
<file path=[Content_Types].xml><?xml version="1.0" encoding="utf-8"?>
<Types xmlns="http://schemas.openxmlformats.org/package/2006/content-types">
  <Default Extension="xml" ContentType="application/xml"/>
  <Default Extension="bin" ContentType="application/vnd.ms-office.vbaProject"/>
  <Default Extension="png" ContentType="image/pn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ctrlProps/ctrlProp1.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815" codeName="{00000000-0000-0000-0000-000000000000}"/>
  <workbookPr codeName="ThisWorkbook"/>
  <mc:AlternateContent xmlns:mc="http://schemas.openxmlformats.org/markup-compatibility/2006">
    <mc:Choice Requires="x15">
      <x15ac:absPath xmlns:x15ac="http://schemas.microsoft.com/office/spreadsheetml/2010/11/ac" url="/Users/hongchao/Dropbox/Spring 2017/MTH9845/HW/"/>
    </mc:Choice>
  </mc:AlternateContent>
  <bookViews>
    <workbookView xWindow="900" yWindow="820" windowWidth="20460" windowHeight="13160"/>
  </bookViews>
  <sheets>
    <sheet name="Simulation and  VaR" sheetId="1" r:id="rId1"/>
    <sheet name="GroupInfo" sheetId="9" r:id="rId2"/>
    <sheet name="Q1" sheetId="3" r:id="rId3"/>
    <sheet name="Q2" sheetId="10" r:id="rId4"/>
    <sheet name="Q3" sheetId="11" r:id="rId5"/>
    <sheet name="Q4" sheetId="12" r:id="rId6"/>
    <sheet name="Q5" sheetId="13" r:id="rId7"/>
    <sheet name="Q6" sheetId="4" r:id="rId8"/>
    <sheet name="Q7" sheetId="5" r:id="rId9"/>
    <sheet name="Q8" sheetId="6" r:id="rId10"/>
    <sheet name="Q9" sheetId="14" r:id="rId11"/>
    <sheet name="Q10" sheetId="15" r:id="rId12"/>
    <sheet name="Q11" sheetId="16" r:id="rId13"/>
    <sheet name="Q12" sheetId="7" r:id="rId14"/>
    <sheet name="Q13" sheetId="17" r:id="rId15"/>
  </sheets>
  <definedNames>
    <definedName name="BLPH1" localSheetId="0" hidden="1">'Simulation and  VaR'!#REF!</definedName>
    <definedName name="BLPH2" localSheetId="0" hidden="1">'Simulation and  VaR'!#REF!</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B8" i="7" l="1" a="1"/>
  <c r="B8" i="7"/>
  <c r="B9" i="7"/>
  <c r="B10" i="7"/>
  <c r="G8" i="7" a="1"/>
  <c r="C8" i="7" a="1"/>
  <c r="D8" i="7" a="1"/>
  <c r="E8" i="7" a="1"/>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C8" i="7"/>
  <c r="D8" i="7"/>
  <c r="E8" i="7"/>
  <c r="C9" i="7"/>
  <c r="D9" i="7"/>
  <c r="E9" i="7"/>
  <c r="C10" i="7"/>
  <c r="D10" i="7"/>
  <c r="E10" i="7"/>
  <c r="C11" i="7"/>
  <c r="D11" i="7"/>
  <c r="E11" i="7"/>
  <c r="C12" i="7"/>
  <c r="D12" i="7"/>
  <c r="E12" i="7"/>
  <c r="C13" i="7"/>
  <c r="D13" i="7"/>
  <c r="E13" i="7"/>
  <c r="C14" i="7"/>
  <c r="D14" i="7"/>
  <c r="E14" i="7"/>
  <c r="C15" i="7"/>
  <c r="D15" i="7"/>
  <c r="E15" i="7"/>
  <c r="C16" i="7"/>
  <c r="D16" i="7"/>
  <c r="E16" i="7"/>
  <c r="C17" i="7"/>
  <c r="D17" i="7"/>
  <c r="E17" i="7"/>
  <c r="C18" i="7"/>
  <c r="D18" i="7"/>
  <c r="E18" i="7"/>
  <c r="C19" i="7"/>
  <c r="D19" i="7"/>
  <c r="E19" i="7"/>
  <c r="C20" i="7"/>
  <c r="D20" i="7"/>
  <c r="E20" i="7"/>
  <c r="C21" i="7"/>
  <c r="D21" i="7"/>
  <c r="E21" i="7"/>
  <c r="C22" i="7"/>
  <c r="D22" i="7"/>
  <c r="E22" i="7"/>
  <c r="C23" i="7"/>
  <c r="D23" i="7"/>
  <c r="E23" i="7"/>
  <c r="C24" i="7"/>
  <c r="D24" i="7"/>
  <c r="E24" i="7"/>
  <c r="C25" i="7"/>
  <c r="D25" i="7"/>
  <c r="E25" i="7"/>
  <c r="C26" i="7"/>
  <c r="D26" i="7"/>
  <c r="E26" i="7"/>
  <c r="C27" i="7"/>
  <c r="D27" i="7"/>
  <c r="E27" i="7"/>
  <c r="C28" i="7"/>
  <c r="D28" i="7"/>
  <c r="E28" i="7"/>
  <c r="C29" i="7"/>
  <c r="D29" i="7"/>
  <c r="E29" i="7"/>
  <c r="C30" i="7"/>
  <c r="D30" i="7"/>
  <c r="E30" i="7"/>
  <c r="C31" i="7"/>
  <c r="D31" i="7"/>
  <c r="E31" i="7"/>
  <c r="C32" i="7"/>
  <c r="D32" i="7"/>
  <c r="E32" i="7"/>
  <c r="C33" i="7"/>
  <c r="D33" i="7"/>
  <c r="E33" i="7"/>
  <c r="C34" i="7"/>
  <c r="D34" i="7"/>
  <c r="E34" i="7"/>
  <c r="C35" i="7"/>
  <c r="D35" i="7"/>
  <c r="E35" i="7"/>
  <c r="C36" i="7"/>
  <c r="D36" i="7"/>
  <c r="E36" i="7"/>
  <c r="C37" i="7"/>
  <c r="D37" i="7"/>
  <c r="E37" i="7"/>
  <c r="C38" i="7"/>
  <c r="D38" i="7"/>
  <c r="E38" i="7"/>
  <c r="C39" i="7"/>
  <c r="D39" i="7"/>
  <c r="E39" i="7"/>
  <c r="C40" i="7"/>
  <c r="D40" i="7"/>
  <c r="E40" i="7"/>
  <c r="C41" i="7"/>
  <c r="D41" i="7"/>
  <c r="E41" i="7"/>
  <c r="C42" i="7"/>
  <c r="D42" i="7"/>
  <c r="E42" i="7"/>
  <c r="C43" i="7"/>
  <c r="D43" i="7"/>
  <c r="E43" i="7"/>
  <c r="C44" i="7"/>
  <c r="D44" i="7"/>
  <c r="E44" i="7"/>
  <c r="C45" i="7"/>
  <c r="D45" i="7"/>
  <c r="E45" i="7"/>
  <c r="C46" i="7"/>
  <c r="D46" i="7"/>
  <c r="E46" i="7"/>
  <c r="C47" i="7"/>
  <c r="D47" i="7"/>
  <c r="E47" i="7"/>
  <c r="C48" i="7"/>
  <c r="D48" i="7"/>
  <c r="E48" i="7"/>
  <c r="C49" i="7"/>
  <c r="D49" i="7"/>
  <c r="E49" i="7"/>
  <c r="C50" i="7"/>
  <c r="D50" i="7"/>
  <c r="E50" i="7"/>
  <c r="C51" i="7"/>
  <c r="D51" i="7"/>
  <c r="E51" i="7"/>
  <c r="C52" i="7"/>
  <c r="D52" i="7"/>
  <c r="E52" i="7"/>
  <c r="C53" i="7"/>
  <c r="D53" i="7"/>
  <c r="E53" i="7"/>
  <c r="C54" i="7"/>
  <c r="D54" i="7"/>
  <c r="E54" i="7"/>
  <c r="C55" i="7"/>
  <c r="D55" i="7"/>
  <c r="E55" i="7"/>
  <c r="C56" i="7"/>
  <c r="D56" i="7"/>
  <c r="E56" i="7"/>
  <c r="C57" i="7"/>
  <c r="D57" i="7"/>
  <c r="E57" i="7"/>
  <c r="C58" i="7"/>
  <c r="D58" i="7"/>
  <c r="E58" i="7"/>
  <c r="C59" i="7"/>
  <c r="D59" i="7"/>
  <c r="E59" i="7"/>
  <c r="C60" i="7"/>
  <c r="D60" i="7"/>
  <c r="E60" i="7"/>
  <c r="C61" i="7"/>
  <c r="D61" i="7"/>
  <c r="E61" i="7"/>
  <c r="C62" i="7"/>
  <c r="D62" i="7"/>
  <c r="E62" i="7"/>
  <c r="C63" i="7"/>
  <c r="D63" i="7"/>
  <c r="E63" i="7"/>
  <c r="C64" i="7"/>
  <c r="D64" i="7"/>
  <c r="E64" i="7"/>
  <c r="C65" i="7"/>
  <c r="D65" i="7"/>
  <c r="E65" i="7"/>
  <c r="C66" i="7"/>
  <c r="D66" i="7"/>
  <c r="E66" i="7"/>
  <c r="C67" i="7"/>
  <c r="D67" i="7"/>
  <c r="E67" i="7"/>
  <c r="C68" i="7"/>
  <c r="D68" i="7"/>
  <c r="E68" i="7"/>
  <c r="C69" i="7"/>
  <c r="D69" i="7"/>
  <c r="E69" i="7"/>
  <c r="C70" i="7"/>
  <c r="D70" i="7"/>
  <c r="E70" i="7"/>
  <c r="C71" i="7"/>
  <c r="D71" i="7"/>
  <c r="E71" i="7"/>
  <c r="C72" i="7"/>
  <c r="D72" i="7"/>
  <c r="E72" i="7"/>
  <c r="C73" i="7"/>
  <c r="D73" i="7"/>
  <c r="E73" i="7"/>
  <c r="C74" i="7"/>
  <c r="D74" i="7"/>
  <c r="E74" i="7"/>
  <c r="C75" i="7"/>
  <c r="D75" i="7"/>
  <c r="E75" i="7"/>
  <c r="C76" i="7"/>
  <c r="D76" i="7"/>
  <c r="E76" i="7"/>
  <c r="C77" i="7"/>
  <c r="D77" i="7"/>
  <c r="E77" i="7"/>
  <c r="C78" i="7"/>
  <c r="D78" i="7"/>
  <c r="E78" i="7"/>
  <c r="C79" i="7"/>
  <c r="D79" i="7"/>
  <c r="E79" i="7"/>
  <c r="C80" i="7"/>
  <c r="D80" i="7"/>
  <c r="E80" i="7"/>
  <c r="C81" i="7"/>
  <c r="D81" i="7"/>
  <c r="E81" i="7"/>
  <c r="C82" i="7"/>
  <c r="D82" i="7"/>
  <c r="E82" i="7"/>
  <c r="C83" i="7"/>
  <c r="D83" i="7"/>
  <c r="E83" i="7"/>
  <c r="C84" i="7"/>
  <c r="D84" i="7"/>
  <c r="E84" i="7"/>
  <c r="C85" i="7"/>
  <c r="D85" i="7"/>
  <c r="E85" i="7"/>
  <c r="C86" i="7"/>
  <c r="D86" i="7"/>
  <c r="E86" i="7"/>
  <c r="C87" i="7"/>
  <c r="D87" i="7"/>
  <c r="E87" i="7"/>
  <c r="C88" i="7"/>
  <c r="D88" i="7"/>
  <c r="E88" i="7"/>
  <c r="C89" i="7"/>
  <c r="D89" i="7"/>
  <c r="E89" i="7"/>
  <c r="C90" i="7"/>
  <c r="D90" i="7"/>
  <c r="E90" i="7"/>
  <c r="C91" i="7"/>
  <c r="D91" i="7"/>
  <c r="E91" i="7"/>
  <c r="C92" i="7"/>
  <c r="D92" i="7"/>
  <c r="E92" i="7"/>
  <c r="C93" i="7"/>
  <c r="D93" i="7"/>
  <c r="E93" i="7"/>
  <c r="C94" i="7"/>
  <c r="D94" i="7"/>
  <c r="E94" i="7"/>
  <c r="C95" i="7"/>
  <c r="D95" i="7"/>
  <c r="E95" i="7"/>
  <c r="C96" i="7"/>
  <c r="D96" i="7"/>
  <c r="E96" i="7"/>
  <c r="C97" i="7"/>
  <c r="D97" i="7"/>
  <c r="E97" i="7"/>
  <c r="C98" i="7"/>
  <c r="D98" i="7"/>
  <c r="E98" i="7"/>
  <c r="C99" i="7"/>
  <c r="D99" i="7"/>
  <c r="E99" i="7"/>
  <c r="C100" i="7"/>
  <c r="D100" i="7"/>
  <c r="E100" i="7"/>
  <c r="C101" i="7"/>
  <c r="D101" i="7"/>
  <c r="E101" i="7"/>
  <c r="C102" i="7"/>
  <c r="D102" i="7"/>
  <c r="E102" i="7"/>
  <c r="C103" i="7"/>
  <c r="D103" i="7"/>
  <c r="E103" i="7"/>
  <c r="C104" i="7"/>
  <c r="D104" i="7"/>
  <c r="E104" i="7"/>
  <c r="C105" i="7"/>
  <c r="D105" i="7"/>
  <c r="E105" i="7"/>
  <c r="C106" i="7"/>
  <c r="D106" i="7"/>
  <c r="E106" i="7"/>
  <c r="C107" i="7"/>
  <c r="D107" i="7"/>
  <c r="E107" i="7"/>
  <c r="C108" i="7"/>
  <c r="D108" i="7"/>
  <c r="E108" i="7"/>
  <c r="C109" i="7"/>
  <c r="D109" i="7"/>
  <c r="E109" i="7"/>
  <c r="C110" i="7"/>
  <c r="D110" i="7"/>
  <c r="E110" i="7"/>
  <c r="C111" i="7"/>
  <c r="D111" i="7"/>
  <c r="E111" i="7"/>
  <c r="C112" i="7"/>
  <c r="D112" i="7"/>
  <c r="E112" i="7"/>
  <c r="C113" i="7"/>
  <c r="D113" i="7"/>
  <c r="E113" i="7"/>
  <c r="C114" i="7"/>
  <c r="D114" i="7"/>
  <c r="E114" i="7"/>
  <c r="C115" i="7"/>
  <c r="D115" i="7"/>
  <c r="E115" i="7"/>
  <c r="C116" i="7"/>
  <c r="D116" i="7"/>
  <c r="E116" i="7"/>
  <c r="C117" i="7"/>
  <c r="D117" i="7"/>
  <c r="E117" i="7"/>
  <c r="C118" i="7"/>
  <c r="D118" i="7"/>
  <c r="E118" i="7"/>
  <c r="C119" i="7"/>
  <c r="D119" i="7"/>
  <c r="E119" i="7"/>
  <c r="C120" i="7"/>
  <c r="D120" i="7"/>
  <c r="E120" i="7"/>
  <c r="C121" i="7"/>
  <c r="D121" i="7"/>
  <c r="E121" i="7"/>
  <c r="C122" i="7"/>
  <c r="D122" i="7"/>
  <c r="E122" i="7"/>
  <c r="C123" i="7"/>
  <c r="D123" i="7"/>
  <c r="E123" i="7"/>
  <c r="C124" i="7"/>
  <c r="D124" i="7"/>
  <c r="E124" i="7"/>
  <c r="C125" i="7"/>
  <c r="D125" i="7"/>
  <c r="E125" i="7"/>
  <c r="C126" i="7"/>
  <c r="D126" i="7"/>
  <c r="E126" i="7"/>
  <c r="C127" i="7"/>
  <c r="D127" i="7"/>
  <c r="E127" i="7"/>
  <c r="C128" i="7"/>
  <c r="D128" i="7"/>
  <c r="E128" i="7"/>
  <c r="C129" i="7"/>
  <c r="D129" i="7"/>
  <c r="E129" i="7"/>
  <c r="C130" i="7"/>
  <c r="D130" i="7"/>
  <c r="E130" i="7"/>
  <c r="C131" i="7"/>
  <c r="D131" i="7"/>
  <c r="E131" i="7"/>
  <c r="C132" i="7"/>
  <c r="D132" i="7"/>
  <c r="E132" i="7"/>
  <c r="C133" i="7"/>
  <c r="D133" i="7"/>
  <c r="E133" i="7"/>
  <c r="C134" i="7"/>
  <c r="D134" i="7"/>
  <c r="E134" i="7"/>
  <c r="C135" i="7"/>
  <c r="D135" i="7"/>
  <c r="E135" i="7"/>
  <c r="C136" i="7"/>
  <c r="D136" i="7"/>
  <c r="E136" i="7"/>
  <c r="C137" i="7"/>
  <c r="D137" i="7"/>
  <c r="E137" i="7"/>
  <c r="C138" i="7"/>
  <c r="D138" i="7"/>
  <c r="E138" i="7"/>
  <c r="C139" i="7"/>
  <c r="D139" i="7"/>
  <c r="E139" i="7"/>
  <c r="C140" i="7"/>
  <c r="D140" i="7"/>
  <c r="E140" i="7"/>
  <c r="C141" i="7"/>
  <c r="D141" i="7"/>
  <c r="E141" i="7"/>
  <c r="C142" i="7"/>
  <c r="D142" i="7"/>
  <c r="E142" i="7"/>
  <c r="C143" i="7"/>
  <c r="D143" i="7"/>
  <c r="E143" i="7"/>
  <c r="C144" i="7"/>
  <c r="D144" i="7"/>
  <c r="E144" i="7"/>
  <c r="C145" i="7"/>
  <c r="D145" i="7"/>
  <c r="E145" i="7"/>
  <c r="C146" i="7"/>
  <c r="D146" i="7"/>
  <c r="E146" i="7"/>
  <c r="C147" i="7"/>
  <c r="D147" i="7"/>
  <c r="E147" i="7"/>
  <c r="C148" i="7"/>
  <c r="D148" i="7"/>
  <c r="E148" i="7"/>
  <c r="C149" i="7"/>
  <c r="D149" i="7"/>
  <c r="E149" i="7"/>
  <c r="C150" i="7"/>
  <c r="D150" i="7"/>
  <c r="E150" i="7"/>
  <c r="C151" i="7"/>
  <c r="D151" i="7"/>
  <c r="E151" i="7"/>
  <c r="C152" i="7"/>
  <c r="D152" i="7"/>
  <c r="E152" i="7"/>
  <c r="C153" i="7"/>
  <c r="D153" i="7"/>
  <c r="E153" i="7"/>
  <c r="C154" i="7"/>
  <c r="D154" i="7"/>
  <c r="E154" i="7"/>
  <c r="C155" i="7"/>
  <c r="D155" i="7"/>
  <c r="E155" i="7"/>
  <c r="C156" i="7"/>
  <c r="D156" i="7"/>
  <c r="E156" i="7"/>
  <c r="C157" i="7"/>
  <c r="D157" i="7"/>
  <c r="E157" i="7"/>
  <c r="C158" i="7"/>
  <c r="D158" i="7"/>
  <c r="E158" i="7"/>
  <c r="C159" i="7"/>
  <c r="D159" i="7"/>
  <c r="E159" i="7"/>
  <c r="C160" i="7"/>
  <c r="D160" i="7"/>
  <c r="E160" i="7"/>
  <c r="C161" i="7"/>
  <c r="D161" i="7"/>
  <c r="E161" i="7"/>
  <c r="C162" i="7"/>
  <c r="D162" i="7"/>
  <c r="E162" i="7"/>
  <c r="C163" i="7"/>
  <c r="D163" i="7"/>
  <c r="E163" i="7"/>
  <c r="C164" i="7"/>
  <c r="D164" i="7"/>
  <c r="E164" i="7"/>
  <c r="C165" i="7"/>
  <c r="D165" i="7"/>
  <c r="E165" i="7"/>
  <c r="C166" i="7"/>
  <c r="D166" i="7"/>
  <c r="E166" i="7"/>
  <c r="C167" i="7"/>
  <c r="D167" i="7"/>
  <c r="E167" i="7"/>
  <c r="C168" i="7"/>
  <c r="D168" i="7"/>
  <c r="E168" i="7"/>
  <c r="C169" i="7"/>
  <c r="D169" i="7"/>
  <c r="E169" i="7"/>
  <c r="C170" i="7"/>
  <c r="D170" i="7"/>
  <c r="E170" i="7"/>
  <c r="C171" i="7"/>
  <c r="D171" i="7"/>
  <c r="E171" i="7"/>
  <c r="C172" i="7"/>
  <c r="D172" i="7"/>
  <c r="E172" i="7"/>
  <c r="C173" i="7"/>
  <c r="D173" i="7"/>
  <c r="E173" i="7"/>
  <c r="C174" i="7"/>
  <c r="D174" i="7"/>
  <c r="E174" i="7"/>
  <c r="C175" i="7"/>
  <c r="D175" i="7"/>
  <c r="E175" i="7"/>
  <c r="C176" i="7"/>
  <c r="D176" i="7"/>
  <c r="E176" i="7"/>
  <c r="C177" i="7"/>
  <c r="D177" i="7"/>
  <c r="E177" i="7"/>
  <c r="C178" i="7"/>
  <c r="D178" i="7"/>
  <c r="E178" i="7"/>
  <c r="C179" i="7"/>
  <c r="D179" i="7"/>
  <c r="E179" i="7"/>
  <c r="C180" i="7"/>
  <c r="D180" i="7"/>
  <c r="E180" i="7"/>
  <c r="C181" i="7"/>
  <c r="D181" i="7"/>
  <c r="E181" i="7"/>
  <c r="C182" i="7"/>
  <c r="D182" i="7"/>
  <c r="E182" i="7"/>
  <c r="C183" i="7"/>
  <c r="D183" i="7"/>
  <c r="E183" i="7"/>
  <c r="C184" i="7"/>
  <c r="D184" i="7"/>
  <c r="E184" i="7"/>
  <c r="C185" i="7"/>
  <c r="D185" i="7"/>
  <c r="E185" i="7"/>
  <c r="C186" i="7"/>
  <c r="D186" i="7"/>
  <c r="E186" i="7"/>
  <c r="C187" i="7"/>
  <c r="D187" i="7"/>
  <c r="E187" i="7"/>
  <c r="C188" i="7"/>
  <c r="D188" i="7"/>
  <c r="E188" i="7"/>
  <c r="C189" i="7"/>
  <c r="D189" i="7"/>
  <c r="E189" i="7"/>
  <c r="C190" i="7"/>
  <c r="D190" i="7"/>
  <c r="E190" i="7"/>
  <c r="C191" i="7"/>
  <c r="D191" i="7"/>
  <c r="E191" i="7"/>
  <c r="C192" i="7"/>
  <c r="D192" i="7"/>
  <c r="E192" i="7"/>
  <c r="C193" i="7"/>
  <c r="D193" i="7"/>
  <c r="E193" i="7"/>
  <c r="C194" i="7"/>
  <c r="D194" i="7"/>
  <c r="E194" i="7"/>
  <c r="C195" i="7"/>
  <c r="D195" i="7"/>
  <c r="E195" i="7"/>
  <c r="C196" i="7"/>
  <c r="D196" i="7"/>
  <c r="E196" i="7"/>
  <c r="C197" i="7"/>
  <c r="D197" i="7"/>
  <c r="E197" i="7"/>
  <c r="C198" i="7"/>
  <c r="D198" i="7"/>
  <c r="E198" i="7"/>
  <c r="C199" i="7"/>
  <c r="D199" i="7"/>
  <c r="E199" i="7"/>
  <c r="C200" i="7"/>
  <c r="D200" i="7"/>
  <c r="E200" i="7"/>
  <c r="C201" i="7"/>
  <c r="D201" i="7"/>
  <c r="E201" i="7"/>
  <c r="C202" i="7"/>
  <c r="D202" i="7"/>
  <c r="E202" i="7"/>
  <c r="C203" i="7"/>
  <c r="D203" i="7"/>
  <c r="E203" i="7"/>
  <c r="C204" i="7"/>
  <c r="D204" i="7"/>
  <c r="E204" i="7"/>
  <c r="C205" i="7"/>
  <c r="D205" i="7"/>
  <c r="E205" i="7"/>
  <c r="C206" i="7"/>
  <c r="D206" i="7"/>
  <c r="E206" i="7"/>
  <c r="C207" i="7"/>
  <c r="D207" i="7"/>
  <c r="E207" i="7"/>
  <c r="C208" i="7"/>
  <c r="D208" i="7"/>
  <c r="E208" i="7"/>
  <c r="C209" i="7"/>
  <c r="D209" i="7"/>
  <c r="E209" i="7"/>
  <c r="C210" i="7"/>
  <c r="D210" i="7"/>
  <c r="E210" i="7"/>
  <c r="C211" i="7"/>
  <c r="D211" i="7"/>
  <c r="E211" i="7"/>
  <c r="C212" i="7"/>
  <c r="D212" i="7"/>
  <c r="E212" i="7"/>
  <c r="C213" i="7"/>
  <c r="D213" i="7"/>
  <c r="E213" i="7"/>
  <c r="C214" i="7"/>
  <c r="D214" i="7"/>
  <c r="E214" i="7"/>
  <c r="C215" i="7"/>
  <c r="D215" i="7"/>
  <c r="E215" i="7"/>
  <c r="C216" i="7"/>
  <c r="D216" i="7"/>
  <c r="E216" i="7"/>
  <c r="C217" i="7"/>
  <c r="D217" i="7"/>
  <c r="E217" i="7"/>
  <c r="C218" i="7"/>
  <c r="D218" i="7"/>
  <c r="E218" i="7"/>
  <c r="C219" i="7"/>
  <c r="D219" i="7"/>
  <c r="E219" i="7"/>
  <c r="C220" i="7"/>
  <c r="D220" i="7"/>
  <c r="E220" i="7"/>
  <c r="C221" i="7"/>
  <c r="D221" i="7"/>
  <c r="E221" i="7"/>
  <c r="C222" i="7"/>
  <c r="D222" i="7"/>
  <c r="E222" i="7"/>
  <c r="C223" i="7"/>
  <c r="D223" i="7"/>
  <c r="E223" i="7"/>
  <c r="C224" i="7"/>
  <c r="D224" i="7"/>
  <c r="E224" i="7"/>
  <c r="C225" i="7"/>
  <c r="D225" i="7"/>
  <c r="E225" i="7"/>
  <c r="C226" i="7"/>
  <c r="D226" i="7"/>
  <c r="E226" i="7"/>
  <c r="C227" i="7"/>
  <c r="D227" i="7"/>
  <c r="E227" i="7"/>
  <c r="C228" i="7"/>
  <c r="D228" i="7"/>
  <c r="E228" i="7"/>
  <c r="C229" i="7"/>
  <c r="D229" i="7"/>
  <c r="E229" i="7"/>
  <c r="C230" i="7"/>
  <c r="D230" i="7"/>
  <c r="E230" i="7"/>
  <c r="C231" i="7"/>
  <c r="D231" i="7"/>
  <c r="E231" i="7"/>
  <c r="C232" i="7"/>
  <c r="D232" i="7"/>
  <c r="E232" i="7"/>
  <c r="C233" i="7"/>
  <c r="D233" i="7"/>
  <c r="E233" i="7"/>
  <c r="C234" i="7"/>
  <c r="D234" i="7"/>
  <c r="E234" i="7"/>
  <c r="C235" i="7"/>
  <c r="D235" i="7"/>
  <c r="E235" i="7"/>
  <c r="C236" i="7"/>
  <c r="D236" i="7"/>
  <c r="E236" i="7"/>
  <c r="C237" i="7"/>
  <c r="D237" i="7"/>
  <c r="E237" i="7"/>
  <c r="C238" i="7"/>
  <c r="D238" i="7"/>
  <c r="E238" i="7"/>
  <c r="C239" i="7"/>
  <c r="D239" i="7"/>
  <c r="E239" i="7"/>
  <c r="C240" i="7"/>
  <c r="D240" i="7"/>
  <c r="E240" i="7"/>
  <c r="C241" i="7"/>
  <c r="D241" i="7"/>
  <c r="E241" i="7"/>
  <c r="C242" i="7"/>
  <c r="D242" i="7"/>
  <c r="E242" i="7"/>
  <c r="C243" i="7"/>
  <c r="D243" i="7"/>
  <c r="E243" i="7"/>
  <c r="C244" i="7"/>
  <c r="D244" i="7"/>
  <c r="E244" i="7"/>
  <c r="C245" i="7"/>
  <c r="D245" i="7"/>
  <c r="E245" i="7"/>
  <c r="C246" i="7"/>
  <c r="D246" i="7"/>
  <c r="E246" i="7"/>
  <c r="C247" i="7"/>
  <c r="D247" i="7"/>
  <c r="E247" i="7"/>
  <c r="C248" i="7"/>
  <c r="D248" i="7"/>
  <c r="E248" i="7"/>
  <c r="C249" i="7"/>
  <c r="D249" i="7"/>
  <c r="E249" i="7"/>
  <c r="C250" i="7"/>
  <c r="D250" i="7"/>
  <c r="E250" i="7"/>
  <c r="C251" i="7"/>
  <c r="D251" i="7"/>
  <c r="E251" i="7"/>
  <c r="C252" i="7"/>
  <c r="D252" i="7"/>
  <c r="E252" i="7"/>
  <c r="C253" i="7"/>
  <c r="D253" i="7"/>
  <c r="E253" i="7"/>
  <c r="C254" i="7"/>
  <c r="D254" i="7"/>
  <c r="E254" i="7"/>
  <c r="C255" i="7"/>
  <c r="D255" i="7"/>
  <c r="E255" i="7"/>
  <c r="C256" i="7"/>
  <c r="D256" i="7"/>
  <c r="E256" i="7"/>
  <c r="C257" i="7"/>
  <c r="D257" i="7"/>
  <c r="E257" i="7"/>
  <c r="C258" i="7"/>
  <c r="D258" i="7"/>
  <c r="E258" i="7"/>
  <c r="C14" i="17" a="1"/>
  <c r="C14" i="17"/>
  <c r="D14" i="17"/>
  <c r="E14" i="17"/>
  <c r="F14" i="17"/>
  <c r="C9" i="17" a="1"/>
  <c r="C9" i="17"/>
  <c r="D9" i="17"/>
  <c r="E9" i="17"/>
  <c r="F9" i="17"/>
  <c r="G9" i="17"/>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B762" i="6"/>
  <c r="B763" i="6"/>
  <c r="B764" i="6"/>
  <c r="B765" i="6"/>
  <c r="B766" i="6"/>
  <c r="B767" i="6"/>
  <c r="B768" i="6"/>
  <c r="B769" i="6"/>
  <c r="B770" i="6"/>
  <c r="B771" i="6"/>
  <c r="B772" i="6"/>
  <c r="B773" i="6"/>
  <c r="B774" i="6"/>
  <c r="B775" i="6"/>
  <c r="B776" i="6"/>
  <c r="B777" i="6"/>
  <c r="B778" i="6"/>
  <c r="B779" i="6"/>
  <c r="B780" i="6"/>
  <c r="B781" i="6"/>
  <c r="B782" i="6"/>
  <c r="B783" i="6"/>
  <c r="B784" i="6"/>
  <c r="B785" i="6"/>
  <c r="B786" i="6"/>
  <c r="B787" i="6"/>
  <c r="B788" i="6"/>
  <c r="B789" i="6"/>
  <c r="B790" i="6"/>
  <c r="B791" i="6"/>
  <c r="B792" i="6"/>
  <c r="B793" i="6"/>
  <c r="B794" i="6"/>
  <c r="B795" i="6"/>
  <c r="B796" i="6"/>
  <c r="B797" i="6"/>
  <c r="B798" i="6"/>
  <c r="B799" i="6"/>
  <c r="B800" i="6"/>
  <c r="B801" i="6"/>
  <c r="B802" i="6"/>
  <c r="B803" i="6"/>
  <c r="B804" i="6"/>
  <c r="B805" i="6"/>
  <c r="B806" i="6"/>
  <c r="B807" i="6"/>
  <c r="B808" i="6"/>
  <c r="B809" i="6"/>
  <c r="B810" i="6"/>
  <c r="B811" i="6"/>
  <c r="B812" i="6"/>
  <c r="B813" i="6"/>
  <c r="B814" i="6"/>
  <c r="B815" i="6"/>
  <c r="B816" i="6"/>
  <c r="B817" i="6"/>
  <c r="B818" i="6"/>
  <c r="B819" i="6"/>
  <c r="B820" i="6"/>
  <c r="B821" i="6"/>
  <c r="B822" i="6"/>
  <c r="B823" i="6"/>
  <c r="B824" i="6"/>
  <c r="B825" i="6"/>
  <c r="B826" i="6"/>
  <c r="B827" i="6"/>
  <c r="B828" i="6"/>
  <c r="B829" i="6"/>
  <c r="B830" i="6"/>
  <c r="B831" i="6"/>
  <c r="B832" i="6"/>
  <c r="B833" i="6"/>
  <c r="B834" i="6"/>
  <c r="B835" i="6"/>
  <c r="B836" i="6"/>
  <c r="B837" i="6"/>
  <c r="B838" i="6"/>
  <c r="B839" i="6"/>
  <c r="B840" i="6"/>
  <c r="B841" i="6"/>
  <c r="B842" i="6"/>
  <c r="B843" i="6"/>
  <c r="B844" i="6"/>
  <c r="B845" i="6"/>
  <c r="B846" i="6"/>
  <c r="B847" i="6"/>
  <c r="B848" i="6"/>
  <c r="B849" i="6"/>
  <c r="B850" i="6"/>
  <c r="B851" i="6"/>
  <c r="B852" i="6"/>
  <c r="B853" i="6"/>
  <c r="B854" i="6"/>
  <c r="B855" i="6"/>
  <c r="B856" i="6"/>
  <c r="B857" i="6"/>
  <c r="B858" i="6"/>
  <c r="B859" i="6"/>
  <c r="B860" i="6"/>
  <c r="B861" i="6"/>
  <c r="B862" i="6"/>
  <c r="B863" i="6"/>
  <c r="B864" i="6"/>
  <c r="B865" i="6"/>
  <c r="B866" i="6"/>
  <c r="B867" i="6"/>
  <c r="B868" i="6"/>
  <c r="B869" i="6"/>
  <c r="B870" i="6"/>
  <c r="B871" i="6"/>
  <c r="B872" i="6"/>
  <c r="B873" i="6"/>
  <c r="B874" i="6"/>
  <c r="B875" i="6"/>
  <c r="B876" i="6"/>
  <c r="B877" i="6"/>
  <c r="B878" i="6"/>
  <c r="B879" i="6"/>
  <c r="B880" i="6"/>
  <c r="B881" i="6"/>
  <c r="B882" i="6"/>
  <c r="B883" i="6"/>
  <c r="B884" i="6"/>
  <c r="B885" i="6"/>
  <c r="B886" i="6"/>
  <c r="B887" i="6"/>
  <c r="B888" i="6"/>
  <c r="B889" i="6"/>
  <c r="B890" i="6"/>
  <c r="B891" i="6"/>
  <c r="B892" i="6"/>
  <c r="B893" i="6"/>
  <c r="B894" i="6"/>
  <c r="B895" i="6"/>
  <c r="B896" i="6"/>
  <c r="B897" i="6"/>
  <c r="B898" i="6"/>
  <c r="B899" i="6"/>
  <c r="B900" i="6"/>
  <c r="B901" i="6"/>
  <c r="B902" i="6"/>
  <c r="B903" i="6"/>
  <c r="B904" i="6"/>
  <c r="B905" i="6"/>
  <c r="B906" i="6"/>
  <c r="B907" i="6"/>
  <c r="B908" i="6"/>
  <c r="B909" i="6"/>
  <c r="B910" i="6"/>
  <c r="B911" i="6"/>
  <c r="B912" i="6"/>
  <c r="B913" i="6"/>
  <c r="B914" i="6"/>
  <c r="B915" i="6"/>
  <c r="B916" i="6"/>
  <c r="B917" i="6"/>
  <c r="B918" i="6"/>
  <c r="B919" i="6"/>
  <c r="B920" i="6"/>
  <c r="B921" i="6"/>
  <c r="B922" i="6"/>
  <c r="B923" i="6"/>
  <c r="B924" i="6"/>
  <c r="B925" i="6"/>
  <c r="B926" i="6"/>
  <c r="B927" i="6"/>
  <c r="B928" i="6"/>
  <c r="B929" i="6"/>
  <c r="B930" i="6"/>
  <c r="B931" i="6"/>
  <c r="B932" i="6"/>
  <c r="B933" i="6"/>
  <c r="B934" i="6"/>
  <c r="B935" i="6"/>
  <c r="B936" i="6"/>
  <c r="B937" i="6"/>
  <c r="B938" i="6"/>
  <c r="B939" i="6"/>
  <c r="B940" i="6"/>
  <c r="B941" i="6"/>
  <c r="B942" i="6"/>
  <c r="B943" i="6"/>
  <c r="B944" i="6"/>
  <c r="B945" i="6"/>
  <c r="B946" i="6"/>
  <c r="B947" i="6"/>
  <c r="B948" i="6"/>
  <c r="B949" i="6"/>
  <c r="B950" i="6"/>
  <c r="B951" i="6"/>
  <c r="B952" i="6"/>
  <c r="B953" i="6"/>
  <c r="B954" i="6"/>
  <c r="B955" i="6"/>
  <c r="B956" i="6"/>
  <c r="B957" i="6"/>
  <c r="B958" i="6"/>
  <c r="B959" i="6"/>
  <c r="B960" i="6"/>
  <c r="B961" i="6"/>
  <c r="B962" i="6"/>
  <c r="B963" i="6"/>
  <c r="B964" i="6"/>
  <c r="B965" i="6"/>
  <c r="B966" i="6"/>
  <c r="B967" i="6"/>
  <c r="B968" i="6"/>
  <c r="B969" i="6"/>
  <c r="B970" i="6"/>
  <c r="B971" i="6"/>
  <c r="B972" i="6"/>
  <c r="B973" i="6"/>
  <c r="B974" i="6"/>
  <c r="B975" i="6"/>
  <c r="B976" i="6"/>
  <c r="B977" i="6"/>
  <c r="B978" i="6"/>
  <c r="B979" i="6"/>
  <c r="B980" i="6"/>
  <c r="B981" i="6"/>
  <c r="B982" i="6"/>
  <c r="B983" i="6"/>
  <c r="B984" i="6"/>
  <c r="B985" i="6"/>
  <c r="B986" i="6"/>
  <c r="B987" i="6"/>
  <c r="B988" i="6"/>
  <c r="B989" i="6"/>
  <c r="B990" i="6"/>
  <c r="B991" i="6"/>
  <c r="B992" i="6"/>
  <c r="B993" i="6"/>
  <c r="B994" i="6"/>
  <c r="B995" i="6"/>
  <c r="B996" i="6"/>
  <c r="B997" i="6"/>
  <c r="B998" i="6"/>
  <c r="B999" i="6"/>
  <c r="B1000" i="6"/>
  <c r="B1001" i="6"/>
  <c r="B1002" i="6"/>
  <c r="B1003" i="6"/>
  <c r="B1004" i="6"/>
  <c r="B1005" i="6"/>
  <c r="B1006" i="6"/>
  <c r="B1008" i="6"/>
  <c r="N7"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242" i="6"/>
  <c r="C243" i="6"/>
  <c r="C244" i="6"/>
  <c r="C245" i="6"/>
  <c r="C246" i="6"/>
  <c r="C247" i="6"/>
  <c r="C248" i="6"/>
  <c r="C249" i="6"/>
  <c r="C250" i="6"/>
  <c r="C251" i="6"/>
  <c r="C252" i="6"/>
  <c r="C253" i="6"/>
  <c r="C254" i="6"/>
  <c r="C255" i="6"/>
  <c r="C256" i="6"/>
  <c r="C257" i="6"/>
  <c r="C258" i="6"/>
  <c r="C259" i="6"/>
  <c r="C260"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C302" i="6"/>
  <c r="C303" i="6"/>
  <c r="C304" i="6"/>
  <c r="C305" i="6"/>
  <c r="C306" i="6"/>
  <c r="C307" i="6"/>
  <c r="C308" i="6"/>
  <c r="C309" i="6"/>
  <c r="C310" i="6"/>
  <c r="C311" i="6"/>
  <c r="C312" i="6"/>
  <c r="C313" i="6"/>
  <c r="C314" i="6"/>
  <c r="C315" i="6"/>
  <c r="C316" i="6"/>
  <c r="C317" i="6"/>
  <c r="C318" i="6"/>
  <c r="C319" i="6"/>
  <c r="C320" i="6"/>
  <c r="C321" i="6"/>
  <c r="C322" i="6"/>
  <c r="C323" i="6"/>
  <c r="C324" i="6"/>
  <c r="C325" i="6"/>
  <c r="C326" i="6"/>
  <c r="C327" i="6"/>
  <c r="C328" i="6"/>
  <c r="C329" i="6"/>
  <c r="C330" i="6"/>
  <c r="C331" i="6"/>
  <c r="C332" i="6"/>
  <c r="C333" i="6"/>
  <c r="C334" i="6"/>
  <c r="C335" i="6"/>
  <c r="C336" i="6"/>
  <c r="C337" i="6"/>
  <c r="C338" i="6"/>
  <c r="C339" i="6"/>
  <c r="C340" i="6"/>
  <c r="C341" i="6"/>
  <c r="C342" i="6"/>
  <c r="C343" i="6"/>
  <c r="C344" i="6"/>
  <c r="C345" i="6"/>
  <c r="C346" i="6"/>
  <c r="C347" i="6"/>
  <c r="C348" i="6"/>
  <c r="C349" i="6"/>
  <c r="C350" i="6"/>
  <c r="C351" i="6"/>
  <c r="C352" i="6"/>
  <c r="C353" i="6"/>
  <c r="C354" i="6"/>
  <c r="C355" i="6"/>
  <c r="C356" i="6"/>
  <c r="C357" i="6"/>
  <c r="C358" i="6"/>
  <c r="C359" i="6"/>
  <c r="C360" i="6"/>
  <c r="C361" i="6"/>
  <c r="C362" i="6"/>
  <c r="C363" i="6"/>
  <c r="C364" i="6"/>
  <c r="C365" i="6"/>
  <c r="C366" i="6"/>
  <c r="C367" i="6"/>
  <c r="C368" i="6"/>
  <c r="C369" i="6"/>
  <c r="C370" i="6"/>
  <c r="C371" i="6"/>
  <c r="C372" i="6"/>
  <c r="C373" i="6"/>
  <c r="C374" i="6"/>
  <c r="C375" i="6"/>
  <c r="C376" i="6"/>
  <c r="C377" i="6"/>
  <c r="C378" i="6"/>
  <c r="C379" i="6"/>
  <c r="C380" i="6"/>
  <c r="C381" i="6"/>
  <c r="C382" i="6"/>
  <c r="C383" i="6"/>
  <c r="C384" i="6"/>
  <c r="C385" i="6"/>
  <c r="C386" i="6"/>
  <c r="C387" i="6"/>
  <c r="C388" i="6"/>
  <c r="C389" i="6"/>
  <c r="C390" i="6"/>
  <c r="C391" i="6"/>
  <c r="C392" i="6"/>
  <c r="C393" i="6"/>
  <c r="C394" i="6"/>
  <c r="C395" i="6"/>
  <c r="C396" i="6"/>
  <c r="C397" i="6"/>
  <c r="C398" i="6"/>
  <c r="C399" i="6"/>
  <c r="C400" i="6"/>
  <c r="C401" i="6"/>
  <c r="C402" i="6"/>
  <c r="C403" i="6"/>
  <c r="C404" i="6"/>
  <c r="C405" i="6"/>
  <c r="C406" i="6"/>
  <c r="C407" i="6"/>
  <c r="C408" i="6"/>
  <c r="C409" i="6"/>
  <c r="C410" i="6"/>
  <c r="C411" i="6"/>
  <c r="C412" i="6"/>
  <c r="C413" i="6"/>
  <c r="C414" i="6"/>
  <c r="C415" i="6"/>
  <c r="C416" i="6"/>
  <c r="C417" i="6"/>
  <c r="C418" i="6"/>
  <c r="C419" i="6"/>
  <c r="C420" i="6"/>
  <c r="C421" i="6"/>
  <c r="C422" i="6"/>
  <c r="C423" i="6"/>
  <c r="C424" i="6"/>
  <c r="C425" i="6"/>
  <c r="C426" i="6"/>
  <c r="C427" i="6"/>
  <c r="C428" i="6"/>
  <c r="C429" i="6"/>
  <c r="C430" i="6"/>
  <c r="C431" i="6"/>
  <c r="C432" i="6"/>
  <c r="C433" i="6"/>
  <c r="C434" i="6"/>
  <c r="C435" i="6"/>
  <c r="C436" i="6"/>
  <c r="C437" i="6"/>
  <c r="C438" i="6"/>
  <c r="C439" i="6"/>
  <c r="C440" i="6"/>
  <c r="C441" i="6"/>
  <c r="C442" i="6"/>
  <c r="C443" i="6"/>
  <c r="C444" i="6"/>
  <c r="C445" i="6"/>
  <c r="C446" i="6"/>
  <c r="C447" i="6"/>
  <c r="C448" i="6"/>
  <c r="C449" i="6"/>
  <c r="C450" i="6"/>
  <c r="C451" i="6"/>
  <c r="C452" i="6"/>
  <c r="C453" i="6"/>
  <c r="C454" i="6"/>
  <c r="C455" i="6"/>
  <c r="C456" i="6"/>
  <c r="C457" i="6"/>
  <c r="C458" i="6"/>
  <c r="C459" i="6"/>
  <c r="C460" i="6"/>
  <c r="C461" i="6"/>
  <c r="C462" i="6"/>
  <c r="C463" i="6"/>
  <c r="C464" i="6"/>
  <c r="C465" i="6"/>
  <c r="C466" i="6"/>
  <c r="C467" i="6"/>
  <c r="C468" i="6"/>
  <c r="C469" i="6"/>
  <c r="C470" i="6"/>
  <c r="C471" i="6"/>
  <c r="C472" i="6"/>
  <c r="C473" i="6"/>
  <c r="C474" i="6"/>
  <c r="C475" i="6"/>
  <c r="C476" i="6"/>
  <c r="C477" i="6"/>
  <c r="C478" i="6"/>
  <c r="C479" i="6"/>
  <c r="C480" i="6"/>
  <c r="C481" i="6"/>
  <c r="C482" i="6"/>
  <c r="C483" i="6"/>
  <c r="C484" i="6"/>
  <c r="C485" i="6"/>
  <c r="C486" i="6"/>
  <c r="C487" i="6"/>
  <c r="C488" i="6"/>
  <c r="C489" i="6"/>
  <c r="C490" i="6"/>
  <c r="C491" i="6"/>
  <c r="C492" i="6"/>
  <c r="C493" i="6"/>
  <c r="C494" i="6"/>
  <c r="C495" i="6"/>
  <c r="C496" i="6"/>
  <c r="C497" i="6"/>
  <c r="C498" i="6"/>
  <c r="C499" i="6"/>
  <c r="C500" i="6"/>
  <c r="C501" i="6"/>
  <c r="C502" i="6"/>
  <c r="C503" i="6"/>
  <c r="C504" i="6"/>
  <c r="C505" i="6"/>
  <c r="C506" i="6"/>
  <c r="C507" i="6"/>
  <c r="C508" i="6"/>
  <c r="C509" i="6"/>
  <c r="C510" i="6"/>
  <c r="C511" i="6"/>
  <c r="C512" i="6"/>
  <c r="C513" i="6"/>
  <c r="C514" i="6"/>
  <c r="C515" i="6"/>
  <c r="C516" i="6"/>
  <c r="C517" i="6"/>
  <c r="C518" i="6"/>
  <c r="C519" i="6"/>
  <c r="C520" i="6"/>
  <c r="C521" i="6"/>
  <c r="C522" i="6"/>
  <c r="C523" i="6"/>
  <c r="C524" i="6"/>
  <c r="C525" i="6"/>
  <c r="C526" i="6"/>
  <c r="C527" i="6"/>
  <c r="C528" i="6"/>
  <c r="C529" i="6"/>
  <c r="C530" i="6"/>
  <c r="C531" i="6"/>
  <c r="C532" i="6"/>
  <c r="C533" i="6"/>
  <c r="C534" i="6"/>
  <c r="C535" i="6"/>
  <c r="C536" i="6"/>
  <c r="C537" i="6"/>
  <c r="C538" i="6"/>
  <c r="C539" i="6"/>
  <c r="C540" i="6"/>
  <c r="C541" i="6"/>
  <c r="C542" i="6"/>
  <c r="C543" i="6"/>
  <c r="C544" i="6"/>
  <c r="C545" i="6"/>
  <c r="C546" i="6"/>
  <c r="C547" i="6"/>
  <c r="C548" i="6"/>
  <c r="C549" i="6"/>
  <c r="C550" i="6"/>
  <c r="C551" i="6"/>
  <c r="C552" i="6"/>
  <c r="C553" i="6"/>
  <c r="C554" i="6"/>
  <c r="C555" i="6"/>
  <c r="C556" i="6"/>
  <c r="C557" i="6"/>
  <c r="C558" i="6"/>
  <c r="C559" i="6"/>
  <c r="C560" i="6"/>
  <c r="C561" i="6"/>
  <c r="C562" i="6"/>
  <c r="C563" i="6"/>
  <c r="C564" i="6"/>
  <c r="C565" i="6"/>
  <c r="C566" i="6"/>
  <c r="C567" i="6"/>
  <c r="C568" i="6"/>
  <c r="C569" i="6"/>
  <c r="C570" i="6"/>
  <c r="C571" i="6"/>
  <c r="C572" i="6"/>
  <c r="C573" i="6"/>
  <c r="C574" i="6"/>
  <c r="C575" i="6"/>
  <c r="C576" i="6"/>
  <c r="C577" i="6"/>
  <c r="C578" i="6"/>
  <c r="C579" i="6"/>
  <c r="C580" i="6"/>
  <c r="C581" i="6"/>
  <c r="C582" i="6"/>
  <c r="C583" i="6"/>
  <c r="C584" i="6"/>
  <c r="C585" i="6"/>
  <c r="C586" i="6"/>
  <c r="C587" i="6"/>
  <c r="C588" i="6"/>
  <c r="C589" i="6"/>
  <c r="C590" i="6"/>
  <c r="C591" i="6"/>
  <c r="C592" i="6"/>
  <c r="C593" i="6"/>
  <c r="C594" i="6"/>
  <c r="C595" i="6"/>
  <c r="C596" i="6"/>
  <c r="C597" i="6"/>
  <c r="C598" i="6"/>
  <c r="C599" i="6"/>
  <c r="C600" i="6"/>
  <c r="C601" i="6"/>
  <c r="C602" i="6"/>
  <c r="C603" i="6"/>
  <c r="C604" i="6"/>
  <c r="C605" i="6"/>
  <c r="C606" i="6"/>
  <c r="C607" i="6"/>
  <c r="C608" i="6"/>
  <c r="C609" i="6"/>
  <c r="C610" i="6"/>
  <c r="C611" i="6"/>
  <c r="C612" i="6"/>
  <c r="C613" i="6"/>
  <c r="C614" i="6"/>
  <c r="C615" i="6"/>
  <c r="C616" i="6"/>
  <c r="C617" i="6"/>
  <c r="C618" i="6"/>
  <c r="C619" i="6"/>
  <c r="C620" i="6"/>
  <c r="C621" i="6"/>
  <c r="C622" i="6"/>
  <c r="C623" i="6"/>
  <c r="C624" i="6"/>
  <c r="C625" i="6"/>
  <c r="C626" i="6"/>
  <c r="C627" i="6"/>
  <c r="C628" i="6"/>
  <c r="C629" i="6"/>
  <c r="C630" i="6"/>
  <c r="C631" i="6"/>
  <c r="C632" i="6"/>
  <c r="C633" i="6"/>
  <c r="C634" i="6"/>
  <c r="C635" i="6"/>
  <c r="C636" i="6"/>
  <c r="C637" i="6"/>
  <c r="C638" i="6"/>
  <c r="C639" i="6"/>
  <c r="C640" i="6"/>
  <c r="C641" i="6"/>
  <c r="C642" i="6"/>
  <c r="C643" i="6"/>
  <c r="C644" i="6"/>
  <c r="C645" i="6"/>
  <c r="C646" i="6"/>
  <c r="C647" i="6"/>
  <c r="C648" i="6"/>
  <c r="C649" i="6"/>
  <c r="C650" i="6"/>
  <c r="C651" i="6"/>
  <c r="C652" i="6"/>
  <c r="C653" i="6"/>
  <c r="C654" i="6"/>
  <c r="C655" i="6"/>
  <c r="C656" i="6"/>
  <c r="C657" i="6"/>
  <c r="C658" i="6"/>
  <c r="C659" i="6"/>
  <c r="C660" i="6"/>
  <c r="C661" i="6"/>
  <c r="C662" i="6"/>
  <c r="C663" i="6"/>
  <c r="C664" i="6"/>
  <c r="C665" i="6"/>
  <c r="C666" i="6"/>
  <c r="C667" i="6"/>
  <c r="C668" i="6"/>
  <c r="C669" i="6"/>
  <c r="C670" i="6"/>
  <c r="C671" i="6"/>
  <c r="C672" i="6"/>
  <c r="C673" i="6"/>
  <c r="C674" i="6"/>
  <c r="C675" i="6"/>
  <c r="C676" i="6"/>
  <c r="C677" i="6"/>
  <c r="C678" i="6"/>
  <c r="C679" i="6"/>
  <c r="C680" i="6"/>
  <c r="C681" i="6"/>
  <c r="C682" i="6"/>
  <c r="C683" i="6"/>
  <c r="C684" i="6"/>
  <c r="C685" i="6"/>
  <c r="C686" i="6"/>
  <c r="C687" i="6"/>
  <c r="C688" i="6"/>
  <c r="C689" i="6"/>
  <c r="C690" i="6"/>
  <c r="C691" i="6"/>
  <c r="C692" i="6"/>
  <c r="C693" i="6"/>
  <c r="C694" i="6"/>
  <c r="C695" i="6"/>
  <c r="C696" i="6"/>
  <c r="C697" i="6"/>
  <c r="C698" i="6"/>
  <c r="C699" i="6"/>
  <c r="C700" i="6"/>
  <c r="C701" i="6"/>
  <c r="C702" i="6"/>
  <c r="C703" i="6"/>
  <c r="C704" i="6"/>
  <c r="C705" i="6"/>
  <c r="C706" i="6"/>
  <c r="C707" i="6"/>
  <c r="C708" i="6"/>
  <c r="C709" i="6"/>
  <c r="C710" i="6"/>
  <c r="C711" i="6"/>
  <c r="C712" i="6"/>
  <c r="C713" i="6"/>
  <c r="C714" i="6"/>
  <c r="C715" i="6"/>
  <c r="C716" i="6"/>
  <c r="C717" i="6"/>
  <c r="C718" i="6"/>
  <c r="C719" i="6"/>
  <c r="C720" i="6"/>
  <c r="C721" i="6"/>
  <c r="C722" i="6"/>
  <c r="C723" i="6"/>
  <c r="C724" i="6"/>
  <c r="C725" i="6"/>
  <c r="C726" i="6"/>
  <c r="C727" i="6"/>
  <c r="C728" i="6"/>
  <c r="C729" i="6"/>
  <c r="C730" i="6"/>
  <c r="C731" i="6"/>
  <c r="C732" i="6"/>
  <c r="C733" i="6"/>
  <c r="C734" i="6"/>
  <c r="C735" i="6"/>
  <c r="C736" i="6"/>
  <c r="C737" i="6"/>
  <c r="C738" i="6"/>
  <c r="C739" i="6"/>
  <c r="C740" i="6"/>
  <c r="C741" i="6"/>
  <c r="C742" i="6"/>
  <c r="C743" i="6"/>
  <c r="C744" i="6"/>
  <c r="C745" i="6"/>
  <c r="C746" i="6"/>
  <c r="C747" i="6"/>
  <c r="C748" i="6"/>
  <c r="C749" i="6"/>
  <c r="C750" i="6"/>
  <c r="C751" i="6"/>
  <c r="C752" i="6"/>
  <c r="C753" i="6"/>
  <c r="C754" i="6"/>
  <c r="C755" i="6"/>
  <c r="C756" i="6"/>
  <c r="C757" i="6"/>
  <c r="C758" i="6"/>
  <c r="C759" i="6"/>
  <c r="C760" i="6"/>
  <c r="C761" i="6"/>
  <c r="C762" i="6"/>
  <c r="C763" i="6"/>
  <c r="C764" i="6"/>
  <c r="C765" i="6"/>
  <c r="C766" i="6"/>
  <c r="C767" i="6"/>
  <c r="C768" i="6"/>
  <c r="C769" i="6"/>
  <c r="C770" i="6"/>
  <c r="C771" i="6"/>
  <c r="C772" i="6"/>
  <c r="C773" i="6"/>
  <c r="C774" i="6"/>
  <c r="C775" i="6"/>
  <c r="C776" i="6"/>
  <c r="C777" i="6"/>
  <c r="C778" i="6"/>
  <c r="C779" i="6"/>
  <c r="C780" i="6"/>
  <c r="C781" i="6"/>
  <c r="C782" i="6"/>
  <c r="C783" i="6"/>
  <c r="C784" i="6"/>
  <c r="C785" i="6"/>
  <c r="C786" i="6"/>
  <c r="C787" i="6"/>
  <c r="C788" i="6"/>
  <c r="C789" i="6"/>
  <c r="C790" i="6"/>
  <c r="C791" i="6"/>
  <c r="C792" i="6"/>
  <c r="C793" i="6"/>
  <c r="C794" i="6"/>
  <c r="C795" i="6"/>
  <c r="C796" i="6"/>
  <c r="C797" i="6"/>
  <c r="C798" i="6"/>
  <c r="C799" i="6"/>
  <c r="C800" i="6"/>
  <c r="C801" i="6"/>
  <c r="C802" i="6"/>
  <c r="C803" i="6"/>
  <c r="C804" i="6"/>
  <c r="C805" i="6"/>
  <c r="C806" i="6"/>
  <c r="C807" i="6"/>
  <c r="C808" i="6"/>
  <c r="C809" i="6"/>
  <c r="C810" i="6"/>
  <c r="C811" i="6"/>
  <c r="C812" i="6"/>
  <c r="C813" i="6"/>
  <c r="C814" i="6"/>
  <c r="C815" i="6"/>
  <c r="C816" i="6"/>
  <c r="C817" i="6"/>
  <c r="C818" i="6"/>
  <c r="C819" i="6"/>
  <c r="C820" i="6"/>
  <c r="C821" i="6"/>
  <c r="C822" i="6"/>
  <c r="C823" i="6"/>
  <c r="C824" i="6"/>
  <c r="C825" i="6"/>
  <c r="C826" i="6"/>
  <c r="C827" i="6"/>
  <c r="C828" i="6"/>
  <c r="C829" i="6"/>
  <c r="C830" i="6"/>
  <c r="C831" i="6"/>
  <c r="C832" i="6"/>
  <c r="C833" i="6"/>
  <c r="C834" i="6"/>
  <c r="C835" i="6"/>
  <c r="C836" i="6"/>
  <c r="C837" i="6"/>
  <c r="C838" i="6"/>
  <c r="C839" i="6"/>
  <c r="C840" i="6"/>
  <c r="C841" i="6"/>
  <c r="C842" i="6"/>
  <c r="C843" i="6"/>
  <c r="C844" i="6"/>
  <c r="C845" i="6"/>
  <c r="C846" i="6"/>
  <c r="C847" i="6"/>
  <c r="C848" i="6"/>
  <c r="C849" i="6"/>
  <c r="C850" i="6"/>
  <c r="C851" i="6"/>
  <c r="C852" i="6"/>
  <c r="C853" i="6"/>
  <c r="C854" i="6"/>
  <c r="C855" i="6"/>
  <c r="C856" i="6"/>
  <c r="C857" i="6"/>
  <c r="C858" i="6"/>
  <c r="C859" i="6"/>
  <c r="C860" i="6"/>
  <c r="C861" i="6"/>
  <c r="C862" i="6"/>
  <c r="C863" i="6"/>
  <c r="C864" i="6"/>
  <c r="C865" i="6"/>
  <c r="C866" i="6"/>
  <c r="C867" i="6"/>
  <c r="C868" i="6"/>
  <c r="C869" i="6"/>
  <c r="C870" i="6"/>
  <c r="C871" i="6"/>
  <c r="C872" i="6"/>
  <c r="C873" i="6"/>
  <c r="C874" i="6"/>
  <c r="C875" i="6"/>
  <c r="C876" i="6"/>
  <c r="C877" i="6"/>
  <c r="C878" i="6"/>
  <c r="C879" i="6"/>
  <c r="C880" i="6"/>
  <c r="C881" i="6"/>
  <c r="C882" i="6"/>
  <c r="C883" i="6"/>
  <c r="C884" i="6"/>
  <c r="C885" i="6"/>
  <c r="C886" i="6"/>
  <c r="C887" i="6"/>
  <c r="C888" i="6"/>
  <c r="C889" i="6"/>
  <c r="C890" i="6"/>
  <c r="C891" i="6"/>
  <c r="C892" i="6"/>
  <c r="C893" i="6"/>
  <c r="C894" i="6"/>
  <c r="C895" i="6"/>
  <c r="C896" i="6"/>
  <c r="C897" i="6"/>
  <c r="C898" i="6"/>
  <c r="C899" i="6"/>
  <c r="C900" i="6"/>
  <c r="C901" i="6"/>
  <c r="C902" i="6"/>
  <c r="C903" i="6"/>
  <c r="C904" i="6"/>
  <c r="C905" i="6"/>
  <c r="C906" i="6"/>
  <c r="C907" i="6"/>
  <c r="C908" i="6"/>
  <c r="C909" i="6"/>
  <c r="C910" i="6"/>
  <c r="C911" i="6"/>
  <c r="C912" i="6"/>
  <c r="C913" i="6"/>
  <c r="C914" i="6"/>
  <c r="C915" i="6"/>
  <c r="C916" i="6"/>
  <c r="C917" i="6"/>
  <c r="C918" i="6"/>
  <c r="C919" i="6"/>
  <c r="C920" i="6"/>
  <c r="C921" i="6"/>
  <c r="C922" i="6"/>
  <c r="C923" i="6"/>
  <c r="C924" i="6"/>
  <c r="C925" i="6"/>
  <c r="C926" i="6"/>
  <c r="C927" i="6"/>
  <c r="C928" i="6"/>
  <c r="C929" i="6"/>
  <c r="C930" i="6"/>
  <c r="C931" i="6"/>
  <c r="C932" i="6"/>
  <c r="C933" i="6"/>
  <c r="C934" i="6"/>
  <c r="C935" i="6"/>
  <c r="C936" i="6"/>
  <c r="C937" i="6"/>
  <c r="C938" i="6"/>
  <c r="C939" i="6"/>
  <c r="C940" i="6"/>
  <c r="C941" i="6"/>
  <c r="C942" i="6"/>
  <c r="C943" i="6"/>
  <c r="C944" i="6"/>
  <c r="C945" i="6"/>
  <c r="C946" i="6"/>
  <c r="C947" i="6"/>
  <c r="C948" i="6"/>
  <c r="C949" i="6"/>
  <c r="C950" i="6"/>
  <c r="C951" i="6"/>
  <c r="C952" i="6"/>
  <c r="C953" i="6"/>
  <c r="C954" i="6"/>
  <c r="C955" i="6"/>
  <c r="C956" i="6"/>
  <c r="C957" i="6"/>
  <c r="C958" i="6"/>
  <c r="C959" i="6"/>
  <c r="C960" i="6"/>
  <c r="C961" i="6"/>
  <c r="C962" i="6"/>
  <c r="C963" i="6"/>
  <c r="C964" i="6"/>
  <c r="C965" i="6"/>
  <c r="C966" i="6"/>
  <c r="C967" i="6"/>
  <c r="C968" i="6"/>
  <c r="C969" i="6"/>
  <c r="C970" i="6"/>
  <c r="C971" i="6"/>
  <c r="C972" i="6"/>
  <c r="C973" i="6"/>
  <c r="C974" i="6"/>
  <c r="C975" i="6"/>
  <c r="C976" i="6"/>
  <c r="C977" i="6"/>
  <c r="C978" i="6"/>
  <c r="C979" i="6"/>
  <c r="C980" i="6"/>
  <c r="C981" i="6"/>
  <c r="C982" i="6"/>
  <c r="C983" i="6"/>
  <c r="C984" i="6"/>
  <c r="C985" i="6"/>
  <c r="C986" i="6"/>
  <c r="C987" i="6"/>
  <c r="C988" i="6"/>
  <c r="C989" i="6"/>
  <c r="C990" i="6"/>
  <c r="C991" i="6"/>
  <c r="C992" i="6"/>
  <c r="C993" i="6"/>
  <c r="C994" i="6"/>
  <c r="C995" i="6"/>
  <c r="C996" i="6"/>
  <c r="C997" i="6"/>
  <c r="C998" i="6"/>
  <c r="C999" i="6"/>
  <c r="C1000" i="6"/>
  <c r="C1001" i="6"/>
  <c r="C1002" i="6"/>
  <c r="C1003" i="6"/>
  <c r="C1004" i="6"/>
  <c r="C1005" i="6"/>
  <c r="C1006" i="6"/>
  <c r="C1008" i="6"/>
  <c r="O7"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112" i="6"/>
  <c r="D113" i="6"/>
  <c r="D114" i="6"/>
  <c r="D115" i="6"/>
  <c r="D116" i="6"/>
  <c r="D117" i="6"/>
  <c r="D118" i="6"/>
  <c r="D119" i="6"/>
  <c r="D120" i="6"/>
  <c r="D121" i="6"/>
  <c r="D122" i="6"/>
  <c r="D123" i="6"/>
  <c r="D124" i="6"/>
  <c r="D125" i="6"/>
  <c r="D126" i="6"/>
  <c r="D127" i="6"/>
  <c r="D128" i="6"/>
  <c r="D129" i="6"/>
  <c r="D130" i="6"/>
  <c r="D131" i="6"/>
  <c r="D132" i="6"/>
  <c r="D133" i="6"/>
  <c r="D134" i="6"/>
  <c r="D135" i="6"/>
  <c r="D136" i="6"/>
  <c r="D137" i="6"/>
  <c r="D138" i="6"/>
  <c r="D139" i="6"/>
  <c r="D140" i="6"/>
  <c r="D141" i="6"/>
  <c r="D142" i="6"/>
  <c r="D143" i="6"/>
  <c r="D144" i="6"/>
  <c r="D145" i="6"/>
  <c r="D146" i="6"/>
  <c r="D147" i="6"/>
  <c r="D148" i="6"/>
  <c r="D149" i="6"/>
  <c r="D150" i="6"/>
  <c r="D151" i="6"/>
  <c r="D152" i="6"/>
  <c r="D153" i="6"/>
  <c r="D154" i="6"/>
  <c r="D155" i="6"/>
  <c r="D156" i="6"/>
  <c r="D157" i="6"/>
  <c r="D158" i="6"/>
  <c r="D159" i="6"/>
  <c r="D160" i="6"/>
  <c r="D161" i="6"/>
  <c r="D162" i="6"/>
  <c r="D163" i="6"/>
  <c r="D164" i="6"/>
  <c r="D165" i="6"/>
  <c r="D166" i="6"/>
  <c r="D167" i="6"/>
  <c r="D168" i="6"/>
  <c r="D169" i="6"/>
  <c r="D170" i="6"/>
  <c r="D171" i="6"/>
  <c r="D172" i="6"/>
  <c r="D173" i="6"/>
  <c r="D174" i="6"/>
  <c r="D175" i="6"/>
  <c r="D176" i="6"/>
  <c r="D177" i="6"/>
  <c r="D178" i="6"/>
  <c r="D179" i="6"/>
  <c r="D180" i="6"/>
  <c r="D181" i="6"/>
  <c r="D182" i="6"/>
  <c r="D183" i="6"/>
  <c r="D184" i="6"/>
  <c r="D185" i="6"/>
  <c r="D186" i="6"/>
  <c r="D187" i="6"/>
  <c r="D188" i="6"/>
  <c r="D189" i="6"/>
  <c r="D190" i="6"/>
  <c r="D191" i="6"/>
  <c r="D192" i="6"/>
  <c r="D193" i="6"/>
  <c r="D194" i="6"/>
  <c r="D195" i="6"/>
  <c r="D196" i="6"/>
  <c r="D197" i="6"/>
  <c r="D198" i="6"/>
  <c r="D199" i="6"/>
  <c r="D200" i="6"/>
  <c r="D201" i="6"/>
  <c r="D202" i="6"/>
  <c r="D203" i="6"/>
  <c r="D204" i="6"/>
  <c r="D205" i="6"/>
  <c r="D206" i="6"/>
  <c r="D207" i="6"/>
  <c r="D208" i="6"/>
  <c r="D209" i="6"/>
  <c r="D210" i="6"/>
  <c r="D211" i="6"/>
  <c r="D212" i="6"/>
  <c r="D213" i="6"/>
  <c r="D214" i="6"/>
  <c r="D215" i="6"/>
  <c r="D216" i="6"/>
  <c r="D217" i="6"/>
  <c r="D218" i="6"/>
  <c r="D219" i="6"/>
  <c r="D220" i="6"/>
  <c r="D221" i="6"/>
  <c r="D222" i="6"/>
  <c r="D223" i="6"/>
  <c r="D224" i="6"/>
  <c r="D225" i="6"/>
  <c r="D226" i="6"/>
  <c r="D227" i="6"/>
  <c r="D228" i="6"/>
  <c r="D229" i="6"/>
  <c r="D230" i="6"/>
  <c r="D231" i="6"/>
  <c r="D232" i="6"/>
  <c r="D233" i="6"/>
  <c r="D234" i="6"/>
  <c r="D235" i="6"/>
  <c r="D236" i="6"/>
  <c r="D237" i="6"/>
  <c r="D238" i="6"/>
  <c r="D239" i="6"/>
  <c r="D240" i="6"/>
  <c r="D241" i="6"/>
  <c r="D242" i="6"/>
  <c r="D243" i="6"/>
  <c r="D244" i="6"/>
  <c r="D245" i="6"/>
  <c r="D246" i="6"/>
  <c r="D247" i="6"/>
  <c r="D248" i="6"/>
  <c r="D249" i="6"/>
  <c r="D250" i="6"/>
  <c r="D251" i="6"/>
  <c r="D252" i="6"/>
  <c r="D253" i="6"/>
  <c r="D254" i="6"/>
  <c r="D255" i="6"/>
  <c r="D256" i="6"/>
  <c r="D257" i="6"/>
  <c r="D258" i="6"/>
  <c r="D259" i="6"/>
  <c r="D260" i="6"/>
  <c r="D261" i="6"/>
  <c r="D262" i="6"/>
  <c r="D263" i="6"/>
  <c r="D264" i="6"/>
  <c r="D265" i="6"/>
  <c r="D266" i="6"/>
  <c r="D267" i="6"/>
  <c r="D268" i="6"/>
  <c r="D269" i="6"/>
  <c r="D270" i="6"/>
  <c r="D271" i="6"/>
  <c r="D272" i="6"/>
  <c r="D273" i="6"/>
  <c r="D274" i="6"/>
  <c r="D275" i="6"/>
  <c r="D276" i="6"/>
  <c r="D277" i="6"/>
  <c r="D278" i="6"/>
  <c r="D279" i="6"/>
  <c r="D280" i="6"/>
  <c r="D281" i="6"/>
  <c r="D282" i="6"/>
  <c r="D283" i="6"/>
  <c r="D284" i="6"/>
  <c r="D285" i="6"/>
  <c r="D286" i="6"/>
  <c r="D287" i="6"/>
  <c r="D288" i="6"/>
  <c r="D289" i="6"/>
  <c r="D290" i="6"/>
  <c r="D291" i="6"/>
  <c r="D292" i="6"/>
  <c r="D293" i="6"/>
  <c r="D294" i="6"/>
  <c r="D295" i="6"/>
  <c r="D296" i="6"/>
  <c r="D297" i="6"/>
  <c r="D298" i="6"/>
  <c r="D299" i="6"/>
  <c r="D300" i="6"/>
  <c r="D301" i="6"/>
  <c r="D302" i="6"/>
  <c r="D303" i="6"/>
  <c r="D304" i="6"/>
  <c r="D305" i="6"/>
  <c r="D306" i="6"/>
  <c r="D307" i="6"/>
  <c r="D308" i="6"/>
  <c r="D309" i="6"/>
  <c r="D310" i="6"/>
  <c r="D311" i="6"/>
  <c r="D312" i="6"/>
  <c r="D313" i="6"/>
  <c r="D314" i="6"/>
  <c r="D315" i="6"/>
  <c r="D316" i="6"/>
  <c r="D317" i="6"/>
  <c r="D318" i="6"/>
  <c r="D319" i="6"/>
  <c r="D320" i="6"/>
  <c r="D321" i="6"/>
  <c r="D322" i="6"/>
  <c r="D323" i="6"/>
  <c r="D324" i="6"/>
  <c r="D325" i="6"/>
  <c r="D326" i="6"/>
  <c r="D327" i="6"/>
  <c r="D328" i="6"/>
  <c r="D329" i="6"/>
  <c r="D330" i="6"/>
  <c r="D331" i="6"/>
  <c r="D332" i="6"/>
  <c r="D333" i="6"/>
  <c r="D334" i="6"/>
  <c r="D335" i="6"/>
  <c r="D336" i="6"/>
  <c r="D337" i="6"/>
  <c r="D338" i="6"/>
  <c r="D339" i="6"/>
  <c r="D340" i="6"/>
  <c r="D341" i="6"/>
  <c r="D342" i="6"/>
  <c r="D343" i="6"/>
  <c r="D344" i="6"/>
  <c r="D345" i="6"/>
  <c r="D346" i="6"/>
  <c r="D347" i="6"/>
  <c r="D348" i="6"/>
  <c r="D349" i="6"/>
  <c r="D350" i="6"/>
  <c r="D351" i="6"/>
  <c r="D352" i="6"/>
  <c r="D353" i="6"/>
  <c r="D354" i="6"/>
  <c r="D355" i="6"/>
  <c r="D356" i="6"/>
  <c r="D357" i="6"/>
  <c r="D358" i="6"/>
  <c r="D359" i="6"/>
  <c r="D360" i="6"/>
  <c r="D361" i="6"/>
  <c r="D362" i="6"/>
  <c r="D363" i="6"/>
  <c r="D364" i="6"/>
  <c r="D365" i="6"/>
  <c r="D366" i="6"/>
  <c r="D367" i="6"/>
  <c r="D368" i="6"/>
  <c r="D369" i="6"/>
  <c r="D370" i="6"/>
  <c r="D371" i="6"/>
  <c r="D372" i="6"/>
  <c r="D373" i="6"/>
  <c r="D374" i="6"/>
  <c r="D375" i="6"/>
  <c r="D376" i="6"/>
  <c r="D377" i="6"/>
  <c r="D378" i="6"/>
  <c r="D379" i="6"/>
  <c r="D380" i="6"/>
  <c r="D381" i="6"/>
  <c r="D382" i="6"/>
  <c r="D383" i="6"/>
  <c r="D384" i="6"/>
  <c r="D385" i="6"/>
  <c r="D386" i="6"/>
  <c r="D387" i="6"/>
  <c r="D388" i="6"/>
  <c r="D389" i="6"/>
  <c r="D390" i="6"/>
  <c r="D391" i="6"/>
  <c r="D392" i="6"/>
  <c r="D393" i="6"/>
  <c r="D394" i="6"/>
  <c r="D395" i="6"/>
  <c r="D396" i="6"/>
  <c r="D397" i="6"/>
  <c r="D398" i="6"/>
  <c r="D399" i="6"/>
  <c r="D400" i="6"/>
  <c r="D401" i="6"/>
  <c r="D402" i="6"/>
  <c r="D403" i="6"/>
  <c r="D404" i="6"/>
  <c r="D405" i="6"/>
  <c r="D406" i="6"/>
  <c r="D407" i="6"/>
  <c r="D408" i="6"/>
  <c r="D409" i="6"/>
  <c r="D410" i="6"/>
  <c r="D411" i="6"/>
  <c r="D412" i="6"/>
  <c r="D413" i="6"/>
  <c r="D414" i="6"/>
  <c r="D415" i="6"/>
  <c r="D416" i="6"/>
  <c r="D417" i="6"/>
  <c r="D418" i="6"/>
  <c r="D419" i="6"/>
  <c r="D420" i="6"/>
  <c r="D421" i="6"/>
  <c r="D422" i="6"/>
  <c r="D423" i="6"/>
  <c r="D424" i="6"/>
  <c r="D425" i="6"/>
  <c r="D426" i="6"/>
  <c r="D427" i="6"/>
  <c r="D428" i="6"/>
  <c r="D429" i="6"/>
  <c r="D430" i="6"/>
  <c r="D431" i="6"/>
  <c r="D432" i="6"/>
  <c r="D433" i="6"/>
  <c r="D434" i="6"/>
  <c r="D435" i="6"/>
  <c r="D436" i="6"/>
  <c r="D437" i="6"/>
  <c r="D438" i="6"/>
  <c r="D439" i="6"/>
  <c r="D440" i="6"/>
  <c r="D441" i="6"/>
  <c r="D442" i="6"/>
  <c r="D443" i="6"/>
  <c r="D444" i="6"/>
  <c r="D445" i="6"/>
  <c r="D446" i="6"/>
  <c r="D447" i="6"/>
  <c r="D448" i="6"/>
  <c r="D449" i="6"/>
  <c r="D450" i="6"/>
  <c r="D451" i="6"/>
  <c r="D452" i="6"/>
  <c r="D453" i="6"/>
  <c r="D454" i="6"/>
  <c r="D455" i="6"/>
  <c r="D456" i="6"/>
  <c r="D457" i="6"/>
  <c r="D458" i="6"/>
  <c r="D459" i="6"/>
  <c r="D460" i="6"/>
  <c r="D461" i="6"/>
  <c r="D462" i="6"/>
  <c r="D463" i="6"/>
  <c r="D464" i="6"/>
  <c r="D465" i="6"/>
  <c r="D466" i="6"/>
  <c r="D467" i="6"/>
  <c r="D468" i="6"/>
  <c r="D469" i="6"/>
  <c r="D470" i="6"/>
  <c r="D471" i="6"/>
  <c r="D472" i="6"/>
  <c r="D473" i="6"/>
  <c r="D474" i="6"/>
  <c r="D475" i="6"/>
  <c r="D476" i="6"/>
  <c r="D477" i="6"/>
  <c r="D478" i="6"/>
  <c r="D479" i="6"/>
  <c r="D480" i="6"/>
  <c r="D481" i="6"/>
  <c r="D482" i="6"/>
  <c r="D483" i="6"/>
  <c r="D484" i="6"/>
  <c r="D485" i="6"/>
  <c r="D486" i="6"/>
  <c r="D487" i="6"/>
  <c r="D488" i="6"/>
  <c r="D489" i="6"/>
  <c r="D490" i="6"/>
  <c r="D491" i="6"/>
  <c r="D492" i="6"/>
  <c r="D493" i="6"/>
  <c r="D494" i="6"/>
  <c r="D495" i="6"/>
  <c r="D496" i="6"/>
  <c r="D497" i="6"/>
  <c r="D498" i="6"/>
  <c r="D499" i="6"/>
  <c r="D500" i="6"/>
  <c r="D501" i="6"/>
  <c r="D502" i="6"/>
  <c r="D503" i="6"/>
  <c r="D504" i="6"/>
  <c r="D505" i="6"/>
  <c r="D506" i="6"/>
  <c r="D507" i="6"/>
  <c r="D508" i="6"/>
  <c r="D509" i="6"/>
  <c r="D510" i="6"/>
  <c r="D511" i="6"/>
  <c r="D512" i="6"/>
  <c r="D513" i="6"/>
  <c r="D514" i="6"/>
  <c r="D515" i="6"/>
  <c r="D516" i="6"/>
  <c r="D517" i="6"/>
  <c r="D518" i="6"/>
  <c r="D519" i="6"/>
  <c r="D520" i="6"/>
  <c r="D521" i="6"/>
  <c r="D522" i="6"/>
  <c r="D523" i="6"/>
  <c r="D524" i="6"/>
  <c r="D525" i="6"/>
  <c r="D526" i="6"/>
  <c r="D527" i="6"/>
  <c r="D528" i="6"/>
  <c r="D529" i="6"/>
  <c r="D530" i="6"/>
  <c r="D531" i="6"/>
  <c r="D532" i="6"/>
  <c r="D533" i="6"/>
  <c r="D534" i="6"/>
  <c r="D535" i="6"/>
  <c r="D536" i="6"/>
  <c r="D537" i="6"/>
  <c r="D538" i="6"/>
  <c r="D539" i="6"/>
  <c r="D540" i="6"/>
  <c r="D541" i="6"/>
  <c r="D542" i="6"/>
  <c r="D543" i="6"/>
  <c r="D544" i="6"/>
  <c r="D545" i="6"/>
  <c r="D546" i="6"/>
  <c r="D547" i="6"/>
  <c r="D548" i="6"/>
  <c r="D549" i="6"/>
  <c r="D550" i="6"/>
  <c r="D551" i="6"/>
  <c r="D552" i="6"/>
  <c r="D553" i="6"/>
  <c r="D554" i="6"/>
  <c r="D555" i="6"/>
  <c r="D556" i="6"/>
  <c r="D557" i="6"/>
  <c r="D558" i="6"/>
  <c r="D559" i="6"/>
  <c r="D560" i="6"/>
  <c r="D561" i="6"/>
  <c r="D562" i="6"/>
  <c r="D563" i="6"/>
  <c r="D564" i="6"/>
  <c r="D565" i="6"/>
  <c r="D566" i="6"/>
  <c r="D567" i="6"/>
  <c r="D568" i="6"/>
  <c r="D569" i="6"/>
  <c r="D570" i="6"/>
  <c r="D571" i="6"/>
  <c r="D572" i="6"/>
  <c r="D573" i="6"/>
  <c r="D574" i="6"/>
  <c r="D575" i="6"/>
  <c r="D576" i="6"/>
  <c r="D577" i="6"/>
  <c r="D578" i="6"/>
  <c r="D579" i="6"/>
  <c r="D580" i="6"/>
  <c r="D581" i="6"/>
  <c r="D582" i="6"/>
  <c r="D583" i="6"/>
  <c r="D584" i="6"/>
  <c r="D585" i="6"/>
  <c r="D586" i="6"/>
  <c r="D587" i="6"/>
  <c r="D588" i="6"/>
  <c r="D589" i="6"/>
  <c r="D590" i="6"/>
  <c r="D591" i="6"/>
  <c r="D592" i="6"/>
  <c r="D593" i="6"/>
  <c r="D594" i="6"/>
  <c r="D595" i="6"/>
  <c r="D596" i="6"/>
  <c r="D597" i="6"/>
  <c r="D598" i="6"/>
  <c r="D599" i="6"/>
  <c r="D600" i="6"/>
  <c r="D601" i="6"/>
  <c r="D602" i="6"/>
  <c r="D603" i="6"/>
  <c r="D604" i="6"/>
  <c r="D605" i="6"/>
  <c r="D606" i="6"/>
  <c r="D607" i="6"/>
  <c r="D608" i="6"/>
  <c r="D609" i="6"/>
  <c r="D610" i="6"/>
  <c r="D611" i="6"/>
  <c r="D612" i="6"/>
  <c r="D613" i="6"/>
  <c r="D614" i="6"/>
  <c r="D615" i="6"/>
  <c r="D616" i="6"/>
  <c r="D617" i="6"/>
  <c r="D618" i="6"/>
  <c r="D619" i="6"/>
  <c r="D620" i="6"/>
  <c r="D621" i="6"/>
  <c r="D622" i="6"/>
  <c r="D623" i="6"/>
  <c r="D624" i="6"/>
  <c r="D625" i="6"/>
  <c r="D626" i="6"/>
  <c r="D627" i="6"/>
  <c r="D628" i="6"/>
  <c r="D629" i="6"/>
  <c r="D630" i="6"/>
  <c r="D631" i="6"/>
  <c r="D632" i="6"/>
  <c r="D633" i="6"/>
  <c r="D634" i="6"/>
  <c r="D635" i="6"/>
  <c r="D636" i="6"/>
  <c r="D637" i="6"/>
  <c r="D638" i="6"/>
  <c r="D639" i="6"/>
  <c r="D640" i="6"/>
  <c r="D641" i="6"/>
  <c r="D642" i="6"/>
  <c r="D643" i="6"/>
  <c r="D644" i="6"/>
  <c r="D645" i="6"/>
  <c r="D646" i="6"/>
  <c r="D647" i="6"/>
  <c r="D648" i="6"/>
  <c r="D649" i="6"/>
  <c r="D650" i="6"/>
  <c r="D651" i="6"/>
  <c r="D652" i="6"/>
  <c r="D653" i="6"/>
  <c r="D654" i="6"/>
  <c r="D655" i="6"/>
  <c r="D656" i="6"/>
  <c r="D657" i="6"/>
  <c r="D658" i="6"/>
  <c r="D659" i="6"/>
  <c r="D660" i="6"/>
  <c r="D661" i="6"/>
  <c r="D662" i="6"/>
  <c r="D663" i="6"/>
  <c r="D664" i="6"/>
  <c r="D665" i="6"/>
  <c r="D666" i="6"/>
  <c r="D667" i="6"/>
  <c r="D668" i="6"/>
  <c r="D669" i="6"/>
  <c r="D670" i="6"/>
  <c r="D671" i="6"/>
  <c r="D672" i="6"/>
  <c r="D673" i="6"/>
  <c r="D674" i="6"/>
  <c r="D675" i="6"/>
  <c r="D676" i="6"/>
  <c r="D677" i="6"/>
  <c r="D678" i="6"/>
  <c r="D679" i="6"/>
  <c r="D680" i="6"/>
  <c r="D681" i="6"/>
  <c r="D682" i="6"/>
  <c r="D683" i="6"/>
  <c r="D684" i="6"/>
  <c r="D685" i="6"/>
  <c r="D686" i="6"/>
  <c r="D687" i="6"/>
  <c r="D688" i="6"/>
  <c r="D689" i="6"/>
  <c r="D690" i="6"/>
  <c r="D691" i="6"/>
  <c r="D692" i="6"/>
  <c r="D693" i="6"/>
  <c r="D694" i="6"/>
  <c r="D695" i="6"/>
  <c r="D696" i="6"/>
  <c r="D697" i="6"/>
  <c r="D698" i="6"/>
  <c r="D699" i="6"/>
  <c r="D700" i="6"/>
  <c r="D701" i="6"/>
  <c r="D702" i="6"/>
  <c r="D703" i="6"/>
  <c r="D704" i="6"/>
  <c r="D705" i="6"/>
  <c r="D706" i="6"/>
  <c r="D707" i="6"/>
  <c r="D708" i="6"/>
  <c r="D709" i="6"/>
  <c r="D710" i="6"/>
  <c r="D711" i="6"/>
  <c r="D712" i="6"/>
  <c r="D713" i="6"/>
  <c r="D714" i="6"/>
  <c r="D715" i="6"/>
  <c r="D716" i="6"/>
  <c r="D717" i="6"/>
  <c r="D718" i="6"/>
  <c r="D719" i="6"/>
  <c r="D720" i="6"/>
  <c r="D721" i="6"/>
  <c r="D722" i="6"/>
  <c r="D723" i="6"/>
  <c r="D724" i="6"/>
  <c r="D725" i="6"/>
  <c r="D726" i="6"/>
  <c r="D727" i="6"/>
  <c r="D728" i="6"/>
  <c r="D729" i="6"/>
  <c r="D730" i="6"/>
  <c r="D731" i="6"/>
  <c r="D732" i="6"/>
  <c r="D733" i="6"/>
  <c r="D734" i="6"/>
  <c r="D735" i="6"/>
  <c r="D736" i="6"/>
  <c r="D737" i="6"/>
  <c r="D738" i="6"/>
  <c r="D739" i="6"/>
  <c r="D740" i="6"/>
  <c r="D741" i="6"/>
  <c r="D742" i="6"/>
  <c r="D743" i="6"/>
  <c r="D744" i="6"/>
  <c r="D745" i="6"/>
  <c r="D746" i="6"/>
  <c r="D747" i="6"/>
  <c r="D748" i="6"/>
  <c r="D749" i="6"/>
  <c r="D750" i="6"/>
  <c r="D751" i="6"/>
  <c r="D752" i="6"/>
  <c r="D753" i="6"/>
  <c r="D754" i="6"/>
  <c r="D755" i="6"/>
  <c r="D756" i="6"/>
  <c r="D757" i="6"/>
  <c r="D758" i="6"/>
  <c r="D759" i="6"/>
  <c r="D760" i="6"/>
  <c r="D761" i="6"/>
  <c r="D762" i="6"/>
  <c r="D763" i="6"/>
  <c r="D764" i="6"/>
  <c r="D765" i="6"/>
  <c r="D766" i="6"/>
  <c r="D767" i="6"/>
  <c r="D768" i="6"/>
  <c r="D769" i="6"/>
  <c r="D770" i="6"/>
  <c r="D771" i="6"/>
  <c r="D772" i="6"/>
  <c r="D773" i="6"/>
  <c r="D774" i="6"/>
  <c r="D775" i="6"/>
  <c r="D776" i="6"/>
  <c r="D777" i="6"/>
  <c r="D778" i="6"/>
  <c r="D779" i="6"/>
  <c r="D780" i="6"/>
  <c r="D781" i="6"/>
  <c r="D782" i="6"/>
  <c r="D783" i="6"/>
  <c r="D784" i="6"/>
  <c r="D785" i="6"/>
  <c r="D786" i="6"/>
  <c r="D787" i="6"/>
  <c r="D788" i="6"/>
  <c r="D789" i="6"/>
  <c r="D790" i="6"/>
  <c r="D791" i="6"/>
  <c r="D792" i="6"/>
  <c r="D793" i="6"/>
  <c r="D794" i="6"/>
  <c r="D795" i="6"/>
  <c r="D796" i="6"/>
  <c r="D797" i="6"/>
  <c r="D798" i="6"/>
  <c r="D799" i="6"/>
  <c r="D800" i="6"/>
  <c r="D801" i="6"/>
  <c r="D802" i="6"/>
  <c r="D803" i="6"/>
  <c r="D804" i="6"/>
  <c r="D805" i="6"/>
  <c r="D806" i="6"/>
  <c r="D807" i="6"/>
  <c r="D808" i="6"/>
  <c r="D809" i="6"/>
  <c r="D810" i="6"/>
  <c r="D811" i="6"/>
  <c r="D812" i="6"/>
  <c r="D813" i="6"/>
  <c r="D814" i="6"/>
  <c r="D815" i="6"/>
  <c r="D816" i="6"/>
  <c r="D817" i="6"/>
  <c r="D818" i="6"/>
  <c r="D819" i="6"/>
  <c r="D820" i="6"/>
  <c r="D821" i="6"/>
  <c r="D822" i="6"/>
  <c r="D823" i="6"/>
  <c r="D824" i="6"/>
  <c r="D825" i="6"/>
  <c r="D826" i="6"/>
  <c r="D827" i="6"/>
  <c r="D828" i="6"/>
  <c r="D829" i="6"/>
  <c r="D830" i="6"/>
  <c r="D831" i="6"/>
  <c r="D832" i="6"/>
  <c r="D833" i="6"/>
  <c r="D834" i="6"/>
  <c r="D835" i="6"/>
  <c r="D836" i="6"/>
  <c r="D837" i="6"/>
  <c r="D838" i="6"/>
  <c r="D839" i="6"/>
  <c r="D840" i="6"/>
  <c r="D841" i="6"/>
  <c r="D842" i="6"/>
  <c r="D843" i="6"/>
  <c r="D844" i="6"/>
  <c r="D845" i="6"/>
  <c r="D846" i="6"/>
  <c r="D847" i="6"/>
  <c r="D848" i="6"/>
  <c r="D849" i="6"/>
  <c r="D850" i="6"/>
  <c r="D851" i="6"/>
  <c r="D852" i="6"/>
  <c r="D853" i="6"/>
  <c r="D854" i="6"/>
  <c r="D855" i="6"/>
  <c r="D856" i="6"/>
  <c r="D857" i="6"/>
  <c r="D858" i="6"/>
  <c r="D859" i="6"/>
  <c r="D860" i="6"/>
  <c r="D861" i="6"/>
  <c r="D862" i="6"/>
  <c r="D863" i="6"/>
  <c r="D864" i="6"/>
  <c r="D865" i="6"/>
  <c r="D866" i="6"/>
  <c r="D867" i="6"/>
  <c r="D868" i="6"/>
  <c r="D869" i="6"/>
  <c r="D870" i="6"/>
  <c r="D871" i="6"/>
  <c r="D872" i="6"/>
  <c r="D873" i="6"/>
  <c r="D874" i="6"/>
  <c r="D875" i="6"/>
  <c r="D876" i="6"/>
  <c r="D877" i="6"/>
  <c r="D878" i="6"/>
  <c r="D879" i="6"/>
  <c r="D880" i="6"/>
  <c r="D881" i="6"/>
  <c r="D882" i="6"/>
  <c r="D883" i="6"/>
  <c r="D884" i="6"/>
  <c r="D885" i="6"/>
  <c r="D886" i="6"/>
  <c r="D887" i="6"/>
  <c r="D888" i="6"/>
  <c r="D889" i="6"/>
  <c r="D890" i="6"/>
  <c r="D891" i="6"/>
  <c r="D892" i="6"/>
  <c r="D893" i="6"/>
  <c r="D894" i="6"/>
  <c r="D895" i="6"/>
  <c r="D896" i="6"/>
  <c r="D897" i="6"/>
  <c r="D898" i="6"/>
  <c r="D899" i="6"/>
  <c r="D900" i="6"/>
  <c r="D901" i="6"/>
  <c r="D902" i="6"/>
  <c r="D903" i="6"/>
  <c r="D904" i="6"/>
  <c r="D905" i="6"/>
  <c r="D906" i="6"/>
  <c r="D907" i="6"/>
  <c r="D908" i="6"/>
  <c r="D909" i="6"/>
  <c r="D910" i="6"/>
  <c r="D911" i="6"/>
  <c r="D912" i="6"/>
  <c r="D913" i="6"/>
  <c r="D914" i="6"/>
  <c r="D915" i="6"/>
  <c r="D916" i="6"/>
  <c r="D917" i="6"/>
  <c r="D918" i="6"/>
  <c r="D919" i="6"/>
  <c r="D920" i="6"/>
  <c r="D921" i="6"/>
  <c r="D922" i="6"/>
  <c r="D923" i="6"/>
  <c r="D924" i="6"/>
  <c r="D925" i="6"/>
  <c r="D926" i="6"/>
  <c r="D927" i="6"/>
  <c r="D928" i="6"/>
  <c r="D929" i="6"/>
  <c r="D930" i="6"/>
  <c r="D931" i="6"/>
  <c r="D932" i="6"/>
  <c r="D933" i="6"/>
  <c r="D934" i="6"/>
  <c r="D935" i="6"/>
  <c r="D936" i="6"/>
  <c r="D937" i="6"/>
  <c r="D938" i="6"/>
  <c r="D939" i="6"/>
  <c r="D940" i="6"/>
  <c r="D941" i="6"/>
  <c r="D942" i="6"/>
  <c r="D943" i="6"/>
  <c r="D944" i="6"/>
  <c r="D945" i="6"/>
  <c r="D946" i="6"/>
  <c r="D947" i="6"/>
  <c r="D948" i="6"/>
  <c r="D949" i="6"/>
  <c r="D950" i="6"/>
  <c r="D951" i="6"/>
  <c r="D952" i="6"/>
  <c r="D953" i="6"/>
  <c r="D954" i="6"/>
  <c r="D955" i="6"/>
  <c r="D956" i="6"/>
  <c r="D957" i="6"/>
  <c r="D958" i="6"/>
  <c r="D959" i="6"/>
  <c r="D960" i="6"/>
  <c r="D961" i="6"/>
  <c r="D962" i="6"/>
  <c r="D963" i="6"/>
  <c r="D964" i="6"/>
  <c r="D965" i="6"/>
  <c r="D966" i="6"/>
  <c r="D967" i="6"/>
  <c r="D968" i="6"/>
  <c r="D969" i="6"/>
  <c r="D970" i="6"/>
  <c r="D971" i="6"/>
  <c r="D972" i="6"/>
  <c r="D973" i="6"/>
  <c r="D974" i="6"/>
  <c r="D975" i="6"/>
  <c r="D976" i="6"/>
  <c r="D977" i="6"/>
  <c r="D978" i="6"/>
  <c r="D979" i="6"/>
  <c r="D980" i="6"/>
  <c r="D981" i="6"/>
  <c r="D982" i="6"/>
  <c r="D983" i="6"/>
  <c r="D984" i="6"/>
  <c r="D985" i="6"/>
  <c r="D986" i="6"/>
  <c r="D987" i="6"/>
  <c r="D988" i="6"/>
  <c r="D989" i="6"/>
  <c r="D990" i="6"/>
  <c r="D991" i="6"/>
  <c r="D992" i="6"/>
  <c r="D993" i="6"/>
  <c r="D994" i="6"/>
  <c r="D995" i="6"/>
  <c r="D996" i="6"/>
  <c r="D997" i="6"/>
  <c r="D998" i="6"/>
  <c r="D999" i="6"/>
  <c r="D1000" i="6"/>
  <c r="D1001" i="6"/>
  <c r="D1002" i="6"/>
  <c r="D1003" i="6"/>
  <c r="D1004" i="6"/>
  <c r="D1005" i="6"/>
  <c r="D1006" i="6"/>
  <c r="D1008" i="6"/>
  <c r="P7"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E57" i="6"/>
  <c r="E58" i="6"/>
  <c r="E59" i="6"/>
  <c r="E60" i="6"/>
  <c r="E61" i="6"/>
  <c r="E62" i="6"/>
  <c r="E63" i="6"/>
  <c r="E64" i="6"/>
  <c r="E65" i="6"/>
  <c r="E66" i="6"/>
  <c r="E67" i="6"/>
  <c r="E68" i="6"/>
  <c r="E69" i="6"/>
  <c r="E70" i="6"/>
  <c r="E71" i="6"/>
  <c r="E72" i="6"/>
  <c r="E73" i="6"/>
  <c r="E74" i="6"/>
  <c r="E75" i="6"/>
  <c r="E76" i="6"/>
  <c r="E77" i="6"/>
  <c r="E78" i="6"/>
  <c r="E79" i="6"/>
  <c r="E80" i="6"/>
  <c r="E81" i="6"/>
  <c r="E82" i="6"/>
  <c r="E83" i="6"/>
  <c r="E84" i="6"/>
  <c r="E85" i="6"/>
  <c r="E86" i="6"/>
  <c r="E87" i="6"/>
  <c r="E88" i="6"/>
  <c r="E89" i="6"/>
  <c r="E90" i="6"/>
  <c r="E91" i="6"/>
  <c r="E92" i="6"/>
  <c r="E93" i="6"/>
  <c r="E94" i="6"/>
  <c r="E95" i="6"/>
  <c r="E96" i="6"/>
  <c r="E97" i="6"/>
  <c r="E98" i="6"/>
  <c r="E99" i="6"/>
  <c r="E100" i="6"/>
  <c r="E101" i="6"/>
  <c r="E102" i="6"/>
  <c r="E103" i="6"/>
  <c r="E104" i="6"/>
  <c r="E105" i="6"/>
  <c r="E106" i="6"/>
  <c r="E107" i="6"/>
  <c r="E108" i="6"/>
  <c r="E109" i="6"/>
  <c r="E110" i="6"/>
  <c r="E111" i="6"/>
  <c r="E112" i="6"/>
  <c r="E113" i="6"/>
  <c r="E114" i="6"/>
  <c r="E115" i="6"/>
  <c r="E116" i="6"/>
  <c r="E117" i="6"/>
  <c r="E118" i="6"/>
  <c r="E119" i="6"/>
  <c r="E120" i="6"/>
  <c r="E121" i="6"/>
  <c r="E122" i="6"/>
  <c r="E123" i="6"/>
  <c r="E124" i="6"/>
  <c r="E125" i="6"/>
  <c r="E126" i="6"/>
  <c r="E127" i="6"/>
  <c r="E128" i="6"/>
  <c r="E129" i="6"/>
  <c r="E130" i="6"/>
  <c r="E131" i="6"/>
  <c r="E132" i="6"/>
  <c r="E133" i="6"/>
  <c r="E134" i="6"/>
  <c r="E135" i="6"/>
  <c r="E136" i="6"/>
  <c r="E137" i="6"/>
  <c r="E138" i="6"/>
  <c r="E139" i="6"/>
  <c r="E140" i="6"/>
  <c r="E141" i="6"/>
  <c r="E142" i="6"/>
  <c r="E143" i="6"/>
  <c r="E144" i="6"/>
  <c r="E145" i="6"/>
  <c r="E146" i="6"/>
  <c r="E147" i="6"/>
  <c r="E148" i="6"/>
  <c r="E149" i="6"/>
  <c r="E150" i="6"/>
  <c r="E151" i="6"/>
  <c r="E152" i="6"/>
  <c r="E153" i="6"/>
  <c r="E154" i="6"/>
  <c r="E155" i="6"/>
  <c r="E156" i="6"/>
  <c r="E157" i="6"/>
  <c r="E158" i="6"/>
  <c r="E159" i="6"/>
  <c r="E160" i="6"/>
  <c r="E161" i="6"/>
  <c r="E162" i="6"/>
  <c r="E163" i="6"/>
  <c r="E164" i="6"/>
  <c r="E165" i="6"/>
  <c r="E166" i="6"/>
  <c r="E167" i="6"/>
  <c r="E168" i="6"/>
  <c r="E169" i="6"/>
  <c r="E170" i="6"/>
  <c r="E171" i="6"/>
  <c r="E172" i="6"/>
  <c r="E173" i="6"/>
  <c r="E174" i="6"/>
  <c r="E175" i="6"/>
  <c r="E176" i="6"/>
  <c r="E177" i="6"/>
  <c r="E178" i="6"/>
  <c r="E179" i="6"/>
  <c r="E180" i="6"/>
  <c r="E181" i="6"/>
  <c r="E182" i="6"/>
  <c r="E183" i="6"/>
  <c r="E184" i="6"/>
  <c r="E185" i="6"/>
  <c r="E186" i="6"/>
  <c r="E187" i="6"/>
  <c r="E188" i="6"/>
  <c r="E189" i="6"/>
  <c r="E190" i="6"/>
  <c r="E191" i="6"/>
  <c r="E192" i="6"/>
  <c r="E193" i="6"/>
  <c r="E194" i="6"/>
  <c r="E195" i="6"/>
  <c r="E196" i="6"/>
  <c r="E197" i="6"/>
  <c r="E198" i="6"/>
  <c r="E199" i="6"/>
  <c r="E200" i="6"/>
  <c r="E201" i="6"/>
  <c r="E202" i="6"/>
  <c r="E203" i="6"/>
  <c r="E204" i="6"/>
  <c r="E205" i="6"/>
  <c r="E206" i="6"/>
  <c r="E207" i="6"/>
  <c r="E208" i="6"/>
  <c r="E209" i="6"/>
  <c r="E210" i="6"/>
  <c r="E211" i="6"/>
  <c r="E212" i="6"/>
  <c r="E213" i="6"/>
  <c r="E214" i="6"/>
  <c r="E215" i="6"/>
  <c r="E216" i="6"/>
  <c r="E217" i="6"/>
  <c r="E218" i="6"/>
  <c r="E219" i="6"/>
  <c r="E220" i="6"/>
  <c r="E221" i="6"/>
  <c r="E222" i="6"/>
  <c r="E223" i="6"/>
  <c r="E224" i="6"/>
  <c r="E225" i="6"/>
  <c r="E226" i="6"/>
  <c r="E227" i="6"/>
  <c r="E228" i="6"/>
  <c r="E229" i="6"/>
  <c r="E230" i="6"/>
  <c r="E231" i="6"/>
  <c r="E232" i="6"/>
  <c r="E233" i="6"/>
  <c r="E234" i="6"/>
  <c r="E235" i="6"/>
  <c r="E236" i="6"/>
  <c r="E237" i="6"/>
  <c r="E238" i="6"/>
  <c r="E239" i="6"/>
  <c r="E240" i="6"/>
  <c r="E241" i="6"/>
  <c r="E242" i="6"/>
  <c r="E243" i="6"/>
  <c r="E244" i="6"/>
  <c r="E245" i="6"/>
  <c r="E246" i="6"/>
  <c r="E247" i="6"/>
  <c r="E248" i="6"/>
  <c r="E249" i="6"/>
  <c r="E250" i="6"/>
  <c r="E251" i="6"/>
  <c r="E252" i="6"/>
  <c r="E253" i="6"/>
  <c r="E254" i="6"/>
  <c r="E255" i="6"/>
  <c r="E256" i="6"/>
  <c r="E257" i="6"/>
  <c r="E258" i="6"/>
  <c r="E259" i="6"/>
  <c r="E260" i="6"/>
  <c r="E261" i="6"/>
  <c r="E262" i="6"/>
  <c r="E263" i="6"/>
  <c r="E264" i="6"/>
  <c r="E265" i="6"/>
  <c r="E266" i="6"/>
  <c r="E267" i="6"/>
  <c r="E268" i="6"/>
  <c r="E269" i="6"/>
  <c r="E270" i="6"/>
  <c r="E271" i="6"/>
  <c r="E272" i="6"/>
  <c r="E273" i="6"/>
  <c r="E274" i="6"/>
  <c r="E275" i="6"/>
  <c r="E276" i="6"/>
  <c r="E277" i="6"/>
  <c r="E278" i="6"/>
  <c r="E279" i="6"/>
  <c r="E280" i="6"/>
  <c r="E281" i="6"/>
  <c r="E282" i="6"/>
  <c r="E283" i="6"/>
  <c r="E284" i="6"/>
  <c r="E285" i="6"/>
  <c r="E286" i="6"/>
  <c r="E287" i="6"/>
  <c r="E288" i="6"/>
  <c r="E289" i="6"/>
  <c r="E290" i="6"/>
  <c r="E291" i="6"/>
  <c r="E292" i="6"/>
  <c r="E293" i="6"/>
  <c r="E294" i="6"/>
  <c r="E295" i="6"/>
  <c r="E296" i="6"/>
  <c r="E297" i="6"/>
  <c r="E298" i="6"/>
  <c r="E299" i="6"/>
  <c r="E300" i="6"/>
  <c r="E301" i="6"/>
  <c r="E302" i="6"/>
  <c r="E303" i="6"/>
  <c r="E304" i="6"/>
  <c r="E305" i="6"/>
  <c r="E306" i="6"/>
  <c r="E307" i="6"/>
  <c r="E308" i="6"/>
  <c r="E309" i="6"/>
  <c r="E310" i="6"/>
  <c r="E311" i="6"/>
  <c r="E312" i="6"/>
  <c r="E313" i="6"/>
  <c r="E314" i="6"/>
  <c r="E315" i="6"/>
  <c r="E316" i="6"/>
  <c r="E317" i="6"/>
  <c r="E318" i="6"/>
  <c r="E319" i="6"/>
  <c r="E320" i="6"/>
  <c r="E321" i="6"/>
  <c r="E322" i="6"/>
  <c r="E323" i="6"/>
  <c r="E324" i="6"/>
  <c r="E325" i="6"/>
  <c r="E326" i="6"/>
  <c r="E327" i="6"/>
  <c r="E328" i="6"/>
  <c r="E329" i="6"/>
  <c r="E330" i="6"/>
  <c r="E331" i="6"/>
  <c r="E332" i="6"/>
  <c r="E333" i="6"/>
  <c r="E334" i="6"/>
  <c r="E335" i="6"/>
  <c r="E336" i="6"/>
  <c r="E337" i="6"/>
  <c r="E338" i="6"/>
  <c r="E339" i="6"/>
  <c r="E340" i="6"/>
  <c r="E341" i="6"/>
  <c r="E342" i="6"/>
  <c r="E343" i="6"/>
  <c r="E344" i="6"/>
  <c r="E345" i="6"/>
  <c r="E346" i="6"/>
  <c r="E347" i="6"/>
  <c r="E348" i="6"/>
  <c r="E349" i="6"/>
  <c r="E350" i="6"/>
  <c r="E351" i="6"/>
  <c r="E352" i="6"/>
  <c r="E353" i="6"/>
  <c r="E354" i="6"/>
  <c r="E355" i="6"/>
  <c r="E356" i="6"/>
  <c r="E357" i="6"/>
  <c r="E358" i="6"/>
  <c r="E359" i="6"/>
  <c r="E360" i="6"/>
  <c r="E361" i="6"/>
  <c r="E362" i="6"/>
  <c r="E363" i="6"/>
  <c r="E364" i="6"/>
  <c r="E365" i="6"/>
  <c r="E366" i="6"/>
  <c r="E367" i="6"/>
  <c r="E368" i="6"/>
  <c r="E369" i="6"/>
  <c r="E370" i="6"/>
  <c r="E371" i="6"/>
  <c r="E372" i="6"/>
  <c r="E373" i="6"/>
  <c r="E374" i="6"/>
  <c r="E375" i="6"/>
  <c r="E376" i="6"/>
  <c r="E377" i="6"/>
  <c r="E378" i="6"/>
  <c r="E379" i="6"/>
  <c r="E380" i="6"/>
  <c r="E381" i="6"/>
  <c r="E382" i="6"/>
  <c r="E383" i="6"/>
  <c r="E384" i="6"/>
  <c r="E385" i="6"/>
  <c r="E386" i="6"/>
  <c r="E387" i="6"/>
  <c r="E388" i="6"/>
  <c r="E389" i="6"/>
  <c r="E390" i="6"/>
  <c r="E391" i="6"/>
  <c r="E392" i="6"/>
  <c r="E393" i="6"/>
  <c r="E394" i="6"/>
  <c r="E395" i="6"/>
  <c r="E396" i="6"/>
  <c r="E397" i="6"/>
  <c r="E398" i="6"/>
  <c r="E399" i="6"/>
  <c r="E400" i="6"/>
  <c r="E401" i="6"/>
  <c r="E402" i="6"/>
  <c r="E403" i="6"/>
  <c r="E404" i="6"/>
  <c r="E405" i="6"/>
  <c r="E406" i="6"/>
  <c r="E407" i="6"/>
  <c r="E408" i="6"/>
  <c r="E409" i="6"/>
  <c r="E410" i="6"/>
  <c r="E411" i="6"/>
  <c r="E412" i="6"/>
  <c r="E413" i="6"/>
  <c r="E414" i="6"/>
  <c r="E415" i="6"/>
  <c r="E416" i="6"/>
  <c r="E417" i="6"/>
  <c r="E418" i="6"/>
  <c r="E419" i="6"/>
  <c r="E420" i="6"/>
  <c r="E421" i="6"/>
  <c r="E422" i="6"/>
  <c r="E423" i="6"/>
  <c r="E424" i="6"/>
  <c r="E425" i="6"/>
  <c r="E426" i="6"/>
  <c r="E427" i="6"/>
  <c r="E428" i="6"/>
  <c r="E429" i="6"/>
  <c r="E430" i="6"/>
  <c r="E431" i="6"/>
  <c r="E432" i="6"/>
  <c r="E433" i="6"/>
  <c r="E434" i="6"/>
  <c r="E435" i="6"/>
  <c r="E436" i="6"/>
  <c r="E437" i="6"/>
  <c r="E438" i="6"/>
  <c r="E439" i="6"/>
  <c r="E440" i="6"/>
  <c r="E441" i="6"/>
  <c r="E442" i="6"/>
  <c r="E443" i="6"/>
  <c r="E444" i="6"/>
  <c r="E445" i="6"/>
  <c r="E446" i="6"/>
  <c r="E447" i="6"/>
  <c r="E448" i="6"/>
  <c r="E449" i="6"/>
  <c r="E450" i="6"/>
  <c r="E451" i="6"/>
  <c r="E452" i="6"/>
  <c r="E453" i="6"/>
  <c r="E454" i="6"/>
  <c r="E455" i="6"/>
  <c r="E456" i="6"/>
  <c r="E457" i="6"/>
  <c r="E458" i="6"/>
  <c r="E459" i="6"/>
  <c r="E460" i="6"/>
  <c r="E461" i="6"/>
  <c r="E462" i="6"/>
  <c r="E463" i="6"/>
  <c r="E464" i="6"/>
  <c r="E465" i="6"/>
  <c r="E466" i="6"/>
  <c r="E467" i="6"/>
  <c r="E468" i="6"/>
  <c r="E469" i="6"/>
  <c r="E470" i="6"/>
  <c r="E471" i="6"/>
  <c r="E472" i="6"/>
  <c r="E473" i="6"/>
  <c r="E474" i="6"/>
  <c r="E475" i="6"/>
  <c r="E476" i="6"/>
  <c r="E477" i="6"/>
  <c r="E478" i="6"/>
  <c r="E479" i="6"/>
  <c r="E480" i="6"/>
  <c r="E481" i="6"/>
  <c r="E482" i="6"/>
  <c r="E483" i="6"/>
  <c r="E484" i="6"/>
  <c r="E485" i="6"/>
  <c r="E486" i="6"/>
  <c r="E487" i="6"/>
  <c r="E488" i="6"/>
  <c r="E489" i="6"/>
  <c r="E490" i="6"/>
  <c r="E491" i="6"/>
  <c r="E492" i="6"/>
  <c r="E493" i="6"/>
  <c r="E494" i="6"/>
  <c r="E495" i="6"/>
  <c r="E496" i="6"/>
  <c r="E497" i="6"/>
  <c r="E498" i="6"/>
  <c r="E499" i="6"/>
  <c r="E500" i="6"/>
  <c r="E501" i="6"/>
  <c r="E502" i="6"/>
  <c r="E503" i="6"/>
  <c r="E504" i="6"/>
  <c r="E505" i="6"/>
  <c r="E506" i="6"/>
  <c r="E507" i="6"/>
  <c r="E508" i="6"/>
  <c r="E509" i="6"/>
  <c r="E510" i="6"/>
  <c r="E511" i="6"/>
  <c r="E512" i="6"/>
  <c r="E513" i="6"/>
  <c r="E514" i="6"/>
  <c r="E515" i="6"/>
  <c r="E516" i="6"/>
  <c r="E517" i="6"/>
  <c r="E518" i="6"/>
  <c r="E519" i="6"/>
  <c r="E520" i="6"/>
  <c r="E521" i="6"/>
  <c r="E522" i="6"/>
  <c r="E523" i="6"/>
  <c r="E524" i="6"/>
  <c r="E525" i="6"/>
  <c r="E526" i="6"/>
  <c r="E527" i="6"/>
  <c r="E528" i="6"/>
  <c r="E529" i="6"/>
  <c r="E530" i="6"/>
  <c r="E531" i="6"/>
  <c r="E532" i="6"/>
  <c r="E533" i="6"/>
  <c r="E534" i="6"/>
  <c r="E535" i="6"/>
  <c r="E536" i="6"/>
  <c r="E537" i="6"/>
  <c r="E538" i="6"/>
  <c r="E539" i="6"/>
  <c r="E540" i="6"/>
  <c r="E541" i="6"/>
  <c r="E542" i="6"/>
  <c r="E543" i="6"/>
  <c r="E544" i="6"/>
  <c r="E545" i="6"/>
  <c r="E546" i="6"/>
  <c r="E547" i="6"/>
  <c r="E548" i="6"/>
  <c r="E549" i="6"/>
  <c r="E550" i="6"/>
  <c r="E551" i="6"/>
  <c r="E552" i="6"/>
  <c r="E553" i="6"/>
  <c r="E554" i="6"/>
  <c r="E555" i="6"/>
  <c r="E556" i="6"/>
  <c r="E557" i="6"/>
  <c r="E558" i="6"/>
  <c r="E559" i="6"/>
  <c r="E560" i="6"/>
  <c r="E561" i="6"/>
  <c r="E562" i="6"/>
  <c r="E563" i="6"/>
  <c r="E564" i="6"/>
  <c r="E565" i="6"/>
  <c r="E566" i="6"/>
  <c r="E567" i="6"/>
  <c r="E568" i="6"/>
  <c r="E569" i="6"/>
  <c r="E570" i="6"/>
  <c r="E571" i="6"/>
  <c r="E572" i="6"/>
  <c r="E573" i="6"/>
  <c r="E574" i="6"/>
  <c r="E575" i="6"/>
  <c r="E576" i="6"/>
  <c r="E577" i="6"/>
  <c r="E578" i="6"/>
  <c r="E579" i="6"/>
  <c r="E580" i="6"/>
  <c r="E581" i="6"/>
  <c r="E582" i="6"/>
  <c r="E583" i="6"/>
  <c r="E584" i="6"/>
  <c r="E585" i="6"/>
  <c r="E586" i="6"/>
  <c r="E587" i="6"/>
  <c r="E588" i="6"/>
  <c r="E589" i="6"/>
  <c r="E590" i="6"/>
  <c r="E591" i="6"/>
  <c r="E592" i="6"/>
  <c r="E593" i="6"/>
  <c r="E594" i="6"/>
  <c r="E595" i="6"/>
  <c r="E596" i="6"/>
  <c r="E597" i="6"/>
  <c r="E598" i="6"/>
  <c r="E599" i="6"/>
  <c r="E600" i="6"/>
  <c r="E601" i="6"/>
  <c r="E602" i="6"/>
  <c r="E603" i="6"/>
  <c r="E604" i="6"/>
  <c r="E605" i="6"/>
  <c r="E606" i="6"/>
  <c r="E607" i="6"/>
  <c r="E608" i="6"/>
  <c r="E609" i="6"/>
  <c r="E610" i="6"/>
  <c r="E611" i="6"/>
  <c r="E612" i="6"/>
  <c r="E613" i="6"/>
  <c r="E614" i="6"/>
  <c r="E615" i="6"/>
  <c r="E616" i="6"/>
  <c r="E617" i="6"/>
  <c r="E618" i="6"/>
  <c r="E619" i="6"/>
  <c r="E620" i="6"/>
  <c r="E621" i="6"/>
  <c r="E622" i="6"/>
  <c r="E623" i="6"/>
  <c r="E624" i="6"/>
  <c r="E625" i="6"/>
  <c r="E626" i="6"/>
  <c r="E627" i="6"/>
  <c r="E628" i="6"/>
  <c r="E629" i="6"/>
  <c r="E630" i="6"/>
  <c r="E631" i="6"/>
  <c r="E632" i="6"/>
  <c r="E633" i="6"/>
  <c r="E634" i="6"/>
  <c r="E635" i="6"/>
  <c r="E636" i="6"/>
  <c r="E637" i="6"/>
  <c r="E638" i="6"/>
  <c r="E639" i="6"/>
  <c r="E640" i="6"/>
  <c r="E641" i="6"/>
  <c r="E642" i="6"/>
  <c r="E643" i="6"/>
  <c r="E644" i="6"/>
  <c r="E645" i="6"/>
  <c r="E646" i="6"/>
  <c r="E647" i="6"/>
  <c r="E648" i="6"/>
  <c r="E649" i="6"/>
  <c r="E650" i="6"/>
  <c r="E651" i="6"/>
  <c r="E652" i="6"/>
  <c r="E653" i="6"/>
  <c r="E654" i="6"/>
  <c r="E655" i="6"/>
  <c r="E656" i="6"/>
  <c r="E657" i="6"/>
  <c r="E658" i="6"/>
  <c r="E659" i="6"/>
  <c r="E660" i="6"/>
  <c r="E661" i="6"/>
  <c r="E662" i="6"/>
  <c r="E663" i="6"/>
  <c r="E664" i="6"/>
  <c r="E665" i="6"/>
  <c r="E666" i="6"/>
  <c r="E667" i="6"/>
  <c r="E668" i="6"/>
  <c r="E669" i="6"/>
  <c r="E670" i="6"/>
  <c r="E671" i="6"/>
  <c r="E672" i="6"/>
  <c r="E673" i="6"/>
  <c r="E674" i="6"/>
  <c r="E675" i="6"/>
  <c r="E676" i="6"/>
  <c r="E677" i="6"/>
  <c r="E678" i="6"/>
  <c r="E679" i="6"/>
  <c r="E680" i="6"/>
  <c r="E681" i="6"/>
  <c r="E682" i="6"/>
  <c r="E683" i="6"/>
  <c r="E684" i="6"/>
  <c r="E685" i="6"/>
  <c r="E686" i="6"/>
  <c r="E687" i="6"/>
  <c r="E688" i="6"/>
  <c r="E689" i="6"/>
  <c r="E690" i="6"/>
  <c r="E691" i="6"/>
  <c r="E692" i="6"/>
  <c r="E693" i="6"/>
  <c r="E694" i="6"/>
  <c r="E695" i="6"/>
  <c r="E696" i="6"/>
  <c r="E697" i="6"/>
  <c r="E698" i="6"/>
  <c r="E699" i="6"/>
  <c r="E700" i="6"/>
  <c r="E701" i="6"/>
  <c r="E702" i="6"/>
  <c r="E703" i="6"/>
  <c r="E704" i="6"/>
  <c r="E705" i="6"/>
  <c r="E706" i="6"/>
  <c r="E707" i="6"/>
  <c r="E708" i="6"/>
  <c r="E709" i="6"/>
  <c r="E710" i="6"/>
  <c r="E711" i="6"/>
  <c r="E712" i="6"/>
  <c r="E713" i="6"/>
  <c r="E714" i="6"/>
  <c r="E715" i="6"/>
  <c r="E716" i="6"/>
  <c r="E717" i="6"/>
  <c r="E718" i="6"/>
  <c r="E719" i="6"/>
  <c r="E720" i="6"/>
  <c r="E721" i="6"/>
  <c r="E722" i="6"/>
  <c r="E723" i="6"/>
  <c r="E724" i="6"/>
  <c r="E725" i="6"/>
  <c r="E726" i="6"/>
  <c r="E727" i="6"/>
  <c r="E728" i="6"/>
  <c r="E729" i="6"/>
  <c r="E730" i="6"/>
  <c r="E731" i="6"/>
  <c r="E732" i="6"/>
  <c r="E733" i="6"/>
  <c r="E734" i="6"/>
  <c r="E735" i="6"/>
  <c r="E736" i="6"/>
  <c r="E737" i="6"/>
  <c r="E738" i="6"/>
  <c r="E739" i="6"/>
  <c r="E740" i="6"/>
  <c r="E741" i="6"/>
  <c r="E742" i="6"/>
  <c r="E743" i="6"/>
  <c r="E744" i="6"/>
  <c r="E745" i="6"/>
  <c r="E746" i="6"/>
  <c r="E747" i="6"/>
  <c r="E748" i="6"/>
  <c r="E749" i="6"/>
  <c r="E750" i="6"/>
  <c r="E751" i="6"/>
  <c r="E752" i="6"/>
  <c r="E753" i="6"/>
  <c r="E754" i="6"/>
  <c r="E755" i="6"/>
  <c r="E756" i="6"/>
  <c r="E757" i="6"/>
  <c r="E758" i="6"/>
  <c r="E759" i="6"/>
  <c r="E760" i="6"/>
  <c r="E761" i="6"/>
  <c r="E762" i="6"/>
  <c r="E763" i="6"/>
  <c r="E764" i="6"/>
  <c r="E765" i="6"/>
  <c r="E766" i="6"/>
  <c r="E767" i="6"/>
  <c r="E768" i="6"/>
  <c r="E769" i="6"/>
  <c r="E770" i="6"/>
  <c r="E771" i="6"/>
  <c r="E772" i="6"/>
  <c r="E773" i="6"/>
  <c r="E774" i="6"/>
  <c r="E775" i="6"/>
  <c r="E776" i="6"/>
  <c r="E777" i="6"/>
  <c r="E778" i="6"/>
  <c r="E779" i="6"/>
  <c r="E780" i="6"/>
  <c r="E781" i="6"/>
  <c r="E782" i="6"/>
  <c r="E783" i="6"/>
  <c r="E784" i="6"/>
  <c r="E785" i="6"/>
  <c r="E786" i="6"/>
  <c r="E787" i="6"/>
  <c r="E788" i="6"/>
  <c r="E789" i="6"/>
  <c r="E790" i="6"/>
  <c r="E791" i="6"/>
  <c r="E792" i="6"/>
  <c r="E793" i="6"/>
  <c r="E794" i="6"/>
  <c r="E795" i="6"/>
  <c r="E796" i="6"/>
  <c r="E797" i="6"/>
  <c r="E798" i="6"/>
  <c r="E799" i="6"/>
  <c r="E800" i="6"/>
  <c r="E801" i="6"/>
  <c r="E802" i="6"/>
  <c r="E803" i="6"/>
  <c r="E804" i="6"/>
  <c r="E805" i="6"/>
  <c r="E806" i="6"/>
  <c r="E807" i="6"/>
  <c r="E808" i="6"/>
  <c r="E809" i="6"/>
  <c r="E810" i="6"/>
  <c r="E811" i="6"/>
  <c r="E812" i="6"/>
  <c r="E813" i="6"/>
  <c r="E814" i="6"/>
  <c r="E815" i="6"/>
  <c r="E816" i="6"/>
  <c r="E817" i="6"/>
  <c r="E818" i="6"/>
  <c r="E819" i="6"/>
  <c r="E820" i="6"/>
  <c r="E821" i="6"/>
  <c r="E822" i="6"/>
  <c r="E823" i="6"/>
  <c r="E824" i="6"/>
  <c r="E825" i="6"/>
  <c r="E826" i="6"/>
  <c r="E827" i="6"/>
  <c r="E828" i="6"/>
  <c r="E829" i="6"/>
  <c r="E830" i="6"/>
  <c r="E831" i="6"/>
  <c r="E832" i="6"/>
  <c r="E833" i="6"/>
  <c r="E834" i="6"/>
  <c r="E835" i="6"/>
  <c r="E836" i="6"/>
  <c r="E837" i="6"/>
  <c r="E838" i="6"/>
  <c r="E839" i="6"/>
  <c r="E840" i="6"/>
  <c r="E841" i="6"/>
  <c r="E842" i="6"/>
  <c r="E843" i="6"/>
  <c r="E844" i="6"/>
  <c r="E845" i="6"/>
  <c r="E846" i="6"/>
  <c r="E847" i="6"/>
  <c r="E848" i="6"/>
  <c r="E849" i="6"/>
  <c r="E850" i="6"/>
  <c r="E851" i="6"/>
  <c r="E852" i="6"/>
  <c r="E853" i="6"/>
  <c r="E854" i="6"/>
  <c r="E855" i="6"/>
  <c r="E856" i="6"/>
  <c r="E857" i="6"/>
  <c r="E858" i="6"/>
  <c r="E859" i="6"/>
  <c r="E860" i="6"/>
  <c r="E861" i="6"/>
  <c r="E862" i="6"/>
  <c r="E863" i="6"/>
  <c r="E864" i="6"/>
  <c r="E865" i="6"/>
  <c r="E866" i="6"/>
  <c r="E867" i="6"/>
  <c r="E868" i="6"/>
  <c r="E869" i="6"/>
  <c r="E870" i="6"/>
  <c r="E871" i="6"/>
  <c r="E872" i="6"/>
  <c r="E873" i="6"/>
  <c r="E874" i="6"/>
  <c r="E875" i="6"/>
  <c r="E876" i="6"/>
  <c r="E877" i="6"/>
  <c r="E878" i="6"/>
  <c r="E879" i="6"/>
  <c r="E880" i="6"/>
  <c r="E881" i="6"/>
  <c r="E882" i="6"/>
  <c r="E883" i="6"/>
  <c r="E884" i="6"/>
  <c r="E885" i="6"/>
  <c r="E886" i="6"/>
  <c r="E887" i="6"/>
  <c r="E888" i="6"/>
  <c r="E889" i="6"/>
  <c r="E890" i="6"/>
  <c r="E891" i="6"/>
  <c r="E892" i="6"/>
  <c r="E893" i="6"/>
  <c r="E894" i="6"/>
  <c r="E895" i="6"/>
  <c r="E896" i="6"/>
  <c r="E897" i="6"/>
  <c r="E898" i="6"/>
  <c r="E899" i="6"/>
  <c r="E900" i="6"/>
  <c r="E901" i="6"/>
  <c r="E902" i="6"/>
  <c r="E903" i="6"/>
  <c r="E904" i="6"/>
  <c r="E905" i="6"/>
  <c r="E906" i="6"/>
  <c r="E907" i="6"/>
  <c r="E908" i="6"/>
  <c r="E909" i="6"/>
  <c r="E910" i="6"/>
  <c r="E911" i="6"/>
  <c r="E912" i="6"/>
  <c r="E913" i="6"/>
  <c r="E914" i="6"/>
  <c r="E915" i="6"/>
  <c r="E916" i="6"/>
  <c r="E917" i="6"/>
  <c r="E918" i="6"/>
  <c r="E919" i="6"/>
  <c r="E920" i="6"/>
  <c r="E921" i="6"/>
  <c r="E922" i="6"/>
  <c r="E923" i="6"/>
  <c r="E924" i="6"/>
  <c r="E925" i="6"/>
  <c r="E926" i="6"/>
  <c r="E927" i="6"/>
  <c r="E928" i="6"/>
  <c r="E929" i="6"/>
  <c r="E930" i="6"/>
  <c r="E931" i="6"/>
  <c r="E932" i="6"/>
  <c r="E933" i="6"/>
  <c r="E934" i="6"/>
  <c r="E935" i="6"/>
  <c r="E936" i="6"/>
  <c r="E937" i="6"/>
  <c r="E938" i="6"/>
  <c r="E939" i="6"/>
  <c r="E940" i="6"/>
  <c r="E941" i="6"/>
  <c r="E942" i="6"/>
  <c r="E943" i="6"/>
  <c r="E944" i="6"/>
  <c r="E945" i="6"/>
  <c r="E946" i="6"/>
  <c r="E947" i="6"/>
  <c r="E948" i="6"/>
  <c r="E949" i="6"/>
  <c r="E950" i="6"/>
  <c r="E951" i="6"/>
  <c r="E952" i="6"/>
  <c r="E953" i="6"/>
  <c r="E954" i="6"/>
  <c r="E955" i="6"/>
  <c r="E956" i="6"/>
  <c r="E957" i="6"/>
  <c r="E958" i="6"/>
  <c r="E959" i="6"/>
  <c r="E960" i="6"/>
  <c r="E961" i="6"/>
  <c r="E962" i="6"/>
  <c r="E963" i="6"/>
  <c r="E964" i="6"/>
  <c r="E965" i="6"/>
  <c r="E966" i="6"/>
  <c r="E967" i="6"/>
  <c r="E968" i="6"/>
  <c r="E969" i="6"/>
  <c r="E970" i="6"/>
  <c r="E971" i="6"/>
  <c r="E972" i="6"/>
  <c r="E973" i="6"/>
  <c r="E974" i="6"/>
  <c r="E975" i="6"/>
  <c r="E976" i="6"/>
  <c r="E977" i="6"/>
  <c r="E978" i="6"/>
  <c r="E979" i="6"/>
  <c r="E980" i="6"/>
  <c r="E981" i="6"/>
  <c r="E982" i="6"/>
  <c r="E983" i="6"/>
  <c r="E984" i="6"/>
  <c r="E985" i="6"/>
  <c r="E986" i="6"/>
  <c r="E987" i="6"/>
  <c r="E988" i="6"/>
  <c r="E989" i="6"/>
  <c r="E990" i="6"/>
  <c r="E991" i="6"/>
  <c r="E992" i="6"/>
  <c r="E993" i="6"/>
  <c r="E994" i="6"/>
  <c r="E995" i="6"/>
  <c r="E996" i="6"/>
  <c r="E997" i="6"/>
  <c r="E998" i="6"/>
  <c r="E999" i="6"/>
  <c r="E1000" i="6"/>
  <c r="E1001" i="6"/>
  <c r="E1002" i="6"/>
  <c r="E1003" i="6"/>
  <c r="E1004" i="6"/>
  <c r="E1005" i="6"/>
  <c r="E1006" i="6"/>
  <c r="E1008" i="6"/>
  <c r="Q7" i="6"/>
  <c r="F7" i="6"/>
  <c r="F8" i="6"/>
  <c r="F9" i="6"/>
  <c r="F1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4" i="6"/>
  <c r="F45" i="6"/>
  <c r="F46" i="6"/>
  <c r="F47" i="6"/>
  <c r="F48" i="6"/>
  <c r="F49" i="6"/>
  <c r="F50" i="6"/>
  <c r="F51" i="6"/>
  <c r="F52" i="6"/>
  <c r="F53" i="6"/>
  <c r="F54" i="6"/>
  <c r="F55" i="6"/>
  <c r="F56" i="6"/>
  <c r="F57" i="6"/>
  <c r="F58" i="6"/>
  <c r="F59" i="6"/>
  <c r="F60" i="6"/>
  <c r="F61" i="6"/>
  <c r="F62" i="6"/>
  <c r="F63" i="6"/>
  <c r="F64" i="6"/>
  <c r="F65" i="6"/>
  <c r="F66" i="6"/>
  <c r="F67" i="6"/>
  <c r="F68" i="6"/>
  <c r="F69" i="6"/>
  <c r="F70" i="6"/>
  <c r="F71" i="6"/>
  <c r="F72" i="6"/>
  <c r="F73" i="6"/>
  <c r="F74" i="6"/>
  <c r="F75" i="6"/>
  <c r="F76" i="6"/>
  <c r="F77" i="6"/>
  <c r="F78" i="6"/>
  <c r="F79" i="6"/>
  <c r="F80" i="6"/>
  <c r="F81" i="6"/>
  <c r="F82" i="6"/>
  <c r="F83" i="6"/>
  <c r="F84" i="6"/>
  <c r="F85" i="6"/>
  <c r="F86" i="6"/>
  <c r="F87" i="6"/>
  <c r="F88" i="6"/>
  <c r="F89" i="6"/>
  <c r="F90" i="6"/>
  <c r="F91" i="6"/>
  <c r="F92" i="6"/>
  <c r="F93" i="6"/>
  <c r="F94" i="6"/>
  <c r="F95" i="6"/>
  <c r="F96" i="6"/>
  <c r="F97" i="6"/>
  <c r="F98" i="6"/>
  <c r="F99" i="6"/>
  <c r="F100" i="6"/>
  <c r="F101" i="6"/>
  <c r="F102" i="6"/>
  <c r="F103" i="6"/>
  <c r="F104" i="6"/>
  <c r="F105" i="6"/>
  <c r="F106" i="6"/>
  <c r="F107" i="6"/>
  <c r="F108" i="6"/>
  <c r="F109" i="6"/>
  <c r="F110" i="6"/>
  <c r="F111" i="6"/>
  <c r="F112" i="6"/>
  <c r="F113" i="6"/>
  <c r="F114" i="6"/>
  <c r="F115" i="6"/>
  <c r="F116" i="6"/>
  <c r="F117" i="6"/>
  <c r="F118" i="6"/>
  <c r="F119" i="6"/>
  <c r="F120" i="6"/>
  <c r="F121" i="6"/>
  <c r="F122" i="6"/>
  <c r="F123" i="6"/>
  <c r="F124" i="6"/>
  <c r="F125" i="6"/>
  <c r="F126" i="6"/>
  <c r="F127" i="6"/>
  <c r="F128" i="6"/>
  <c r="F129" i="6"/>
  <c r="F130" i="6"/>
  <c r="F131" i="6"/>
  <c r="F132" i="6"/>
  <c r="F133" i="6"/>
  <c r="F134" i="6"/>
  <c r="F135" i="6"/>
  <c r="F136" i="6"/>
  <c r="F137" i="6"/>
  <c r="F138" i="6"/>
  <c r="F139" i="6"/>
  <c r="F140" i="6"/>
  <c r="F141" i="6"/>
  <c r="F142" i="6"/>
  <c r="F143" i="6"/>
  <c r="F144" i="6"/>
  <c r="F145" i="6"/>
  <c r="F146" i="6"/>
  <c r="F147" i="6"/>
  <c r="F148" i="6"/>
  <c r="F149" i="6"/>
  <c r="F150" i="6"/>
  <c r="F151" i="6"/>
  <c r="F152" i="6"/>
  <c r="F153" i="6"/>
  <c r="F154" i="6"/>
  <c r="F155" i="6"/>
  <c r="F156" i="6"/>
  <c r="F157" i="6"/>
  <c r="F158" i="6"/>
  <c r="F159" i="6"/>
  <c r="F160" i="6"/>
  <c r="F161" i="6"/>
  <c r="F162" i="6"/>
  <c r="F163" i="6"/>
  <c r="F164" i="6"/>
  <c r="F165" i="6"/>
  <c r="F166" i="6"/>
  <c r="F167" i="6"/>
  <c r="F168" i="6"/>
  <c r="F169" i="6"/>
  <c r="F170" i="6"/>
  <c r="F171" i="6"/>
  <c r="F172" i="6"/>
  <c r="F173" i="6"/>
  <c r="F174" i="6"/>
  <c r="F175" i="6"/>
  <c r="F176" i="6"/>
  <c r="F177" i="6"/>
  <c r="F178" i="6"/>
  <c r="F179" i="6"/>
  <c r="F180" i="6"/>
  <c r="F181" i="6"/>
  <c r="F182" i="6"/>
  <c r="F183" i="6"/>
  <c r="F184" i="6"/>
  <c r="F185" i="6"/>
  <c r="F186" i="6"/>
  <c r="F187" i="6"/>
  <c r="F188" i="6"/>
  <c r="F189" i="6"/>
  <c r="F190" i="6"/>
  <c r="F191" i="6"/>
  <c r="F192" i="6"/>
  <c r="F193" i="6"/>
  <c r="F194" i="6"/>
  <c r="F195" i="6"/>
  <c r="F196" i="6"/>
  <c r="F197" i="6"/>
  <c r="F198" i="6"/>
  <c r="F199" i="6"/>
  <c r="F200" i="6"/>
  <c r="F201" i="6"/>
  <c r="F202" i="6"/>
  <c r="F203" i="6"/>
  <c r="F204" i="6"/>
  <c r="F205" i="6"/>
  <c r="F206" i="6"/>
  <c r="F207" i="6"/>
  <c r="F208" i="6"/>
  <c r="F209" i="6"/>
  <c r="F210" i="6"/>
  <c r="F211" i="6"/>
  <c r="F212" i="6"/>
  <c r="F213" i="6"/>
  <c r="F214" i="6"/>
  <c r="F215" i="6"/>
  <c r="F216" i="6"/>
  <c r="F217" i="6"/>
  <c r="F218" i="6"/>
  <c r="F219" i="6"/>
  <c r="F220" i="6"/>
  <c r="F221" i="6"/>
  <c r="F222" i="6"/>
  <c r="F223" i="6"/>
  <c r="F224" i="6"/>
  <c r="F225" i="6"/>
  <c r="F226" i="6"/>
  <c r="F227" i="6"/>
  <c r="F228" i="6"/>
  <c r="F229" i="6"/>
  <c r="F230" i="6"/>
  <c r="F231" i="6"/>
  <c r="F232" i="6"/>
  <c r="F233" i="6"/>
  <c r="F234" i="6"/>
  <c r="F235" i="6"/>
  <c r="F236" i="6"/>
  <c r="F237" i="6"/>
  <c r="F238" i="6"/>
  <c r="F239" i="6"/>
  <c r="F240" i="6"/>
  <c r="F241" i="6"/>
  <c r="F242" i="6"/>
  <c r="F243" i="6"/>
  <c r="F244" i="6"/>
  <c r="F245" i="6"/>
  <c r="F246" i="6"/>
  <c r="F247" i="6"/>
  <c r="F248" i="6"/>
  <c r="F249" i="6"/>
  <c r="F250" i="6"/>
  <c r="F251" i="6"/>
  <c r="F252" i="6"/>
  <c r="F253" i="6"/>
  <c r="F254" i="6"/>
  <c r="F255" i="6"/>
  <c r="F256" i="6"/>
  <c r="F257" i="6"/>
  <c r="F258" i="6"/>
  <c r="F259" i="6"/>
  <c r="F260" i="6"/>
  <c r="F261" i="6"/>
  <c r="F262" i="6"/>
  <c r="F263" i="6"/>
  <c r="F264" i="6"/>
  <c r="F265" i="6"/>
  <c r="F266" i="6"/>
  <c r="F267" i="6"/>
  <c r="F268" i="6"/>
  <c r="F269" i="6"/>
  <c r="F270" i="6"/>
  <c r="F271" i="6"/>
  <c r="F272" i="6"/>
  <c r="F273" i="6"/>
  <c r="F274" i="6"/>
  <c r="F275" i="6"/>
  <c r="F276" i="6"/>
  <c r="F277" i="6"/>
  <c r="F278" i="6"/>
  <c r="F279" i="6"/>
  <c r="F280" i="6"/>
  <c r="F281" i="6"/>
  <c r="F282" i="6"/>
  <c r="F283" i="6"/>
  <c r="F284" i="6"/>
  <c r="F285" i="6"/>
  <c r="F286" i="6"/>
  <c r="F287" i="6"/>
  <c r="F288" i="6"/>
  <c r="F289" i="6"/>
  <c r="F290" i="6"/>
  <c r="F291" i="6"/>
  <c r="F292" i="6"/>
  <c r="F293" i="6"/>
  <c r="F294" i="6"/>
  <c r="F295" i="6"/>
  <c r="F296" i="6"/>
  <c r="F297" i="6"/>
  <c r="F298" i="6"/>
  <c r="F299" i="6"/>
  <c r="F300" i="6"/>
  <c r="F301" i="6"/>
  <c r="F302" i="6"/>
  <c r="F303" i="6"/>
  <c r="F304" i="6"/>
  <c r="F305" i="6"/>
  <c r="F306" i="6"/>
  <c r="F307" i="6"/>
  <c r="F308" i="6"/>
  <c r="F309" i="6"/>
  <c r="F310" i="6"/>
  <c r="F311" i="6"/>
  <c r="F312" i="6"/>
  <c r="F313" i="6"/>
  <c r="F314" i="6"/>
  <c r="F315" i="6"/>
  <c r="F316" i="6"/>
  <c r="F317" i="6"/>
  <c r="F318" i="6"/>
  <c r="F319" i="6"/>
  <c r="F320" i="6"/>
  <c r="F321" i="6"/>
  <c r="F322" i="6"/>
  <c r="F323" i="6"/>
  <c r="F324" i="6"/>
  <c r="F325" i="6"/>
  <c r="F326" i="6"/>
  <c r="F327" i="6"/>
  <c r="F328" i="6"/>
  <c r="F329" i="6"/>
  <c r="F330" i="6"/>
  <c r="F331" i="6"/>
  <c r="F332" i="6"/>
  <c r="F333" i="6"/>
  <c r="F334" i="6"/>
  <c r="F335" i="6"/>
  <c r="F336" i="6"/>
  <c r="F337" i="6"/>
  <c r="F338" i="6"/>
  <c r="F339" i="6"/>
  <c r="F340" i="6"/>
  <c r="F341" i="6"/>
  <c r="F342" i="6"/>
  <c r="F343" i="6"/>
  <c r="F344" i="6"/>
  <c r="F345" i="6"/>
  <c r="F346" i="6"/>
  <c r="F347" i="6"/>
  <c r="F348" i="6"/>
  <c r="F349" i="6"/>
  <c r="F350" i="6"/>
  <c r="F351" i="6"/>
  <c r="F352" i="6"/>
  <c r="F353" i="6"/>
  <c r="F354" i="6"/>
  <c r="F355" i="6"/>
  <c r="F356" i="6"/>
  <c r="F357" i="6"/>
  <c r="F358" i="6"/>
  <c r="F359" i="6"/>
  <c r="F360" i="6"/>
  <c r="F361" i="6"/>
  <c r="F362" i="6"/>
  <c r="F363" i="6"/>
  <c r="F364" i="6"/>
  <c r="F365" i="6"/>
  <c r="F366" i="6"/>
  <c r="F367" i="6"/>
  <c r="F368" i="6"/>
  <c r="F369" i="6"/>
  <c r="F370" i="6"/>
  <c r="F371" i="6"/>
  <c r="F372" i="6"/>
  <c r="F373" i="6"/>
  <c r="F374" i="6"/>
  <c r="F375" i="6"/>
  <c r="F376" i="6"/>
  <c r="F377" i="6"/>
  <c r="F378" i="6"/>
  <c r="F379" i="6"/>
  <c r="F380" i="6"/>
  <c r="F381" i="6"/>
  <c r="F382" i="6"/>
  <c r="F383" i="6"/>
  <c r="F384" i="6"/>
  <c r="F385" i="6"/>
  <c r="F386" i="6"/>
  <c r="F387" i="6"/>
  <c r="F388" i="6"/>
  <c r="F389" i="6"/>
  <c r="F390" i="6"/>
  <c r="F391" i="6"/>
  <c r="F392" i="6"/>
  <c r="F393" i="6"/>
  <c r="F394" i="6"/>
  <c r="F395" i="6"/>
  <c r="F396" i="6"/>
  <c r="F397" i="6"/>
  <c r="F398" i="6"/>
  <c r="F399" i="6"/>
  <c r="F400" i="6"/>
  <c r="F401" i="6"/>
  <c r="F402" i="6"/>
  <c r="F403" i="6"/>
  <c r="F404" i="6"/>
  <c r="F405" i="6"/>
  <c r="F406" i="6"/>
  <c r="F407" i="6"/>
  <c r="F408" i="6"/>
  <c r="F409" i="6"/>
  <c r="F410" i="6"/>
  <c r="F411" i="6"/>
  <c r="F412" i="6"/>
  <c r="F413" i="6"/>
  <c r="F414" i="6"/>
  <c r="F415" i="6"/>
  <c r="F416" i="6"/>
  <c r="F417" i="6"/>
  <c r="F418" i="6"/>
  <c r="F419" i="6"/>
  <c r="F420" i="6"/>
  <c r="F421" i="6"/>
  <c r="F422" i="6"/>
  <c r="F423" i="6"/>
  <c r="F424" i="6"/>
  <c r="F425" i="6"/>
  <c r="F426" i="6"/>
  <c r="F427" i="6"/>
  <c r="F428" i="6"/>
  <c r="F429" i="6"/>
  <c r="F430" i="6"/>
  <c r="F431" i="6"/>
  <c r="F432" i="6"/>
  <c r="F433" i="6"/>
  <c r="F434" i="6"/>
  <c r="F435" i="6"/>
  <c r="F436" i="6"/>
  <c r="F437" i="6"/>
  <c r="F438" i="6"/>
  <c r="F439" i="6"/>
  <c r="F440" i="6"/>
  <c r="F441" i="6"/>
  <c r="F442" i="6"/>
  <c r="F443" i="6"/>
  <c r="F444" i="6"/>
  <c r="F445" i="6"/>
  <c r="F446" i="6"/>
  <c r="F447" i="6"/>
  <c r="F448" i="6"/>
  <c r="F449" i="6"/>
  <c r="F450" i="6"/>
  <c r="F451" i="6"/>
  <c r="F452" i="6"/>
  <c r="F453" i="6"/>
  <c r="F454" i="6"/>
  <c r="F455" i="6"/>
  <c r="F456" i="6"/>
  <c r="F457" i="6"/>
  <c r="F458" i="6"/>
  <c r="F459" i="6"/>
  <c r="F460" i="6"/>
  <c r="F461" i="6"/>
  <c r="F462" i="6"/>
  <c r="F463" i="6"/>
  <c r="F464" i="6"/>
  <c r="F465" i="6"/>
  <c r="F466" i="6"/>
  <c r="F467" i="6"/>
  <c r="F468" i="6"/>
  <c r="F469" i="6"/>
  <c r="F470" i="6"/>
  <c r="F471" i="6"/>
  <c r="F472" i="6"/>
  <c r="F473" i="6"/>
  <c r="F474" i="6"/>
  <c r="F475" i="6"/>
  <c r="F476" i="6"/>
  <c r="F477" i="6"/>
  <c r="F478" i="6"/>
  <c r="F479" i="6"/>
  <c r="F480" i="6"/>
  <c r="F481" i="6"/>
  <c r="F482" i="6"/>
  <c r="F483" i="6"/>
  <c r="F484" i="6"/>
  <c r="F485" i="6"/>
  <c r="F486" i="6"/>
  <c r="F487" i="6"/>
  <c r="F488" i="6"/>
  <c r="F489" i="6"/>
  <c r="F490" i="6"/>
  <c r="F491" i="6"/>
  <c r="F492" i="6"/>
  <c r="F493" i="6"/>
  <c r="F494" i="6"/>
  <c r="F495" i="6"/>
  <c r="F496" i="6"/>
  <c r="F497" i="6"/>
  <c r="F498" i="6"/>
  <c r="F499" i="6"/>
  <c r="F500" i="6"/>
  <c r="F501" i="6"/>
  <c r="F502" i="6"/>
  <c r="F503" i="6"/>
  <c r="F504" i="6"/>
  <c r="F505" i="6"/>
  <c r="F506" i="6"/>
  <c r="F507" i="6"/>
  <c r="F508" i="6"/>
  <c r="F509" i="6"/>
  <c r="F510" i="6"/>
  <c r="F511" i="6"/>
  <c r="F512" i="6"/>
  <c r="F513" i="6"/>
  <c r="F514" i="6"/>
  <c r="F515" i="6"/>
  <c r="F516" i="6"/>
  <c r="F517" i="6"/>
  <c r="F518" i="6"/>
  <c r="F519" i="6"/>
  <c r="F520" i="6"/>
  <c r="F521" i="6"/>
  <c r="F522" i="6"/>
  <c r="F523" i="6"/>
  <c r="F524" i="6"/>
  <c r="F525" i="6"/>
  <c r="F526" i="6"/>
  <c r="F527" i="6"/>
  <c r="F528" i="6"/>
  <c r="F529" i="6"/>
  <c r="F530" i="6"/>
  <c r="F531" i="6"/>
  <c r="F532" i="6"/>
  <c r="F533" i="6"/>
  <c r="F534" i="6"/>
  <c r="F535" i="6"/>
  <c r="F536" i="6"/>
  <c r="F537" i="6"/>
  <c r="F538" i="6"/>
  <c r="F539" i="6"/>
  <c r="F540" i="6"/>
  <c r="F541" i="6"/>
  <c r="F542" i="6"/>
  <c r="F543" i="6"/>
  <c r="F544" i="6"/>
  <c r="F545" i="6"/>
  <c r="F546" i="6"/>
  <c r="F547" i="6"/>
  <c r="F548" i="6"/>
  <c r="F549" i="6"/>
  <c r="F550" i="6"/>
  <c r="F551" i="6"/>
  <c r="F552" i="6"/>
  <c r="F553" i="6"/>
  <c r="F554" i="6"/>
  <c r="F555" i="6"/>
  <c r="F556" i="6"/>
  <c r="F557" i="6"/>
  <c r="F558" i="6"/>
  <c r="F559" i="6"/>
  <c r="F560" i="6"/>
  <c r="F561" i="6"/>
  <c r="F562" i="6"/>
  <c r="F563" i="6"/>
  <c r="F564" i="6"/>
  <c r="F565" i="6"/>
  <c r="F566" i="6"/>
  <c r="F567" i="6"/>
  <c r="F568" i="6"/>
  <c r="F569" i="6"/>
  <c r="F570" i="6"/>
  <c r="F571" i="6"/>
  <c r="F572" i="6"/>
  <c r="F573" i="6"/>
  <c r="F574" i="6"/>
  <c r="F575" i="6"/>
  <c r="F576" i="6"/>
  <c r="F577" i="6"/>
  <c r="F578" i="6"/>
  <c r="F579" i="6"/>
  <c r="F580" i="6"/>
  <c r="F581" i="6"/>
  <c r="F582" i="6"/>
  <c r="F583" i="6"/>
  <c r="F584" i="6"/>
  <c r="F585" i="6"/>
  <c r="F586" i="6"/>
  <c r="F587" i="6"/>
  <c r="F588" i="6"/>
  <c r="F589" i="6"/>
  <c r="F590" i="6"/>
  <c r="F591" i="6"/>
  <c r="F592" i="6"/>
  <c r="F593" i="6"/>
  <c r="F594" i="6"/>
  <c r="F595" i="6"/>
  <c r="F596" i="6"/>
  <c r="F597" i="6"/>
  <c r="F598" i="6"/>
  <c r="F599" i="6"/>
  <c r="F600" i="6"/>
  <c r="F601" i="6"/>
  <c r="F602" i="6"/>
  <c r="F603" i="6"/>
  <c r="F604" i="6"/>
  <c r="F605" i="6"/>
  <c r="F606" i="6"/>
  <c r="F607" i="6"/>
  <c r="F608" i="6"/>
  <c r="F609" i="6"/>
  <c r="F610" i="6"/>
  <c r="F611" i="6"/>
  <c r="F612" i="6"/>
  <c r="F613" i="6"/>
  <c r="F614" i="6"/>
  <c r="F615" i="6"/>
  <c r="F616" i="6"/>
  <c r="F617" i="6"/>
  <c r="F618" i="6"/>
  <c r="F619" i="6"/>
  <c r="F620" i="6"/>
  <c r="F621" i="6"/>
  <c r="F622" i="6"/>
  <c r="F623" i="6"/>
  <c r="F624" i="6"/>
  <c r="F625" i="6"/>
  <c r="F626" i="6"/>
  <c r="F627" i="6"/>
  <c r="F628" i="6"/>
  <c r="F629" i="6"/>
  <c r="F630" i="6"/>
  <c r="F631" i="6"/>
  <c r="F632" i="6"/>
  <c r="F633" i="6"/>
  <c r="F634" i="6"/>
  <c r="F635" i="6"/>
  <c r="F636" i="6"/>
  <c r="F637" i="6"/>
  <c r="F638" i="6"/>
  <c r="F639" i="6"/>
  <c r="F640" i="6"/>
  <c r="F641" i="6"/>
  <c r="F642" i="6"/>
  <c r="F643" i="6"/>
  <c r="F644" i="6"/>
  <c r="F645" i="6"/>
  <c r="F646" i="6"/>
  <c r="F647" i="6"/>
  <c r="F648" i="6"/>
  <c r="F649" i="6"/>
  <c r="F650" i="6"/>
  <c r="F651" i="6"/>
  <c r="F652" i="6"/>
  <c r="F653" i="6"/>
  <c r="F654" i="6"/>
  <c r="F655" i="6"/>
  <c r="F656" i="6"/>
  <c r="F657" i="6"/>
  <c r="F658" i="6"/>
  <c r="F659" i="6"/>
  <c r="F660" i="6"/>
  <c r="F661" i="6"/>
  <c r="F662" i="6"/>
  <c r="F663" i="6"/>
  <c r="F664" i="6"/>
  <c r="F665" i="6"/>
  <c r="F666" i="6"/>
  <c r="F667" i="6"/>
  <c r="F668" i="6"/>
  <c r="F669" i="6"/>
  <c r="F670" i="6"/>
  <c r="F671" i="6"/>
  <c r="F672" i="6"/>
  <c r="F673" i="6"/>
  <c r="F674" i="6"/>
  <c r="F675" i="6"/>
  <c r="F676" i="6"/>
  <c r="F677" i="6"/>
  <c r="F678" i="6"/>
  <c r="F679" i="6"/>
  <c r="F680" i="6"/>
  <c r="F681" i="6"/>
  <c r="F682" i="6"/>
  <c r="F683" i="6"/>
  <c r="F684" i="6"/>
  <c r="F685" i="6"/>
  <c r="F686" i="6"/>
  <c r="F687" i="6"/>
  <c r="F688" i="6"/>
  <c r="F689" i="6"/>
  <c r="F690" i="6"/>
  <c r="F691" i="6"/>
  <c r="F692" i="6"/>
  <c r="F693" i="6"/>
  <c r="F694" i="6"/>
  <c r="F695" i="6"/>
  <c r="F696" i="6"/>
  <c r="F697" i="6"/>
  <c r="F698" i="6"/>
  <c r="F699" i="6"/>
  <c r="F700" i="6"/>
  <c r="F701" i="6"/>
  <c r="F702" i="6"/>
  <c r="F703" i="6"/>
  <c r="F704" i="6"/>
  <c r="F705" i="6"/>
  <c r="F706" i="6"/>
  <c r="F707" i="6"/>
  <c r="F708" i="6"/>
  <c r="F709" i="6"/>
  <c r="F710" i="6"/>
  <c r="F711" i="6"/>
  <c r="F712" i="6"/>
  <c r="F713" i="6"/>
  <c r="F714" i="6"/>
  <c r="F715" i="6"/>
  <c r="F716" i="6"/>
  <c r="F717" i="6"/>
  <c r="F718" i="6"/>
  <c r="F719" i="6"/>
  <c r="F720" i="6"/>
  <c r="F721" i="6"/>
  <c r="F722" i="6"/>
  <c r="F723" i="6"/>
  <c r="F724" i="6"/>
  <c r="F725" i="6"/>
  <c r="F726" i="6"/>
  <c r="F727" i="6"/>
  <c r="F728" i="6"/>
  <c r="F729" i="6"/>
  <c r="F730" i="6"/>
  <c r="F731" i="6"/>
  <c r="F732" i="6"/>
  <c r="F733" i="6"/>
  <c r="F734" i="6"/>
  <c r="F735" i="6"/>
  <c r="F736" i="6"/>
  <c r="F737" i="6"/>
  <c r="F738" i="6"/>
  <c r="F739" i="6"/>
  <c r="F740" i="6"/>
  <c r="F741" i="6"/>
  <c r="F742" i="6"/>
  <c r="F743" i="6"/>
  <c r="F744" i="6"/>
  <c r="F745" i="6"/>
  <c r="F746" i="6"/>
  <c r="F747" i="6"/>
  <c r="F748" i="6"/>
  <c r="F749" i="6"/>
  <c r="F750" i="6"/>
  <c r="F751" i="6"/>
  <c r="F752" i="6"/>
  <c r="F753" i="6"/>
  <c r="F754" i="6"/>
  <c r="F755" i="6"/>
  <c r="F756" i="6"/>
  <c r="F757" i="6"/>
  <c r="F758" i="6"/>
  <c r="F759" i="6"/>
  <c r="F760" i="6"/>
  <c r="F761" i="6"/>
  <c r="F762" i="6"/>
  <c r="F763" i="6"/>
  <c r="F764" i="6"/>
  <c r="F765" i="6"/>
  <c r="F766" i="6"/>
  <c r="F767" i="6"/>
  <c r="F768" i="6"/>
  <c r="F769" i="6"/>
  <c r="F770" i="6"/>
  <c r="F771" i="6"/>
  <c r="F772" i="6"/>
  <c r="F773" i="6"/>
  <c r="F774" i="6"/>
  <c r="F775" i="6"/>
  <c r="F776" i="6"/>
  <c r="F777" i="6"/>
  <c r="F778" i="6"/>
  <c r="F779" i="6"/>
  <c r="F780" i="6"/>
  <c r="F781" i="6"/>
  <c r="F782" i="6"/>
  <c r="F783" i="6"/>
  <c r="F784" i="6"/>
  <c r="F785" i="6"/>
  <c r="F786" i="6"/>
  <c r="F787" i="6"/>
  <c r="F788" i="6"/>
  <c r="F789" i="6"/>
  <c r="F790" i="6"/>
  <c r="F791" i="6"/>
  <c r="F792" i="6"/>
  <c r="F793" i="6"/>
  <c r="F794" i="6"/>
  <c r="F795" i="6"/>
  <c r="F796" i="6"/>
  <c r="F797" i="6"/>
  <c r="F798" i="6"/>
  <c r="F799" i="6"/>
  <c r="F800" i="6"/>
  <c r="F801" i="6"/>
  <c r="F802" i="6"/>
  <c r="F803" i="6"/>
  <c r="F804" i="6"/>
  <c r="F805" i="6"/>
  <c r="F806" i="6"/>
  <c r="F807" i="6"/>
  <c r="F808" i="6"/>
  <c r="F809" i="6"/>
  <c r="F810" i="6"/>
  <c r="F811" i="6"/>
  <c r="F812" i="6"/>
  <c r="F813" i="6"/>
  <c r="F814" i="6"/>
  <c r="F815" i="6"/>
  <c r="F816" i="6"/>
  <c r="F817" i="6"/>
  <c r="F818" i="6"/>
  <c r="F819" i="6"/>
  <c r="F820" i="6"/>
  <c r="F821" i="6"/>
  <c r="F822" i="6"/>
  <c r="F823" i="6"/>
  <c r="F824" i="6"/>
  <c r="F825" i="6"/>
  <c r="F826" i="6"/>
  <c r="F827" i="6"/>
  <c r="F828" i="6"/>
  <c r="F829" i="6"/>
  <c r="F830" i="6"/>
  <c r="F831" i="6"/>
  <c r="F832" i="6"/>
  <c r="F833" i="6"/>
  <c r="F834" i="6"/>
  <c r="F835" i="6"/>
  <c r="F836" i="6"/>
  <c r="F837" i="6"/>
  <c r="F838" i="6"/>
  <c r="F839" i="6"/>
  <c r="F840" i="6"/>
  <c r="F841" i="6"/>
  <c r="F842" i="6"/>
  <c r="F843" i="6"/>
  <c r="F844" i="6"/>
  <c r="F845" i="6"/>
  <c r="F846" i="6"/>
  <c r="F847" i="6"/>
  <c r="F848" i="6"/>
  <c r="F849" i="6"/>
  <c r="F850" i="6"/>
  <c r="F851" i="6"/>
  <c r="F852" i="6"/>
  <c r="F853" i="6"/>
  <c r="F854" i="6"/>
  <c r="F855" i="6"/>
  <c r="F856" i="6"/>
  <c r="F857" i="6"/>
  <c r="F858" i="6"/>
  <c r="F859" i="6"/>
  <c r="F860" i="6"/>
  <c r="F861" i="6"/>
  <c r="F862" i="6"/>
  <c r="F863" i="6"/>
  <c r="F864" i="6"/>
  <c r="F865" i="6"/>
  <c r="F866" i="6"/>
  <c r="F867" i="6"/>
  <c r="F868" i="6"/>
  <c r="F869" i="6"/>
  <c r="F870" i="6"/>
  <c r="F871" i="6"/>
  <c r="F872" i="6"/>
  <c r="F873" i="6"/>
  <c r="F874" i="6"/>
  <c r="F875" i="6"/>
  <c r="F876" i="6"/>
  <c r="F877" i="6"/>
  <c r="F878" i="6"/>
  <c r="F879" i="6"/>
  <c r="F880" i="6"/>
  <c r="F881" i="6"/>
  <c r="F882" i="6"/>
  <c r="F883" i="6"/>
  <c r="F884" i="6"/>
  <c r="F885" i="6"/>
  <c r="F886" i="6"/>
  <c r="F887" i="6"/>
  <c r="F888" i="6"/>
  <c r="F889" i="6"/>
  <c r="F890" i="6"/>
  <c r="F891" i="6"/>
  <c r="F892" i="6"/>
  <c r="F893" i="6"/>
  <c r="F894" i="6"/>
  <c r="F895" i="6"/>
  <c r="F896" i="6"/>
  <c r="F897" i="6"/>
  <c r="F898" i="6"/>
  <c r="F899" i="6"/>
  <c r="F900" i="6"/>
  <c r="F901" i="6"/>
  <c r="F902" i="6"/>
  <c r="F903" i="6"/>
  <c r="F904" i="6"/>
  <c r="F905" i="6"/>
  <c r="F906" i="6"/>
  <c r="F907" i="6"/>
  <c r="F908" i="6"/>
  <c r="F909" i="6"/>
  <c r="F910" i="6"/>
  <c r="F911" i="6"/>
  <c r="F912" i="6"/>
  <c r="F913" i="6"/>
  <c r="F914" i="6"/>
  <c r="F915" i="6"/>
  <c r="F916" i="6"/>
  <c r="F917" i="6"/>
  <c r="F918" i="6"/>
  <c r="F919" i="6"/>
  <c r="F920" i="6"/>
  <c r="F921" i="6"/>
  <c r="F922" i="6"/>
  <c r="F923" i="6"/>
  <c r="F924" i="6"/>
  <c r="F925" i="6"/>
  <c r="F926" i="6"/>
  <c r="F927" i="6"/>
  <c r="F928" i="6"/>
  <c r="F929" i="6"/>
  <c r="F930" i="6"/>
  <c r="F931" i="6"/>
  <c r="F932" i="6"/>
  <c r="F933" i="6"/>
  <c r="F934" i="6"/>
  <c r="F935" i="6"/>
  <c r="F936" i="6"/>
  <c r="F937" i="6"/>
  <c r="F938" i="6"/>
  <c r="F939" i="6"/>
  <c r="F940" i="6"/>
  <c r="F941" i="6"/>
  <c r="F942" i="6"/>
  <c r="F943" i="6"/>
  <c r="F944" i="6"/>
  <c r="F945" i="6"/>
  <c r="F946" i="6"/>
  <c r="F947" i="6"/>
  <c r="F948" i="6"/>
  <c r="F949" i="6"/>
  <c r="F950" i="6"/>
  <c r="F951" i="6"/>
  <c r="F952" i="6"/>
  <c r="F953" i="6"/>
  <c r="F954" i="6"/>
  <c r="F955" i="6"/>
  <c r="F956" i="6"/>
  <c r="F957" i="6"/>
  <c r="F958" i="6"/>
  <c r="F959" i="6"/>
  <c r="F960" i="6"/>
  <c r="F961" i="6"/>
  <c r="F962" i="6"/>
  <c r="F963" i="6"/>
  <c r="F964" i="6"/>
  <c r="F965" i="6"/>
  <c r="F966" i="6"/>
  <c r="F967" i="6"/>
  <c r="F968" i="6"/>
  <c r="F969" i="6"/>
  <c r="F970" i="6"/>
  <c r="F971" i="6"/>
  <c r="F972" i="6"/>
  <c r="F973" i="6"/>
  <c r="F974" i="6"/>
  <c r="F975" i="6"/>
  <c r="F976" i="6"/>
  <c r="F977" i="6"/>
  <c r="F978" i="6"/>
  <c r="F979" i="6"/>
  <c r="F980" i="6"/>
  <c r="F981" i="6"/>
  <c r="F982" i="6"/>
  <c r="F983" i="6"/>
  <c r="F984" i="6"/>
  <c r="F985" i="6"/>
  <c r="F986" i="6"/>
  <c r="F987" i="6"/>
  <c r="F988" i="6"/>
  <c r="F989" i="6"/>
  <c r="F990" i="6"/>
  <c r="F991" i="6"/>
  <c r="F992" i="6"/>
  <c r="F993" i="6"/>
  <c r="F994" i="6"/>
  <c r="F995" i="6"/>
  <c r="F996" i="6"/>
  <c r="F997" i="6"/>
  <c r="F998" i="6"/>
  <c r="F999" i="6"/>
  <c r="F1000" i="6"/>
  <c r="F1001" i="6"/>
  <c r="F1002" i="6"/>
  <c r="F1003" i="6"/>
  <c r="F1004" i="6"/>
  <c r="F1005" i="6"/>
  <c r="F1006" i="6"/>
  <c r="F1008" i="6"/>
  <c r="R7"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420" i="6"/>
  <c r="G421" i="6"/>
  <c r="G422" i="6"/>
  <c r="G423" i="6"/>
  <c r="G424" i="6"/>
  <c r="G425" i="6"/>
  <c r="G426" i="6"/>
  <c r="G427" i="6"/>
  <c r="G428" i="6"/>
  <c r="G429" i="6"/>
  <c r="G430" i="6"/>
  <c r="G431" i="6"/>
  <c r="G432" i="6"/>
  <c r="G433" i="6"/>
  <c r="G434" i="6"/>
  <c r="G435" i="6"/>
  <c r="G436" i="6"/>
  <c r="G437" i="6"/>
  <c r="G438" i="6"/>
  <c r="G439" i="6"/>
  <c r="G440" i="6"/>
  <c r="G441" i="6"/>
  <c r="G442" i="6"/>
  <c r="G443" i="6"/>
  <c r="G444" i="6"/>
  <c r="G445" i="6"/>
  <c r="G446" i="6"/>
  <c r="G447" i="6"/>
  <c r="G448" i="6"/>
  <c r="G449" i="6"/>
  <c r="G450" i="6"/>
  <c r="G451" i="6"/>
  <c r="G452" i="6"/>
  <c r="G453" i="6"/>
  <c r="G454" i="6"/>
  <c r="G455" i="6"/>
  <c r="G456" i="6"/>
  <c r="G457" i="6"/>
  <c r="G458" i="6"/>
  <c r="G459" i="6"/>
  <c r="G460" i="6"/>
  <c r="G461" i="6"/>
  <c r="G462" i="6"/>
  <c r="G463" i="6"/>
  <c r="G464" i="6"/>
  <c r="G465" i="6"/>
  <c r="G466" i="6"/>
  <c r="G467" i="6"/>
  <c r="G468" i="6"/>
  <c r="G469" i="6"/>
  <c r="G470" i="6"/>
  <c r="G471" i="6"/>
  <c r="G472" i="6"/>
  <c r="G473" i="6"/>
  <c r="G474" i="6"/>
  <c r="G475" i="6"/>
  <c r="G476" i="6"/>
  <c r="G477" i="6"/>
  <c r="G478" i="6"/>
  <c r="G479" i="6"/>
  <c r="G480" i="6"/>
  <c r="G481" i="6"/>
  <c r="G482" i="6"/>
  <c r="G483" i="6"/>
  <c r="G484" i="6"/>
  <c r="G485" i="6"/>
  <c r="G486" i="6"/>
  <c r="G487" i="6"/>
  <c r="G488" i="6"/>
  <c r="G489" i="6"/>
  <c r="G490" i="6"/>
  <c r="G491" i="6"/>
  <c r="G492" i="6"/>
  <c r="G493" i="6"/>
  <c r="G494" i="6"/>
  <c r="G495" i="6"/>
  <c r="G496" i="6"/>
  <c r="G497" i="6"/>
  <c r="G498" i="6"/>
  <c r="G499" i="6"/>
  <c r="G500" i="6"/>
  <c r="G501" i="6"/>
  <c r="G502" i="6"/>
  <c r="G503" i="6"/>
  <c r="G504" i="6"/>
  <c r="G505" i="6"/>
  <c r="G506" i="6"/>
  <c r="G507" i="6"/>
  <c r="G508" i="6"/>
  <c r="G509" i="6"/>
  <c r="G510" i="6"/>
  <c r="G511" i="6"/>
  <c r="G512" i="6"/>
  <c r="G513" i="6"/>
  <c r="G514" i="6"/>
  <c r="G515" i="6"/>
  <c r="G516" i="6"/>
  <c r="G517" i="6"/>
  <c r="G518" i="6"/>
  <c r="G519" i="6"/>
  <c r="G520" i="6"/>
  <c r="G521" i="6"/>
  <c r="G522" i="6"/>
  <c r="G523" i="6"/>
  <c r="G524" i="6"/>
  <c r="G525" i="6"/>
  <c r="G526" i="6"/>
  <c r="G527" i="6"/>
  <c r="G528" i="6"/>
  <c r="G529" i="6"/>
  <c r="G530" i="6"/>
  <c r="G531" i="6"/>
  <c r="G532" i="6"/>
  <c r="G533" i="6"/>
  <c r="G534" i="6"/>
  <c r="G535" i="6"/>
  <c r="G536" i="6"/>
  <c r="G537" i="6"/>
  <c r="G538" i="6"/>
  <c r="G539" i="6"/>
  <c r="G540" i="6"/>
  <c r="G541" i="6"/>
  <c r="G542" i="6"/>
  <c r="G543" i="6"/>
  <c r="G544" i="6"/>
  <c r="G545" i="6"/>
  <c r="G546" i="6"/>
  <c r="G547" i="6"/>
  <c r="G548" i="6"/>
  <c r="G549" i="6"/>
  <c r="G550" i="6"/>
  <c r="G551" i="6"/>
  <c r="G552" i="6"/>
  <c r="G553" i="6"/>
  <c r="G554" i="6"/>
  <c r="G555" i="6"/>
  <c r="G556" i="6"/>
  <c r="G557" i="6"/>
  <c r="G558" i="6"/>
  <c r="G559" i="6"/>
  <c r="G560" i="6"/>
  <c r="G561" i="6"/>
  <c r="G562" i="6"/>
  <c r="G563" i="6"/>
  <c r="G564" i="6"/>
  <c r="G565" i="6"/>
  <c r="G566" i="6"/>
  <c r="G567" i="6"/>
  <c r="G568" i="6"/>
  <c r="G569" i="6"/>
  <c r="G570" i="6"/>
  <c r="G571" i="6"/>
  <c r="G572" i="6"/>
  <c r="G573" i="6"/>
  <c r="G574" i="6"/>
  <c r="G575" i="6"/>
  <c r="G576" i="6"/>
  <c r="G577" i="6"/>
  <c r="G578" i="6"/>
  <c r="G579" i="6"/>
  <c r="G580" i="6"/>
  <c r="G581" i="6"/>
  <c r="G582" i="6"/>
  <c r="G583" i="6"/>
  <c r="G584" i="6"/>
  <c r="G585" i="6"/>
  <c r="G586" i="6"/>
  <c r="G587" i="6"/>
  <c r="G588" i="6"/>
  <c r="G589" i="6"/>
  <c r="G590" i="6"/>
  <c r="G591" i="6"/>
  <c r="G592" i="6"/>
  <c r="G593" i="6"/>
  <c r="G594" i="6"/>
  <c r="G595" i="6"/>
  <c r="G596" i="6"/>
  <c r="G597" i="6"/>
  <c r="G598" i="6"/>
  <c r="G599" i="6"/>
  <c r="G600" i="6"/>
  <c r="G601" i="6"/>
  <c r="G602" i="6"/>
  <c r="G603" i="6"/>
  <c r="G604" i="6"/>
  <c r="G605" i="6"/>
  <c r="G606" i="6"/>
  <c r="G607" i="6"/>
  <c r="G608" i="6"/>
  <c r="G609" i="6"/>
  <c r="G610" i="6"/>
  <c r="G611" i="6"/>
  <c r="G612" i="6"/>
  <c r="G613" i="6"/>
  <c r="G614" i="6"/>
  <c r="G615" i="6"/>
  <c r="G616" i="6"/>
  <c r="G617" i="6"/>
  <c r="G618" i="6"/>
  <c r="G619" i="6"/>
  <c r="G620" i="6"/>
  <c r="G621" i="6"/>
  <c r="G622" i="6"/>
  <c r="G623" i="6"/>
  <c r="G624" i="6"/>
  <c r="G625" i="6"/>
  <c r="G626" i="6"/>
  <c r="G627" i="6"/>
  <c r="G628" i="6"/>
  <c r="G629" i="6"/>
  <c r="G630" i="6"/>
  <c r="G631" i="6"/>
  <c r="G632" i="6"/>
  <c r="G633" i="6"/>
  <c r="G634" i="6"/>
  <c r="G635" i="6"/>
  <c r="G636" i="6"/>
  <c r="G637" i="6"/>
  <c r="G638" i="6"/>
  <c r="G639" i="6"/>
  <c r="G640" i="6"/>
  <c r="G641" i="6"/>
  <c r="G642" i="6"/>
  <c r="G643" i="6"/>
  <c r="G644" i="6"/>
  <c r="G645" i="6"/>
  <c r="G646" i="6"/>
  <c r="G647" i="6"/>
  <c r="G648" i="6"/>
  <c r="G649" i="6"/>
  <c r="G650" i="6"/>
  <c r="G651" i="6"/>
  <c r="G652" i="6"/>
  <c r="G653" i="6"/>
  <c r="G654" i="6"/>
  <c r="G655" i="6"/>
  <c r="G656" i="6"/>
  <c r="G657" i="6"/>
  <c r="G658" i="6"/>
  <c r="G659" i="6"/>
  <c r="G660" i="6"/>
  <c r="G661" i="6"/>
  <c r="G662" i="6"/>
  <c r="G663" i="6"/>
  <c r="G664" i="6"/>
  <c r="G665" i="6"/>
  <c r="G666" i="6"/>
  <c r="G667" i="6"/>
  <c r="G668" i="6"/>
  <c r="G669" i="6"/>
  <c r="G670" i="6"/>
  <c r="G671" i="6"/>
  <c r="G672" i="6"/>
  <c r="G673" i="6"/>
  <c r="G674" i="6"/>
  <c r="G675" i="6"/>
  <c r="G676" i="6"/>
  <c r="G677" i="6"/>
  <c r="G678" i="6"/>
  <c r="G679" i="6"/>
  <c r="G680" i="6"/>
  <c r="G681" i="6"/>
  <c r="G682" i="6"/>
  <c r="G683" i="6"/>
  <c r="G684" i="6"/>
  <c r="G685" i="6"/>
  <c r="G686" i="6"/>
  <c r="G687" i="6"/>
  <c r="G688" i="6"/>
  <c r="G689" i="6"/>
  <c r="G690" i="6"/>
  <c r="G691" i="6"/>
  <c r="G692" i="6"/>
  <c r="G693" i="6"/>
  <c r="G694" i="6"/>
  <c r="G695" i="6"/>
  <c r="G696" i="6"/>
  <c r="G697" i="6"/>
  <c r="G698" i="6"/>
  <c r="G699" i="6"/>
  <c r="G700" i="6"/>
  <c r="G701" i="6"/>
  <c r="G702" i="6"/>
  <c r="G703" i="6"/>
  <c r="G704" i="6"/>
  <c r="G705" i="6"/>
  <c r="G706" i="6"/>
  <c r="G707" i="6"/>
  <c r="G708" i="6"/>
  <c r="G709" i="6"/>
  <c r="G710" i="6"/>
  <c r="G711" i="6"/>
  <c r="G712" i="6"/>
  <c r="G713" i="6"/>
  <c r="G714" i="6"/>
  <c r="G715" i="6"/>
  <c r="G716" i="6"/>
  <c r="G717" i="6"/>
  <c r="G718" i="6"/>
  <c r="G719" i="6"/>
  <c r="G720" i="6"/>
  <c r="G721" i="6"/>
  <c r="G722" i="6"/>
  <c r="G723" i="6"/>
  <c r="G724" i="6"/>
  <c r="G725" i="6"/>
  <c r="G726" i="6"/>
  <c r="G727" i="6"/>
  <c r="G728" i="6"/>
  <c r="G729" i="6"/>
  <c r="G730" i="6"/>
  <c r="G731" i="6"/>
  <c r="G732" i="6"/>
  <c r="G733" i="6"/>
  <c r="G734" i="6"/>
  <c r="G735" i="6"/>
  <c r="G736" i="6"/>
  <c r="G737" i="6"/>
  <c r="G738" i="6"/>
  <c r="G739" i="6"/>
  <c r="G740" i="6"/>
  <c r="G741" i="6"/>
  <c r="G742" i="6"/>
  <c r="G743" i="6"/>
  <c r="G744" i="6"/>
  <c r="G745" i="6"/>
  <c r="G746" i="6"/>
  <c r="G747" i="6"/>
  <c r="G748" i="6"/>
  <c r="G749" i="6"/>
  <c r="G750" i="6"/>
  <c r="G751" i="6"/>
  <c r="G752" i="6"/>
  <c r="G753" i="6"/>
  <c r="G754" i="6"/>
  <c r="G755" i="6"/>
  <c r="G756" i="6"/>
  <c r="G757" i="6"/>
  <c r="G758" i="6"/>
  <c r="G759" i="6"/>
  <c r="G760" i="6"/>
  <c r="G761" i="6"/>
  <c r="G762" i="6"/>
  <c r="G763" i="6"/>
  <c r="G764" i="6"/>
  <c r="G765" i="6"/>
  <c r="G766" i="6"/>
  <c r="G767" i="6"/>
  <c r="G768" i="6"/>
  <c r="G769" i="6"/>
  <c r="G770" i="6"/>
  <c r="G771" i="6"/>
  <c r="G772" i="6"/>
  <c r="G773" i="6"/>
  <c r="G774" i="6"/>
  <c r="G775" i="6"/>
  <c r="G776" i="6"/>
  <c r="G777" i="6"/>
  <c r="G778" i="6"/>
  <c r="G779" i="6"/>
  <c r="G780" i="6"/>
  <c r="G781" i="6"/>
  <c r="G782" i="6"/>
  <c r="G783" i="6"/>
  <c r="G784" i="6"/>
  <c r="G785" i="6"/>
  <c r="G786" i="6"/>
  <c r="G787" i="6"/>
  <c r="G788" i="6"/>
  <c r="G789" i="6"/>
  <c r="G790" i="6"/>
  <c r="G791" i="6"/>
  <c r="G792" i="6"/>
  <c r="G793" i="6"/>
  <c r="G794" i="6"/>
  <c r="G795" i="6"/>
  <c r="G796" i="6"/>
  <c r="G797" i="6"/>
  <c r="G798" i="6"/>
  <c r="G799" i="6"/>
  <c r="G800" i="6"/>
  <c r="G801" i="6"/>
  <c r="G802" i="6"/>
  <c r="G803" i="6"/>
  <c r="G804" i="6"/>
  <c r="G805" i="6"/>
  <c r="G806" i="6"/>
  <c r="G807" i="6"/>
  <c r="G808" i="6"/>
  <c r="G809" i="6"/>
  <c r="G810" i="6"/>
  <c r="G811" i="6"/>
  <c r="G812" i="6"/>
  <c r="G813" i="6"/>
  <c r="G814" i="6"/>
  <c r="G815" i="6"/>
  <c r="G816" i="6"/>
  <c r="G817" i="6"/>
  <c r="G818" i="6"/>
  <c r="G819" i="6"/>
  <c r="G820" i="6"/>
  <c r="G821" i="6"/>
  <c r="G822" i="6"/>
  <c r="G823" i="6"/>
  <c r="G824" i="6"/>
  <c r="G825" i="6"/>
  <c r="G826" i="6"/>
  <c r="G827" i="6"/>
  <c r="G828" i="6"/>
  <c r="G829" i="6"/>
  <c r="G830" i="6"/>
  <c r="G831" i="6"/>
  <c r="G832" i="6"/>
  <c r="G833" i="6"/>
  <c r="G834" i="6"/>
  <c r="G835" i="6"/>
  <c r="G836" i="6"/>
  <c r="G837" i="6"/>
  <c r="G838" i="6"/>
  <c r="G839" i="6"/>
  <c r="G840" i="6"/>
  <c r="G841" i="6"/>
  <c r="G842" i="6"/>
  <c r="G843" i="6"/>
  <c r="G844" i="6"/>
  <c r="G845" i="6"/>
  <c r="G846" i="6"/>
  <c r="G847" i="6"/>
  <c r="G848" i="6"/>
  <c r="G849" i="6"/>
  <c r="G850" i="6"/>
  <c r="G851" i="6"/>
  <c r="G852" i="6"/>
  <c r="G853" i="6"/>
  <c r="G854" i="6"/>
  <c r="G855" i="6"/>
  <c r="G856" i="6"/>
  <c r="G857" i="6"/>
  <c r="G858" i="6"/>
  <c r="G859" i="6"/>
  <c r="G860" i="6"/>
  <c r="G861" i="6"/>
  <c r="G862" i="6"/>
  <c r="G863" i="6"/>
  <c r="G864" i="6"/>
  <c r="G865" i="6"/>
  <c r="G866" i="6"/>
  <c r="G867" i="6"/>
  <c r="G868" i="6"/>
  <c r="G869" i="6"/>
  <c r="G870" i="6"/>
  <c r="G871" i="6"/>
  <c r="G872" i="6"/>
  <c r="G873" i="6"/>
  <c r="G874" i="6"/>
  <c r="G875" i="6"/>
  <c r="G876" i="6"/>
  <c r="G877" i="6"/>
  <c r="G878" i="6"/>
  <c r="G879" i="6"/>
  <c r="G880" i="6"/>
  <c r="G881" i="6"/>
  <c r="G882" i="6"/>
  <c r="G883" i="6"/>
  <c r="G884" i="6"/>
  <c r="G885" i="6"/>
  <c r="G886" i="6"/>
  <c r="G887" i="6"/>
  <c r="G888" i="6"/>
  <c r="G889" i="6"/>
  <c r="G890" i="6"/>
  <c r="G891" i="6"/>
  <c r="G892" i="6"/>
  <c r="G893" i="6"/>
  <c r="G894" i="6"/>
  <c r="G895" i="6"/>
  <c r="G896" i="6"/>
  <c r="G897" i="6"/>
  <c r="G898" i="6"/>
  <c r="G899" i="6"/>
  <c r="G900" i="6"/>
  <c r="G901" i="6"/>
  <c r="G902" i="6"/>
  <c r="G903" i="6"/>
  <c r="G904" i="6"/>
  <c r="G905" i="6"/>
  <c r="G906" i="6"/>
  <c r="G907" i="6"/>
  <c r="G908" i="6"/>
  <c r="G909" i="6"/>
  <c r="G910" i="6"/>
  <c r="G911" i="6"/>
  <c r="G912" i="6"/>
  <c r="G913" i="6"/>
  <c r="G914" i="6"/>
  <c r="G915" i="6"/>
  <c r="G916" i="6"/>
  <c r="G917" i="6"/>
  <c r="G918" i="6"/>
  <c r="G919" i="6"/>
  <c r="G920" i="6"/>
  <c r="G921" i="6"/>
  <c r="G922" i="6"/>
  <c r="G923" i="6"/>
  <c r="G924" i="6"/>
  <c r="G925" i="6"/>
  <c r="G926" i="6"/>
  <c r="G927" i="6"/>
  <c r="G928" i="6"/>
  <c r="G929" i="6"/>
  <c r="G930" i="6"/>
  <c r="G931" i="6"/>
  <c r="G932" i="6"/>
  <c r="G933" i="6"/>
  <c r="G934" i="6"/>
  <c r="G935" i="6"/>
  <c r="G936" i="6"/>
  <c r="G937" i="6"/>
  <c r="G938" i="6"/>
  <c r="G939" i="6"/>
  <c r="G940" i="6"/>
  <c r="G941" i="6"/>
  <c r="G942" i="6"/>
  <c r="G943" i="6"/>
  <c r="G944" i="6"/>
  <c r="G945" i="6"/>
  <c r="G946" i="6"/>
  <c r="G947" i="6"/>
  <c r="G948" i="6"/>
  <c r="G949" i="6"/>
  <c r="G950" i="6"/>
  <c r="G951" i="6"/>
  <c r="G952" i="6"/>
  <c r="G953" i="6"/>
  <c r="G954" i="6"/>
  <c r="G955" i="6"/>
  <c r="G956" i="6"/>
  <c r="G957" i="6"/>
  <c r="G958" i="6"/>
  <c r="G959" i="6"/>
  <c r="G960" i="6"/>
  <c r="G961" i="6"/>
  <c r="G962" i="6"/>
  <c r="G963" i="6"/>
  <c r="G964" i="6"/>
  <c r="G965" i="6"/>
  <c r="G966" i="6"/>
  <c r="G967" i="6"/>
  <c r="G968" i="6"/>
  <c r="G969" i="6"/>
  <c r="G970" i="6"/>
  <c r="G971" i="6"/>
  <c r="G972" i="6"/>
  <c r="G973" i="6"/>
  <c r="G974" i="6"/>
  <c r="G975" i="6"/>
  <c r="G976" i="6"/>
  <c r="G977" i="6"/>
  <c r="G978" i="6"/>
  <c r="G979" i="6"/>
  <c r="G980" i="6"/>
  <c r="G981" i="6"/>
  <c r="G982" i="6"/>
  <c r="G983" i="6"/>
  <c r="G984" i="6"/>
  <c r="G985" i="6"/>
  <c r="G986" i="6"/>
  <c r="G987" i="6"/>
  <c r="G988" i="6"/>
  <c r="G989" i="6"/>
  <c r="G990" i="6"/>
  <c r="G991" i="6"/>
  <c r="G992" i="6"/>
  <c r="G993" i="6"/>
  <c r="G994" i="6"/>
  <c r="G995" i="6"/>
  <c r="G996" i="6"/>
  <c r="G997" i="6"/>
  <c r="G998" i="6"/>
  <c r="G999" i="6"/>
  <c r="G1000" i="6"/>
  <c r="G1001" i="6"/>
  <c r="G1002" i="6"/>
  <c r="G1003" i="6"/>
  <c r="G1004" i="6"/>
  <c r="G1005" i="6"/>
  <c r="G1006" i="6"/>
  <c r="G1008" i="6"/>
  <c r="S7"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81" i="6"/>
  <c r="H182"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209" i="6"/>
  <c r="H210" i="6"/>
  <c r="H211" i="6"/>
  <c r="H212" i="6"/>
  <c r="H213" i="6"/>
  <c r="H214" i="6"/>
  <c r="H215" i="6"/>
  <c r="H216" i="6"/>
  <c r="H217" i="6"/>
  <c r="H218" i="6"/>
  <c r="H219" i="6"/>
  <c r="H220" i="6"/>
  <c r="H221" i="6"/>
  <c r="H222" i="6"/>
  <c r="H223" i="6"/>
  <c r="H224" i="6"/>
  <c r="H225" i="6"/>
  <c r="H226" i="6"/>
  <c r="H227" i="6"/>
  <c r="H228" i="6"/>
  <c r="H229" i="6"/>
  <c r="H230" i="6"/>
  <c r="H231" i="6"/>
  <c r="H232" i="6"/>
  <c r="H233" i="6"/>
  <c r="H234" i="6"/>
  <c r="H235" i="6"/>
  <c r="H236" i="6"/>
  <c r="H237" i="6"/>
  <c r="H238" i="6"/>
  <c r="H239" i="6"/>
  <c r="H240" i="6"/>
  <c r="H241" i="6"/>
  <c r="H242" i="6"/>
  <c r="H243" i="6"/>
  <c r="H244" i="6"/>
  <c r="H245" i="6"/>
  <c r="H246" i="6"/>
  <c r="H247" i="6"/>
  <c r="H248" i="6"/>
  <c r="H249" i="6"/>
  <c r="H250" i="6"/>
  <c r="H251" i="6"/>
  <c r="H252" i="6"/>
  <c r="H253" i="6"/>
  <c r="H254" i="6"/>
  <c r="H255" i="6"/>
  <c r="H256" i="6"/>
  <c r="H257" i="6"/>
  <c r="H258" i="6"/>
  <c r="H259" i="6"/>
  <c r="H260" i="6"/>
  <c r="H261" i="6"/>
  <c r="H262" i="6"/>
  <c r="H263" i="6"/>
  <c r="H264" i="6"/>
  <c r="H265" i="6"/>
  <c r="H266" i="6"/>
  <c r="H267" i="6"/>
  <c r="H268" i="6"/>
  <c r="H269" i="6"/>
  <c r="H270" i="6"/>
  <c r="H271" i="6"/>
  <c r="H272" i="6"/>
  <c r="H273" i="6"/>
  <c r="H274" i="6"/>
  <c r="H275" i="6"/>
  <c r="H276" i="6"/>
  <c r="H277" i="6"/>
  <c r="H278" i="6"/>
  <c r="H279" i="6"/>
  <c r="H280" i="6"/>
  <c r="H281" i="6"/>
  <c r="H282" i="6"/>
  <c r="H283" i="6"/>
  <c r="H284" i="6"/>
  <c r="H285" i="6"/>
  <c r="H286" i="6"/>
  <c r="H287" i="6"/>
  <c r="H288" i="6"/>
  <c r="H289" i="6"/>
  <c r="H290" i="6"/>
  <c r="H291" i="6"/>
  <c r="H292" i="6"/>
  <c r="H293" i="6"/>
  <c r="H294" i="6"/>
  <c r="H295" i="6"/>
  <c r="H296" i="6"/>
  <c r="H297" i="6"/>
  <c r="H298" i="6"/>
  <c r="H299" i="6"/>
  <c r="H300" i="6"/>
  <c r="H301" i="6"/>
  <c r="H302" i="6"/>
  <c r="H303" i="6"/>
  <c r="H304" i="6"/>
  <c r="H305" i="6"/>
  <c r="H306" i="6"/>
  <c r="H307" i="6"/>
  <c r="H308" i="6"/>
  <c r="H309" i="6"/>
  <c r="H310" i="6"/>
  <c r="H311" i="6"/>
  <c r="H312" i="6"/>
  <c r="H313" i="6"/>
  <c r="H314" i="6"/>
  <c r="H315" i="6"/>
  <c r="H316" i="6"/>
  <c r="H317" i="6"/>
  <c r="H318" i="6"/>
  <c r="H319" i="6"/>
  <c r="H320" i="6"/>
  <c r="H321" i="6"/>
  <c r="H322" i="6"/>
  <c r="H323" i="6"/>
  <c r="H324" i="6"/>
  <c r="H325" i="6"/>
  <c r="H326" i="6"/>
  <c r="H327" i="6"/>
  <c r="H328" i="6"/>
  <c r="H329" i="6"/>
  <c r="H330" i="6"/>
  <c r="H331" i="6"/>
  <c r="H332" i="6"/>
  <c r="H333" i="6"/>
  <c r="H334" i="6"/>
  <c r="H335" i="6"/>
  <c r="H336" i="6"/>
  <c r="H337" i="6"/>
  <c r="H338" i="6"/>
  <c r="H339" i="6"/>
  <c r="H340" i="6"/>
  <c r="H341" i="6"/>
  <c r="H342" i="6"/>
  <c r="H343" i="6"/>
  <c r="H344" i="6"/>
  <c r="H345" i="6"/>
  <c r="H346" i="6"/>
  <c r="H347" i="6"/>
  <c r="H348" i="6"/>
  <c r="H349" i="6"/>
  <c r="H350" i="6"/>
  <c r="H351" i="6"/>
  <c r="H352" i="6"/>
  <c r="H353" i="6"/>
  <c r="H354" i="6"/>
  <c r="H355" i="6"/>
  <c r="H356" i="6"/>
  <c r="H357" i="6"/>
  <c r="H358" i="6"/>
  <c r="H359" i="6"/>
  <c r="H360" i="6"/>
  <c r="H361" i="6"/>
  <c r="H362" i="6"/>
  <c r="H363" i="6"/>
  <c r="H364" i="6"/>
  <c r="H365" i="6"/>
  <c r="H366" i="6"/>
  <c r="H367" i="6"/>
  <c r="H368" i="6"/>
  <c r="H369" i="6"/>
  <c r="H370" i="6"/>
  <c r="H371" i="6"/>
  <c r="H372" i="6"/>
  <c r="H373" i="6"/>
  <c r="H374" i="6"/>
  <c r="H375" i="6"/>
  <c r="H376" i="6"/>
  <c r="H377" i="6"/>
  <c r="H378" i="6"/>
  <c r="H379" i="6"/>
  <c r="H380" i="6"/>
  <c r="H381" i="6"/>
  <c r="H382" i="6"/>
  <c r="H383" i="6"/>
  <c r="H384" i="6"/>
  <c r="H385" i="6"/>
  <c r="H386" i="6"/>
  <c r="H387" i="6"/>
  <c r="H388" i="6"/>
  <c r="H389" i="6"/>
  <c r="H390" i="6"/>
  <c r="H391" i="6"/>
  <c r="H392" i="6"/>
  <c r="H393" i="6"/>
  <c r="H394" i="6"/>
  <c r="H395" i="6"/>
  <c r="H396" i="6"/>
  <c r="H397" i="6"/>
  <c r="H398" i="6"/>
  <c r="H399" i="6"/>
  <c r="H400" i="6"/>
  <c r="H401" i="6"/>
  <c r="H402" i="6"/>
  <c r="H403" i="6"/>
  <c r="H404" i="6"/>
  <c r="H405" i="6"/>
  <c r="H406" i="6"/>
  <c r="H407" i="6"/>
  <c r="H408" i="6"/>
  <c r="H409" i="6"/>
  <c r="H410" i="6"/>
  <c r="H411" i="6"/>
  <c r="H412" i="6"/>
  <c r="H413" i="6"/>
  <c r="H414" i="6"/>
  <c r="H415" i="6"/>
  <c r="H416" i="6"/>
  <c r="H417" i="6"/>
  <c r="H418" i="6"/>
  <c r="H419" i="6"/>
  <c r="H420" i="6"/>
  <c r="H421" i="6"/>
  <c r="H422" i="6"/>
  <c r="H423" i="6"/>
  <c r="H424" i="6"/>
  <c r="H425" i="6"/>
  <c r="H426" i="6"/>
  <c r="H427" i="6"/>
  <c r="H428" i="6"/>
  <c r="H429" i="6"/>
  <c r="H430" i="6"/>
  <c r="H431" i="6"/>
  <c r="H432" i="6"/>
  <c r="H433" i="6"/>
  <c r="H434" i="6"/>
  <c r="H435" i="6"/>
  <c r="H436" i="6"/>
  <c r="H437" i="6"/>
  <c r="H438" i="6"/>
  <c r="H439" i="6"/>
  <c r="H440" i="6"/>
  <c r="H441" i="6"/>
  <c r="H442" i="6"/>
  <c r="H443" i="6"/>
  <c r="H444" i="6"/>
  <c r="H445" i="6"/>
  <c r="H446" i="6"/>
  <c r="H447" i="6"/>
  <c r="H448" i="6"/>
  <c r="H449" i="6"/>
  <c r="H450" i="6"/>
  <c r="H451" i="6"/>
  <c r="H452" i="6"/>
  <c r="H453" i="6"/>
  <c r="H454" i="6"/>
  <c r="H455" i="6"/>
  <c r="H456" i="6"/>
  <c r="H457" i="6"/>
  <c r="H458" i="6"/>
  <c r="H459" i="6"/>
  <c r="H460" i="6"/>
  <c r="H461" i="6"/>
  <c r="H462" i="6"/>
  <c r="H463" i="6"/>
  <c r="H464" i="6"/>
  <c r="H465" i="6"/>
  <c r="H466" i="6"/>
  <c r="H467" i="6"/>
  <c r="H468" i="6"/>
  <c r="H469" i="6"/>
  <c r="H470" i="6"/>
  <c r="H471" i="6"/>
  <c r="H472" i="6"/>
  <c r="H473" i="6"/>
  <c r="H474" i="6"/>
  <c r="H475" i="6"/>
  <c r="H476" i="6"/>
  <c r="H477" i="6"/>
  <c r="H478" i="6"/>
  <c r="H479" i="6"/>
  <c r="H480" i="6"/>
  <c r="H481" i="6"/>
  <c r="H482" i="6"/>
  <c r="H483" i="6"/>
  <c r="H484" i="6"/>
  <c r="H485" i="6"/>
  <c r="H486" i="6"/>
  <c r="H487" i="6"/>
  <c r="H488" i="6"/>
  <c r="H489" i="6"/>
  <c r="H490" i="6"/>
  <c r="H491" i="6"/>
  <c r="H492" i="6"/>
  <c r="H493" i="6"/>
  <c r="H494" i="6"/>
  <c r="H495" i="6"/>
  <c r="H496" i="6"/>
  <c r="H497" i="6"/>
  <c r="H498" i="6"/>
  <c r="H499" i="6"/>
  <c r="H500" i="6"/>
  <c r="H501" i="6"/>
  <c r="H502" i="6"/>
  <c r="H503" i="6"/>
  <c r="H504" i="6"/>
  <c r="H505" i="6"/>
  <c r="H506" i="6"/>
  <c r="H507" i="6"/>
  <c r="H508" i="6"/>
  <c r="H509" i="6"/>
  <c r="H510" i="6"/>
  <c r="H511" i="6"/>
  <c r="H512" i="6"/>
  <c r="H513" i="6"/>
  <c r="H514" i="6"/>
  <c r="H515" i="6"/>
  <c r="H516" i="6"/>
  <c r="H517" i="6"/>
  <c r="H518" i="6"/>
  <c r="H519" i="6"/>
  <c r="H520" i="6"/>
  <c r="H521" i="6"/>
  <c r="H522" i="6"/>
  <c r="H523" i="6"/>
  <c r="H524" i="6"/>
  <c r="H525" i="6"/>
  <c r="H526" i="6"/>
  <c r="H527" i="6"/>
  <c r="H528" i="6"/>
  <c r="H529" i="6"/>
  <c r="H530" i="6"/>
  <c r="H531" i="6"/>
  <c r="H532" i="6"/>
  <c r="H533" i="6"/>
  <c r="H534" i="6"/>
  <c r="H535" i="6"/>
  <c r="H536" i="6"/>
  <c r="H537" i="6"/>
  <c r="H538" i="6"/>
  <c r="H539" i="6"/>
  <c r="H540" i="6"/>
  <c r="H541" i="6"/>
  <c r="H542" i="6"/>
  <c r="H543" i="6"/>
  <c r="H544" i="6"/>
  <c r="H545" i="6"/>
  <c r="H546" i="6"/>
  <c r="H547" i="6"/>
  <c r="H548" i="6"/>
  <c r="H549" i="6"/>
  <c r="H550" i="6"/>
  <c r="H551" i="6"/>
  <c r="H552" i="6"/>
  <c r="H553" i="6"/>
  <c r="H554" i="6"/>
  <c r="H555" i="6"/>
  <c r="H556" i="6"/>
  <c r="H557" i="6"/>
  <c r="H558" i="6"/>
  <c r="H559" i="6"/>
  <c r="H560" i="6"/>
  <c r="H561" i="6"/>
  <c r="H562" i="6"/>
  <c r="H563" i="6"/>
  <c r="H564" i="6"/>
  <c r="H565" i="6"/>
  <c r="H566" i="6"/>
  <c r="H567" i="6"/>
  <c r="H568" i="6"/>
  <c r="H569" i="6"/>
  <c r="H570" i="6"/>
  <c r="H571" i="6"/>
  <c r="H572" i="6"/>
  <c r="H573" i="6"/>
  <c r="H574" i="6"/>
  <c r="H575" i="6"/>
  <c r="H576" i="6"/>
  <c r="H577" i="6"/>
  <c r="H578" i="6"/>
  <c r="H579" i="6"/>
  <c r="H580" i="6"/>
  <c r="H581" i="6"/>
  <c r="H582" i="6"/>
  <c r="H583" i="6"/>
  <c r="H584" i="6"/>
  <c r="H585" i="6"/>
  <c r="H586" i="6"/>
  <c r="H587" i="6"/>
  <c r="H588" i="6"/>
  <c r="H589" i="6"/>
  <c r="H590" i="6"/>
  <c r="H591" i="6"/>
  <c r="H592" i="6"/>
  <c r="H593" i="6"/>
  <c r="H594" i="6"/>
  <c r="H595" i="6"/>
  <c r="H596" i="6"/>
  <c r="H597" i="6"/>
  <c r="H598" i="6"/>
  <c r="H599" i="6"/>
  <c r="H600" i="6"/>
  <c r="H601" i="6"/>
  <c r="H602" i="6"/>
  <c r="H603" i="6"/>
  <c r="H604" i="6"/>
  <c r="H605" i="6"/>
  <c r="H606" i="6"/>
  <c r="H607" i="6"/>
  <c r="H608" i="6"/>
  <c r="H609" i="6"/>
  <c r="H610" i="6"/>
  <c r="H611" i="6"/>
  <c r="H612" i="6"/>
  <c r="H613" i="6"/>
  <c r="H614" i="6"/>
  <c r="H615" i="6"/>
  <c r="H616" i="6"/>
  <c r="H617" i="6"/>
  <c r="H618" i="6"/>
  <c r="H619" i="6"/>
  <c r="H620" i="6"/>
  <c r="H621" i="6"/>
  <c r="H622" i="6"/>
  <c r="H623" i="6"/>
  <c r="H624" i="6"/>
  <c r="H625" i="6"/>
  <c r="H626" i="6"/>
  <c r="H627" i="6"/>
  <c r="H628" i="6"/>
  <c r="H629" i="6"/>
  <c r="H630" i="6"/>
  <c r="H631" i="6"/>
  <c r="H632" i="6"/>
  <c r="H633" i="6"/>
  <c r="H634" i="6"/>
  <c r="H635" i="6"/>
  <c r="H636" i="6"/>
  <c r="H637" i="6"/>
  <c r="H638" i="6"/>
  <c r="H639" i="6"/>
  <c r="H640" i="6"/>
  <c r="H641" i="6"/>
  <c r="H642" i="6"/>
  <c r="H643" i="6"/>
  <c r="H644" i="6"/>
  <c r="H645" i="6"/>
  <c r="H646" i="6"/>
  <c r="H647" i="6"/>
  <c r="H648" i="6"/>
  <c r="H649" i="6"/>
  <c r="H650" i="6"/>
  <c r="H651" i="6"/>
  <c r="H652" i="6"/>
  <c r="H653" i="6"/>
  <c r="H654" i="6"/>
  <c r="H655" i="6"/>
  <c r="H656" i="6"/>
  <c r="H657" i="6"/>
  <c r="H658" i="6"/>
  <c r="H659" i="6"/>
  <c r="H660" i="6"/>
  <c r="H661" i="6"/>
  <c r="H662" i="6"/>
  <c r="H663" i="6"/>
  <c r="H664" i="6"/>
  <c r="H665" i="6"/>
  <c r="H666" i="6"/>
  <c r="H667" i="6"/>
  <c r="H668" i="6"/>
  <c r="H669" i="6"/>
  <c r="H670" i="6"/>
  <c r="H671" i="6"/>
  <c r="H672" i="6"/>
  <c r="H673" i="6"/>
  <c r="H674" i="6"/>
  <c r="H675" i="6"/>
  <c r="H676" i="6"/>
  <c r="H677" i="6"/>
  <c r="H678" i="6"/>
  <c r="H679" i="6"/>
  <c r="H680" i="6"/>
  <c r="H681" i="6"/>
  <c r="H682" i="6"/>
  <c r="H683" i="6"/>
  <c r="H684" i="6"/>
  <c r="H685" i="6"/>
  <c r="H686" i="6"/>
  <c r="H687" i="6"/>
  <c r="H688" i="6"/>
  <c r="H689" i="6"/>
  <c r="H690" i="6"/>
  <c r="H691" i="6"/>
  <c r="H692" i="6"/>
  <c r="H693" i="6"/>
  <c r="H694" i="6"/>
  <c r="H695" i="6"/>
  <c r="H696" i="6"/>
  <c r="H697" i="6"/>
  <c r="H698" i="6"/>
  <c r="H699" i="6"/>
  <c r="H700" i="6"/>
  <c r="H701" i="6"/>
  <c r="H702" i="6"/>
  <c r="H703" i="6"/>
  <c r="H704" i="6"/>
  <c r="H705" i="6"/>
  <c r="H706" i="6"/>
  <c r="H707" i="6"/>
  <c r="H708" i="6"/>
  <c r="H709" i="6"/>
  <c r="H710" i="6"/>
  <c r="H711" i="6"/>
  <c r="H712" i="6"/>
  <c r="H713" i="6"/>
  <c r="H714" i="6"/>
  <c r="H715" i="6"/>
  <c r="H716" i="6"/>
  <c r="H717" i="6"/>
  <c r="H718" i="6"/>
  <c r="H719" i="6"/>
  <c r="H720" i="6"/>
  <c r="H721" i="6"/>
  <c r="H722" i="6"/>
  <c r="H723" i="6"/>
  <c r="H724" i="6"/>
  <c r="H725" i="6"/>
  <c r="H726" i="6"/>
  <c r="H727" i="6"/>
  <c r="H728" i="6"/>
  <c r="H729" i="6"/>
  <c r="H730" i="6"/>
  <c r="H731" i="6"/>
  <c r="H732" i="6"/>
  <c r="H733" i="6"/>
  <c r="H734" i="6"/>
  <c r="H735" i="6"/>
  <c r="H736" i="6"/>
  <c r="H737" i="6"/>
  <c r="H738" i="6"/>
  <c r="H739" i="6"/>
  <c r="H740" i="6"/>
  <c r="H741" i="6"/>
  <c r="H742" i="6"/>
  <c r="H743" i="6"/>
  <c r="H744" i="6"/>
  <c r="H745" i="6"/>
  <c r="H746" i="6"/>
  <c r="H747" i="6"/>
  <c r="H748" i="6"/>
  <c r="H749" i="6"/>
  <c r="H750" i="6"/>
  <c r="H751" i="6"/>
  <c r="H752" i="6"/>
  <c r="H753" i="6"/>
  <c r="H754" i="6"/>
  <c r="H755" i="6"/>
  <c r="H756" i="6"/>
  <c r="H757" i="6"/>
  <c r="H758" i="6"/>
  <c r="H759" i="6"/>
  <c r="H760" i="6"/>
  <c r="H761" i="6"/>
  <c r="H762" i="6"/>
  <c r="H763" i="6"/>
  <c r="H764" i="6"/>
  <c r="H765" i="6"/>
  <c r="H766" i="6"/>
  <c r="H767" i="6"/>
  <c r="H768" i="6"/>
  <c r="H769" i="6"/>
  <c r="H770" i="6"/>
  <c r="H771" i="6"/>
  <c r="H772" i="6"/>
  <c r="H773" i="6"/>
  <c r="H774" i="6"/>
  <c r="H775" i="6"/>
  <c r="H776" i="6"/>
  <c r="H777" i="6"/>
  <c r="H778" i="6"/>
  <c r="H779" i="6"/>
  <c r="H780" i="6"/>
  <c r="H781" i="6"/>
  <c r="H782" i="6"/>
  <c r="H783" i="6"/>
  <c r="H784" i="6"/>
  <c r="H785" i="6"/>
  <c r="H786" i="6"/>
  <c r="H787" i="6"/>
  <c r="H788" i="6"/>
  <c r="H789" i="6"/>
  <c r="H790" i="6"/>
  <c r="H791" i="6"/>
  <c r="H792" i="6"/>
  <c r="H793" i="6"/>
  <c r="H794" i="6"/>
  <c r="H795" i="6"/>
  <c r="H796" i="6"/>
  <c r="H797" i="6"/>
  <c r="H798" i="6"/>
  <c r="H799" i="6"/>
  <c r="H800" i="6"/>
  <c r="H801" i="6"/>
  <c r="H802" i="6"/>
  <c r="H803" i="6"/>
  <c r="H804" i="6"/>
  <c r="H805" i="6"/>
  <c r="H806" i="6"/>
  <c r="H807" i="6"/>
  <c r="H808" i="6"/>
  <c r="H809" i="6"/>
  <c r="H810" i="6"/>
  <c r="H811" i="6"/>
  <c r="H812" i="6"/>
  <c r="H813" i="6"/>
  <c r="H814" i="6"/>
  <c r="H815" i="6"/>
  <c r="H816" i="6"/>
  <c r="H817" i="6"/>
  <c r="H818" i="6"/>
  <c r="H819" i="6"/>
  <c r="H820" i="6"/>
  <c r="H821" i="6"/>
  <c r="H822" i="6"/>
  <c r="H823" i="6"/>
  <c r="H824" i="6"/>
  <c r="H825" i="6"/>
  <c r="H826" i="6"/>
  <c r="H827" i="6"/>
  <c r="H828" i="6"/>
  <c r="H829" i="6"/>
  <c r="H830" i="6"/>
  <c r="H831" i="6"/>
  <c r="H832" i="6"/>
  <c r="H833" i="6"/>
  <c r="H834" i="6"/>
  <c r="H835" i="6"/>
  <c r="H836" i="6"/>
  <c r="H837" i="6"/>
  <c r="H838" i="6"/>
  <c r="H839" i="6"/>
  <c r="H840" i="6"/>
  <c r="H841" i="6"/>
  <c r="H842" i="6"/>
  <c r="H843" i="6"/>
  <c r="H844" i="6"/>
  <c r="H845" i="6"/>
  <c r="H846" i="6"/>
  <c r="H847" i="6"/>
  <c r="H848" i="6"/>
  <c r="H849" i="6"/>
  <c r="H850" i="6"/>
  <c r="H851" i="6"/>
  <c r="H852" i="6"/>
  <c r="H853" i="6"/>
  <c r="H854" i="6"/>
  <c r="H855" i="6"/>
  <c r="H856" i="6"/>
  <c r="H857" i="6"/>
  <c r="H858" i="6"/>
  <c r="H859" i="6"/>
  <c r="H860" i="6"/>
  <c r="H861" i="6"/>
  <c r="H862" i="6"/>
  <c r="H863" i="6"/>
  <c r="H864" i="6"/>
  <c r="H865" i="6"/>
  <c r="H866" i="6"/>
  <c r="H867" i="6"/>
  <c r="H868" i="6"/>
  <c r="H869" i="6"/>
  <c r="H870" i="6"/>
  <c r="H871" i="6"/>
  <c r="H872" i="6"/>
  <c r="H873" i="6"/>
  <c r="H874" i="6"/>
  <c r="H875" i="6"/>
  <c r="H876" i="6"/>
  <c r="H877" i="6"/>
  <c r="H878" i="6"/>
  <c r="H879" i="6"/>
  <c r="H880" i="6"/>
  <c r="H881" i="6"/>
  <c r="H882" i="6"/>
  <c r="H883" i="6"/>
  <c r="H884" i="6"/>
  <c r="H885" i="6"/>
  <c r="H886" i="6"/>
  <c r="H887" i="6"/>
  <c r="H888" i="6"/>
  <c r="H889" i="6"/>
  <c r="H890" i="6"/>
  <c r="H891" i="6"/>
  <c r="H892" i="6"/>
  <c r="H893" i="6"/>
  <c r="H894" i="6"/>
  <c r="H895" i="6"/>
  <c r="H896" i="6"/>
  <c r="H897" i="6"/>
  <c r="H898" i="6"/>
  <c r="H899" i="6"/>
  <c r="H900" i="6"/>
  <c r="H901" i="6"/>
  <c r="H902" i="6"/>
  <c r="H903" i="6"/>
  <c r="H904" i="6"/>
  <c r="H905" i="6"/>
  <c r="H906" i="6"/>
  <c r="H907" i="6"/>
  <c r="H908" i="6"/>
  <c r="H909" i="6"/>
  <c r="H910" i="6"/>
  <c r="H911" i="6"/>
  <c r="H912" i="6"/>
  <c r="H913" i="6"/>
  <c r="H914" i="6"/>
  <c r="H915" i="6"/>
  <c r="H916" i="6"/>
  <c r="H917" i="6"/>
  <c r="H918" i="6"/>
  <c r="H919" i="6"/>
  <c r="H920" i="6"/>
  <c r="H921" i="6"/>
  <c r="H922" i="6"/>
  <c r="H923" i="6"/>
  <c r="H924" i="6"/>
  <c r="H925" i="6"/>
  <c r="H926" i="6"/>
  <c r="H927" i="6"/>
  <c r="H928" i="6"/>
  <c r="H929" i="6"/>
  <c r="H930" i="6"/>
  <c r="H931" i="6"/>
  <c r="H932" i="6"/>
  <c r="H933" i="6"/>
  <c r="H934" i="6"/>
  <c r="H935" i="6"/>
  <c r="H936" i="6"/>
  <c r="H937" i="6"/>
  <c r="H938" i="6"/>
  <c r="H939" i="6"/>
  <c r="H940" i="6"/>
  <c r="H941" i="6"/>
  <c r="H942" i="6"/>
  <c r="H943" i="6"/>
  <c r="H944" i="6"/>
  <c r="H945" i="6"/>
  <c r="H946" i="6"/>
  <c r="H947" i="6"/>
  <c r="H948" i="6"/>
  <c r="H949" i="6"/>
  <c r="H950" i="6"/>
  <c r="H951" i="6"/>
  <c r="H952" i="6"/>
  <c r="H953" i="6"/>
  <c r="H954" i="6"/>
  <c r="H955" i="6"/>
  <c r="H956" i="6"/>
  <c r="H957" i="6"/>
  <c r="H958" i="6"/>
  <c r="H959" i="6"/>
  <c r="H960" i="6"/>
  <c r="H961" i="6"/>
  <c r="H962" i="6"/>
  <c r="H963" i="6"/>
  <c r="H964" i="6"/>
  <c r="H965" i="6"/>
  <c r="H966" i="6"/>
  <c r="H967" i="6"/>
  <c r="H968" i="6"/>
  <c r="H969" i="6"/>
  <c r="H970" i="6"/>
  <c r="H971" i="6"/>
  <c r="H972" i="6"/>
  <c r="H973" i="6"/>
  <c r="H974" i="6"/>
  <c r="H975" i="6"/>
  <c r="H976" i="6"/>
  <c r="H977" i="6"/>
  <c r="H978" i="6"/>
  <c r="H979" i="6"/>
  <c r="H980" i="6"/>
  <c r="H981" i="6"/>
  <c r="H982" i="6"/>
  <c r="H983" i="6"/>
  <c r="H984" i="6"/>
  <c r="H985" i="6"/>
  <c r="H986" i="6"/>
  <c r="H987" i="6"/>
  <c r="H988" i="6"/>
  <c r="H989" i="6"/>
  <c r="H990" i="6"/>
  <c r="H991" i="6"/>
  <c r="H992" i="6"/>
  <c r="H993" i="6"/>
  <c r="H994" i="6"/>
  <c r="H995" i="6"/>
  <c r="H996" i="6"/>
  <c r="H997" i="6"/>
  <c r="H998" i="6"/>
  <c r="H999" i="6"/>
  <c r="H1000" i="6"/>
  <c r="H1001" i="6"/>
  <c r="H1002" i="6"/>
  <c r="H1003" i="6"/>
  <c r="H1004" i="6"/>
  <c r="H1005" i="6"/>
  <c r="H1006" i="6"/>
  <c r="H1008" i="6"/>
  <c r="T7"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I198" i="6"/>
  <c r="I199" i="6"/>
  <c r="I200" i="6"/>
  <c r="I201" i="6"/>
  <c r="I202" i="6"/>
  <c r="I203" i="6"/>
  <c r="I204" i="6"/>
  <c r="I205" i="6"/>
  <c r="I206" i="6"/>
  <c r="I207" i="6"/>
  <c r="I208" i="6"/>
  <c r="I209" i="6"/>
  <c r="I210" i="6"/>
  <c r="I211" i="6"/>
  <c r="I212" i="6"/>
  <c r="I213" i="6"/>
  <c r="I214" i="6"/>
  <c r="I215" i="6"/>
  <c r="I216" i="6"/>
  <c r="I217" i="6"/>
  <c r="I218" i="6"/>
  <c r="I219" i="6"/>
  <c r="I220" i="6"/>
  <c r="I221" i="6"/>
  <c r="I222" i="6"/>
  <c r="I223" i="6"/>
  <c r="I224" i="6"/>
  <c r="I225" i="6"/>
  <c r="I226" i="6"/>
  <c r="I227" i="6"/>
  <c r="I228" i="6"/>
  <c r="I229" i="6"/>
  <c r="I230" i="6"/>
  <c r="I231" i="6"/>
  <c r="I232" i="6"/>
  <c r="I233" i="6"/>
  <c r="I234" i="6"/>
  <c r="I235" i="6"/>
  <c r="I236" i="6"/>
  <c r="I237" i="6"/>
  <c r="I238" i="6"/>
  <c r="I239" i="6"/>
  <c r="I240" i="6"/>
  <c r="I241" i="6"/>
  <c r="I242" i="6"/>
  <c r="I243" i="6"/>
  <c r="I244" i="6"/>
  <c r="I245" i="6"/>
  <c r="I246" i="6"/>
  <c r="I247" i="6"/>
  <c r="I248" i="6"/>
  <c r="I249" i="6"/>
  <c r="I250" i="6"/>
  <c r="I251" i="6"/>
  <c r="I252" i="6"/>
  <c r="I253" i="6"/>
  <c r="I254" i="6"/>
  <c r="I255" i="6"/>
  <c r="I256" i="6"/>
  <c r="I257" i="6"/>
  <c r="I258" i="6"/>
  <c r="I259" i="6"/>
  <c r="I260" i="6"/>
  <c r="I261" i="6"/>
  <c r="I262" i="6"/>
  <c r="I263" i="6"/>
  <c r="I264" i="6"/>
  <c r="I265" i="6"/>
  <c r="I266" i="6"/>
  <c r="I267" i="6"/>
  <c r="I268" i="6"/>
  <c r="I269" i="6"/>
  <c r="I270" i="6"/>
  <c r="I271" i="6"/>
  <c r="I272" i="6"/>
  <c r="I273" i="6"/>
  <c r="I274" i="6"/>
  <c r="I275" i="6"/>
  <c r="I276" i="6"/>
  <c r="I277" i="6"/>
  <c r="I278" i="6"/>
  <c r="I279" i="6"/>
  <c r="I280" i="6"/>
  <c r="I281" i="6"/>
  <c r="I282" i="6"/>
  <c r="I283" i="6"/>
  <c r="I284" i="6"/>
  <c r="I285" i="6"/>
  <c r="I286" i="6"/>
  <c r="I287" i="6"/>
  <c r="I288" i="6"/>
  <c r="I289" i="6"/>
  <c r="I290" i="6"/>
  <c r="I291" i="6"/>
  <c r="I292" i="6"/>
  <c r="I293" i="6"/>
  <c r="I294" i="6"/>
  <c r="I295" i="6"/>
  <c r="I296" i="6"/>
  <c r="I297" i="6"/>
  <c r="I298" i="6"/>
  <c r="I299" i="6"/>
  <c r="I300" i="6"/>
  <c r="I301" i="6"/>
  <c r="I302" i="6"/>
  <c r="I303" i="6"/>
  <c r="I304" i="6"/>
  <c r="I305" i="6"/>
  <c r="I306" i="6"/>
  <c r="I307" i="6"/>
  <c r="I308" i="6"/>
  <c r="I309" i="6"/>
  <c r="I310" i="6"/>
  <c r="I311" i="6"/>
  <c r="I312" i="6"/>
  <c r="I313" i="6"/>
  <c r="I314" i="6"/>
  <c r="I315" i="6"/>
  <c r="I316" i="6"/>
  <c r="I317" i="6"/>
  <c r="I318" i="6"/>
  <c r="I319" i="6"/>
  <c r="I320" i="6"/>
  <c r="I321" i="6"/>
  <c r="I322" i="6"/>
  <c r="I323" i="6"/>
  <c r="I324" i="6"/>
  <c r="I325" i="6"/>
  <c r="I326" i="6"/>
  <c r="I327" i="6"/>
  <c r="I328" i="6"/>
  <c r="I329" i="6"/>
  <c r="I330" i="6"/>
  <c r="I331" i="6"/>
  <c r="I332" i="6"/>
  <c r="I333" i="6"/>
  <c r="I334" i="6"/>
  <c r="I335" i="6"/>
  <c r="I336" i="6"/>
  <c r="I337" i="6"/>
  <c r="I338" i="6"/>
  <c r="I339" i="6"/>
  <c r="I340" i="6"/>
  <c r="I341" i="6"/>
  <c r="I342" i="6"/>
  <c r="I343" i="6"/>
  <c r="I344" i="6"/>
  <c r="I345" i="6"/>
  <c r="I346" i="6"/>
  <c r="I347" i="6"/>
  <c r="I348" i="6"/>
  <c r="I349" i="6"/>
  <c r="I350" i="6"/>
  <c r="I351" i="6"/>
  <c r="I352" i="6"/>
  <c r="I353" i="6"/>
  <c r="I354" i="6"/>
  <c r="I355" i="6"/>
  <c r="I356" i="6"/>
  <c r="I357" i="6"/>
  <c r="I358" i="6"/>
  <c r="I359" i="6"/>
  <c r="I360" i="6"/>
  <c r="I361" i="6"/>
  <c r="I362" i="6"/>
  <c r="I363" i="6"/>
  <c r="I364" i="6"/>
  <c r="I365" i="6"/>
  <c r="I366" i="6"/>
  <c r="I367" i="6"/>
  <c r="I368" i="6"/>
  <c r="I369" i="6"/>
  <c r="I370" i="6"/>
  <c r="I371" i="6"/>
  <c r="I372" i="6"/>
  <c r="I373" i="6"/>
  <c r="I374" i="6"/>
  <c r="I375" i="6"/>
  <c r="I376" i="6"/>
  <c r="I377" i="6"/>
  <c r="I378" i="6"/>
  <c r="I379" i="6"/>
  <c r="I380" i="6"/>
  <c r="I381" i="6"/>
  <c r="I382" i="6"/>
  <c r="I383" i="6"/>
  <c r="I384" i="6"/>
  <c r="I385" i="6"/>
  <c r="I386" i="6"/>
  <c r="I387" i="6"/>
  <c r="I388" i="6"/>
  <c r="I389" i="6"/>
  <c r="I390" i="6"/>
  <c r="I391" i="6"/>
  <c r="I392" i="6"/>
  <c r="I393" i="6"/>
  <c r="I394" i="6"/>
  <c r="I395" i="6"/>
  <c r="I396" i="6"/>
  <c r="I397" i="6"/>
  <c r="I398" i="6"/>
  <c r="I399" i="6"/>
  <c r="I400" i="6"/>
  <c r="I401" i="6"/>
  <c r="I402" i="6"/>
  <c r="I403" i="6"/>
  <c r="I404" i="6"/>
  <c r="I405" i="6"/>
  <c r="I406" i="6"/>
  <c r="I407" i="6"/>
  <c r="I408" i="6"/>
  <c r="I409" i="6"/>
  <c r="I410" i="6"/>
  <c r="I411" i="6"/>
  <c r="I412" i="6"/>
  <c r="I413" i="6"/>
  <c r="I414" i="6"/>
  <c r="I415" i="6"/>
  <c r="I416" i="6"/>
  <c r="I417" i="6"/>
  <c r="I418" i="6"/>
  <c r="I419" i="6"/>
  <c r="I420" i="6"/>
  <c r="I421" i="6"/>
  <c r="I422" i="6"/>
  <c r="I423" i="6"/>
  <c r="I424" i="6"/>
  <c r="I425" i="6"/>
  <c r="I426" i="6"/>
  <c r="I427" i="6"/>
  <c r="I428" i="6"/>
  <c r="I429" i="6"/>
  <c r="I430" i="6"/>
  <c r="I431" i="6"/>
  <c r="I432" i="6"/>
  <c r="I433" i="6"/>
  <c r="I434" i="6"/>
  <c r="I435" i="6"/>
  <c r="I436" i="6"/>
  <c r="I437" i="6"/>
  <c r="I438" i="6"/>
  <c r="I439" i="6"/>
  <c r="I440" i="6"/>
  <c r="I441" i="6"/>
  <c r="I442" i="6"/>
  <c r="I443" i="6"/>
  <c r="I444" i="6"/>
  <c r="I445" i="6"/>
  <c r="I446" i="6"/>
  <c r="I447" i="6"/>
  <c r="I448" i="6"/>
  <c r="I449" i="6"/>
  <c r="I450" i="6"/>
  <c r="I451" i="6"/>
  <c r="I452" i="6"/>
  <c r="I453" i="6"/>
  <c r="I454" i="6"/>
  <c r="I455" i="6"/>
  <c r="I456" i="6"/>
  <c r="I457" i="6"/>
  <c r="I458" i="6"/>
  <c r="I459" i="6"/>
  <c r="I460" i="6"/>
  <c r="I461" i="6"/>
  <c r="I462" i="6"/>
  <c r="I463" i="6"/>
  <c r="I464" i="6"/>
  <c r="I465" i="6"/>
  <c r="I466" i="6"/>
  <c r="I467" i="6"/>
  <c r="I468" i="6"/>
  <c r="I469" i="6"/>
  <c r="I470" i="6"/>
  <c r="I471" i="6"/>
  <c r="I472" i="6"/>
  <c r="I473" i="6"/>
  <c r="I474" i="6"/>
  <c r="I475" i="6"/>
  <c r="I476" i="6"/>
  <c r="I477" i="6"/>
  <c r="I478" i="6"/>
  <c r="I479" i="6"/>
  <c r="I480" i="6"/>
  <c r="I481" i="6"/>
  <c r="I482" i="6"/>
  <c r="I483" i="6"/>
  <c r="I484" i="6"/>
  <c r="I485" i="6"/>
  <c r="I486" i="6"/>
  <c r="I487" i="6"/>
  <c r="I488" i="6"/>
  <c r="I489" i="6"/>
  <c r="I490" i="6"/>
  <c r="I491" i="6"/>
  <c r="I492" i="6"/>
  <c r="I493" i="6"/>
  <c r="I494" i="6"/>
  <c r="I495" i="6"/>
  <c r="I496" i="6"/>
  <c r="I497" i="6"/>
  <c r="I498" i="6"/>
  <c r="I499" i="6"/>
  <c r="I500" i="6"/>
  <c r="I501" i="6"/>
  <c r="I502" i="6"/>
  <c r="I503" i="6"/>
  <c r="I504" i="6"/>
  <c r="I505" i="6"/>
  <c r="I506" i="6"/>
  <c r="I507" i="6"/>
  <c r="I508" i="6"/>
  <c r="I509" i="6"/>
  <c r="I510" i="6"/>
  <c r="I511" i="6"/>
  <c r="I512" i="6"/>
  <c r="I513" i="6"/>
  <c r="I514" i="6"/>
  <c r="I515" i="6"/>
  <c r="I516" i="6"/>
  <c r="I517" i="6"/>
  <c r="I518" i="6"/>
  <c r="I519" i="6"/>
  <c r="I520" i="6"/>
  <c r="I521" i="6"/>
  <c r="I522" i="6"/>
  <c r="I523" i="6"/>
  <c r="I524" i="6"/>
  <c r="I525" i="6"/>
  <c r="I526" i="6"/>
  <c r="I527" i="6"/>
  <c r="I528" i="6"/>
  <c r="I529" i="6"/>
  <c r="I530" i="6"/>
  <c r="I531" i="6"/>
  <c r="I532" i="6"/>
  <c r="I533" i="6"/>
  <c r="I534" i="6"/>
  <c r="I535" i="6"/>
  <c r="I536" i="6"/>
  <c r="I537" i="6"/>
  <c r="I538" i="6"/>
  <c r="I539" i="6"/>
  <c r="I540" i="6"/>
  <c r="I541" i="6"/>
  <c r="I542" i="6"/>
  <c r="I543" i="6"/>
  <c r="I544" i="6"/>
  <c r="I545" i="6"/>
  <c r="I546" i="6"/>
  <c r="I547" i="6"/>
  <c r="I548" i="6"/>
  <c r="I549" i="6"/>
  <c r="I550" i="6"/>
  <c r="I551" i="6"/>
  <c r="I552" i="6"/>
  <c r="I553" i="6"/>
  <c r="I554" i="6"/>
  <c r="I555" i="6"/>
  <c r="I556" i="6"/>
  <c r="I557" i="6"/>
  <c r="I558" i="6"/>
  <c r="I559" i="6"/>
  <c r="I560" i="6"/>
  <c r="I561" i="6"/>
  <c r="I562" i="6"/>
  <c r="I563" i="6"/>
  <c r="I564" i="6"/>
  <c r="I565" i="6"/>
  <c r="I566" i="6"/>
  <c r="I567" i="6"/>
  <c r="I568" i="6"/>
  <c r="I569" i="6"/>
  <c r="I570" i="6"/>
  <c r="I571" i="6"/>
  <c r="I572" i="6"/>
  <c r="I573" i="6"/>
  <c r="I574" i="6"/>
  <c r="I575" i="6"/>
  <c r="I576" i="6"/>
  <c r="I577" i="6"/>
  <c r="I578" i="6"/>
  <c r="I579" i="6"/>
  <c r="I580" i="6"/>
  <c r="I581" i="6"/>
  <c r="I582" i="6"/>
  <c r="I583" i="6"/>
  <c r="I584" i="6"/>
  <c r="I585" i="6"/>
  <c r="I586" i="6"/>
  <c r="I587" i="6"/>
  <c r="I588" i="6"/>
  <c r="I589" i="6"/>
  <c r="I590" i="6"/>
  <c r="I591" i="6"/>
  <c r="I592" i="6"/>
  <c r="I593" i="6"/>
  <c r="I594" i="6"/>
  <c r="I595" i="6"/>
  <c r="I596" i="6"/>
  <c r="I597" i="6"/>
  <c r="I598" i="6"/>
  <c r="I599" i="6"/>
  <c r="I600" i="6"/>
  <c r="I601" i="6"/>
  <c r="I602" i="6"/>
  <c r="I603" i="6"/>
  <c r="I604" i="6"/>
  <c r="I605" i="6"/>
  <c r="I606" i="6"/>
  <c r="I607" i="6"/>
  <c r="I608" i="6"/>
  <c r="I609" i="6"/>
  <c r="I610" i="6"/>
  <c r="I611" i="6"/>
  <c r="I612" i="6"/>
  <c r="I613" i="6"/>
  <c r="I614" i="6"/>
  <c r="I615" i="6"/>
  <c r="I616" i="6"/>
  <c r="I617" i="6"/>
  <c r="I618" i="6"/>
  <c r="I619" i="6"/>
  <c r="I620" i="6"/>
  <c r="I621" i="6"/>
  <c r="I622" i="6"/>
  <c r="I623" i="6"/>
  <c r="I624" i="6"/>
  <c r="I625" i="6"/>
  <c r="I626" i="6"/>
  <c r="I627" i="6"/>
  <c r="I628" i="6"/>
  <c r="I629" i="6"/>
  <c r="I630" i="6"/>
  <c r="I631" i="6"/>
  <c r="I632" i="6"/>
  <c r="I633" i="6"/>
  <c r="I634" i="6"/>
  <c r="I635" i="6"/>
  <c r="I636" i="6"/>
  <c r="I637" i="6"/>
  <c r="I638" i="6"/>
  <c r="I639" i="6"/>
  <c r="I640" i="6"/>
  <c r="I641" i="6"/>
  <c r="I642" i="6"/>
  <c r="I643" i="6"/>
  <c r="I644" i="6"/>
  <c r="I645" i="6"/>
  <c r="I646" i="6"/>
  <c r="I647" i="6"/>
  <c r="I648" i="6"/>
  <c r="I649" i="6"/>
  <c r="I650" i="6"/>
  <c r="I651" i="6"/>
  <c r="I652" i="6"/>
  <c r="I653" i="6"/>
  <c r="I654" i="6"/>
  <c r="I655" i="6"/>
  <c r="I656" i="6"/>
  <c r="I657" i="6"/>
  <c r="I658" i="6"/>
  <c r="I659" i="6"/>
  <c r="I660" i="6"/>
  <c r="I661" i="6"/>
  <c r="I662" i="6"/>
  <c r="I663" i="6"/>
  <c r="I664" i="6"/>
  <c r="I665" i="6"/>
  <c r="I666" i="6"/>
  <c r="I667" i="6"/>
  <c r="I668" i="6"/>
  <c r="I669" i="6"/>
  <c r="I670" i="6"/>
  <c r="I671" i="6"/>
  <c r="I672" i="6"/>
  <c r="I673" i="6"/>
  <c r="I674" i="6"/>
  <c r="I675" i="6"/>
  <c r="I676" i="6"/>
  <c r="I677" i="6"/>
  <c r="I678" i="6"/>
  <c r="I679" i="6"/>
  <c r="I680" i="6"/>
  <c r="I681" i="6"/>
  <c r="I682" i="6"/>
  <c r="I683" i="6"/>
  <c r="I684" i="6"/>
  <c r="I685" i="6"/>
  <c r="I686" i="6"/>
  <c r="I687" i="6"/>
  <c r="I688" i="6"/>
  <c r="I689" i="6"/>
  <c r="I690" i="6"/>
  <c r="I691" i="6"/>
  <c r="I692" i="6"/>
  <c r="I693" i="6"/>
  <c r="I694" i="6"/>
  <c r="I695" i="6"/>
  <c r="I696" i="6"/>
  <c r="I697" i="6"/>
  <c r="I698" i="6"/>
  <c r="I699" i="6"/>
  <c r="I700" i="6"/>
  <c r="I701" i="6"/>
  <c r="I702" i="6"/>
  <c r="I703" i="6"/>
  <c r="I704" i="6"/>
  <c r="I705" i="6"/>
  <c r="I706" i="6"/>
  <c r="I707" i="6"/>
  <c r="I708" i="6"/>
  <c r="I709" i="6"/>
  <c r="I710" i="6"/>
  <c r="I711" i="6"/>
  <c r="I712" i="6"/>
  <c r="I713" i="6"/>
  <c r="I714" i="6"/>
  <c r="I715" i="6"/>
  <c r="I716" i="6"/>
  <c r="I717" i="6"/>
  <c r="I718" i="6"/>
  <c r="I719" i="6"/>
  <c r="I720" i="6"/>
  <c r="I721" i="6"/>
  <c r="I722" i="6"/>
  <c r="I723" i="6"/>
  <c r="I724" i="6"/>
  <c r="I725" i="6"/>
  <c r="I726" i="6"/>
  <c r="I727" i="6"/>
  <c r="I728" i="6"/>
  <c r="I729" i="6"/>
  <c r="I730" i="6"/>
  <c r="I731" i="6"/>
  <c r="I732" i="6"/>
  <c r="I733" i="6"/>
  <c r="I734" i="6"/>
  <c r="I735" i="6"/>
  <c r="I736" i="6"/>
  <c r="I737" i="6"/>
  <c r="I738" i="6"/>
  <c r="I739" i="6"/>
  <c r="I740" i="6"/>
  <c r="I741" i="6"/>
  <c r="I742" i="6"/>
  <c r="I743" i="6"/>
  <c r="I744" i="6"/>
  <c r="I745" i="6"/>
  <c r="I746" i="6"/>
  <c r="I747" i="6"/>
  <c r="I748" i="6"/>
  <c r="I749" i="6"/>
  <c r="I750" i="6"/>
  <c r="I751" i="6"/>
  <c r="I752" i="6"/>
  <c r="I753" i="6"/>
  <c r="I754" i="6"/>
  <c r="I755" i="6"/>
  <c r="I756" i="6"/>
  <c r="I757" i="6"/>
  <c r="I758" i="6"/>
  <c r="I759" i="6"/>
  <c r="I760" i="6"/>
  <c r="I761" i="6"/>
  <c r="I762" i="6"/>
  <c r="I763" i="6"/>
  <c r="I764" i="6"/>
  <c r="I765" i="6"/>
  <c r="I766" i="6"/>
  <c r="I767" i="6"/>
  <c r="I768" i="6"/>
  <c r="I769" i="6"/>
  <c r="I770" i="6"/>
  <c r="I771" i="6"/>
  <c r="I772" i="6"/>
  <c r="I773" i="6"/>
  <c r="I774" i="6"/>
  <c r="I775" i="6"/>
  <c r="I776" i="6"/>
  <c r="I777" i="6"/>
  <c r="I778" i="6"/>
  <c r="I779" i="6"/>
  <c r="I780" i="6"/>
  <c r="I781" i="6"/>
  <c r="I782" i="6"/>
  <c r="I783" i="6"/>
  <c r="I784" i="6"/>
  <c r="I785" i="6"/>
  <c r="I786" i="6"/>
  <c r="I787" i="6"/>
  <c r="I788" i="6"/>
  <c r="I789" i="6"/>
  <c r="I790" i="6"/>
  <c r="I791" i="6"/>
  <c r="I792" i="6"/>
  <c r="I793" i="6"/>
  <c r="I794" i="6"/>
  <c r="I795" i="6"/>
  <c r="I796" i="6"/>
  <c r="I797" i="6"/>
  <c r="I798" i="6"/>
  <c r="I799" i="6"/>
  <c r="I800" i="6"/>
  <c r="I801" i="6"/>
  <c r="I802" i="6"/>
  <c r="I803" i="6"/>
  <c r="I804" i="6"/>
  <c r="I805" i="6"/>
  <c r="I806" i="6"/>
  <c r="I807" i="6"/>
  <c r="I808" i="6"/>
  <c r="I809" i="6"/>
  <c r="I810" i="6"/>
  <c r="I811" i="6"/>
  <c r="I812" i="6"/>
  <c r="I813" i="6"/>
  <c r="I814" i="6"/>
  <c r="I815" i="6"/>
  <c r="I816" i="6"/>
  <c r="I817" i="6"/>
  <c r="I818" i="6"/>
  <c r="I819" i="6"/>
  <c r="I820" i="6"/>
  <c r="I821" i="6"/>
  <c r="I822" i="6"/>
  <c r="I823" i="6"/>
  <c r="I824" i="6"/>
  <c r="I825" i="6"/>
  <c r="I826" i="6"/>
  <c r="I827" i="6"/>
  <c r="I828" i="6"/>
  <c r="I829" i="6"/>
  <c r="I830" i="6"/>
  <c r="I831" i="6"/>
  <c r="I832" i="6"/>
  <c r="I833" i="6"/>
  <c r="I834" i="6"/>
  <c r="I835" i="6"/>
  <c r="I836" i="6"/>
  <c r="I837" i="6"/>
  <c r="I838" i="6"/>
  <c r="I839" i="6"/>
  <c r="I840" i="6"/>
  <c r="I841" i="6"/>
  <c r="I842" i="6"/>
  <c r="I843" i="6"/>
  <c r="I844" i="6"/>
  <c r="I845" i="6"/>
  <c r="I846" i="6"/>
  <c r="I847" i="6"/>
  <c r="I848" i="6"/>
  <c r="I849" i="6"/>
  <c r="I850" i="6"/>
  <c r="I851" i="6"/>
  <c r="I852" i="6"/>
  <c r="I853" i="6"/>
  <c r="I854" i="6"/>
  <c r="I855" i="6"/>
  <c r="I856" i="6"/>
  <c r="I857" i="6"/>
  <c r="I858" i="6"/>
  <c r="I859" i="6"/>
  <c r="I860" i="6"/>
  <c r="I861" i="6"/>
  <c r="I862" i="6"/>
  <c r="I863" i="6"/>
  <c r="I864" i="6"/>
  <c r="I865" i="6"/>
  <c r="I866" i="6"/>
  <c r="I867" i="6"/>
  <c r="I868" i="6"/>
  <c r="I869" i="6"/>
  <c r="I870" i="6"/>
  <c r="I871" i="6"/>
  <c r="I872" i="6"/>
  <c r="I873" i="6"/>
  <c r="I874" i="6"/>
  <c r="I875" i="6"/>
  <c r="I876" i="6"/>
  <c r="I877" i="6"/>
  <c r="I878" i="6"/>
  <c r="I879" i="6"/>
  <c r="I880" i="6"/>
  <c r="I881" i="6"/>
  <c r="I882" i="6"/>
  <c r="I883" i="6"/>
  <c r="I884" i="6"/>
  <c r="I885" i="6"/>
  <c r="I886" i="6"/>
  <c r="I887" i="6"/>
  <c r="I888" i="6"/>
  <c r="I889" i="6"/>
  <c r="I890" i="6"/>
  <c r="I891" i="6"/>
  <c r="I892" i="6"/>
  <c r="I893" i="6"/>
  <c r="I894" i="6"/>
  <c r="I895" i="6"/>
  <c r="I896" i="6"/>
  <c r="I897" i="6"/>
  <c r="I898" i="6"/>
  <c r="I899" i="6"/>
  <c r="I900" i="6"/>
  <c r="I901" i="6"/>
  <c r="I902" i="6"/>
  <c r="I903" i="6"/>
  <c r="I904" i="6"/>
  <c r="I905" i="6"/>
  <c r="I906" i="6"/>
  <c r="I907" i="6"/>
  <c r="I908" i="6"/>
  <c r="I909" i="6"/>
  <c r="I910" i="6"/>
  <c r="I911" i="6"/>
  <c r="I912" i="6"/>
  <c r="I913" i="6"/>
  <c r="I914" i="6"/>
  <c r="I915" i="6"/>
  <c r="I916" i="6"/>
  <c r="I917" i="6"/>
  <c r="I918" i="6"/>
  <c r="I919" i="6"/>
  <c r="I920" i="6"/>
  <c r="I921" i="6"/>
  <c r="I922" i="6"/>
  <c r="I923" i="6"/>
  <c r="I924" i="6"/>
  <c r="I925" i="6"/>
  <c r="I926" i="6"/>
  <c r="I927" i="6"/>
  <c r="I928" i="6"/>
  <c r="I929" i="6"/>
  <c r="I930" i="6"/>
  <c r="I931" i="6"/>
  <c r="I932" i="6"/>
  <c r="I933" i="6"/>
  <c r="I934" i="6"/>
  <c r="I935" i="6"/>
  <c r="I936" i="6"/>
  <c r="I937" i="6"/>
  <c r="I938" i="6"/>
  <c r="I939" i="6"/>
  <c r="I940" i="6"/>
  <c r="I941" i="6"/>
  <c r="I942" i="6"/>
  <c r="I943" i="6"/>
  <c r="I944" i="6"/>
  <c r="I945" i="6"/>
  <c r="I946" i="6"/>
  <c r="I947" i="6"/>
  <c r="I948" i="6"/>
  <c r="I949" i="6"/>
  <c r="I950" i="6"/>
  <c r="I951" i="6"/>
  <c r="I952" i="6"/>
  <c r="I953" i="6"/>
  <c r="I954" i="6"/>
  <c r="I955" i="6"/>
  <c r="I956" i="6"/>
  <c r="I957" i="6"/>
  <c r="I958" i="6"/>
  <c r="I959" i="6"/>
  <c r="I960" i="6"/>
  <c r="I961" i="6"/>
  <c r="I962" i="6"/>
  <c r="I963" i="6"/>
  <c r="I964" i="6"/>
  <c r="I965" i="6"/>
  <c r="I966" i="6"/>
  <c r="I967" i="6"/>
  <c r="I968" i="6"/>
  <c r="I969" i="6"/>
  <c r="I970" i="6"/>
  <c r="I971" i="6"/>
  <c r="I972" i="6"/>
  <c r="I973" i="6"/>
  <c r="I974" i="6"/>
  <c r="I975" i="6"/>
  <c r="I976" i="6"/>
  <c r="I977" i="6"/>
  <c r="I978" i="6"/>
  <c r="I979" i="6"/>
  <c r="I980" i="6"/>
  <c r="I981" i="6"/>
  <c r="I982" i="6"/>
  <c r="I983" i="6"/>
  <c r="I984" i="6"/>
  <c r="I985" i="6"/>
  <c r="I986" i="6"/>
  <c r="I987" i="6"/>
  <c r="I988" i="6"/>
  <c r="I989" i="6"/>
  <c r="I990" i="6"/>
  <c r="I991" i="6"/>
  <c r="I992" i="6"/>
  <c r="I993" i="6"/>
  <c r="I994" i="6"/>
  <c r="I995" i="6"/>
  <c r="I996" i="6"/>
  <c r="I997" i="6"/>
  <c r="I998" i="6"/>
  <c r="I999" i="6"/>
  <c r="I1000" i="6"/>
  <c r="I1001" i="6"/>
  <c r="I1002" i="6"/>
  <c r="I1003" i="6"/>
  <c r="I1004" i="6"/>
  <c r="I1005" i="6"/>
  <c r="I1006" i="6"/>
  <c r="I1008" i="6"/>
  <c r="U7" i="6"/>
  <c r="J7" i="6"/>
  <c r="J8" i="6"/>
  <c r="J9" i="6"/>
  <c r="J10" i="6"/>
  <c r="J11" i="6"/>
  <c r="J12" i="6"/>
  <c r="J13" i="6"/>
  <c r="J14" i="6"/>
  <c r="J15" i="6"/>
  <c r="J16" i="6"/>
  <c r="J17" i="6"/>
  <c r="J18" i="6"/>
  <c r="J19" i="6"/>
  <c r="J20" i="6"/>
  <c r="J21" i="6"/>
  <c r="J22" i="6"/>
  <c r="J23" i="6"/>
  <c r="J24" i="6"/>
  <c r="J25" i="6"/>
  <c r="J26" i="6"/>
  <c r="J27" i="6"/>
  <c r="J28" i="6"/>
  <c r="J29" i="6"/>
  <c r="J30" i="6"/>
  <c r="J31" i="6"/>
  <c r="J32" i="6"/>
  <c r="J33" i="6"/>
  <c r="J34" i="6"/>
  <c r="J35" i="6"/>
  <c r="J36" i="6"/>
  <c r="J37" i="6"/>
  <c r="J38" i="6"/>
  <c r="J39" i="6"/>
  <c r="J40" i="6"/>
  <c r="J41" i="6"/>
  <c r="J42" i="6"/>
  <c r="J43" i="6"/>
  <c r="J44" i="6"/>
  <c r="J45" i="6"/>
  <c r="J46" i="6"/>
  <c r="J47" i="6"/>
  <c r="J48" i="6"/>
  <c r="J49" i="6"/>
  <c r="J50" i="6"/>
  <c r="J51" i="6"/>
  <c r="J52" i="6"/>
  <c r="J53" i="6"/>
  <c r="J54" i="6"/>
  <c r="J55" i="6"/>
  <c r="J56" i="6"/>
  <c r="J57" i="6"/>
  <c r="J58" i="6"/>
  <c r="J59" i="6"/>
  <c r="J60" i="6"/>
  <c r="J61" i="6"/>
  <c r="J62" i="6"/>
  <c r="J63" i="6"/>
  <c r="J64" i="6"/>
  <c r="J65" i="6"/>
  <c r="J66" i="6"/>
  <c r="J67" i="6"/>
  <c r="J68" i="6"/>
  <c r="J69" i="6"/>
  <c r="J70" i="6"/>
  <c r="J71" i="6"/>
  <c r="J72" i="6"/>
  <c r="J73" i="6"/>
  <c r="J74" i="6"/>
  <c r="J75" i="6"/>
  <c r="J76" i="6"/>
  <c r="J77" i="6"/>
  <c r="J78" i="6"/>
  <c r="J79" i="6"/>
  <c r="J80" i="6"/>
  <c r="J81" i="6"/>
  <c r="J82" i="6"/>
  <c r="J83" i="6"/>
  <c r="J84" i="6"/>
  <c r="J85" i="6"/>
  <c r="J86" i="6"/>
  <c r="J87" i="6"/>
  <c r="J88" i="6"/>
  <c r="J89" i="6"/>
  <c r="J90" i="6"/>
  <c r="J91" i="6"/>
  <c r="J92" i="6"/>
  <c r="J93" i="6"/>
  <c r="J94" i="6"/>
  <c r="J95" i="6"/>
  <c r="J96" i="6"/>
  <c r="J97" i="6"/>
  <c r="J98" i="6"/>
  <c r="J99" i="6"/>
  <c r="J100" i="6"/>
  <c r="J101" i="6"/>
  <c r="J102" i="6"/>
  <c r="J103" i="6"/>
  <c r="J104" i="6"/>
  <c r="J105" i="6"/>
  <c r="J106" i="6"/>
  <c r="J107" i="6"/>
  <c r="J108" i="6"/>
  <c r="J109" i="6"/>
  <c r="J110" i="6"/>
  <c r="J111" i="6"/>
  <c r="J112" i="6"/>
  <c r="J113" i="6"/>
  <c r="J114" i="6"/>
  <c r="J115" i="6"/>
  <c r="J116" i="6"/>
  <c r="J117" i="6"/>
  <c r="J118" i="6"/>
  <c r="J119" i="6"/>
  <c r="J120" i="6"/>
  <c r="J121" i="6"/>
  <c r="J122" i="6"/>
  <c r="J123" i="6"/>
  <c r="J124" i="6"/>
  <c r="J125" i="6"/>
  <c r="J126" i="6"/>
  <c r="J127" i="6"/>
  <c r="J128" i="6"/>
  <c r="J129" i="6"/>
  <c r="J130" i="6"/>
  <c r="J131" i="6"/>
  <c r="J132" i="6"/>
  <c r="J133" i="6"/>
  <c r="J134" i="6"/>
  <c r="J135" i="6"/>
  <c r="J136" i="6"/>
  <c r="J137" i="6"/>
  <c r="J138" i="6"/>
  <c r="J139" i="6"/>
  <c r="J140" i="6"/>
  <c r="J141" i="6"/>
  <c r="J142" i="6"/>
  <c r="J143" i="6"/>
  <c r="J144" i="6"/>
  <c r="J145" i="6"/>
  <c r="J146" i="6"/>
  <c r="J147" i="6"/>
  <c r="J148" i="6"/>
  <c r="J149" i="6"/>
  <c r="J150" i="6"/>
  <c r="J151" i="6"/>
  <c r="J152" i="6"/>
  <c r="J153" i="6"/>
  <c r="J154" i="6"/>
  <c r="J155" i="6"/>
  <c r="J156" i="6"/>
  <c r="J157" i="6"/>
  <c r="J158" i="6"/>
  <c r="J159" i="6"/>
  <c r="J160" i="6"/>
  <c r="J161" i="6"/>
  <c r="J162" i="6"/>
  <c r="J163" i="6"/>
  <c r="J164" i="6"/>
  <c r="J165" i="6"/>
  <c r="J166" i="6"/>
  <c r="J167" i="6"/>
  <c r="J168" i="6"/>
  <c r="J169" i="6"/>
  <c r="J170" i="6"/>
  <c r="J171" i="6"/>
  <c r="J172" i="6"/>
  <c r="J173" i="6"/>
  <c r="J174" i="6"/>
  <c r="J175" i="6"/>
  <c r="J176" i="6"/>
  <c r="J177" i="6"/>
  <c r="J178" i="6"/>
  <c r="J179" i="6"/>
  <c r="J180" i="6"/>
  <c r="J181" i="6"/>
  <c r="J182" i="6"/>
  <c r="J183" i="6"/>
  <c r="J184" i="6"/>
  <c r="J185" i="6"/>
  <c r="J186" i="6"/>
  <c r="J187" i="6"/>
  <c r="J188" i="6"/>
  <c r="J189" i="6"/>
  <c r="J190" i="6"/>
  <c r="J191" i="6"/>
  <c r="J192" i="6"/>
  <c r="J193" i="6"/>
  <c r="J194" i="6"/>
  <c r="J195" i="6"/>
  <c r="J196" i="6"/>
  <c r="J197" i="6"/>
  <c r="J198" i="6"/>
  <c r="J199" i="6"/>
  <c r="J200" i="6"/>
  <c r="J201" i="6"/>
  <c r="J202" i="6"/>
  <c r="J203" i="6"/>
  <c r="J204" i="6"/>
  <c r="J205" i="6"/>
  <c r="J206" i="6"/>
  <c r="J207" i="6"/>
  <c r="J208" i="6"/>
  <c r="J209" i="6"/>
  <c r="J210" i="6"/>
  <c r="J211" i="6"/>
  <c r="J212" i="6"/>
  <c r="J213" i="6"/>
  <c r="J214" i="6"/>
  <c r="J215" i="6"/>
  <c r="J216" i="6"/>
  <c r="J217" i="6"/>
  <c r="J218" i="6"/>
  <c r="J219" i="6"/>
  <c r="J220" i="6"/>
  <c r="J221" i="6"/>
  <c r="J222" i="6"/>
  <c r="J223" i="6"/>
  <c r="J224" i="6"/>
  <c r="J225" i="6"/>
  <c r="J226" i="6"/>
  <c r="J227" i="6"/>
  <c r="J228" i="6"/>
  <c r="J229" i="6"/>
  <c r="J230" i="6"/>
  <c r="J231" i="6"/>
  <c r="J232" i="6"/>
  <c r="J233" i="6"/>
  <c r="J234" i="6"/>
  <c r="J235" i="6"/>
  <c r="J236" i="6"/>
  <c r="J237" i="6"/>
  <c r="J238" i="6"/>
  <c r="J239" i="6"/>
  <c r="J240" i="6"/>
  <c r="J241" i="6"/>
  <c r="J242" i="6"/>
  <c r="J243" i="6"/>
  <c r="J244" i="6"/>
  <c r="J245" i="6"/>
  <c r="J246" i="6"/>
  <c r="J247" i="6"/>
  <c r="J248" i="6"/>
  <c r="J249" i="6"/>
  <c r="J250" i="6"/>
  <c r="J251" i="6"/>
  <c r="J252" i="6"/>
  <c r="J253" i="6"/>
  <c r="J254" i="6"/>
  <c r="J255" i="6"/>
  <c r="J256" i="6"/>
  <c r="J257" i="6"/>
  <c r="J258" i="6"/>
  <c r="J259" i="6"/>
  <c r="J260" i="6"/>
  <c r="J261" i="6"/>
  <c r="J262" i="6"/>
  <c r="J263" i="6"/>
  <c r="J264" i="6"/>
  <c r="J265" i="6"/>
  <c r="J266" i="6"/>
  <c r="J267" i="6"/>
  <c r="J268" i="6"/>
  <c r="J269" i="6"/>
  <c r="J270" i="6"/>
  <c r="J271" i="6"/>
  <c r="J272" i="6"/>
  <c r="J273" i="6"/>
  <c r="J274" i="6"/>
  <c r="J275" i="6"/>
  <c r="J276" i="6"/>
  <c r="J277" i="6"/>
  <c r="J278" i="6"/>
  <c r="J279" i="6"/>
  <c r="J280" i="6"/>
  <c r="J281" i="6"/>
  <c r="J282" i="6"/>
  <c r="J283" i="6"/>
  <c r="J284" i="6"/>
  <c r="J285" i="6"/>
  <c r="J286" i="6"/>
  <c r="J287" i="6"/>
  <c r="J288" i="6"/>
  <c r="J289" i="6"/>
  <c r="J290" i="6"/>
  <c r="J291" i="6"/>
  <c r="J292" i="6"/>
  <c r="J293" i="6"/>
  <c r="J294" i="6"/>
  <c r="J295" i="6"/>
  <c r="J296" i="6"/>
  <c r="J297" i="6"/>
  <c r="J298" i="6"/>
  <c r="J299" i="6"/>
  <c r="J300" i="6"/>
  <c r="J301" i="6"/>
  <c r="J302" i="6"/>
  <c r="J303" i="6"/>
  <c r="J304" i="6"/>
  <c r="J305" i="6"/>
  <c r="J306" i="6"/>
  <c r="J307" i="6"/>
  <c r="J308" i="6"/>
  <c r="J309" i="6"/>
  <c r="J310" i="6"/>
  <c r="J311" i="6"/>
  <c r="J312" i="6"/>
  <c r="J313" i="6"/>
  <c r="J314" i="6"/>
  <c r="J315" i="6"/>
  <c r="J316" i="6"/>
  <c r="J317" i="6"/>
  <c r="J318" i="6"/>
  <c r="J319" i="6"/>
  <c r="J320" i="6"/>
  <c r="J321" i="6"/>
  <c r="J322" i="6"/>
  <c r="J323" i="6"/>
  <c r="J324" i="6"/>
  <c r="J325" i="6"/>
  <c r="J326" i="6"/>
  <c r="J327" i="6"/>
  <c r="J328" i="6"/>
  <c r="J329" i="6"/>
  <c r="J330" i="6"/>
  <c r="J331" i="6"/>
  <c r="J332" i="6"/>
  <c r="J333" i="6"/>
  <c r="J334" i="6"/>
  <c r="J335" i="6"/>
  <c r="J336" i="6"/>
  <c r="J337" i="6"/>
  <c r="J338" i="6"/>
  <c r="J339" i="6"/>
  <c r="J340" i="6"/>
  <c r="J341" i="6"/>
  <c r="J342" i="6"/>
  <c r="J343" i="6"/>
  <c r="J344" i="6"/>
  <c r="J345" i="6"/>
  <c r="J346" i="6"/>
  <c r="J347" i="6"/>
  <c r="J348" i="6"/>
  <c r="J349" i="6"/>
  <c r="J350" i="6"/>
  <c r="J351" i="6"/>
  <c r="J352" i="6"/>
  <c r="J353" i="6"/>
  <c r="J354" i="6"/>
  <c r="J355" i="6"/>
  <c r="J356" i="6"/>
  <c r="J357" i="6"/>
  <c r="J358" i="6"/>
  <c r="J359" i="6"/>
  <c r="J360" i="6"/>
  <c r="J361" i="6"/>
  <c r="J362" i="6"/>
  <c r="J363" i="6"/>
  <c r="J364" i="6"/>
  <c r="J365" i="6"/>
  <c r="J366" i="6"/>
  <c r="J367" i="6"/>
  <c r="J368" i="6"/>
  <c r="J369" i="6"/>
  <c r="J370" i="6"/>
  <c r="J371" i="6"/>
  <c r="J372" i="6"/>
  <c r="J373" i="6"/>
  <c r="J374" i="6"/>
  <c r="J375" i="6"/>
  <c r="J376" i="6"/>
  <c r="J377" i="6"/>
  <c r="J378" i="6"/>
  <c r="J379" i="6"/>
  <c r="J380" i="6"/>
  <c r="J381" i="6"/>
  <c r="J382" i="6"/>
  <c r="J383" i="6"/>
  <c r="J384" i="6"/>
  <c r="J385" i="6"/>
  <c r="J386" i="6"/>
  <c r="J387" i="6"/>
  <c r="J388" i="6"/>
  <c r="J389" i="6"/>
  <c r="J390" i="6"/>
  <c r="J391" i="6"/>
  <c r="J392" i="6"/>
  <c r="J393" i="6"/>
  <c r="J394" i="6"/>
  <c r="J395" i="6"/>
  <c r="J396" i="6"/>
  <c r="J397" i="6"/>
  <c r="J398" i="6"/>
  <c r="J399" i="6"/>
  <c r="J400" i="6"/>
  <c r="J401" i="6"/>
  <c r="J402" i="6"/>
  <c r="J403" i="6"/>
  <c r="J404" i="6"/>
  <c r="J405" i="6"/>
  <c r="J406" i="6"/>
  <c r="J407" i="6"/>
  <c r="J408" i="6"/>
  <c r="J409" i="6"/>
  <c r="J410" i="6"/>
  <c r="J411" i="6"/>
  <c r="J412" i="6"/>
  <c r="J413" i="6"/>
  <c r="J414" i="6"/>
  <c r="J415" i="6"/>
  <c r="J416" i="6"/>
  <c r="J417" i="6"/>
  <c r="J418" i="6"/>
  <c r="J419" i="6"/>
  <c r="J420" i="6"/>
  <c r="J421" i="6"/>
  <c r="J422" i="6"/>
  <c r="J423" i="6"/>
  <c r="J424" i="6"/>
  <c r="J425" i="6"/>
  <c r="J426" i="6"/>
  <c r="J427" i="6"/>
  <c r="J428" i="6"/>
  <c r="J429" i="6"/>
  <c r="J430" i="6"/>
  <c r="J431" i="6"/>
  <c r="J432" i="6"/>
  <c r="J433" i="6"/>
  <c r="J434" i="6"/>
  <c r="J435" i="6"/>
  <c r="J436" i="6"/>
  <c r="J437" i="6"/>
  <c r="J438" i="6"/>
  <c r="J439" i="6"/>
  <c r="J440" i="6"/>
  <c r="J441" i="6"/>
  <c r="J442" i="6"/>
  <c r="J443" i="6"/>
  <c r="J444" i="6"/>
  <c r="J445" i="6"/>
  <c r="J446" i="6"/>
  <c r="J447" i="6"/>
  <c r="J448" i="6"/>
  <c r="J449" i="6"/>
  <c r="J450" i="6"/>
  <c r="J451" i="6"/>
  <c r="J452" i="6"/>
  <c r="J453" i="6"/>
  <c r="J454" i="6"/>
  <c r="J455" i="6"/>
  <c r="J456" i="6"/>
  <c r="J457" i="6"/>
  <c r="J458" i="6"/>
  <c r="J459" i="6"/>
  <c r="J460" i="6"/>
  <c r="J461" i="6"/>
  <c r="J462" i="6"/>
  <c r="J463" i="6"/>
  <c r="J464" i="6"/>
  <c r="J465" i="6"/>
  <c r="J466" i="6"/>
  <c r="J467" i="6"/>
  <c r="J468" i="6"/>
  <c r="J469" i="6"/>
  <c r="J470" i="6"/>
  <c r="J471" i="6"/>
  <c r="J472" i="6"/>
  <c r="J473" i="6"/>
  <c r="J474" i="6"/>
  <c r="J475" i="6"/>
  <c r="J476" i="6"/>
  <c r="J477" i="6"/>
  <c r="J478" i="6"/>
  <c r="J479" i="6"/>
  <c r="J480" i="6"/>
  <c r="J481" i="6"/>
  <c r="J482" i="6"/>
  <c r="J483" i="6"/>
  <c r="J484" i="6"/>
  <c r="J485" i="6"/>
  <c r="J486" i="6"/>
  <c r="J487" i="6"/>
  <c r="J488" i="6"/>
  <c r="J489" i="6"/>
  <c r="J490" i="6"/>
  <c r="J491" i="6"/>
  <c r="J492" i="6"/>
  <c r="J493" i="6"/>
  <c r="J494" i="6"/>
  <c r="J495" i="6"/>
  <c r="J496" i="6"/>
  <c r="J497" i="6"/>
  <c r="J498" i="6"/>
  <c r="J499" i="6"/>
  <c r="J500" i="6"/>
  <c r="J501" i="6"/>
  <c r="J502" i="6"/>
  <c r="J503" i="6"/>
  <c r="J504" i="6"/>
  <c r="J505" i="6"/>
  <c r="J506" i="6"/>
  <c r="J507" i="6"/>
  <c r="J508" i="6"/>
  <c r="J509" i="6"/>
  <c r="J510" i="6"/>
  <c r="J511" i="6"/>
  <c r="J512" i="6"/>
  <c r="J513" i="6"/>
  <c r="J514" i="6"/>
  <c r="J515" i="6"/>
  <c r="J516" i="6"/>
  <c r="J517" i="6"/>
  <c r="J518" i="6"/>
  <c r="J519" i="6"/>
  <c r="J520" i="6"/>
  <c r="J521" i="6"/>
  <c r="J522" i="6"/>
  <c r="J523" i="6"/>
  <c r="J524" i="6"/>
  <c r="J525" i="6"/>
  <c r="J526" i="6"/>
  <c r="J527" i="6"/>
  <c r="J528" i="6"/>
  <c r="J529" i="6"/>
  <c r="J530" i="6"/>
  <c r="J531" i="6"/>
  <c r="J532" i="6"/>
  <c r="J533" i="6"/>
  <c r="J534" i="6"/>
  <c r="J535" i="6"/>
  <c r="J536" i="6"/>
  <c r="J537" i="6"/>
  <c r="J538" i="6"/>
  <c r="J539" i="6"/>
  <c r="J540" i="6"/>
  <c r="J541" i="6"/>
  <c r="J542" i="6"/>
  <c r="J543" i="6"/>
  <c r="J544" i="6"/>
  <c r="J545" i="6"/>
  <c r="J546" i="6"/>
  <c r="J547" i="6"/>
  <c r="J548" i="6"/>
  <c r="J549" i="6"/>
  <c r="J550" i="6"/>
  <c r="J551" i="6"/>
  <c r="J552" i="6"/>
  <c r="J553" i="6"/>
  <c r="J554" i="6"/>
  <c r="J555" i="6"/>
  <c r="J556" i="6"/>
  <c r="J557" i="6"/>
  <c r="J558" i="6"/>
  <c r="J559" i="6"/>
  <c r="J560" i="6"/>
  <c r="J561" i="6"/>
  <c r="J562" i="6"/>
  <c r="J563" i="6"/>
  <c r="J564" i="6"/>
  <c r="J565" i="6"/>
  <c r="J566" i="6"/>
  <c r="J567" i="6"/>
  <c r="J568" i="6"/>
  <c r="J569" i="6"/>
  <c r="J570" i="6"/>
  <c r="J571" i="6"/>
  <c r="J572" i="6"/>
  <c r="J573" i="6"/>
  <c r="J574" i="6"/>
  <c r="J575" i="6"/>
  <c r="J576" i="6"/>
  <c r="J577" i="6"/>
  <c r="J578" i="6"/>
  <c r="J579" i="6"/>
  <c r="J580" i="6"/>
  <c r="J581" i="6"/>
  <c r="J582" i="6"/>
  <c r="J583" i="6"/>
  <c r="J584" i="6"/>
  <c r="J585" i="6"/>
  <c r="J586" i="6"/>
  <c r="J587" i="6"/>
  <c r="J588" i="6"/>
  <c r="J589" i="6"/>
  <c r="J590" i="6"/>
  <c r="J591" i="6"/>
  <c r="J592" i="6"/>
  <c r="J593" i="6"/>
  <c r="J594" i="6"/>
  <c r="J595" i="6"/>
  <c r="J596" i="6"/>
  <c r="J597" i="6"/>
  <c r="J598" i="6"/>
  <c r="J599" i="6"/>
  <c r="J600" i="6"/>
  <c r="J601" i="6"/>
  <c r="J602" i="6"/>
  <c r="J603" i="6"/>
  <c r="J604" i="6"/>
  <c r="J605" i="6"/>
  <c r="J606" i="6"/>
  <c r="J607" i="6"/>
  <c r="J608" i="6"/>
  <c r="J609" i="6"/>
  <c r="J610" i="6"/>
  <c r="J611" i="6"/>
  <c r="J612" i="6"/>
  <c r="J613" i="6"/>
  <c r="J614" i="6"/>
  <c r="J615" i="6"/>
  <c r="J616" i="6"/>
  <c r="J617" i="6"/>
  <c r="J618" i="6"/>
  <c r="J619" i="6"/>
  <c r="J620" i="6"/>
  <c r="J621" i="6"/>
  <c r="J622" i="6"/>
  <c r="J623" i="6"/>
  <c r="J624" i="6"/>
  <c r="J625" i="6"/>
  <c r="J626" i="6"/>
  <c r="J627" i="6"/>
  <c r="J628" i="6"/>
  <c r="J629" i="6"/>
  <c r="J630" i="6"/>
  <c r="J631" i="6"/>
  <c r="J632" i="6"/>
  <c r="J633" i="6"/>
  <c r="J634" i="6"/>
  <c r="J635" i="6"/>
  <c r="J636" i="6"/>
  <c r="J637" i="6"/>
  <c r="J638" i="6"/>
  <c r="J639" i="6"/>
  <c r="J640" i="6"/>
  <c r="J641" i="6"/>
  <c r="J642" i="6"/>
  <c r="J643" i="6"/>
  <c r="J644" i="6"/>
  <c r="J645" i="6"/>
  <c r="J646" i="6"/>
  <c r="J647" i="6"/>
  <c r="J648" i="6"/>
  <c r="J649" i="6"/>
  <c r="J650" i="6"/>
  <c r="J651" i="6"/>
  <c r="J652" i="6"/>
  <c r="J653" i="6"/>
  <c r="J654" i="6"/>
  <c r="J655" i="6"/>
  <c r="J656" i="6"/>
  <c r="J657" i="6"/>
  <c r="J658" i="6"/>
  <c r="J659" i="6"/>
  <c r="J660" i="6"/>
  <c r="J661" i="6"/>
  <c r="J662" i="6"/>
  <c r="J663" i="6"/>
  <c r="J664" i="6"/>
  <c r="J665" i="6"/>
  <c r="J666" i="6"/>
  <c r="J667" i="6"/>
  <c r="J668" i="6"/>
  <c r="J669" i="6"/>
  <c r="J670" i="6"/>
  <c r="J671" i="6"/>
  <c r="J672" i="6"/>
  <c r="J673" i="6"/>
  <c r="J674" i="6"/>
  <c r="J675" i="6"/>
  <c r="J676" i="6"/>
  <c r="J677" i="6"/>
  <c r="J678" i="6"/>
  <c r="J679" i="6"/>
  <c r="J680" i="6"/>
  <c r="J681" i="6"/>
  <c r="J682" i="6"/>
  <c r="J683" i="6"/>
  <c r="J684" i="6"/>
  <c r="J685" i="6"/>
  <c r="J686" i="6"/>
  <c r="J687" i="6"/>
  <c r="J688" i="6"/>
  <c r="J689" i="6"/>
  <c r="J690" i="6"/>
  <c r="J691" i="6"/>
  <c r="J692" i="6"/>
  <c r="J693" i="6"/>
  <c r="J694" i="6"/>
  <c r="J695" i="6"/>
  <c r="J696" i="6"/>
  <c r="J697" i="6"/>
  <c r="J698" i="6"/>
  <c r="J699" i="6"/>
  <c r="J700" i="6"/>
  <c r="J701" i="6"/>
  <c r="J702" i="6"/>
  <c r="J703" i="6"/>
  <c r="J704" i="6"/>
  <c r="J705" i="6"/>
  <c r="J706" i="6"/>
  <c r="J707" i="6"/>
  <c r="J708" i="6"/>
  <c r="J709" i="6"/>
  <c r="J710" i="6"/>
  <c r="J711" i="6"/>
  <c r="J712" i="6"/>
  <c r="J713" i="6"/>
  <c r="J714" i="6"/>
  <c r="J715" i="6"/>
  <c r="J716" i="6"/>
  <c r="J717" i="6"/>
  <c r="J718" i="6"/>
  <c r="J719" i="6"/>
  <c r="J720" i="6"/>
  <c r="J721" i="6"/>
  <c r="J722" i="6"/>
  <c r="J723" i="6"/>
  <c r="J724" i="6"/>
  <c r="J725" i="6"/>
  <c r="J726" i="6"/>
  <c r="J727" i="6"/>
  <c r="J728" i="6"/>
  <c r="J729" i="6"/>
  <c r="J730" i="6"/>
  <c r="J731" i="6"/>
  <c r="J732" i="6"/>
  <c r="J733" i="6"/>
  <c r="J734" i="6"/>
  <c r="J735" i="6"/>
  <c r="J736" i="6"/>
  <c r="J737" i="6"/>
  <c r="J738" i="6"/>
  <c r="J739" i="6"/>
  <c r="J740" i="6"/>
  <c r="J741" i="6"/>
  <c r="J742" i="6"/>
  <c r="J743" i="6"/>
  <c r="J744" i="6"/>
  <c r="J745" i="6"/>
  <c r="J746" i="6"/>
  <c r="J747" i="6"/>
  <c r="J748" i="6"/>
  <c r="J749" i="6"/>
  <c r="J750" i="6"/>
  <c r="J751" i="6"/>
  <c r="J752" i="6"/>
  <c r="J753" i="6"/>
  <c r="J754" i="6"/>
  <c r="J755" i="6"/>
  <c r="J756" i="6"/>
  <c r="J757" i="6"/>
  <c r="J758" i="6"/>
  <c r="J759" i="6"/>
  <c r="J760" i="6"/>
  <c r="J761" i="6"/>
  <c r="J762" i="6"/>
  <c r="J763" i="6"/>
  <c r="J764" i="6"/>
  <c r="J765" i="6"/>
  <c r="J766" i="6"/>
  <c r="J767" i="6"/>
  <c r="J768" i="6"/>
  <c r="J769" i="6"/>
  <c r="J770" i="6"/>
  <c r="J771" i="6"/>
  <c r="J772" i="6"/>
  <c r="J773" i="6"/>
  <c r="J774" i="6"/>
  <c r="J775" i="6"/>
  <c r="J776" i="6"/>
  <c r="J777" i="6"/>
  <c r="J778" i="6"/>
  <c r="J779" i="6"/>
  <c r="J780" i="6"/>
  <c r="J781" i="6"/>
  <c r="J782" i="6"/>
  <c r="J783" i="6"/>
  <c r="J784" i="6"/>
  <c r="J785" i="6"/>
  <c r="J786" i="6"/>
  <c r="J787" i="6"/>
  <c r="J788" i="6"/>
  <c r="J789" i="6"/>
  <c r="J790" i="6"/>
  <c r="J791" i="6"/>
  <c r="J792" i="6"/>
  <c r="J793" i="6"/>
  <c r="J794" i="6"/>
  <c r="J795" i="6"/>
  <c r="J796" i="6"/>
  <c r="J797" i="6"/>
  <c r="J798" i="6"/>
  <c r="J799" i="6"/>
  <c r="J800" i="6"/>
  <c r="J801" i="6"/>
  <c r="J802" i="6"/>
  <c r="J803" i="6"/>
  <c r="J804" i="6"/>
  <c r="J805" i="6"/>
  <c r="J806" i="6"/>
  <c r="J807" i="6"/>
  <c r="J808" i="6"/>
  <c r="J809" i="6"/>
  <c r="J810" i="6"/>
  <c r="J811" i="6"/>
  <c r="J812" i="6"/>
  <c r="J813" i="6"/>
  <c r="J814" i="6"/>
  <c r="J815" i="6"/>
  <c r="J816" i="6"/>
  <c r="J817" i="6"/>
  <c r="J818" i="6"/>
  <c r="J819" i="6"/>
  <c r="J820" i="6"/>
  <c r="J821" i="6"/>
  <c r="J822" i="6"/>
  <c r="J823" i="6"/>
  <c r="J824" i="6"/>
  <c r="J825" i="6"/>
  <c r="J826" i="6"/>
  <c r="J827" i="6"/>
  <c r="J828" i="6"/>
  <c r="J829" i="6"/>
  <c r="J830" i="6"/>
  <c r="J831" i="6"/>
  <c r="J832" i="6"/>
  <c r="J833" i="6"/>
  <c r="J834" i="6"/>
  <c r="J835" i="6"/>
  <c r="J836" i="6"/>
  <c r="J837" i="6"/>
  <c r="J838" i="6"/>
  <c r="J839" i="6"/>
  <c r="J840" i="6"/>
  <c r="J841" i="6"/>
  <c r="J842" i="6"/>
  <c r="J843" i="6"/>
  <c r="J844" i="6"/>
  <c r="J845" i="6"/>
  <c r="J846" i="6"/>
  <c r="J847" i="6"/>
  <c r="J848" i="6"/>
  <c r="J849" i="6"/>
  <c r="J850" i="6"/>
  <c r="J851" i="6"/>
  <c r="J852" i="6"/>
  <c r="J853" i="6"/>
  <c r="J854" i="6"/>
  <c r="J855" i="6"/>
  <c r="J856" i="6"/>
  <c r="J857" i="6"/>
  <c r="J858" i="6"/>
  <c r="J859" i="6"/>
  <c r="J860" i="6"/>
  <c r="J861" i="6"/>
  <c r="J862" i="6"/>
  <c r="J863" i="6"/>
  <c r="J864" i="6"/>
  <c r="J865" i="6"/>
  <c r="J866" i="6"/>
  <c r="J867" i="6"/>
  <c r="J868" i="6"/>
  <c r="J869" i="6"/>
  <c r="J870" i="6"/>
  <c r="J871" i="6"/>
  <c r="J872" i="6"/>
  <c r="J873" i="6"/>
  <c r="J874" i="6"/>
  <c r="J875" i="6"/>
  <c r="J876" i="6"/>
  <c r="J877" i="6"/>
  <c r="J878" i="6"/>
  <c r="J879" i="6"/>
  <c r="J880" i="6"/>
  <c r="J881" i="6"/>
  <c r="J882" i="6"/>
  <c r="J883" i="6"/>
  <c r="J884" i="6"/>
  <c r="J885" i="6"/>
  <c r="J886" i="6"/>
  <c r="J887" i="6"/>
  <c r="J888" i="6"/>
  <c r="J889" i="6"/>
  <c r="J890" i="6"/>
  <c r="J891" i="6"/>
  <c r="J892" i="6"/>
  <c r="J893" i="6"/>
  <c r="J894" i="6"/>
  <c r="J895" i="6"/>
  <c r="J896" i="6"/>
  <c r="J897" i="6"/>
  <c r="J898" i="6"/>
  <c r="J899" i="6"/>
  <c r="J900" i="6"/>
  <c r="J901" i="6"/>
  <c r="J902" i="6"/>
  <c r="J903" i="6"/>
  <c r="J904" i="6"/>
  <c r="J905" i="6"/>
  <c r="J906" i="6"/>
  <c r="J907" i="6"/>
  <c r="J908" i="6"/>
  <c r="J909" i="6"/>
  <c r="J910" i="6"/>
  <c r="J911" i="6"/>
  <c r="J912" i="6"/>
  <c r="J913" i="6"/>
  <c r="J914" i="6"/>
  <c r="J915" i="6"/>
  <c r="J916" i="6"/>
  <c r="J917" i="6"/>
  <c r="J918" i="6"/>
  <c r="J919" i="6"/>
  <c r="J920" i="6"/>
  <c r="J921" i="6"/>
  <c r="J922" i="6"/>
  <c r="J923" i="6"/>
  <c r="J924" i="6"/>
  <c r="J925" i="6"/>
  <c r="J926" i="6"/>
  <c r="J927" i="6"/>
  <c r="J928" i="6"/>
  <c r="J929" i="6"/>
  <c r="J930" i="6"/>
  <c r="J931" i="6"/>
  <c r="J932" i="6"/>
  <c r="J933" i="6"/>
  <c r="J934" i="6"/>
  <c r="J935" i="6"/>
  <c r="J936" i="6"/>
  <c r="J937" i="6"/>
  <c r="J938" i="6"/>
  <c r="J939" i="6"/>
  <c r="J940" i="6"/>
  <c r="J941" i="6"/>
  <c r="J942" i="6"/>
  <c r="J943" i="6"/>
  <c r="J944" i="6"/>
  <c r="J945" i="6"/>
  <c r="J946" i="6"/>
  <c r="J947" i="6"/>
  <c r="J948" i="6"/>
  <c r="J949" i="6"/>
  <c r="J950" i="6"/>
  <c r="J951" i="6"/>
  <c r="J952" i="6"/>
  <c r="J953" i="6"/>
  <c r="J954" i="6"/>
  <c r="J955" i="6"/>
  <c r="J956" i="6"/>
  <c r="J957" i="6"/>
  <c r="J958" i="6"/>
  <c r="J959" i="6"/>
  <c r="J960" i="6"/>
  <c r="J961" i="6"/>
  <c r="J962" i="6"/>
  <c r="J963" i="6"/>
  <c r="J964" i="6"/>
  <c r="J965" i="6"/>
  <c r="J966" i="6"/>
  <c r="J967" i="6"/>
  <c r="J968" i="6"/>
  <c r="J969" i="6"/>
  <c r="J970" i="6"/>
  <c r="J971" i="6"/>
  <c r="J972" i="6"/>
  <c r="J973" i="6"/>
  <c r="J974" i="6"/>
  <c r="J975" i="6"/>
  <c r="J976" i="6"/>
  <c r="J977" i="6"/>
  <c r="J978" i="6"/>
  <c r="J979" i="6"/>
  <c r="J980" i="6"/>
  <c r="J981" i="6"/>
  <c r="J982" i="6"/>
  <c r="J983" i="6"/>
  <c r="J984" i="6"/>
  <c r="J985" i="6"/>
  <c r="J986" i="6"/>
  <c r="J987" i="6"/>
  <c r="J988" i="6"/>
  <c r="J989" i="6"/>
  <c r="J990" i="6"/>
  <c r="J991" i="6"/>
  <c r="J992" i="6"/>
  <c r="J993" i="6"/>
  <c r="J994" i="6"/>
  <c r="J995" i="6"/>
  <c r="J996" i="6"/>
  <c r="J997" i="6"/>
  <c r="J998" i="6"/>
  <c r="J999" i="6"/>
  <c r="J1000" i="6"/>
  <c r="J1001" i="6"/>
  <c r="J1002" i="6"/>
  <c r="J1003" i="6"/>
  <c r="J1004" i="6"/>
  <c r="J1005" i="6"/>
  <c r="J1006" i="6"/>
  <c r="J1008" i="6"/>
  <c r="V7" i="6"/>
  <c r="K7" i="6"/>
  <c r="K8" i="6"/>
  <c r="K9" i="6"/>
  <c r="K10"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K93" i="6"/>
  <c r="K94" i="6"/>
  <c r="K95" i="6"/>
  <c r="K96" i="6"/>
  <c r="K97" i="6"/>
  <c r="K98" i="6"/>
  <c r="K99" i="6"/>
  <c r="K100" i="6"/>
  <c r="K101" i="6"/>
  <c r="K102" i="6"/>
  <c r="K103" i="6"/>
  <c r="K104" i="6"/>
  <c r="K105" i="6"/>
  <c r="K106" i="6"/>
  <c r="K107" i="6"/>
  <c r="K108" i="6"/>
  <c r="K109" i="6"/>
  <c r="K110" i="6"/>
  <c r="K111" i="6"/>
  <c r="K112" i="6"/>
  <c r="K113" i="6"/>
  <c r="K114" i="6"/>
  <c r="K115" i="6"/>
  <c r="K116" i="6"/>
  <c r="K117" i="6"/>
  <c r="K118" i="6"/>
  <c r="K119" i="6"/>
  <c r="K120" i="6"/>
  <c r="K121" i="6"/>
  <c r="K122" i="6"/>
  <c r="K123" i="6"/>
  <c r="K124" i="6"/>
  <c r="K125" i="6"/>
  <c r="K126" i="6"/>
  <c r="K127" i="6"/>
  <c r="K128" i="6"/>
  <c r="K129" i="6"/>
  <c r="K130" i="6"/>
  <c r="K131" i="6"/>
  <c r="K132" i="6"/>
  <c r="K133" i="6"/>
  <c r="K134" i="6"/>
  <c r="K135" i="6"/>
  <c r="K136" i="6"/>
  <c r="K137" i="6"/>
  <c r="K138" i="6"/>
  <c r="K139" i="6"/>
  <c r="K140" i="6"/>
  <c r="K141" i="6"/>
  <c r="K142" i="6"/>
  <c r="K143" i="6"/>
  <c r="K144" i="6"/>
  <c r="K145" i="6"/>
  <c r="K146" i="6"/>
  <c r="K147" i="6"/>
  <c r="K148" i="6"/>
  <c r="K149" i="6"/>
  <c r="K150" i="6"/>
  <c r="K151" i="6"/>
  <c r="K152" i="6"/>
  <c r="K153" i="6"/>
  <c r="K154" i="6"/>
  <c r="K155" i="6"/>
  <c r="K156" i="6"/>
  <c r="K157" i="6"/>
  <c r="K158" i="6"/>
  <c r="K159" i="6"/>
  <c r="K160" i="6"/>
  <c r="K161" i="6"/>
  <c r="K162" i="6"/>
  <c r="K163" i="6"/>
  <c r="K164" i="6"/>
  <c r="K165" i="6"/>
  <c r="K166" i="6"/>
  <c r="K167" i="6"/>
  <c r="K168" i="6"/>
  <c r="K169" i="6"/>
  <c r="K170" i="6"/>
  <c r="K171" i="6"/>
  <c r="K172" i="6"/>
  <c r="K173" i="6"/>
  <c r="K174" i="6"/>
  <c r="K175" i="6"/>
  <c r="K176" i="6"/>
  <c r="K177" i="6"/>
  <c r="K178" i="6"/>
  <c r="K179" i="6"/>
  <c r="K180" i="6"/>
  <c r="K181" i="6"/>
  <c r="K182" i="6"/>
  <c r="K183" i="6"/>
  <c r="K184" i="6"/>
  <c r="K185" i="6"/>
  <c r="K186" i="6"/>
  <c r="K187" i="6"/>
  <c r="K188" i="6"/>
  <c r="K189" i="6"/>
  <c r="K190" i="6"/>
  <c r="K191" i="6"/>
  <c r="K192" i="6"/>
  <c r="K193" i="6"/>
  <c r="K194" i="6"/>
  <c r="K195" i="6"/>
  <c r="K196" i="6"/>
  <c r="K197" i="6"/>
  <c r="K198" i="6"/>
  <c r="K199" i="6"/>
  <c r="K200" i="6"/>
  <c r="K201" i="6"/>
  <c r="K202" i="6"/>
  <c r="K203" i="6"/>
  <c r="K204" i="6"/>
  <c r="K205" i="6"/>
  <c r="K206" i="6"/>
  <c r="K207" i="6"/>
  <c r="K208" i="6"/>
  <c r="K209" i="6"/>
  <c r="K210" i="6"/>
  <c r="K211" i="6"/>
  <c r="K212" i="6"/>
  <c r="K213" i="6"/>
  <c r="K214" i="6"/>
  <c r="K215" i="6"/>
  <c r="K216" i="6"/>
  <c r="K217" i="6"/>
  <c r="K218" i="6"/>
  <c r="K219" i="6"/>
  <c r="K220" i="6"/>
  <c r="K221" i="6"/>
  <c r="K222" i="6"/>
  <c r="K223" i="6"/>
  <c r="K224" i="6"/>
  <c r="K225" i="6"/>
  <c r="K226" i="6"/>
  <c r="K227" i="6"/>
  <c r="K228" i="6"/>
  <c r="K229" i="6"/>
  <c r="K230" i="6"/>
  <c r="K231" i="6"/>
  <c r="K232" i="6"/>
  <c r="K233" i="6"/>
  <c r="K234" i="6"/>
  <c r="K235" i="6"/>
  <c r="K236" i="6"/>
  <c r="K237" i="6"/>
  <c r="K238" i="6"/>
  <c r="K239" i="6"/>
  <c r="K240" i="6"/>
  <c r="K241" i="6"/>
  <c r="K242" i="6"/>
  <c r="K243" i="6"/>
  <c r="K244" i="6"/>
  <c r="K245" i="6"/>
  <c r="K246" i="6"/>
  <c r="K247" i="6"/>
  <c r="K248" i="6"/>
  <c r="K249" i="6"/>
  <c r="K250" i="6"/>
  <c r="K251" i="6"/>
  <c r="K252" i="6"/>
  <c r="K253" i="6"/>
  <c r="K254" i="6"/>
  <c r="K255" i="6"/>
  <c r="K256" i="6"/>
  <c r="K257" i="6"/>
  <c r="K258" i="6"/>
  <c r="K259" i="6"/>
  <c r="K260" i="6"/>
  <c r="K261" i="6"/>
  <c r="K262" i="6"/>
  <c r="K263" i="6"/>
  <c r="K264" i="6"/>
  <c r="K265" i="6"/>
  <c r="K266" i="6"/>
  <c r="K267" i="6"/>
  <c r="K268" i="6"/>
  <c r="K269" i="6"/>
  <c r="K270" i="6"/>
  <c r="K271" i="6"/>
  <c r="K272" i="6"/>
  <c r="K273" i="6"/>
  <c r="K274" i="6"/>
  <c r="K275" i="6"/>
  <c r="K276" i="6"/>
  <c r="K277" i="6"/>
  <c r="K278" i="6"/>
  <c r="K279" i="6"/>
  <c r="K280" i="6"/>
  <c r="K281" i="6"/>
  <c r="K282" i="6"/>
  <c r="K283" i="6"/>
  <c r="K284" i="6"/>
  <c r="K285" i="6"/>
  <c r="K286" i="6"/>
  <c r="K287" i="6"/>
  <c r="K288" i="6"/>
  <c r="K289" i="6"/>
  <c r="K290" i="6"/>
  <c r="K291" i="6"/>
  <c r="K292" i="6"/>
  <c r="K293" i="6"/>
  <c r="K294" i="6"/>
  <c r="K295" i="6"/>
  <c r="K296" i="6"/>
  <c r="K297" i="6"/>
  <c r="K298" i="6"/>
  <c r="K299" i="6"/>
  <c r="K300" i="6"/>
  <c r="K301" i="6"/>
  <c r="K302" i="6"/>
  <c r="K303" i="6"/>
  <c r="K304" i="6"/>
  <c r="K305" i="6"/>
  <c r="K306" i="6"/>
  <c r="K307" i="6"/>
  <c r="K308" i="6"/>
  <c r="K309" i="6"/>
  <c r="K310" i="6"/>
  <c r="K311" i="6"/>
  <c r="K312" i="6"/>
  <c r="K313" i="6"/>
  <c r="K314" i="6"/>
  <c r="K315" i="6"/>
  <c r="K316" i="6"/>
  <c r="K317" i="6"/>
  <c r="K318" i="6"/>
  <c r="K319" i="6"/>
  <c r="K320" i="6"/>
  <c r="K321" i="6"/>
  <c r="K322" i="6"/>
  <c r="K323" i="6"/>
  <c r="K324" i="6"/>
  <c r="K325" i="6"/>
  <c r="K326" i="6"/>
  <c r="K327" i="6"/>
  <c r="K328" i="6"/>
  <c r="K329" i="6"/>
  <c r="K330" i="6"/>
  <c r="K331" i="6"/>
  <c r="K332" i="6"/>
  <c r="K333" i="6"/>
  <c r="K334" i="6"/>
  <c r="K335" i="6"/>
  <c r="K336" i="6"/>
  <c r="K337" i="6"/>
  <c r="K338" i="6"/>
  <c r="K339" i="6"/>
  <c r="K340" i="6"/>
  <c r="K341" i="6"/>
  <c r="K342" i="6"/>
  <c r="K343" i="6"/>
  <c r="K344" i="6"/>
  <c r="K345" i="6"/>
  <c r="K346" i="6"/>
  <c r="K347" i="6"/>
  <c r="K348" i="6"/>
  <c r="K349" i="6"/>
  <c r="K350" i="6"/>
  <c r="K351" i="6"/>
  <c r="K352" i="6"/>
  <c r="K353" i="6"/>
  <c r="K354" i="6"/>
  <c r="K355" i="6"/>
  <c r="K356" i="6"/>
  <c r="K357" i="6"/>
  <c r="K358" i="6"/>
  <c r="K359" i="6"/>
  <c r="K360" i="6"/>
  <c r="K361" i="6"/>
  <c r="K362" i="6"/>
  <c r="K363" i="6"/>
  <c r="K364" i="6"/>
  <c r="K365" i="6"/>
  <c r="K366" i="6"/>
  <c r="K367" i="6"/>
  <c r="K368" i="6"/>
  <c r="K369" i="6"/>
  <c r="K370" i="6"/>
  <c r="K371" i="6"/>
  <c r="K372" i="6"/>
  <c r="K373" i="6"/>
  <c r="K374" i="6"/>
  <c r="K375" i="6"/>
  <c r="K376" i="6"/>
  <c r="K377" i="6"/>
  <c r="K378" i="6"/>
  <c r="K379" i="6"/>
  <c r="K380" i="6"/>
  <c r="K381" i="6"/>
  <c r="K382" i="6"/>
  <c r="K383" i="6"/>
  <c r="K384" i="6"/>
  <c r="K385" i="6"/>
  <c r="K386" i="6"/>
  <c r="K387" i="6"/>
  <c r="K388" i="6"/>
  <c r="K389" i="6"/>
  <c r="K390" i="6"/>
  <c r="K391" i="6"/>
  <c r="K392" i="6"/>
  <c r="K393" i="6"/>
  <c r="K394" i="6"/>
  <c r="K395" i="6"/>
  <c r="K396" i="6"/>
  <c r="K397" i="6"/>
  <c r="K398" i="6"/>
  <c r="K399" i="6"/>
  <c r="K400" i="6"/>
  <c r="K401" i="6"/>
  <c r="K402" i="6"/>
  <c r="K403" i="6"/>
  <c r="K404" i="6"/>
  <c r="K405" i="6"/>
  <c r="K406" i="6"/>
  <c r="K407" i="6"/>
  <c r="K408" i="6"/>
  <c r="K409" i="6"/>
  <c r="K410" i="6"/>
  <c r="K411" i="6"/>
  <c r="K412" i="6"/>
  <c r="K413" i="6"/>
  <c r="K414" i="6"/>
  <c r="K415" i="6"/>
  <c r="K416" i="6"/>
  <c r="K417" i="6"/>
  <c r="K418" i="6"/>
  <c r="K419" i="6"/>
  <c r="K420" i="6"/>
  <c r="K421" i="6"/>
  <c r="K422" i="6"/>
  <c r="K423" i="6"/>
  <c r="K424" i="6"/>
  <c r="K425" i="6"/>
  <c r="K426" i="6"/>
  <c r="K427" i="6"/>
  <c r="K428" i="6"/>
  <c r="K429" i="6"/>
  <c r="K430" i="6"/>
  <c r="K431" i="6"/>
  <c r="K432" i="6"/>
  <c r="K433" i="6"/>
  <c r="K434" i="6"/>
  <c r="K435" i="6"/>
  <c r="K436" i="6"/>
  <c r="K437" i="6"/>
  <c r="K438" i="6"/>
  <c r="K439" i="6"/>
  <c r="K440" i="6"/>
  <c r="K441" i="6"/>
  <c r="K442" i="6"/>
  <c r="K443" i="6"/>
  <c r="K444" i="6"/>
  <c r="K445" i="6"/>
  <c r="K446" i="6"/>
  <c r="K447" i="6"/>
  <c r="K448" i="6"/>
  <c r="K449" i="6"/>
  <c r="K450" i="6"/>
  <c r="K451" i="6"/>
  <c r="K452" i="6"/>
  <c r="K453" i="6"/>
  <c r="K454" i="6"/>
  <c r="K455" i="6"/>
  <c r="K456" i="6"/>
  <c r="K457" i="6"/>
  <c r="K458" i="6"/>
  <c r="K459" i="6"/>
  <c r="K460" i="6"/>
  <c r="K461" i="6"/>
  <c r="K462" i="6"/>
  <c r="K463" i="6"/>
  <c r="K464" i="6"/>
  <c r="K465" i="6"/>
  <c r="K466" i="6"/>
  <c r="K467" i="6"/>
  <c r="K468" i="6"/>
  <c r="K469" i="6"/>
  <c r="K470" i="6"/>
  <c r="K471" i="6"/>
  <c r="K472" i="6"/>
  <c r="K473" i="6"/>
  <c r="K474" i="6"/>
  <c r="K475" i="6"/>
  <c r="K476" i="6"/>
  <c r="K477" i="6"/>
  <c r="K478" i="6"/>
  <c r="K479" i="6"/>
  <c r="K480" i="6"/>
  <c r="K481" i="6"/>
  <c r="K482" i="6"/>
  <c r="K483" i="6"/>
  <c r="K484" i="6"/>
  <c r="K485" i="6"/>
  <c r="K486" i="6"/>
  <c r="K487" i="6"/>
  <c r="K488" i="6"/>
  <c r="K489" i="6"/>
  <c r="K490" i="6"/>
  <c r="K491" i="6"/>
  <c r="K492" i="6"/>
  <c r="K493" i="6"/>
  <c r="K494" i="6"/>
  <c r="K495" i="6"/>
  <c r="K496" i="6"/>
  <c r="K497" i="6"/>
  <c r="K498" i="6"/>
  <c r="K499" i="6"/>
  <c r="K500" i="6"/>
  <c r="K501" i="6"/>
  <c r="K502" i="6"/>
  <c r="K503" i="6"/>
  <c r="K504" i="6"/>
  <c r="K505" i="6"/>
  <c r="K506" i="6"/>
  <c r="K507" i="6"/>
  <c r="K508" i="6"/>
  <c r="K509" i="6"/>
  <c r="K510" i="6"/>
  <c r="K511" i="6"/>
  <c r="K512" i="6"/>
  <c r="K513" i="6"/>
  <c r="K514" i="6"/>
  <c r="K515" i="6"/>
  <c r="K516" i="6"/>
  <c r="K517" i="6"/>
  <c r="K518" i="6"/>
  <c r="K519" i="6"/>
  <c r="K520" i="6"/>
  <c r="K521" i="6"/>
  <c r="K522" i="6"/>
  <c r="K523" i="6"/>
  <c r="K524" i="6"/>
  <c r="K525" i="6"/>
  <c r="K526" i="6"/>
  <c r="K527" i="6"/>
  <c r="K528" i="6"/>
  <c r="K529" i="6"/>
  <c r="K530" i="6"/>
  <c r="K531" i="6"/>
  <c r="K532" i="6"/>
  <c r="K533" i="6"/>
  <c r="K534" i="6"/>
  <c r="K535" i="6"/>
  <c r="K536" i="6"/>
  <c r="K537" i="6"/>
  <c r="K538" i="6"/>
  <c r="K539" i="6"/>
  <c r="K540" i="6"/>
  <c r="K541" i="6"/>
  <c r="K542" i="6"/>
  <c r="K543" i="6"/>
  <c r="K544" i="6"/>
  <c r="K545" i="6"/>
  <c r="K546" i="6"/>
  <c r="K547" i="6"/>
  <c r="K548" i="6"/>
  <c r="K549" i="6"/>
  <c r="K550" i="6"/>
  <c r="K551" i="6"/>
  <c r="K552" i="6"/>
  <c r="K553" i="6"/>
  <c r="K554" i="6"/>
  <c r="K555" i="6"/>
  <c r="K556" i="6"/>
  <c r="K557" i="6"/>
  <c r="K558" i="6"/>
  <c r="K559" i="6"/>
  <c r="K560" i="6"/>
  <c r="K561" i="6"/>
  <c r="K562" i="6"/>
  <c r="K563" i="6"/>
  <c r="K564" i="6"/>
  <c r="K565" i="6"/>
  <c r="K566" i="6"/>
  <c r="K567" i="6"/>
  <c r="K568" i="6"/>
  <c r="K569" i="6"/>
  <c r="K570" i="6"/>
  <c r="K571" i="6"/>
  <c r="K572" i="6"/>
  <c r="K573" i="6"/>
  <c r="K574" i="6"/>
  <c r="K575" i="6"/>
  <c r="K576" i="6"/>
  <c r="K577" i="6"/>
  <c r="K578" i="6"/>
  <c r="K579" i="6"/>
  <c r="K580" i="6"/>
  <c r="K581" i="6"/>
  <c r="K582" i="6"/>
  <c r="K583" i="6"/>
  <c r="K584" i="6"/>
  <c r="K585" i="6"/>
  <c r="K586" i="6"/>
  <c r="K587" i="6"/>
  <c r="K588" i="6"/>
  <c r="K589" i="6"/>
  <c r="K590" i="6"/>
  <c r="K591" i="6"/>
  <c r="K592" i="6"/>
  <c r="K593" i="6"/>
  <c r="K594" i="6"/>
  <c r="K595" i="6"/>
  <c r="K596" i="6"/>
  <c r="K597" i="6"/>
  <c r="K598" i="6"/>
  <c r="K599" i="6"/>
  <c r="K600" i="6"/>
  <c r="K601" i="6"/>
  <c r="K602" i="6"/>
  <c r="K603" i="6"/>
  <c r="K604" i="6"/>
  <c r="K605" i="6"/>
  <c r="K606" i="6"/>
  <c r="K607" i="6"/>
  <c r="K608" i="6"/>
  <c r="K609" i="6"/>
  <c r="K610" i="6"/>
  <c r="K611" i="6"/>
  <c r="K612" i="6"/>
  <c r="K613" i="6"/>
  <c r="K614" i="6"/>
  <c r="K615" i="6"/>
  <c r="K616" i="6"/>
  <c r="K617" i="6"/>
  <c r="K618" i="6"/>
  <c r="K619" i="6"/>
  <c r="K620" i="6"/>
  <c r="K621" i="6"/>
  <c r="K622" i="6"/>
  <c r="K623" i="6"/>
  <c r="K624" i="6"/>
  <c r="K625" i="6"/>
  <c r="K626" i="6"/>
  <c r="K627" i="6"/>
  <c r="K628" i="6"/>
  <c r="K629" i="6"/>
  <c r="K630" i="6"/>
  <c r="K631" i="6"/>
  <c r="K632" i="6"/>
  <c r="K633" i="6"/>
  <c r="K634" i="6"/>
  <c r="K635" i="6"/>
  <c r="K636" i="6"/>
  <c r="K637" i="6"/>
  <c r="K638" i="6"/>
  <c r="K639" i="6"/>
  <c r="K640" i="6"/>
  <c r="K641" i="6"/>
  <c r="K642" i="6"/>
  <c r="K643" i="6"/>
  <c r="K644" i="6"/>
  <c r="K645" i="6"/>
  <c r="K646" i="6"/>
  <c r="K647" i="6"/>
  <c r="K648" i="6"/>
  <c r="K649" i="6"/>
  <c r="K650" i="6"/>
  <c r="K651" i="6"/>
  <c r="K652" i="6"/>
  <c r="K653" i="6"/>
  <c r="K654" i="6"/>
  <c r="K655" i="6"/>
  <c r="K656" i="6"/>
  <c r="K657" i="6"/>
  <c r="K658" i="6"/>
  <c r="K659" i="6"/>
  <c r="K660" i="6"/>
  <c r="K661" i="6"/>
  <c r="K662" i="6"/>
  <c r="K663" i="6"/>
  <c r="K664" i="6"/>
  <c r="K665" i="6"/>
  <c r="K666" i="6"/>
  <c r="K667" i="6"/>
  <c r="K668" i="6"/>
  <c r="K669" i="6"/>
  <c r="K670" i="6"/>
  <c r="K671" i="6"/>
  <c r="K672" i="6"/>
  <c r="K673" i="6"/>
  <c r="K674" i="6"/>
  <c r="K675" i="6"/>
  <c r="K676" i="6"/>
  <c r="K677" i="6"/>
  <c r="K678" i="6"/>
  <c r="K679" i="6"/>
  <c r="K680" i="6"/>
  <c r="K681" i="6"/>
  <c r="K682" i="6"/>
  <c r="K683" i="6"/>
  <c r="K684" i="6"/>
  <c r="K685" i="6"/>
  <c r="K686" i="6"/>
  <c r="K687" i="6"/>
  <c r="K688" i="6"/>
  <c r="K689" i="6"/>
  <c r="K690" i="6"/>
  <c r="K691" i="6"/>
  <c r="K692" i="6"/>
  <c r="K693" i="6"/>
  <c r="K694" i="6"/>
  <c r="K695" i="6"/>
  <c r="K696" i="6"/>
  <c r="K697" i="6"/>
  <c r="K698" i="6"/>
  <c r="K699" i="6"/>
  <c r="K700" i="6"/>
  <c r="K701" i="6"/>
  <c r="K702" i="6"/>
  <c r="K703" i="6"/>
  <c r="K704" i="6"/>
  <c r="K705" i="6"/>
  <c r="K706" i="6"/>
  <c r="K707" i="6"/>
  <c r="K708" i="6"/>
  <c r="K709" i="6"/>
  <c r="K710" i="6"/>
  <c r="K711" i="6"/>
  <c r="K712" i="6"/>
  <c r="K713" i="6"/>
  <c r="K714" i="6"/>
  <c r="K715" i="6"/>
  <c r="K716" i="6"/>
  <c r="K717" i="6"/>
  <c r="K718" i="6"/>
  <c r="K719" i="6"/>
  <c r="K720" i="6"/>
  <c r="K721" i="6"/>
  <c r="K722" i="6"/>
  <c r="K723" i="6"/>
  <c r="K724" i="6"/>
  <c r="K725" i="6"/>
  <c r="K726" i="6"/>
  <c r="K727" i="6"/>
  <c r="K728" i="6"/>
  <c r="K729" i="6"/>
  <c r="K730" i="6"/>
  <c r="K731" i="6"/>
  <c r="K732" i="6"/>
  <c r="K733" i="6"/>
  <c r="K734" i="6"/>
  <c r="K735" i="6"/>
  <c r="K736" i="6"/>
  <c r="K737" i="6"/>
  <c r="K738" i="6"/>
  <c r="K739" i="6"/>
  <c r="K740" i="6"/>
  <c r="K741" i="6"/>
  <c r="K742" i="6"/>
  <c r="K743" i="6"/>
  <c r="K744" i="6"/>
  <c r="K745" i="6"/>
  <c r="K746" i="6"/>
  <c r="K747" i="6"/>
  <c r="K748" i="6"/>
  <c r="K749" i="6"/>
  <c r="K750" i="6"/>
  <c r="K751" i="6"/>
  <c r="K752" i="6"/>
  <c r="K753" i="6"/>
  <c r="K754" i="6"/>
  <c r="K755" i="6"/>
  <c r="K756" i="6"/>
  <c r="K757" i="6"/>
  <c r="K758" i="6"/>
  <c r="K759" i="6"/>
  <c r="K760" i="6"/>
  <c r="K761" i="6"/>
  <c r="K762" i="6"/>
  <c r="K763" i="6"/>
  <c r="K764" i="6"/>
  <c r="K765" i="6"/>
  <c r="K766" i="6"/>
  <c r="K767" i="6"/>
  <c r="K768" i="6"/>
  <c r="K769" i="6"/>
  <c r="K770" i="6"/>
  <c r="K771" i="6"/>
  <c r="K772" i="6"/>
  <c r="K773" i="6"/>
  <c r="K774" i="6"/>
  <c r="K775" i="6"/>
  <c r="K776" i="6"/>
  <c r="K777" i="6"/>
  <c r="K778" i="6"/>
  <c r="K779" i="6"/>
  <c r="K780" i="6"/>
  <c r="K781" i="6"/>
  <c r="K782" i="6"/>
  <c r="K783" i="6"/>
  <c r="K784" i="6"/>
  <c r="K785" i="6"/>
  <c r="K786" i="6"/>
  <c r="K787" i="6"/>
  <c r="K788" i="6"/>
  <c r="K789" i="6"/>
  <c r="K790" i="6"/>
  <c r="K791" i="6"/>
  <c r="K792" i="6"/>
  <c r="K793" i="6"/>
  <c r="K794" i="6"/>
  <c r="K795" i="6"/>
  <c r="K796" i="6"/>
  <c r="K797" i="6"/>
  <c r="K798" i="6"/>
  <c r="K799" i="6"/>
  <c r="K800" i="6"/>
  <c r="K801" i="6"/>
  <c r="K802" i="6"/>
  <c r="K803" i="6"/>
  <c r="K804" i="6"/>
  <c r="K805" i="6"/>
  <c r="K806" i="6"/>
  <c r="K807" i="6"/>
  <c r="K808" i="6"/>
  <c r="K809" i="6"/>
  <c r="K810" i="6"/>
  <c r="K811" i="6"/>
  <c r="K812" i="6"/>
  <c r="K813" i="6"/>
  <c r="K814" i="6"/>
  <c r="K815" i="6"/>
  <c r="K816" i="6"/>
  <c r="K817" i="6"/>
  <c r="K818" i="6"/>
  <c r="K819" i="6"/>
  <c r="K820" i="6"/>
  <c r="K821" i="6"/>
  <c r="K822" i="6"/>
  <c r="K823" i="6"/>
  <c r="K824" i="6"/>
  <c r="K825" i="6"/>
  <c r="K826" i="6"/>
  <c r="K827" i="6"/>
  <c r="K828" i="6"/>
  <c r="K829" i="6"/>
  <c r="K830" i="6"/>
  <c r="K831" i="6"/>
  <c r="K832" i="6"/>
  <c r="K833" i="6"/>
  <c r="K834" i="6"/>
  <c r="K835" i="6"/>
  <c r="K836" i="6"/>
  <c r="K837" i="6"/>
  <c r="K838" i="6"/>
  <c r="K839" i="6"/>
  <c r="K840" i="6"/>
  <c r="K841" i="6"/>
  <c r="K842" i="6"/>
  <c r="K843" i="6"/>
  <c r="K844" i="6"/>
  <c r="K845" i="6"/>
  <c r="K846" i="6"/>
  <c r="K847" i="6"/>
  <c r="K848" i="6"/>
  <c r="K849" i="6"/>
  <c r="K850" i="6"/>
  <c r="K851" i="6"/>
  <c r="K852" i="6"/>
  <c r="K853" i="6"/>
  <c r="K854" i="6"/>
  <c r="K855" i="6"/>
  <c r="K856" i="6"/>
  <c r="K857" i="6"/>
  <c r="K858" i="6"/>
  <c r="K859" i="6"/>
  <c r="K860" i="6"/>
  <c r="K861" i="6"/>
  <c r="K862" i="6"/>
  <c r="K863" i="6"/>
  <c r="K864" i="6"/>
  <c r="K865" i="6"/>
  <c r="K866" i="6"/>
  <c r="K867" i="6"/>
  <c r="K868" i="6"/>
  <c r="K869" i="6"/>
  <c r="K870" i="6"/>
  <c r="K871" i="6"/>
  <c r="K872" i="6"/>
  <c r="K873" i="6"/>
  <c r="K874" i="6"/>
  <c r="K875" i="6"/>
  <c r="K876" i="6"/>
  <c r="K877" i="6"/>
  <c r="K878" i="6"/>
  <c r="K879" i="6"/>
  <c r="K880" i="6"/>
  <c r="K881" i="6"/>
  <c r="K882" i="6"/>
  <c r="K883" i="6"/>
  <c r="K884" i="6"/>
  <c r="K885" i="6"/>
  <c r="K886" i="6"/>
  <c r="K887" i="6"/>
  <c r="K888" i="6"/>
  <c r="K889" i="6"/>
  <c r="K890" i="6"/>
  <c r="K891" i="6"/>
  <c r="K892" i="6"/>
  <c r="K893" i="6"/>
  <c r="K894" i="6"/>
  <c r="K895" i="6"/>
  <c r="K896" i="6"/>
  <c r="K897" i="6"/>
  <c r="K898" i="6"/>
  <c r="K899" i="6"/>
  <c r="K900" i="6"/>
  <c r="K901" i="6"/>
  <c r="K902" i="6"/>
  <c r="K903" i="6"/>
  <c r="K904" i="6"/>
  <c r="K905" i="6"/>
  <c r="K906" i="6"/>
  <c r="K907" i="6"/>
  <c r="K908" i="6"/>
  <c r="K909" i="6"/>
  <c r="K910" i="6"/>
  <c r="K911" i="6"/>
  <c r="K912" i="6"/>
  <c r="K913" i="6"/>
  <c r="K914" i="6"/>
  <c r="K915" i="6"/>
  <c r="K916" i="6"/>
  <c r="K917" i="6"/>
  <c r="K918" i="6"/>
  <c r="K919" i="6"/>
  <c r="K920" i="6"/>
  <c r="K921" i="6"/>
  <c r="K922" i="6"/>
  <c r="K923" i="6"/>
  <c r="K924" i="6"/>
  <c r="K925" i="6"/>
  <c r="K926" i="6"/>
  <c r="K927" i="6"/>
  <c r="K928" i="6"/>
  <c r="K929" i="6"/>
  <c r="K930" i="6"/>
  <c r="K931" i="6"/>
  <c r="K932" i="6"/>
  <c r="K933" i="6"/>
  <c r="K934" i="6"/>
  <c r="K935" i="6"/>
  <c r="K936" i="6"/>
  <c r="K937" i="6"/>
  <c r="K938" i="6"/>
  <c r="K939" i="6"/>
  <c r="K940" i="6"/>
  <c r="K941" i="6"/>
  <c r="K942" i="6"/>
  <c r="K943" i="6"/>
  <c r="K944" i="6"/>
  <c r="K945" i="6"/>
  <c r="K946" i="6"/>
  <c r="K947" i="6"/>
  <c r="K948" i="6"/>
  <c r="K949" i="6"/>
  <c r="K950" i="6"/>
  <c r="K951" i="6"/>
  <c r="K952" i="6"/>
  <c r="K953" i="6"/>
  <c r="K954" i="6"/>
  <c r="K955" i="6"/>
  <c r="K956" i="6"/>
  <c r="K957" i="6"/>
  <c r="K958" i="6"/>
  <c r="K959" i="6"/>
  <c r="K960" i="6"/>
  <c r="K961" i="6"/>
  <c r="K962" i="6"/>
  <c r="K963" i="6"/>
  <c r="K964" i="6"/>
  <c r="K965" i="6"/>
  <c r="K966" i="6"/>
  <c r="K967" i="6"/>
  <c r="K968" i="6"/>
  <c r="K969" i="6"/>
  <c r="K970" i="6"/>
  <c r="K971" i="6"/>
  <c r="K972" i="6"/>
  <c r="K973" i="6"/>
  <c r="K974" i="6"/>
  <c r="K975" i="6"/>
  <c r="K976" i="6"/>
  <c r="K977" i="6"/>
  <c r="K978" i="6"/>
  <c r="K979" i="6"/>
  <c r="K980" i="6"/>
  <c r="K981" i="6"/>
  <c r="K982" i="6"/>
  <c r="K983" i="6"/>
  <c r="K984" i="6"/>
  <c r="K985" i="6"/>
  <c r="K986" i="6"/>
  <c r="K987" i="6"/>
  <c r="K988" i="6"/>
  <c r="K989" i="6"/>
  <c r="K990" i="6"/>
  <c r="K991" i="6"/>
  <c r="K992" i="6"/>
  <c r="K993" i="6"/>
  <c r="K994" i="6"/>
  <c r="K995" i="6"/>
  <c r="K996" i="6"/>
  <c r="K997" i="6"/>
  <c r="K998" i="6"/>
  <c r="K999" i="6"/>
  <c r="K1000" i="6"/>
  <c r="K1001" i="6"/>
  <c r="K1002" i="6"/>
  <c r="K1003" i="6"/>
  <c r="K1004" i="6"/>
  <c r="K1005" i="6"/>
  <c r="K1006" i="6"/>
  <c r="K1008" i="6"/>
  <c r="W7"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50" i="6"/>
  <c r="L151" i="6"/>
  <c r="L152" i="6"/>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L204" i="6"/>
  <c r="L205" i="6"/>
  <c r="L206" i="6"/>
  <c r="L207" i="6"/>
  <c r="L208" i="6"/>
  <c r="L209" i="6"/>
  <c r="L210" i="6"/>
  <c r="L211" i="6"/>
  <c r="L212" i="6"/>
  <c r="L213" i="6"/>
  <c r="L214" i="6"/>
  <c r="L215" i="6"/>
  <c r="L216" i="6"/>
  <c r="L217" i="6"/>
  <c r="L218" i="6"/>
  <c r="L219" i="6"/>
  <c r="L220" i="6"/>
  <c r="L221" i="6"/>
  <c r="L222" i="6"/>
  <c r="L223" i="6"/>
  <c r="L224" i="6"/>
  <c r="L225" i="6"/>
  <c r="L226" i="6"/>
  <c r="L227" i="6"/>
  <c r="L228" i="6"/>
  <c r="L229" i="6"/>
  <c r="L230" i="6"/>
  <c r="L231" i="6"/>
  <c r="L232" i="6"/>
  <c r="L233" i="6"/>
  <c r="L234" i="6"/>
  <c r="L235" i="6"/>
  <c r="L236" i="6"/>
  <c r="L237" i="6"/>
  <c r="L238" i="6"/>
  <c r="L239" i="6"/>
  <c r="L240" i="6"/>
  <c r="L241" i="6"/>
  <c r="L242" i="6"/>
  <c r="L243" i="6"/>
  <c r="L244" i="6"/>
  <c r="L245" i="6"/>
  <c r="L246" i="6"/>
  <c r="L247" i="6"/>
  <c r="L248" i="6"/>
  <c r="L249" i="6"/>
  <c r="L250" i="6"/>
  <c r="L251" i="6"/>
  <c r="L252" i="6"/>
  <c r="L253" i="6"/>
  <c r="L254" i="6"/>
  <c r="L255" i="6"/>
  <c r="L256" i="6"/>
  <c r="L257" i="6"/>
  <c r="L258" i="6"/>
  <c r="L259" i="6"/>
  <c r="L260" i="6"/>
  <c r="L261" i="6"/>
  <c r="L262" i="6"/>
  <c r="L263" i="6"/>
  <c r="L264" i="6"/>
  <c r="L265" i="6"/>
  <c r="L266" i="6"/>
  <c r="L267" i="6"/>
  <c r="L268" i="6"/>
  <c r="L269" i="6"/>
  <c r="L270" i="6"/>
  <c r="L271" i="6"/>
  <c r="L272" i="6"/>
  <c r="L273" i="6"/>
  <c r="L274" i="6"/>
  <c r="L275" i="6"/>
  <c r="L276" i="6"/>
  <c r="L277" i="6"/>
  <c r="L278" i="6"/>
  <c r="L279" i="6"/>
  <c r="L280" i="6"/>
  <c r="L281" i="6"/>
  <c r="L282" i="6"/>
  <c r="L283" i="6"/>
  <c r="L284" i="6"/>
  <c r="L285" i="6"/>
  <c r="L286" i="6"/>
  <c r="L287" i="6"/>
  <c r="L288" i="6"/>
  <c r="L289" i="6"/>
  <c r="L290" i="6"/>
  <c r="L291" i="6"/>
  <c r="L292" i="6"/>
  <c r="L293" i="6"/>
  <c r="L294" i="6"/>
  <c r="L295" i="6"/>
  <c r="L296" i="6"/>
  <c r="L297" i="6"/>
  <c r="L298" i="6"/>
  <c r="L299" i="6"/>
  <c r="L300" i="6"/>
  <c r="L301" i="6"/>
  <c r="L302" i="6"/>
  <c r="L303" i="6"/>
  <c r="L304" i="6"/>
  <c r="L305" i="6"/>
  <c r="L306" i="6"/>
  <c r="L307" i="6"/>
  <c r="L308" i="6"/>
  <c r="L309" i="6"/>
  <c r="L310" i="6"/>
  <c r="L311" i="6"/>
  <c r="L312" i="6"/>
  <c r="L313" i="6"/>
  <c r="L314" i="6"/>
  <c r="L315" i="6"/>
  <c r="L316" i="6"/>
  <c r="L317" i="6"/>
  <c r="L318" i="6"/>
  <c r="L319" i="6"/>
  <c r="L320" i="6"/>
  <c r="L321" i="6"/>
  <c r="L322" i="6"/>
  <c r="L323" i="6"/>
  <c r="L324" i="6"/>
  <c r="L325" i="6"/>
  <c r="L326" i="6"/>
  <c r="L327" i="6"/>
  <c r="L328" i="6"/>
  <c r="L329" i="6"/>
  <c r="L330" i="6"/>
  <c r="L331" i="6"/>
  <c r="L332" i="6"/>
  <c r="L333" i="6"/>
  <c r="L334" i="6"/>
  <c r="L335" i="6"/>
  <c r="L336" i="6"/>
  <c r="L337" i="6"/>
  <c r="L338" i="6"/>
  <c r="L339" i="6"/>
  <c r="L340" i="6"/>
  <c r="L341" i="6"/>
  <c r="L342" i="6"/>
  <c r="L343" i="6"/>
  <c r="L344" i="6"/>
  <c r="L345" i="6"/>
  <c r="L346" i="6"/>
  <c r="L347" i="6"/>
  <c r="L348" i="6"/>
  <c r="L349" i="6"/>
  <c r="L350" i="6"/>
  <c r="L351" i="6"/>
  <c r="L352" i="6"/>
  <c r="L353" i="6"/>
  <c r="L354" i="6"/>
  <c r="L355" i="6"/>
  <c r="L356" i="6"/>
  <c r="L357" i="6"/>
  <c r="L358" i="6"/>
  <c r="L359" i="6"/>
  <c r="L360" i="6"/>
  <c r="L361" i="6"/>
  <c r="L362" i="6"/>
  <c r="L363" i="6"/>
  <c r="L364" i="6"/>
  <c r="L365" i="6"/>
  <c r="L366" i="6"/>
  <c r="L367" i="6"/>
  <c r="L368" i="6"/>
  <c r="L369" i="6"/>
  <c r="L370" i="6"/>
  <c r="L371" i="6"/>
  <c r="L372" i="6"/>
  <c r="L373" i="6"/>
  <c r="L374" i="6"/>
  <c r="L375" i="6"/>
  <c r="L376" i="6"/>
  <c r="L377" i="6"/>
  <c r="L378" i="6"/>
  <c r="L379" i="6"/>
  <c r="L380" i="6"/>
  <c r="L381" i="6"/>
  <c r="L382" i="6"/>
  <c r="L383" i="6"/>
  <c r="L384" i="6"/>
  <c r="L385" i="6"/>
  <c r="L386" i="6"/>
  <c r="L387" i="6"/>
  <c r="L388" i="6"/>
  <c r="L389" i="6"/>
  <c r="L390" i="6"/>
  <c r="L391" i="6"/>
  <c r="L392" i="6"/>
  <c r="L393" i="6"/>
  <c r="L394" i="6"/>
  <c r="L395" i="6"/>
  <c r="L396" i="6"/>
  <c r="L397" i="6"/>
  <c r="L398" i="6"/>
  <c r="L399" i="6"/>
  <c r="L400" i="6"/>
  <c r="L401" i="6"/>
  <c r="L402" i="6"/>
  <c r="L403" i="6"/>
  <c r="L404" i="6"/>
  <c r="L405" i="6"/>
  <c r="L406" i="6"/>
  <c r="L407" i="6"/>
  <c r="L408" i="6"/>
  <c r="L409" i="6"/>
  <c r="L410" i="6"/>
  <c r="L411" i="6"/>
  <c r="L412" i="6"/>
  <c r="L413" i="6"/>
  <c r="L414" i="6"/>
  <c r="L415" i="6"/>
  <c r="L416" i="6"/>
  <c r="L417" i="6"/>
  <c r="L418" i="6"/>
  <c r="L419" i="6"/>
  <c r="L420" i="6"/>
  <c r="L421" i="6"/>
  <c r="L422" i="6"/>
  <c r="L423" i="6"/>
  <c r="L424" i="6"/>
  <c r="L425" i="6"/>
  <c r="L426" i="6"/>
  <c r="L427" i="6"/>
  <c r="L428" i="6"/>
  <c r="L429" i="6"/>
  <c r="L430" i="6"/>
  <c r="L431" i="6"/>
  <c r="L432" i="6"/>
  <c r="L433" i="6"/>
  <c r="L434" i="6"/>
  <c r="L435" i="6"/>
  <c r="L436" i="6"/>
  <c r="L437" i="6"/>
  <c r="L438" i="6"/>
  <c r="L439" i="6"/>
  <c r="L440" i="6"/>
  <c r="L441" i="6"/>
  <c r="L442" i="6"/>
  <c r="L443" i="6"/>
  <c r="L444" i="6"/>
  <c r="L445" i="6"/>
  <c r="L446" i="6"/>
  <c r="L447" i="6"/>
  <c r="L448" i="6"/>
  <c r="L449" i="6"/>
  <c r="L450" i="6"/>
  <c r="L451" i="6"/>
  <c r="L452" i="6"/>
  <c r="L453" i="6"/>
  <c r="L454" i="6"/>
  <c r="L455" i="6"/>
  <c r="L456" i="6"/>
  <c r="L457" i="6"/>
  <c r="L458" i="6"/>
  <c r="L459" i="6"/>
  <c r="L460" i="6"/>
  <c r="L461" i="6"/>
  <c r="L462" i="6"/>
  <c r="L463" i="6"/>
  <c r="L464" i="6"/>
  <c r="L465" i="6"/>
  <c r="L466" i="6"/>
  <c r="L467" i="6"/>
  <c r="L468" i="6"/>
  <c r="L469" i="6"/>
  <c r="L470" i="6"/>
  <c r="L471" i="6"/>
  <c r="L472" i="6"/>
  <c r="L473" i="6"/>
  <c r="L474" i="6"/>
  <c r="L475" i="6"/>
  <c r="L476" i="6"/>
  <c r="L477" i="6"/>
  <c r="L478" i="6"/>
  <c r="L479" i="6"/>
  <c r="L480" i="6"/>
  <c r="L481" i="6"/>
  <c r="L482" i="6"/>
  <c r="L483" i="6"/>
  <c r="L484" i="6"/>
  <c r="L485" i="6"/>
  <c r="L486" i="6"/>
  <c r="L487" i="6"/>
  <c r="L488" i="6"/>
  <c r="L489" i="6"/>
  <c r="L490" i="6"/>
  <c r="L491" i="6"/>
  <c r="L492" i="6"/>
  <c r="L493" i="6"/>
  <c r="L494" i="6"/>
  <c r="L495" i="6"/>
  <c r="L496" i="6"/>
  <c r="L497" i="6"/>
  <c r="L498" i="6"/>
  <c r="L499" i="6"/>
  <c r="L500" i="6"/>
  <c r="L501" i="6"/>
  <c r="L502" i="6"/>
  <c r="L503" i="6"/>
  <c r="L504" i="6"/>
  <c r="L505" i="6"/>
  <c r="L506" i="6"/>
  <c r="L507" i="6"/>
  <c r="L508" i="6"/>
  <c r="L509" i="6"/>
  <c r="L510" i="6"/>
  <c r="L511" i="6"/>
  <c r="L512" i="6"/>
  <c r="L513" i="6"/>
  <c r="L514" i="6"/>
  <c r="L515" i="6"/>
  <c r="L516" i="6"/>
  <c r="L517" i="6"/>
  <c r="L518" i="6"/>
  <c r="L519" i="6"/>
  <c r="L520" i="6"/>
  <c r="L521" i="6"/>
  <c r="L522" i="6"/>
  <c r="L523" i="6"/>
  <c r="L524" i="6"/>
  <c r="L525" i="6"/>
  <c r="L526" i="6"/>
  <c r="L527" i="6"/>
  <c r="L528" i="6"/>
  <c r="L529" i="6"/>
  <c r="L530" i="6"/>
  <c r="L531" i="6"/>
  <c r="L532" i="6"/>
  <c r="L533" i="6"/>
  <c r="L534" i="6"/>
  <c r="L535" i="6"/>
  <c r="L536" i="6"/>
  <c r="L537" i="6"/>
  <c r="L538" i="6"/>
  <c r="L539" i="6"/>
  <c r="L540" i="6"/>
  <c r="L541" i="6"/>
  <c r="L542" i="6"/>
  <c r="L543" i="6"/>
  <c r="L544" i="6"/>
  <c r="L545" i="6"/>
  <c r="L546" i="6"/>
  <c r="L547" i="6"/>
  <c r="L548" i="6"/>
  <c r="L549" i="6"/>
  <c r="L550" i="6"/>
  <c r="L551" i="6"/>
  <c r="L552" i="6"/>
  <c r="L553" i="6"/>
  <c r="L554" i="6"/>
  <c r="L555" i="6"/>
  <c r="L556" i="6"/>
  <c r="L557" i="6"/>
  <c r="L558" i="6"/>
  <c r="L559" i="6"/>
  <c r="L560" i="6"/>
  <c r="L561" i="6"/>
  <c r="L562" i="6"/>
  <c r="L563" i="6"/>
  <c r="L564" i="6"/>
  <c r="L565" i="6"/>
  <c r="L566" i="6"/>
  <c r="L567" i="6"/>
  <c r="L568" i="6"/>
  <c r="L569" i="6"/>
  <c r="L570" i="6"/>
  <c r="L571" i="6"/>
  <c r="L572" i="6"/>
  <c r="L573" i="6"/>
  <c r="L574" i="6"/>
  <c r="L575" i="6"/>
  <c r="L576" i="6"/>
  <c r="L577" i="6"/>
  <c r="L578" i="6"/>
  <c r="L579" i="6"/>
  <c r="L580" i="6"/>
  <c r="L581" i="6"/>
  <c r="L582" i="6"/>
  <c r="L583" i="6"/>
  <c r="L584" i="6"/>
  <c r="L585" i="6"/>
  <c r="L586" i="6"/>
  <c r="L587" i="6"/>
  <c r="L588" i="6"/>
  <c r="L589" i="6"/>
  <c r="L590" i="6"/>
  <c r="L591" i="6"/>
  <c r="L592" i="6"/>
  <c r="L593" i="6"/>
  <c r="L594" i="6"/>
  <c r="L595" i="6"/>
  <c r="L596" i="6"/>
  <c r="L597" i="6"/>
  <c r="L598" i="6"/>
  <c r="L599" i="6"/>
  <c r="L600" i="6"/>
  <c r="L601" i="6"/>
  <c r="L602" i="6"/>
  <c r="L603" i="6"/>
  <c r="L604" i="6"/>
  <c r="L605" i="6"/>
  <c r="L606" i="6"/>
  <c r="L607" i="6"/>
  <c r="L608" i="6"/>
  <c r="L609" i="6"/>
  <c r="L610" i="6"/>
  <c r="L611" i="6"/>
  <c r="L612" i="6"/>
  <c r="L613" i="6"/>
  <c r="L614" i="6"/>
  <c r="L615" i="6"/>
  <c r="L616" i="6"/>
  <c r="L617" i="6"/>
  <c r="L618" i="6"/>
  <c r="L619" i="6"/>
  <c r="L620" i="6"/>
  <c r="L621" i="6"/>
  <c r="L622" i="6"/>
  <c r="L623" i="6"/>
  <c r="L624" i="6"/>
  <c r="L625" i="6"/>
  <c r="L626" i="6"/>
  <c r="L627" i="6"/>
  <c r="L628" i="6"/>
  <c r="L629" i="6"/>
  <c r="L630" i="6"/>
  <c r="L631" i="6"/>
  <c r="L632" i="6"/>
  <c r="L633" i="6"/>
  <c r="L634" i="6"/>
  <c r="L635" i="6"/>
  <c r="L636" i="6"/>
  <c r="L637" i="6"/>
  <c r="L638" i="6"/>
  <c r="L639" i="6"/>
  <c r="L640" i="6"/>
  <c r="L641" i="6"/>
  <c r="L642" i="6"/>
  <c r="L643" i="6"/>
  <c r="L644" i="6"/>
  <c r="L645" i="6"/>
  <c r="L646" i="6"/>
  <c r="L647" i="6"/>
  <c r="L648" i="6"/>
  <c r="L649" i="6"/>
  <c r="L650" i="6"/>
  <c r="L651" i="6"/>
  <c r="L652" i="6"/>
  <c r="L653" i="6"/>
  <c r="L654" i="6"/>
  <c r="L655" i="6"/>
  <c r="L656" i="6"/>
  <c r="L657" i="6"/>
  <c r="L658" i="6"/>
  <c r="L659" i="6"/>
  <c r="L660" i="6"/>
  <c r="L661" i="6"/>
  <c r="L662" i="6"/>
  <c r="L663" i="6"/>
  <c r="L664" i="6"/>
  <c r="L665" i="6"/>
  <c r="L666" i="6"/>
  <c r="L667" i="6"/>
  <c r="L668" i="6"/>
  <c r="L669" i="6"/>
  <c r="L670" i="6"/>
  <c r="L671" i="6"/>
  <c r="L672" i="6"/>
  <c r="L673" i="6"/>
  <c r="L674" i="6"/>
  <c r="L675" i="6"/>
  <c r="L676" i="6"/>
  <c r="L677" i="6"/>
  <c r="L678" i="6"/>
  <c r="L679" i="6"/>
  <c r="L680" i="6"/>
  <c r="L681" i="6"/>
  <c r="L682" i="6"/>
  <c r="L683" i="6"/>
  <c r="L684" i="6"/>
  <c r="L685" i="6"/>
  <c r="L686" i="6"/>
  <c r="L687" i="6"/>
  <c r="L688" i="6"/>
  <c r="L689" i="6"/>
  <c r="L690" i="6"/>
  <c r="L691" i="6"/>
  <c r="L692" i="6"/>
  <c r="L693" i="6"/>
  <c r="L694" i="6"/>
  <c r="L695" i="6"/>
  <c r="L696" i="6"/>
  <c r="L697" i="6"/>
  <c r="L698" i="6"/>
  <c r="L699" i="6"/>
  <c r="L700" i="6"/>
  <c r="L701" i="6"/>
  <c r="L702" i="6"/>
  <c r="L703" i="6"/>
  <c r="L704" i="6"/>
  <c r="L705" i="6"/>
  <c r="L706" i="6"/>
  <c r="L707" i="6"/>
  <c r="L708" i="6"/>
  <c r="L709" i="6"/>
  <c r="L710" i="6"/>
  <c r="L711" i="6"/>
  <c r="L712" i="6"/>
  <c r="L713" i="6"/>
  <c r="L714" i="6"/>
  <c r="L715" i="6"/>
  <c r="L716" i="6"/>
  <c r="L717" i="6"/>
  <c r="L718" i="6"/>
  <c r="L719" i="6"/>
  <c r="L720" i="6"/>
  <c r="L721" i="6"/>
  <c r="L722" i="6"/>
  <c r="L723" i="6"/>
  <c r="L724" i="6"/>
  <c r="L725" i="6"/>
  <c r="L726" i="6"/>
  <c r="L727" i="6"/>
  <c r="L728" i="6"/>
  <c r="L729" i="6"/>
  <c r="L730" i="6"/>
  <c r="L731" i="6"/>
  <c r="L732" i="6"/>
  <c r="L733" i="6"/>
  <c r="L734" i="6"/>
  <c r="L735" i="6"/>
  <c r="L736" i="6"/>
  <c r="L737" i="6"/>
  <c r="L738" i="6"/>
  <c r="L739" i="6"/>
  <c r="L740" i="6"/>
  <c r="L741" i="6"/>
  <c r="L742" i="6"/>
  <c r="L743" i="6"/>
  <c r="L744" i="6"/>
  <c r="L745" i="6"/>
  <c r="L746" i="6"/>
  <c r="L747" i="6"/>
  <c r="L748" i="6"/>
  <c r="L749" i="6"/>
  <c r="L750" i="6"/>
  <c r="L751" i="6"/>
  <c r="L752" i="6"/>
  <c r="L753" i="6"/>
  <c r="L754" i="6"/>
  <c r="L755" i="6"/>
  <c r="L756" i="6"/>
  <c r="L757" i="6"/>
  <c r="L758" i="6"/>
  <c r="L759" i="6"/>
  <c r="L760" i="6"/>
  <c r="L761" i="6"/>
  <c r="L762" i="6"/>
  <c r="L763" i="6"/>
  <c r="L764" i="6"/>
  <c r="L765" i="6"/>
  <c r="L766" i="6"/>
  <c r="L767" i="6"/>
  <c r="L768" i="6"/>
  <c r="L769" i="6"/>
  <c r="L770" i="6"/>
  <c r="L771" i="6"/>
  <c r="L772" i="6"/>
  <c r="L773" i="6"/>
  <c r="L774" i="6"/>
  <c r="L775" i="6"/>
  <c r="L776" i="6"/>
  <c r="L777" i="6"/>
  <c r="L778" i="6"/>
  <c r="L779" i="6"/>
  <c r="L780" i="6"/>
  <c r="L781" i="6"/>
  <c r="L782" i="6"/>
  <c r="L783" i="6"/>
  <c r="L784" i="6"/>
  <c r="L785" i="6"/>
  <c r="L786" i="6"/>
  <c r="L787" i="6"/>
  <c r="L788" i="6"/>
  <c r="L789" i="6"/>
  <c r="L790" i="6"/>
  <c r="L791" i="6"/>
  <c r="L792" i="6"/>
  <c r="L793" i="6"/>
  <c r="L794" i="6"/>
  <c r="L795" i="6"/>
  <c r="L796" i="6"/>
  <c r="L797" i="6"/>
  <c r="L798" i="6"/>
  <c r="L799" i="6"/>
  <c r="L800" i="6"/>
  <c r="L801" i="6"/>
  <c r="L802" i="6"/>
  <c r="L803" i="6"/>
  <c r="L804" i="6"/>
  <c r="L805" i="6"/>
  <c r="L806" i="6"/>
  <c r="L807" i="6"/>
  <c r="L808" i="6"/>
  <c r="L809" i="6"/>
  <c r="L810" i="6"/>
  <c r="L811" i="6"/>
  <c r="L812" i="6"/>
  <c r="L813" i="6"/>
  <c r="L814" i="6"/>
  <c r="L815" i="6"/>
  <c r="L816" i="6"/>
  <c r="L817" i="6"/>
  <c r="L818" i="6"/>
  <c r="L819" i="6"/>
  <c r="L820" i="6"/>
  <c r="L821" i="6"/>
  <c r="L822" i="6"/>
  <c r="L823" i="6"/>
  <c r="L824" i="6"/>
  <c r="L825" i="6"/>
  <c r="L826" i="6"/>
  <c r="L827" i="6"/>
  <c r="L828" i="6"/>
  <c r="L829" i="6"/>
  <c r="L830" i="6"/>
  <c r="L831" i="6"/>
  <c r="L832" i="6"/>
  <c r="L833" i="6"/>
  <c r="L834" i="6"/>
  <c r="L835" i="6"/>
  <c r="L836" i="6"/>
  <c r="L837" i="6"/>
  <c r="L838" i="6"/>
  <c r="L839" i="6"/>
  <c r="L840" i="6"/>
  <c r="L841" i="6"/>
  <c r="L842" i="6"/>
  <c r="L843" i="6"/>
  <c r="L844" i="6"/>
  <c r="L845" i="6"/>
  <c r="L846" i="6"/>
  <c r="L847" i="6"/>
  <c r="L848" i="6"/>
  <c r="L849" i="6"/>
  <c r="L850" i="6"/>
  <c r="L851" i="6"/>
  <c r="L852" i="6"/>
  <c r="L853" i="6"/>
  <c r="L854" i="6"/>
  <c r="L855" i="6"/>
  <c r="L856" i="6"/>
  <c r="L857" i="6"/>
  <c r="L858" i="6"/>
  <c r="L859" i="6"/>
  <c r="L860" i="6"/>
  <c r="L861" i="6"/>
  <c r="L862" i="6"/>
  <c r="L863" i="6"/>
  <c r="L864" i="6"/>
  <c r="L865" i="6"/>
  <c r="L866" i="6"/>
  <c r="L867" i="6"/>
  <c r="L868" i="6"/>
  <c r="L869" i="6"/>
  <c r="L870" i="6"/>
  <c r="L871" i="6"/>
  <c r="L872" i="6"/>
  <c r="L873" i="6"/>
  <c r="L874" i="6"/>
  <c r="L875" i="6"/>
  <c r="L876" i="6"/>
  <c r="L877" i="6"/>
  <c r="L878" i="6"/>
  <c r="L879" i="6"/>
  <c r="L880" i="6"/>
  <c r="L881" i="6"/>
  <c r="L882" i="6"/>
  <c r="L883" i="6"/>
  <c r="L884" i="6"/>
  <c r="L885" i="6"/>
  <c r="L886" i="6"/>
  <c r="L887" i="6"/>
  <c r="L888" i="6"/>
  <c r="L889" i="6"/>
  <c r="L890" i="6"/>
  <c r="L891" i="6"/>
  <c r="L892" i="6"/>
  <c r="L893" i="6"/>
  <c r="L894" i="6"/>
  <c r="L895" i="6"/>
  <c r="L896" i="6"/>
  <c r="L897" i="6"/>
  <c r="L898" i="6"/>
  <c r="L899" i="6"/>
  <c r="L900" i="6"/>
  <c r="L901" i="6"/>
  <c r="L902" i="6"/>
  <c r="L903" i="6"/>
  <c r="L904" i="6"/>
  <c r="L905" i="6"/>
  <c r="L906" i="6"/>
  <c r="L907" i="6"/>
  <c r="L908" i="6"/>
  <c r="L909" i="6"/>
  <c r="L910" i="6"/>
  <c r="L911" i="6"/>
  <c r="L912" i="6"/>
  <c r="L913" i="6"/>
  <c r="L914" i="6"/>
  <c r="L915" i="6"/>
  <c r="L916" i="6"/>
  <c r="L917" i="6"/>
  <c r="L918" i="6"/>
  <c r="L919" i="6"/>
  <c r="L920" i="6"/>
  <c r="L921" i="6"/>
  <c r="L922" i="6"/>
  <c r="L923" i="6"/>
  <c r="L924" i="6"/>
  <c r="L925" i="6"/>
  <c r="L926" i="6"/>
  <c r="L927" i="6"/>
  <c r="L928" i="6"/>
  <c r="L929" i="6"/>
  <c r="L930" i="6"/>
  <c r="L931" i="6"/>
  <c r="L932" i="6"/>
  <c r="L933" i="6"/>
  <c r="L934" i="6"/>
  <c r="L935" i="6"/>
  <c r="L936" i="6"/>
  <c r="L937" i="6"/>
  <c r="L938" i="6"/>
  <c r="L939" i="6"/>
  <c r="L940" i="6"/>
  <c r="L941" i="6"/>
  <c r="L942" i="6"/>
  <c r="L943" i="6"/>
  <c r="L944" i="6"/>
  <c r="L945" i="6"/>
  <c r="L946" i="6"/>
  <c r="L947" i="6"/>
  <c r="L948" i="6"/>
  <c r="L949" i="6"/>
  <c r="L950" i="6"/>
  <c r="L951" i="6"/>
  <c r="L952" i="6"/>
  <c r="L953" i="6"/>
  <c r="L954" i="6"/>
  <c r="L955" i="6"/>
  <c r="L956" i="6"/>
  <c r="L957" i="6"/>
  <c r="L958" i="6"/>
  <c r="L959" i="6"/>
  <c r="L960" i="6"/>
  <c r="L961" i="6"/>
  <c r="L962" i="6"/>
  <c r="L963" i="6"/>
  <c r="L964" i="6"/>
  <c r="L965" i="6"/>
  <c r="L966" i="6"/>
  <c r="L967" i="6"/>
  <c r="L968" i="6"/>
  <c r="L969" i="6"/>
  <c r="L970" i="6"/>
  <c r="L971" i="6"/>
  <c r="L972" i="6"/>
  <c r="L973" i="6"/>
  <c r="L974" i="6"/>
  <c r="L975" i="6"/>
  <c r="L976" i="6"/>
  <c r="L977" i="6"/>
  <c r="L978" i="6"/>
  <c r="L979" i="6"/>
  <c r="L980" i="6"/>
  <c r="L981" i="6"/>
  <c r="L982" i="6"/>
  <c r="L983" i="6"/>
  <c r="L984" i="6"/>
  <c r="L985" i="6"/>
  <c r="L986" i="6"/>
  <c r="L987" i="6"/>
  <c r="L988" i="6"/>
  <c r="L989" i="6"/>
  <c r="L990" i="6"/>
  <c r="L991" i="6"/>
  <c r="L992" i="6"/>
  <c r="L993" i="6"/>
  <c r="L994" i="6"/>
  <c r="L995" i="6"/>
  <c r="L996" i="6"/>
  <c r="L997" i="6"/>
  <c r="L998" i="6"/>
  <c r="L999" i="6"/>
  <c r="L1000" i="6"/>
  <c r="L1001" i="6"/>
  <c r="L1002" i="6"/>
  <c r="L1003" i="6"/>
  <c r="L1004" i="6"/>
  <c r="L1005" i="6"/>
  <c r="L1006" i="6"/>
  <c r="L1008" i="6"/>
  <c r="X7" i="6"/>
  <c r="B12" i="15" a="1"/>
  <c r="B12" i="15"/>
  <c r="C12" i="15"/>
  <c r="D12" i="15"/>
  <c r="E12" i="15"/>
  <c r="F12" i="15"/>
  <c r="G12" i="15"/>
  <c r="H12" i="15"/>
  <c r="I12" i="15"/>
  <c r="J12" i="15"/>
  <c r="K12" i="15"/>
  <c r="L12" i="15"/>
  <c r="X8" i="6"/>
  <c r="X9" i="6"/>
  <c r="X10" i="6"/>
  <c r="X11" i="6"/>
  <c r="X12" i="6"/>
  <c r="X13" i="6"/>
  <c r="X14" i="6"/>
  <c r="X15" i="6"/>
  <c r="X16" i="6"/>
  <c r="X17" i="6"/>
  <c r="X18" i="6"/>
  <c r="X19" i="6"/>
  <c r="X20" i="6"/>
  <c r="X21" i="6"/>
  <c r="X22" i="6"/>
  <c r="X23" i="6"/>
  <c r="X24" i="6"/>
  <c r="X25" i="6"/>
  <c r="X26" i="6"/>
  <c r="X27" i="6"/>
  <c r="X28" i="6"/>
  <c r="X29" i="6"/>
  <c r="X30" i="6"/>
  <c r="X31" i="6"/>
  <c r="X32" i="6"/>
  <c r="X33" i="6"/>
  <c r="X34" i="6"/>
  <c r="X35" i="6"/>
  <c r="X36" i="6"/>
  <c r="X37" i="6"/>
  <c r="X38" i="6"/>
  <c r="X39" i="6"/>
  <c r="X40" i="6"/>
  <c r="X41" i="6"/>
  <c r="X42" i="6"/>
  <c r="X43" i="6"/>
  <c r="X44" i="6"/>
  <c r="X45" i="6"/>
  <c r="X46" i="6"/>
  <c r="X47" i="6"/>
  <c r="X48" i="6"/>
  <c r="X49" i="6"/>
  <c r="X50" i="6"/>
  <c r="X51" i="6"/>
  <c r="X52" i="6"/>
  <c r="X53" i="6"/>
  <c r="X54" i="6"/>
  <c r="X55" i="6"/>
  <c r="X56" i="6"/>
  <c r="X57" i="6"/>
  <c r="X58" i="6"/>
  <c r="X59" i="6"/>
  <c r="X60" i="6"/>
  <c r="X61" i="6"/>
  <c r="X62" i="6"/>
  <c r="X63" i="6"/>
  <c r="X64" i="6"/>
  <c r="X65" i="6"/>
  <c r="X66" i="6"/>
  <c r="X67" i="6"/>
  <c r="X68" i="6"/>
  <c r="X69" i="6"/>
  <c r="X70" i="6"/>
  <c r="X71" i="6"/>
  <c r="X72" i="6"/>
  <c r="X73" i="6"/>
  <c r="X74" i="6"/>
  <c r="X75" i="6"/>
  <c r="X76" i="6"/>
  <c r="X77" i="6"/>
  <c r="X78" i="6"/>
  <c r="X79" i="6"/>
  <c r="X80" i="6"/>
  <c r="X81" i="6"/>
  <c r="X82" i="6"/>
  <c r="X83" i="6"/>
  <c r="X84" i="6"/>
  <c r="X85" i="6"/>
  <c r="X86" i="6"/>
  <c r="X87" i="6"/>
  <c r="X88" i="6"/>
  <c r="X89" i="6"/>
  <c r="X90" i="6"/>
  <c r="X91" i="6"/>
  <c r="X92" i="6"/>
  <c r="X93" i="6"/>
  <c r="X94" i="6"/>
  <c r="X95" i="6"/>
  <c r="X96" i="6"/>
  <c r="X97" i="6"/>
  <c r="X98" i="6"/>
  <c r="X99" i="6"/>
  <c r="X100" i="6"/>
  <c r="X101" i="6"/>
  <c r="X102" i="6"/>
  <c r="X103" i="6"/>
  <c r="X104" i="6"/>
  <c r="X105" i="6"/>
  <c r="X106" i="6"/>
  <c r="X107" i="6"/>
  <c r="X108" i="6"/>
  <c r="X109" i="6"/>
  <c r="X110" i="6"/>
  <c r="X111" i="6"/>
  <c r="X112" i="6"/>
  <c r="X113" i="6"/>
  <c r="X114" i="6"/>
  <c r="X115" i="6"/>
  <c r="X116" i="6"/>
  <c r="X117" i="6"/>
  <c r="X118" i="6"/>
  <c r="X119" i="6"/>
  <c r="X120" i="6"/>
  <c r="X121" i="6"/>
  <c r="X122" i="6"/>
  <c r="X123" i="6"/>
  <c r="X124" i="6"/>
  <c r="X125" i="6"/>
  <c r="X126" i="6"/>
  <c r="X127" i="6"/>
  <c r="X128" i="6"/>
  <c r="X129" i="6"/>
  <c r="X130" i="6"/>
  <c r="X131" i="6"/>
  <c r="X132" i="6"/>
  <c r="X133" i="6"/>
  <c r="X134" i="6"/>
  <c r="X135" i="6"/>
  <c r="X136" i="6"/>
  <c r="X137" i="6"/>
  <c r="X138" i="6"/>
  <c r="X139" i="6"/>
  <c r="X140" i="6"/>
  <c r="X141" i="6"/>
  <c r="X142" i="6"/>
  <c r="X143" i="6"/>
  <c r="X144" i="6"/>
  <c r="X145" i="6"/>
  <c r="X146" i="6"/>
  <c r="X147" i="6"/>
  <c r="X148" i="6"/>
  <c r="X149" i="6"/>
  <c r="X150" i="6"/>
  <c r="X151" i="6"/>
  <c r="X152" i="6"/>
  <c r="X153" i="6"/>
  <c r="X154" i="6"/>
  <c r="X155" i="6"/>
  <c r="X156" i="6"/>
  <c r="X157" i="6"/>
  <c r="X158" i="6"/>
  <c r="X159" i="6"/>
  <c r="X160" i="6"/>
  <c r="X161" i="6"/>
  <c r="X162" i="6"/>
  <c r="X163" i="6"/>
  <c r="X164" i="6"/>
  <c r="X165" i="6"/>
  <c r="X166" i="6"/>
  <c r="X167" i="6"/>
  <c r="X168" i="6"/>
  <c r="X169" i="6"/>
  <c r="X170" i="6"/>
  <c r="X171" i="6"/>
  <c r="X172" i="6"/>
  <c r="X173" i="6"/>
  <c r="X174" i="6"/>
  <c r="X175" i="6"/>
  <c r="X176" i="6"/>
  <c r="X177" i="6"/>
  <c r="X178" i="6"/>
  <c r="X179" i="6"/>
  <c r="X180" i="6"/>
  <c r="X181" i="6"/>
  <c r="X182" i="6"/>
  <c r="X183" i="6"/>
  <c r="X184" i="6"/>
  <c r="X185" i="6"/>
  <c r="X186" i="6"/>
  <c r="X187" i="6"/>
  <c r="X188" i="6"/>
  <c r="X189" i="6"/>
  <c r="X190" i="6"/>
  <c r="X191" i="6"/>
  <c r="X192" i="6"/>
  <c r="X193" i="6"/>
  <c r="X194" i="6"/>
  <c r="X195" i="6"/>
  <c r="X196" i="6"/>
  <c r="X197" i="6"/>
  <c r="X198" i="6"/>
  <c r="X199" i="6"/>
  <c r="X200" i="6"/>
  <c r="X201" i="6"/>
  <c r="X202" i="6"/>
  <c r="X203" i="6"/>
  <c r="X204" i="6"/>
  <c r="X205" i="6"/>
  <c r="X206" i="6"/>
  <c r="X207" i="6"/>
  <c r="X208" i="6"/>
  <c r="X209" i="6"/>
  <c r="X210" i="6"/>
  <c r="X211" i="6"/>
  <c r="X212" i="6"/>
  <c r="X213" i="6"/>
  <c r="X214" i="6"/>
  <c r="X215" i="6"/>
  <c r="X216" i="6"/>
  <c r="X217" i="6"/>
  <c r="X218" i="6"/>
  <c r="X219" i="6"/>
  <c r="X220" i="6"/>
  <c r="X221" i="6"/>
  <c r="X222" i="6"/>
  <c r="X223" i="6"/>
  <c r="X224" i="6"/>
  <c r="X225" i="6"/>
  <c r="X226" i="6"/>
  <c r="X227" i="6"/>
  <c r="X228" i="6"/>
  <c r="X229" i="6"/>
  <c r="X230" i="6"/>
  <c r="X231" i="6"/>
  <c r="X232" i="6"/>
  <c r="X233" i="6"/>
  <c r="X234" i="6"/>
  <c r="X235" i="6"/>
  <c r="X236" i="6"/>
  <c r="X237" i="6"/>
  <c r="X238" i="6"/>
  <c r="X239" i="6"/>
  <c r="X240" i="6"/>
  <c r="X241" i="6"/>
  <c r="X242" i="6"/>
  <c r="X243" i="6"/>
  <c r="X244" i="6"/>
  <c r="X245" i="6"/>
  <c r="X246" i="6"/>
  <c r="X247" i="6"/>
  <c r="X248" i="6"/>
  <c r="X249" i="6"/>
  <c r="X250" i="6"/>
  <c r="X251" i="6"/>
  <c r="X252" i="6"/>
  <c r="X253" i="6"/>
  <c r="X254" i="6"/>
  <c r="X255" i="6"/>
  <c r="X256" i="6"/>
  <c r="X257" i="6"/>
  <c r="X258" i="6"/>
  <c r="X259" i="6"/>
  <c r="X260" i="6"/>
  <c r="X261" i="6"/>
  <c r="X262" i="6"/>
  <c r="X263" i="6"/>
  <c r="X264" i="6"/>
  <c r="X265" i="6"/>
  <c r="X266" i="6"/>
  <c r="X267" i="6"/>
  <c r="X268" i="6"/>
  <c r="X269" i="6"/>
  <c r="X270" i="6"/>
  <c r="X271" i="6"/>
  <c r="X272" i="6"/>
  <c r="X273" i="6"/>
  <c r="X274" i="6"/>
  <c r="X275" i="6"/>
  <c r="X276" i="6"/>
  <c r="X277" i="6"/>
  <c r="X278" i="6"/>
  <c r="X279" i="6"/>
  <c r="X280" i="6"/>
  <c r="X281" i="6"/>
  <c r="X282" i="6"/>
  <c r="X283" i="6"/>
  <c r="X284" i="6"/>
  <c r="X285" i="6"/>
  <c r="X286" i="6"/>
  <c r="X287" i="6"/>
  <c r="X288" i="6"/>
  <c r="X289" i="6"/>
  <c r="X290" i="6"/>
  <c r="X291" i="6"/>
  <c r="X292" i="6"/>
  <c r="X293" i="6"/>
  <c r="X294" i="6"/>
  <c r="X295" i="6"/>
  <c r="X296" i="6"/>
  <c r="X297" i="6"/>
  <c r="X298" i="6"/>
  <c r="X299" i="6"/>
  <c r="X300" i="6"/>
  <c r="X301" i="6"/>
  <c r="X302" i="6"/>
  <c r="X303" i="6"/>
  <c r="X304" i="6"/>
  <c r="X305" i="6"/>
  <c r="X306" i="6"/>
  <c r="X307" i="6"/>
  <c r="X308" i="6"/>
  <c r="X309" i="6"/>
  <c r="X310" i="6"/>
  <c r="X311" i="6"/>
  <c r="X312" i="6"/>
  <c r="X313" i="6"/>
  <c r="X314" i="6"/>
  <c r="X315" i="6"/>
  <c r="X316" i="6"/>
  <c r="X317" i="6"/>
  <c r="X318" i="6"/>
  <c r="X319" i="6"/>
  <c r="X320" i="6"/>
  <c r="X321" i="6"/>
  <c r="X322" i="6"/>
  <c r="X323" i="6"/>
  <c r="X324" i="6"/>
  <c r="X325" i="6"/>
  <c r="X326" i="6"/>
  <c r="X327" i="6"/>
  <c r="X328" i="6"/>
  <c r="X329" i="6"/>
  <c r="X330" i="6"/>
  <c r="X331" i="6"/>
  <c r="X332" i="6"/>
  <c r="X333" i="6"/>
  <c r="X334" i="6"/>
  <c r="X335" i="6"/>
  <c r="X336" i="6"/>
  <c r="X337" i="6"/>
  <c r="X338" i="6"/>
  <c r="X339" i="6"/>
  <c r="X340" i="6"/>
  <c r="X341" i="6"/>
  <c r="X342" i="6"/>
  <c r="X343" i="6"/>
  <c r="X344" i="6"/>
  <c r="X345" i="6"/>
  <c r="X346" i="6"/>
  <c r="X347" i="6"/>
  <c r="X348" i="6"/>
  <c r="X349" i="6"/>
  <c r="X350" i="6"/>
  <c r="X351" i="6"/>
  <c r="X352" i="6"/>
  <c r="X353" i="6"/>
  <c r="X354" i="6"/>
  <c r="X355" i="6"/>
  <c r="X356" i="6"/>
  <c r="X357" i="6"/>
  <c r="X358" i="6"/>
  <c r="X359" i="6"/>
  <c r="X360" i="6"/>
  <c r="X361" i="6"/>
  <c r="X362" i="6"/>
  <c r="X363" i="6"/>
  <c r="X364" i="6"/>
  <c r="X365" i="6"/>
  <c r="X366" i="6"/>
  <c r="X367" i="6"/>
  <c r="X368" i="6"/>
  <c r="X369" i="6"/>
  <c r="X370" i="6"/>
  <c r="X371" i="6"/>
  <c r="X372" i="6"/>
  <c r="X373" i="6"/>
  <c r="X374" i="6"/>
  <c r="X375" i="6"/>
  <c r="X376" i="6"/>
  <c r="X377" i="6"/>
  <c r="X378" i="6"/>
  <c r="X379" i="6"/>
  <c r="X380" i="6"/>
  <c r="X381" i="6"/>
  <c r="X382" i="6"/>
  <c r="X383" i="6"/>
  <c r="X384" i="6"/>
  <c r="X385" i="6"/>
  <c r="X386" i="6"/>
  <c r="X387" i="6"/>
  <c r="X388" i="6"/>
  <c r="X389" i="6"/>
  <c r="X390" i="6"/>
  <c r="X391" i="6"/>
  <c r="X392" i="6"/>
  <c r="X393" i="6"/>
  <c r="X394" i="6"/>
  <c r="X395" i="6"/>
  <c r="X396" i="6"/>
  <c r="X397" i="6"/>
  <c r="X398" i="6"/>
  <c r="X399" i="6"/>
  <c r="X400" i="6"/>
  <c r="X401" i="6"/>
  <c r="X402" i="6"/>
  <c r="X403" i="6"/>
  <c r="X404" i="6"/>
  <c r="X405" i="6"/>
  <c r="X406" i="6"/>
  <c r="X407" i="6"/>
  <c r="X408" i="6"/>
  <c r="X409" i="6"/>
  <c r="X410" i="6"/>
  <c r="X411" i="6"/>
  <c r="X412" i="6"/>
  <c r="X413" i="6"/>
  <c r="X414" i="6"/>
  <c r="X415" i="6"/>
  <c r="X416" i="6"/>
  <c r="X417" i="6"/>
  <c r="X418" i="6"/>
  <c r="X419" i="6"/>
  <c r="X420" i="6"/>
  <c r="X421" i="6"/>
  <c r="X422" i="6"/>
  <c r="X423" i="6"/>
  <c r="X424" i="6"/>
  <c r="X425" i="6"/>
  <c r="X426" i="6"/>
  <c r="X427" i="6"/>
  <c r="X428" i="6"/>
  <c r="X429" i="6"/>
  <c r="X430" i="6"/>
  <c r="X431" i="6"/>
  <c r="X432" i="6"/>
  <c r="X433" i="6"/>
  <c r="X434" i="6"/>
  <c r="X435" i="6"/>
  <c r="X436" i="6"/>
  <c r="X437" i="6"/>
  <c r="X438" i="6"/>
  <c r="X439" i="6"/>
  <c r="X440" i="6"/>
  <c r="X441" i="6"/>
  <c r="X442" i="6"/>
  <c r="X443" i="6"/>
  <c r="X444" i="6"/>
  <c r="X445" i="6"/>
  <c r="X446" i="6"/>
  <c r="X447" i="6"/>
  <c r="X448" i="6"/>
  <c r="X449" i="6"/>
  <c r="X450" i="6"/>
  <c r="X451" i="6"/>
  <c r="X452" i="6"/>
  <c r="X453" i="6"/>
  <c r="X454" i="6"/>
  <c r="X455" i="6"/>
  <c r="X456" i="6"/>
  <c r="X457" i="6"/>
  <c r="X458" i="6"/>
  <c r="X459" i="6"/>
  <c r="X460" i="6"/>
  <c r="X461" i="6"/>
  <c r="X462" i="6"/>
  <c r="X463" i="6"/>
  <c r="X464" i="6"/>
  <c r="X465" i="6"/>
  <c r="X466" i="6"/>
  <c r="X467" i="6"/>
  <c r="X468" i="6"/>
  <c r="X469" i="6"/>
  <c r="X470" i="6"/>
  <c r="X471" i="6"/>
  <c r="X472" i="6"/>
  <c r="X473" i="6"/>
  <c r="X474" i="6"/>
  <c r="X475" i="6"/>
  <c r="X476" i="6"/>
  <c r="X477" i="6"/>
  <c r="X478" i="6"/>
  <c r="X479" i="6"/>
  <c r="X480" i="6"/>
  <c r="X481" i="6"/>
  <c r="X482" i="6"/>
  <c r="X483" i="6"/>
  <c r="X484" i="6"/>
  <c r="X485" i="6"/>
  <c r="X486" i="6"/>
  <c r="X487" i="6"/>
  <c r="X488" i="6"/>
  <c r="X489" i="6"/>
  <c r="X490" i="6"/>
  <c r="X491" i="6"/>
  <c r="X492" i="6"/>
  <c r="X493" i="6"/>
  <c r="X494" i="6"/>
  <c r="X495" i="6"/>
  <c r="X496" i="6"/>
  <c r="X497" i="6"/>
  <c r="X498" i="6"/>
  <c r="X499" i="6"/>
  <c r="X500" i="6"/>
  <c r="X501" i="6"/>
  <c r="X502" i="6"/>
  <c r="X503" i="6"/>
  <c r="X504" i="6"/>
  <c r="X505" i="6"/>
  <c r="X506" i="6"/>
  <c r="X507" i="6"/>
  <c r="X508" i="6"/>
  <c r="X509" i="6"/>
  <c r="X510" i="6"/>
  <c r="X511" i="6"/>
  <c r="X512" i="6"/>
  <c r="X513" i="6"/>
  <c r="X514" i="6"/>
  <c r="X515" i="6"/>
  <c r="X516" i="6"/>
  <c r="X517" i="6"/>
  <c r="X518" i="6"/>
  <c r="X519" i="6"/>
  <c r="X520" i="6"/>
  <c r="X521" i="6"/>
  <c r="X522" i="6"/>
  <c r="X523" i="6"/>
  <c r="X524" i="6"/>
  <c r="X525" i="6"/>
  <c r="X526" i="6"/>
  <c r="X527" i="6"/>
  <c r="X528" i="6"/>
  <c r="X529" i="6"/>
  <c r="X530" i="6"/>
  <c r="X531" i="6"/>
  <c r="X532" i="6"/>
  <c r="X533" i="6"/>
  <c r="X534" i="6"/>
  <c r="X535" i="6"/>
  <c r="X536" i="6"/>
  <c r="X537" i="6"/>
  <c r="X538" i="6"/>
  <c r="X539" i="6"/>
  <c r="X540" i="6"/>
  <c r="X541" i="6"/>
  <c r="X542" i="6"/>
  <c r="X543" i="6"/>
  <c r="X544" i="6"/>
  <c r="X545" i="6"/>
  <c r="X546" i="6"/>
  <c r="X547" i="6"/>
  <c r="X548" i="6"/>
  <c r="X549" i="6"/>
  <c r="X550" i="6"/>
  <c r="X551" i="6"/>
  <c r="X552" i="6"/>
  <c r="X553" i="6"/>
  <c r="X554" i="6"/>
  <c r="X555" i="6"/>
  <c r="X556" i="6"/>
  <c r="X557" i="6"/>
  <c r="X558" i="6"/>
  <c r="X559" i="6"/>
  <c r="X560" i="6"/>
  <c r="X561" i="6"/>
  <c r="X562" i="6"/>
  <c r="X563" i="6"/>
  <c r="X564" i="6"/>
  <c r="X565" i="6"/>
  <c r="X566" i="6"/>
  <c r="X567" i="6"/>
  <c r="X568" i="6"/>
  <c r="X569" i="6"/>
  <c r="X570" i="6"/>
  <c r="X571" i="6"/>
  <c r="X572" i="6"/>
  <c r="X573" i="6"/>
  <c r="X574" i="6"/>
  <c r="X575" i="6"/>
  <c r="X576" i="6"/>
  <c r="X577" i="6"/>
  <c r="X578" i="6"/>
  <c r="X579" i="6"/>
  <c r="X580" i="6"/>
  <c r="X581" i="6"/>
  <c r="X582" i="6"/>
  <c r="X583" i="6"/>
  <c r="X584" i="6"/>
  <c r="X585" i="6"/>
  <c r="X586" i="6"/>
  <c r="X587" i="6"/>
  <c r="X588" i="6"/>
  <c r="X589" i="6"/>
  <c r="X590" i="6"/>
  <c r="X591" i="6"/>
  <c r="X592" i="6"/>
  <c r="X593" i="6"/>
  <c r="X594" i="6"/>
  <c r="X595" i="6"/>
  <c r="X596" i="6"/>
  <c r="X597" i="6"/>
  <c r="X598" i="6"/>
  <c r="X599" i="6"/>
  <c r="X600" i="6"/>
  <c r="X601" i="6"/>
  <c r="X602" i="6"/>
  <c r="X603" i="6"/>
  <c r="X604" i="6"/>
  <c r="X605" i="6"/>
  <c r="X606" i="6"/>
  <c r="X607" i="6"/>
  <c r="X608" i="6"/>
  <c r="X609" i="6"/>
  <c r="X610" i="6"/>
  <c r="X611" i="6"/>
  <c r="X612" i="6"/>
  <c r="X613" i="6"/>
  <c r="X614" i="6"/>
  <c r="X615" i="6"/>
  <c r="X616" i="6"/>
  <c r="X617" i="6"/>
  <c r="X618" i="6"/>
  <c r="X619" i="6"/>
  <c r="X620" i="6"/>
  <c r="X621" i="6"/>
  <c r="X622" i="6"/>
  <c r="X623" i="6"/>
  <c r="X624" i="6"/>
  <c r="X625" i="6"/>
  <c r="X626" i="6"/>
  <c r="X627" i="6"/>
  <c r="X628" i="6"/>
  <c r="X629" i="6"/>
  <c r="X630" i="6"/>
  <c r="X631" i="6"/>
  <c r="X632" i="6"/>
  <c r="X633" i="6"/>
  <c r="X634" i="6"/>
  <c r="X635" i="6"/>
  <c r="X636" i="6"/>
  <c r="X637" i="6"/>
  <c r="X638" i="6"/>
  <c r="X639" i="6"/>
  <c r="X640" i="6"/>
  <c r="X641" i="6"/>
  <c r="X642" i="6"/>
  <c r="X643" i="6"/>
  <c r="X644" i="6"/>
  <c r="X645" i="6"/>
  <c r="X646" i="6"/>
  <c r="X647" i="6"/>
  <c r="X648" i="6"/>
  <c r="X649" i="6"/>
  <c r="X650" i="6"/>
  <c r="X651" i="6"/>
  <c r="X652" i="6"/>
  <c r="X653" i="6"/>
  <c r="X654" i="6"/>
  <c r="X655" i="6"/>
  <c r="X656" i="6"/>
  <c r="X657" i="6"/>
  <c r="X658" i="6"/>
  <c r="X659" i="6"/>
  <c r="X660" i="6"/>
  <c r="X661" i="6"/>
  <c r="X662" i="6"/>
  <c r="X663" i="6"/>
  <c r="X664" i="6"/>
  <c r="X665" i="6"/>
  <c r="X666" i="6"/>
  <c r="X667" i="6"/>
  <c r="X668" i="6"/>
  <c r="X669" i="6"/>
  <c r="X670" i="6"/>
  <c r="X671" i="6"/>
  <c r="X672" i="6"/>
  <c r="X673" i="6"/>
  <c r="X674" i="6"/>
  <c r="X675" i="6"/>
  <c r="X676" i="6"/>
  <c r="X677" i="6"/>
  <c r="X678" i="6"/>
  <c r="X679" i="6"/>
  <c r="X680" i="6"/>
  <c r="X681" i="6"/>
  <c r="X682" i="6"/>
  <c r="X683" i="6"/>
  <c r="X684" i="6"/>
  <c r="X685" i="6"/>
  <c r="X686" i="6"/>
  <c r="X687" i="6"/>
  <c r="X688" i="6"/>
  <c r="X689" i="6"/>
  <c r="X690" i="6"/>
  <c r="X691" i="6"/>
  <c r="X692" i="6"/>
  <c r="X693" i="6"/>
  <c r="X694" i="6"/>
  <c r="X695" i="6"/>
  <c r="X696" i="6"/>
  <c r="X697" i="6"/>
  <c r="X698" i="6"/>
  <c r="X699" i="6"/>
  <c r="X700" i="6"/>
  <c r="X701" i="6"/>
  <c r="X702" i="6"/>
  <c r="X703" i="6"/>
  <c r="X704" i="6"/>
  <c r="X705" i="6"/>
  <c r="X706" i="6"/>
  <c r="X707" i="6"/>
  <c r="X708" i="6"/>
  <c r="X709" i="6"/>
  <c r="X710" i="6"/>
  <c r="X711" i="6"/>
  <c r="X712" i="6"/>
  <c r="X713" i="6"/>
  <c r="X714" i="6"/>
  <c r="X715" i="6"/>
  <c r="X716" i="6"/>
  <c r="X717" i="6"/>
  <c r="X718" i="6"/>
  <c r="X719" i="6"/>
  <c r="X720" i="6"/>
  <c r="X721" i="6"/>
  <c r="X722" i="6"/>
  <c r="X723" i="6"/>
  <c r="X724" i="6"/>
  <c r="X725" i="6"/>
  <c r="X726" i="6"/>
  <c r="X727" i="6"/>
  <c r="X728" i="6"/>
  <c r="X729" i="6"/>
  <c r="X730" i="6"/>
  <c r="X731" i="6"/>
  <c r="X732" i="6"/>
  <c r="X733" i="6"/>
  <c r="X734" i="6"/>
  <c r="X735" i="6"/>
  <c r="X736" i="6"/>
  <c r="X737" i="6"/>
  <c r="X738" i="6"/>
  <c r="X739" i="6"/>
  <c r="X740" i="6"/>
  <c r="X741" i="6"/>
  <c r="X742" i="6"/>
  <c r="X743" i="6"/>
  <c r="X744" i="6"/>
  <c r="X745" i="6"/>
  <c r="X746" i="6"/>
  <c r="X747" i="6"/>
  <c r="X748" i="6"/>
  <c r="X749" i="6"/>
  <c r="X750" i="6"/>
  <c r="X751" i="6"/>
  <c r="X752" i="6"/>
  <c r="X753" i="6"/>
  <c r="X754" i="6"/>
  <c r="X755" i="6"/>
  <c r="X756" i="6"/>
  <c r="X757" i="6"/>
  <c r="X758" i="6"/>
  <c r="X759" i="6"/>
  <c r="X760" i="6"/>
  <c r="X761" i="6"/>
  <c r="X762" i="6"/>
  <c r="X763" i="6"/>
  <c r="X764" i="6"/>
  <c r="X765" i="6"/>
  <c r="X766" i="6"/>
  <c r="X767" i="6"/>
  <c r="X768" i="6"/>
  <c r="X769" i="6"/>
  <c r="X770" i="6"/>
  <c r="X771" i="6"/>
  <c r="X772" i="6"/>
  <c r="X773" i="6"/>
  <c r="X774" i="6"/>
  <c r="X775" i="6"/>
  <c r="X776" i="6"/>
  <c r="X777" i="6"/>
  <c r="X778" i="6"/>
  <c r="X779" i="6"/>
  <c r="X780" i="6"/>
  <c r="X781" i="6"/>
  <c r="X782" i="6"/>
  <c r="X783" i="6"/>
  <c r="X784" i="6"/>
  <c r="X785" i="6"/>
  <c r="X786" i="6"/>
  <c r="X787" i="6"/>
  <c r="X788" i="6"/>
  <c r="X789" i="6"/>
  <c r="X790" i="6"/>
  <c r="X791" i="6"/>
  <c r="X792" i="6"/>
  <c r="X793" i="6"/>
  <c r="X794" i="6"/>
  <c r="X795" i="6"/>
  <c r="X796" i="6"/>
  <c r="X797" i="6"/>
  <c r="X798" i="6"/>
  <c r="X799" i="6"/>
  <c r="X800" i="6"/>
  <c r="X801" i="6"/>
  <c r="X802" i="6"/>
  <c r="X803" i="6"/>
  <c r="X804" i="6"/>
  <c r="X805" i="6"/>
  <c r="X806" i="6"/>
  <c r="X807" i="6"/>
  <c r="X808" i="6"/>
  <c r="X809" i="6"/>
  <c r="X810" i="6"/>
  <c r="X811" i="6"/>
  <c r="X812" i="6"/>
  <c r="X813" i="6"/>
  <c r="X814" i="6"/>
  <c r="X815" i="6"/>
  <c r="X816" i="6"/>
  <c r="X817" i="6"/>
  <c r="X818" i="6"/>
  <c r="X819" i="6"/>
  <c r="X820" i="6"/>
  <c r="X821" i="6"/>
  <c r="X822" i="6"/>
  <c r="X823" i="6"/>
  <c r="X824" i="6"/>
  <c r="X825" i="6"/>
  <c r="X826" i="6"/>
  <c r="X827" i="6"/>
  <c r="X828" i="6"/>
  <c r="X829" i="6"/>
  <c r="X830" i="6"/>
  <c r="X831" i="6"/>
  <c r="X832" i="6"/>
  <c r="X833" i="6"/>
  <c r="X834" i="6"/>
  <c r="X835" i="6"/>
  <c r="X836" i="6"/>
  <c r="X837" i="6"/>
  <c r="X838" i="6"/>
  <c r="X839" i="6"/>
  <c r="X840" i="6"/>
  <c r="X841" i="6"/>
  <c r="X842" i="6"/>
  <c r="X843" i="6"/>
  <c r="X844" i="6"/>
  <c r="X845" i="6"/>
  <c r="X846" i="6"/>
  <c r="X847" i="6"/>
  <c r="X848" i="6"/>
  <c r="X849" i="6"/>
  <c r="X850" i="6"/>
  <c r="X851" i="6"/>
  <c r="X852" i="6"/>
  <c r="X853" i="6"/>
  <c r="X854" i="6"/>
  <c r="X855" i="6"/>
  <c r="X856" i="6"/>
  <c r="X857" i="6"/>
  <c r="X858" i="6"/>
  <c r="X859" i="6"/>
  <c r="X860" i="6"/>
  <c r="X861" i="6"/>
  <c r="X862" i="6"/>
  <c r="X863" i="6"/>
  <c r="X864" i="6"/>
  <c r="X865" i="6"/>
  <c r="X866" i="6"/>
  <c r="X867" i="6"/>
  <c r="X868" i="6"/>
  <c r="X869" i="6"/>
  <c r="X870" i="6"/>
  <c r="X871" i="6"/>
  <c r="X872" i="6"/>
  <c r="X873" i="6"/>
  <c r="X874" i="6"/>
  <c r="X875" i="6"/>
  <c r="X876" i="6"/>
  <c r="X877" i="6"/>
  <c r="X878" i="6"/>
  <c r="X879" i="6"/>
  <c r="X880" i="6"/>
  <c r="X881" i="6"/>
  <c r="X882" i="6"/>
  <c r="X883" i="6"/>
  <c r="X884" i="6"/>
  <c r="X885" i="6"/>
  <c r="X886" i="6"/>
  <c r="X887" i="6"/>
  <c r="X888" i="6"/>
  <c r="X889" i="6"/>
  <c r="X890" i="6"/>
  <c r="X891" i="6"/>
  <c r="X892" i="6"/>
  <c r="X893" i="6"/>
  <c r="X894" i="6"/>
  <c r="X895" i="6"/>
  <c r="X896" i="6"/>
  <c r="X897" i="6"/>
  <c r="X898" i="6"/>
  <c r="X899" i="6"/>
  <c r="X900" i="6"/>
  <c r="X901" i="6"/>
  <c r="X902" i="6"/>
  <c r="X903" i="6"/>
  <c r="X904" i="6"/>
  <c r="X905" i="6"/>
  <c r="X906" i="6"/>
  <c r="X907" i="6"/>
  <c r="X908" i="6"/>
  <c r="X909" i="6"/>
  <c r="X910" i="6"/>
  <c r="X911" i="6"/>
  <c r="X912" i="6"/>
  <c r="X913" i="6"/>
  <c r="X914" i="6"/>
  <c r="X915" i="6"/>
  <c r="X916" i="6"/>
  <c r="X917" i="6"/>
  <c r="X918" i="6"/>
  <c r="X919" i="6"/>
  <c r="X920" i="6"/>
  <c r="X921" i="6"/>
  <c r="X922" i="6"/>
  <c r="X923" i="6"/>
  <c r="X924" i="6"/>
  <c r="X925" i="6"/>
  <c r="X926" i="6"/>
  <c r="X927" i="6"/>
  <c r="X928" i="6"/>
  <c r="X929" i="6"/>
  <c r="X930" i="6"/>
  <c r="X931" i="6"/>
  <c r="X932" i="6"/>
  <c r="X933" i="6"/>
  <c r="X934" i="6"/>
  <c r="X935" i="6"/>
  <c r="X936" i="6"/>
  <c r="X937" i="6"/>
  <c r="X938" i="6"/>
  <c r="X939" i="6"/>
  <c r="X940" i="6"/>
  <c r="X941" i="6"/>
  <c r="X942" i="6"/>
  <c r="X943" i="6"/>
  <c r="X944" i="6"/>
  <c r="X945" i="6"/>
  <c r="X946" i="6"/>
  <c r="X947" i="6"/>
  <c r="X948" i="6"/>
  <c r="X949" i="6"/>
  <c r="X950" i="6"/>
  <c r="X951" i="6"/>
  <c r="X952" i="6"/>
  <c r="X953" i="6"/>
  <c r="X954" i="6"/>
  <c r="X955" i="6"/>
  <c r="X956" i="6"/>
  <c r="X957" i="6"/>
  <c r="X958" i="6"/>
  <c r="X959" i="6"/>
  <c r="X960" i="6"/>
  <c r="X961" i="6"/>
  <c r="X962" i="6"/>
  <c r="X963" i="6"/>
  <c r="X964" i="6"/>
  <c r="X965" i="6"/>
  <c r="X966" i="6"/>
  <c r="X967" i="6"/>
  <c r="X968" i="6"/>
  <c r="X969" i="6"/>
  <c r="X970" i="6"/>
  <c r="X971" i="6"/>
  <c r="X972" i="6"/>
  <c r="X973" i="6"/>
  <c r="X974" i="6"/>
  <c r="X975" i="6"/>
  <c r="X976" i="6"/>
  <c r="X977" i="6"/>
  <c r="X978" i="6"/>
  <c r="X979" i="6"/>
  <c r="X980" i="6"/>
  <c r="X981" i="6"/>
  <c r="X982" i="6"/>
  <c r="X983" i="6"/>
  <c r="X984" i="6"/>
  <c r="X985" i="6"/>
  <c r="X986" i="6"/>
  <c r="X987" i="6"/>
  <c r="X988" i="6"/>
  <c r="X989" i="6"/>
  <c r="X990" i="6"/>
  <c r="X991" i="6"/>
  <c r="X992" i="6"/>
  <c r="X993" i="6"/>
  <c r="X994" i="6"/>
  <c r="X995" i="6"/>
  <c r="X996" i="6"/>
  <c r="X997" i="6"/>
  <c r="X998" i="6"/>
  <c r="X999" i="6"/>
  <c r="X1000" i="6"/>
  <c r="X1001" i="6"/>
  <c r="X1002" i="6"/>
  <c r="X1003" i="6"/>
  <c r="X1004" i="6"/>
  <c r="X1005" i="6"/>
  <c r="X1006" i="6"/>
  <c r="E7" i="14"/>
  <c r="B9" i="4"/>
  <c r="C9" i="4"/>
  <c r="D9" i="4"/>
  <c r="E9" i="4"/>
  <c r="F9" i="4"/>
  <c r="G9" i="4"/>
  <c r="H9" i="4"/>
  <c r="I9" i="4"/>
  <c r="J9" i="4"/>
  <c r="K9" i="4"/>
  <c r="L9" i="4"/>
  <c r="M8" i="13"/>
  <c r="M7" i="13"/>
  <c r="M9" i="4"/>
  <c r="B10" i="4"/>
  <c r="C10" i="4"/>
  <c r="D10" i="4"/>
  <c r="E10" i="4"/>
  <c r="F10" i="4"/>
  <c r="G10" i="4"/>
  <c r="H10" i="4"/>
  <c r="I10" i="4"/>
  <c r="J10" i="4"/>
  <c r="K10" i="4"/>
  <c r="L10" i="4"/>
  <c r="M9" i="13"/>
  <c r="M10" i="4"/>
  <c r="B11" i="4"/>
  <c r="C11" i="4"/>
  <c r="D11" i="4"/>
  <c r="E11" i="4"/>
  <c r="F11" i="4"/>
  <c r="G11" i="4"/>
  <c r="H11" i="4"/>
  <c r="I11" i="4"/>
  <c r="J11" i="4"/>
  <c r="K11" i="4"/>
  <c r="L11" i="4"/>
  <c r="M10" i="13"/>
  <c r="M11" i="4"/>
  <c r="B12" i="4"/>
  <c r="C12" i="4"/>
  <c r="D12" i="4"/>
  <c r="E12" i="4"/>
  <c r="F12" i="4"/>
  <c r="G12" i="4"/>
  <c r="H12" i="4"/>
  <c r="I12" i="4"/>
  <c r="J12" i="4"/>
  <c r="K12" i="4"/>
  <c r="L12" i="4"/>
  <c r="M11" i="13"/>
  <c r="M12" i="4"/>
  <c r="B13" i="4"/>
  <c r="C13" i="4"/>
  <c r="D13" i="4"/>
  <c r="E13" i="4"/>
  <c r="F13" i="4"/>
  <c r="G13" i="4"/>
  <c r="H13" i="4"/>
  <c r="I13" i="4"/>
  <c r="J13" i="4"/>
  <c r="K13" i="4"/>
  <c r="L13" i="4"/>
  <c r="M12" i="13"/>
  <c r="M13" i="4"/>
  <c r="B14" i="4"/>
  <c r="C14" i="4"/>
  <c r="D14" i="4"/>
  <c r="E14" i="4"/>
  <c r="F14" i="4"/>
  <c r="G14" i="4"/>
  <c r="H14" i="4"/>
  <c r="I14" i="4"/>
  <c r="J14" i="4"/>
  <c r="K14" i="4"/>
  <c r="L14" i="4"/>
  <c r="M13" i="13"/>
  <c r="M14" i="4"/>
  <c r="B15" i="4"/>
  <c r="C15" i="4"/>
  <c r="D15" i="4"/>
  <c r="E15" i="4"/>
  <c r="F15" i="4"/>
  <c r="G15" i="4"/>
  <c r="H15" i="4"/>
  <c r="I15" i="4"/>
  <c r="J15" i="4"/>
  <c r="K15" i="4"/>
  <c r="L15" i="4"/>
  <c r="M14" i="13"/>
  <c r="M15" i="4"/>
  <c r="B16" i="4"/>
  <c r="C16" i="4"/>
  <c r="D16" i="4"/>
  <c r="E16" i="4"/>
  <c r="F16" i="4"/>
  <c r="G16" i="4"/>
  <c r="H16" i="4"/>
  <c r="I16" i="4"/>
  <c r="J16" i="4"/>
  <c r="K16" i="4"/>
  <c r="L16" i="4"/>
  <c r="M15" i="13"/>
  <c r="M16" i="4"/>
  <c r="B17" i="4"/>
  <c r="C17" i="4"/>
  <c r="D17" i="4"/>
  <c r="E17" i="4"/>
  <c r="F17" i="4"/>
  <c r="G17" i="4"/>
  <c r="H17" i="4"/>
  <c r="I17" i="4"/>
  <c r="J17" i="4"/>
  <c r="K17" i="4"/>
  <c r="L17" i="4"/>
  <c r="M16" i="13"/>
  <c r="M17" i="4"/>
  <c r="B18" i="4"/>
  <c r="C18" i="4"/>
  <c r="D18" i="4"/>
  <c r="E18" i="4"/>
  <c r="F18" i="4"/>
  <c r="G18" i="4"/>
  <c r="H18" i="4"/>
  <c r="I18" i="4"/>
  <c r="J18" i="4"/>
  <c r="K18" i="4"/>
  <c r="L18" i="4"/>
  <c r="M17" i="13"/>
  <c r="M18" i="4"/>
  <c r="B19" i="4"/>
  <c r="C19" i="4"/>
  <c r="D19" i="4"/>
  <c r="E19" i="4"/>
  <c r="F19" i="4"/>
  <c r="G19" i="4"/>
  <c r="H19" i="4"/>
  <c r="I19" i="4"/>
  <c r="J19" i="4"/>
  <c r="K19" i="4"/>
  <c r="L19" i="4"/>
  <c r="M18" i="13"/>
  <c r="M19" i="4"/>
  <c r="B20" i="4"/>
  <c r="C20" i="4"/>
  <c r="D20" i="4"/>
  <c r="E20" i="4"/>
  <c r="F20" i="4"/>
  <c r="G20" i="4"/>
  <c r="H20" i="4"/>
  <c r="I20" i="4"/>
  <c r="J20" i="4"/>
  <c r="K20" i="4"/>
  <c r="L20" i="4"/>
  <c r="M19" i="13"/>
  <c r="M20" i="4"/>
  <c r="B21" i="4"/>
  <c r="C21" i="4"/>
  <c r="D21" i="4"/>
  <c r="E21" i="4"/>
  <c r="F21" i="4"/>
  <c r="G21" i="4"/>
  <c r="H21" i="4"/>
  <c r="I21" i="4"/>
  <c r="J21" i="4"/>
  <c r="K21" i="4"/>
  <c r="L21" i="4"/>
  <c r="M20" i="13"/>
  <c r="M21" i="4"/>
  <c r="B22" i="4"/>
  <c r="C22" i="4"/>
  <c r="D22" i="4"/>
  <c r="E22" i="4"/>
  <c r="F22" i="4"/>
  <c r="G22" i="4"/>
  <c r="H22" i="4"/>
  <c r="I22" i="4"/>
  <c r="J22" i="4"/>
  <c r="K22" i="4"/>
  <c r="L22" i="4"/>
  <c r="M21" i="13"/>
  <c r="M22" i="4"/>
  <c r="B23" i="4"/>
  <c r="C23" i="4"/>
  <c r="D23" i="4"/>
  <c r="E23" i="4"/>
  <c r="F23" i="4"/>
  <c r="G23" i="4"/>
  <c r="H23" i="4"/>
  <c r="I23" i="4"/>
  <c r="J23" i="4"/>
  <c r="K23" i="4"/>
  <c r="L23" i="4"/>
  <c r="M22" i="13"/>
  <c r="M23" i="4"/>
  <c r="B24" i="4"/>
  <c r="C24" i="4"/>
  <c r="D24" i="4"/>
  <c r="E24" i="4"/>
  <c r="F24" i="4"/>
  <c r="G24" i="4"/>
  <c r="H24" i="4"/>
  <c r="I24" i="4"/>
  <c r="J24" i="4"/>
  <c r="K24" i="4"/>
  <c r="L24" i="4"/>
  <c r="M23" i="13"/>
  <c r="M24" i="4"/>
  <c r="B25" i="4"/>
  <c r="C25" i="4"/>
  <c r="D25" i="4"/>
  <c r="E25" i="4"/>
  <c r="F25" i="4"/>
  <c r="G25" i="4"/>
  <c r="H25" i="4"/>
  <c r="I25" i="4"/>
  <c r="J25" i="4"/>
  <c r="K25" i="4"/>
  <c r="L25" i="4"/>
  <c r="M24" i="13"/>
  <c r="M25" i="4"/>
  <c r="B26" i="4"/>
  <c r="C26" i="4"/>
  <c r="D26" i="4"/>
  <c r="E26" i="4"/>
  <c r="F26" i="4"/>
  <c r="G26" i="4"/>
  <c r="H26" i="4"/>
  <c r="I26" i="4"/>
  <c r="J26" i="4"/>
  <c r="K26" i="4"/>
  <c r="L26" i="4"/>
  <c r="M25" i="13"/>
  <c r="M26" i="4"/>
  <c r="B27" i="4"/>
  <c r="C27" i="4"/>
  <c r="D27" i="4"/>
  <c r="E27" i="4"/>
  <c r="F27" i="4"/>
  <c r="G27" i="4"/>
  <c r="H27" i="4"/>
  <c r="I27" i="4"/>
  <c r="J27" i="4"/>
  <c r="K27" i="4"/>
  <c r="L27" i="4"/>
  <c r="M26" i="13"/>
  <c r="M27" i="4"/>
  <c r="B28" i="4"/>
  <c r="C28" i="4"/>
  <c r="D28" i="4"/>
  <c r="E28" i="4"/>
  <c r="F28" i="4"/>
  <c r="G28" i="4"/>
  <c r="H28" i="4"/>
  <c r="I28" i="4"/>
  <c r="J28" i="4"/>
  <c r="K28" i="4"/>
  <c r="L28" i="4"/>
  <c r="M27" i="13"/>
  <c r="M28" i="4"/>
  <c r="B29" i="4"/>
  <c r="C29" i="4"/>
  <c r="D29" i="4"/>
  <c r="E29" i="4"/>
  <c r="F29" i="4"/>
  <c r="G29" i="4"/>
  <c r="H29" i="4"/>
  <c r="I29" i="4"/>
  <c r="J29" i="4"/>
  <c r="K29" i="4"/>
  <c r="L29" i="4"/>
  <c r="M28" i="13"/>
  <c r="M29" i="4"/>
  <c r="B30" i="4"/>
  <c r="C30" i="4"/>
  <c r="D30" i="4"/>
  <c r="E30" i="4"/>
  <c r="F30" i="4"/>
  <c r="G30" i="4"/>
  <c r="H30" i="4"/>
  <c r="I30" i="4"/>
  <c r="J30" i="4"/>
  <c r="K30" i="4"/>
  <c r="L30" i="4"/>
  <c r="M29" i="13"/>
  <c r="M30" i="4"/>
  <c r="B31" i="4"/>
  <c r="C31" i="4"/>
  <c r="D31" i="4"/>
  <c r="E31" i="4"/>
  <c r="F31" i="4"/>
  <c r="G31" i="4"/>
  <c r="H31" i="4"/>
  <c r="I31" i="4"/>
  <c r="J31" i="4"/>
  <c r="K31" i="4"/>
  <c r="L31" i="4"/>
  <c r="M30" i="13"/>
  <c r="M31" i="4"/>
  <c r="B32" i="4"/>
  <c r="C32" i="4"/>
  <c r="D32" i="4"/>
  <c r="E32" i="4"/>
  <c r="F32" i="4"/>
  <c r="G32" i="4"/>
  <c r="H32" i="4"/>
  <c r="I32" i="4"/>
  <c r="J32" i="4"/>
  <c r="K32" i="4"/>
  <c r="L32" i="4"/>
  <c r="M31" i="13"/>
  <c r="M32" i="4"/>
  <c r="B33" i="4"/>
  <c r="C33" i="4"/>
  <c r="D33" i="4"/>
  <c r="E33" i="4"/>
  <c r="F33" i="4"/>
  <c r="G33" i="4"/>
  <c r="H33" i="4"/>
  <c r="I33" i="4"/>
  <c r="J33" i="4"/>
  <c r="K33" i="4"/>
  <c r="L33" i="4"/>
  <c r="M32" i="13"/>
  <c r="M33" i="4"/>
  <c r="B34" i="4"/>
  <c r="C34" i="4"/>
  <c r="D34" i="4"/>
  <c r="E34" i="4"/>
  <c r="F34" i="4"/>
  <c r="G34" i="4"/>
  <c r="H34" i="4"/>
  <c r="I34" i="4"/>
  <c r="J34" i="4"/>
  <c r="K34" i="4"/>
  <c r="L34" i="4"/>
  <c r="M33" i="13"/>
  <c r="M34" i="4"/>
  <c r="B35" i="4"/>
  <c r="C35" i="4"/>
  <c r="D35" i="4"/>
  <c r="E35" i="4"/>
  <c r="F35" i="4"/>
  <c r="G35" i="4"/>
  <c r="H35" i="4"/>
  <c r="I35" i="4"/>
  <c r="J35" i="4"/>
  <c r="K35" i="4"/>
  <c r="L35" i="4"/>
  <c r="M34" i="13"/>
  <c r="M35" i="4"/>
  <c r="B36" i="4"/>
  <c r="C36" i="4"/>
  <c r="D36" i="4"/>
  <c r="E36" i="4"/>
  <c r="F36" i="4"/>
  <c r="G36" i="4"/>
  <c r="H36" i="4"/>
  <c r="I36" i="4"/>
  <c r="J36" i="4"/>
  <c r="K36" i="4"/>
  <c r="L36" i="4"/>
  <c r="M35" i="13"/>
  <c r="M36" i="4"/>
  <c r="B37" i="4"/>
  <c r="C37" i="4"/>
  <c r="D37" i="4"/>
  <c r="E37" i="4"/>
  <c r="F37" i="4"/>
  <c r="G37" i="4"/>
  <c r="H37" i="4"/>
  <c r="I37" i="4"/>
  <c r="J37" i="4"/>
  <c r="K37" i="4"/>
  <c r="L37" i="4"/>
  <c r="M36" i="13"/>
  <c r="M37" i="4"/>
  <c r="B38" i="4"/>
  <c r="C38" i="4"/>
  <c r="D38" i="4"/>
  <c r="E38" i="4"/>
  <c r="F38" i="4"/>
  <c r="G38" i="4"/>
  <c r="H38" i="4"/>
  <c r="I38" i="4"/>
  <c r="J38" i="4"/>
  <c r="K38" i="4"/>
  <c r="L38" i="4"/>
  <c r="M37" i="13"/>
  <c r="M38" i="4"/>
  <c r="B39" i="4"/>
  <c r="C39" i="4"/>
  <c r="D39" i="4"/>
  <c r="E39" i="4"/>
  <c r="F39" i="4"/>
  <c r="G39" i="4"/>
  <c r="H39" i="4"/>
  <c r="I39" i="4"/>
  <c r="J39" i="4"/>
  <c r="K39" i="4"/>
  <c r="L39" i="4"/>
  <c r="M38" i="13"/>
  <c r="M39" i="4"/>
  <c r="B40" i="4"/>
  <c r="C40" i="4"/>
  <c r="D40" i="4"/>
  <c r="E40" i="4"/>
  <c r="F40" i="4"/>
  <c r="G40" i="4"/>
  <c r="H40" i="4"/>
  <c r="I40" i="4"/>
  <c r="J40" i="4"/>
  <c r="K40" i="4"/>
  <c r="L40" i="4"/>
  <c r="M39" i="13"/>
  <c r="M40" i="4"/>
  <c r="B41" i="4"/>
  <c r="C41" i="4"/>
  <c r="D41" i="4"/>
  <c r="E41" i="4"/>
  <c r="F41" i="4"/>
  <c r="G41" i="4"/>
  <c r="H41" i="4"/>
  <c r="I41" i="4"/>
  <c r="J41" i="4"/>
  <c r="K41" i="4"/>
  <c r="L41" i="4"/>
  <c r="M40" i="13"/>
  <c r="M41" i="4"/>
  <c r="B42" i="4"/>
  <c r="C42" i="4"/>
  <c r="D42" i="4"/>
  <c r="E42" i="4"/>
  <c r="F42" i="4"/>
  <c r="G42" i="4"/>
  <c r="H42" i="4"/>
  <c r="I42" i="4"/>
  <c r="J42" i="4"/>
  <c r="K42" i="4"/>
  <c r="L42" i="4"/>
  <c r="M41" i="13"/>
  <c r="M42" i="4"/>
  <c r="B43" i="4"/>
  <c r="C43" i="4"/>
  <c r="D43" i="4"/>
  <c r="E43" i="4"/>
  <c r="F43" i="4"/>
  <c r="G43" i="4"/>
  <c r="H43" i="4"/>
  <c r="I43" i="4"/>
  <c r="J43" i="4"/>
  <c r="K43" i="4"/>
  <c r="L43" i="4"/>
  <c r="M42" i="13"/>
  <c r="M43" i="4"/>
  <c r="B44" i="4"/>
  <c r="C44" i="4"/>
  <c r="D44" i="4"/>
  <c r="E44" i="4"/>
  <c r="F44" i="4"/>
  <c r="G44" i="4"/>
  <c r="H44" i="4"/>
  <c r="I44" i="4"/>
  <c r="J44" i="4"/>
  <c r="K44" i="4"/>
  <c r="L44" i="4"/>
  <c r="M43" i="13"/>
  <c r="M44" i="4"/>
  <c r="B45" i="4"/>
  <c r="C45" i="4"/>
  <c r="D45" i="4"/>
  <c r="E45" i="4"/>
  <c r="F45" i="4"/>
  <c r="G45" i="4"/>
  <c r="H45" i="4"/>
  <c r="I45" i="4"/>
  <c r="J45" i="4"/>
  <c r="K45" i="4"/>
  <c r="L45" i="4"/>
  <c r="M44" i="13"/>
  <c r="M45" i="4"/>
  <c r="B46" i="4"/>
  <c r="C46" i="4"/>
  <c r="D46" i="4"/>
  <c r="E46" i="4"/>
  <c r="F46" i="4"/>
  <c r="G46" i="4"/>
  <c r="H46" i="4"/>
  <c r="I46" i="4"/>
  <c r="J46" i="4"/>
  <c r="K46" i="4"/>
  <c r="L46" i="4"/>
  <c r="M45" i="13"/>
  <c r="M46" i="4"/>
  <c r="B47" i="4"/>
  <c r="C47" i="4"/>
  <c r="D47" i="4"/>
  <c r="E47" i="4"/>
  <c r="F47" i="4"/>
  <c r="G47" i="4"/>
  <c r="H47" i="4"/>
  <c r="I47" i="4"/>
  <c r="J47" i="4"/>
  <c r="K47" i="4"/>
  <c r="L47" i="4"/>
  <c r="M46" i="13"/>
  <c r="M47" i="4"/>
  <c r="B48" i="4"/>
  <c r="C48" i="4"/>
  <c r="D48" i="4"/>
  <c r="E48" i="4"/>
  <c r="F48" i="4"/>
  <c r="G48" i="4"/>
  <c r="H48" i="4"/>
  <c r="I48" i="4"/>
  <c r="J48" i="4"/>
  <c r="K48" i="4"/>
  <c r="L48" i="4"/>
  <c r="M47" i="13"/>
  <c r="M48" i="4"/>
  <c r="B49" i="4"/>
  <c r="C49" i="4"/>
  <c r="D49" i="4"/>
  <c r="E49" i="4"/>
  <c r="F49" i="4"/>
  <c r="G49" i="4"/>
  <c r="H49" i="4"/>
  <c r="I49" i="4"/>
  <c r="J49" i="4"/>
  <c r="K49" i="4"/>
  <c r="L49" i="4"/>
  <c r="M48" i="13"/>
  <c r="M49" i="4"/>
  <c r="B50" i="4"/>
  <c r="C50" i="4"/>
  <c r="D50" i="4"/>
  <c r="E50" i="4"/>
  <c r="F50" i="4"/>
  <c r="G50" i="4"/>
  <c r="H50" i="4"/>
  <c r="I50" i="4"/>
  <c r="J50" i="4"/>
  <c r="K50" i="4"/>
  <c r="L50" i="4"/>
  <c r="M49" i="13"/>
  <c r="M50" i="4"/>
  <c r="B51" i="4"/>
  <c r="C51" i="4"/>
  <c r="D51" i="4"/>
  <c r="E51" i="4"/>
  <c r="F51" i="4"/>
  <c r="G51" i="4"/>
  <c r="H51" i="4"/>
  <c r="I51" i="4"/>
  <c r="J51" i="4"/>
  <c r="K51" i="4"/>
  <c r="L51" i="4"/>
  <c r="M50" i="13"/>
  <c r="M51" i="4"/>
  <c r="B52" i="4"/>
  <c r="C52" i="4"/>
  <c r="D52" i="4"/>
  <c r="E52" i="4"/>
  <c r="F52" i="4"/>
  <c r="G52" i="4"/>
  <c r="H52" i="4"/>
  <c r="I52" i="4"/>
  <c r="J52" i="4"/>
  <c r="K52" i="4"/>
  <c r="L52" i="4"/>
  <c r="M51" i="13"/>
  <c r="M52" i="4"/>
  <c r="B53" i="4"/>
  <c r="C53" i="4"/>
  <c r="D53" i="4"/>
  <c r="E53" i="4"/>
  <c r="F53" i="4"/>
  <c r="G53" i="4"/>
  <c r="H53" i="4"/>
  <c r="I53" i="4"/>
  <c r="J53" i="4"/>
  <c r="K53" i="4"/>
  <c r="L53" i="4"/>
  <c r="M52" i="13"/>
  <c r="M53" i="4"/>
  <c r="B54" i="4"/>
  <c r="C54" i="4"/>
  <c r="D54" i="4"/>
  <c r="E54" i="4"/>
  <c r="F54" i="4"/>
  <c r="G54" i="4"/>
  <c r="H54" i="4"/>
  <c r="I54" i="4"/>
  <c r="J54" i="4"/>
  <c r="K54" i="4"/>
  <c r="L54" i="4"/>
  <c r="M53" i="13"/>
  <c r="M54" i="4"/>
  <c r="B55" i="4"/>
  <c r="C55" i="4"/>
  <c r="D55" i="4"/>
  <c r="E55" i="4"/>
  <c r="F55" i="4"/>
  <c r="G55" i="4"/>
  <c r="H55" i="4"/>
  <c r="I55" i="4"/>
  <c r="J55" i="4"/>
  <c r="K55" i="4"/>
  <c r="L55" i="4"/>
  <c r="M54" i="13"/>
  <c r="M55" i="4"/>
  <c r="B56" i="4"/>
  <c r="C56" i="4"/>
  <c r="D56" i="4"/>
  <c r="E56" i="4"/>
  <c r="F56" i="4"/>
  <c r="G56" i="4"/>
  <c r="H56" i="4"/>
  <c r="I56" i="4"/>
  <c r="J56" i="4"/>
  <c r="K56" i="4"/>
  <c r="L56" i="4"/>
  <c r="M55" i="13"/>
  <c r="M56" i="4"/>
  <c r="B57" i="4"/>
  <c r="C57" i="4"/>
  <c r="D57" i="4"/>
  <c r="E57" i="4"/>
  <c r="F57" i="4"/>
  <c r="G57" i="4"/>
  <c r="H57" i="4"/>
  <c r="I57" i="4"/>
  <c r="J57" i="4"/>
  <c r="K57" i="4"/>
  <c r="L57" i="4"/>
  <c r="M56" i="13"/>
  <c r="M57" i="4"/>
  <c r="B58" i="4"/>
  <c r="C58" i="4"/>
  <c r="D58" i="4"/>
  <c r="E58" i="4"/>
  <c r="F58" i="4"/>
  <c r="G58" i="4"/>
  <c r="H58" i="4"/>
  <c r="I58" i="4"/>
  <c r="J58" i="4"/>
  <c r="K58" i="4"/>
  <c r="L58" i="4"/>
  <c r="M57" i="13"/>
  <c r="M58" i="4"/>
  <c r="B59" i="4"/>
  <c r="C59" i="4"/>
  <c r="D59" i="4"/>
  <c r="E59" i="4"/>
  <c r="F59" i="4"/>
  <c r="G59" i="4"/>
  <c r="H59" i="4"/>
  <c r="I59" i="4"/>
  <c r="J59" i="4"/>
  <c r="K59" i="4"/>
  <c r="L59" i="4"/>
  <c r="M58" i="13"/>
  <c r="M59" i="4"/>
  <c r="B60" i="4"/>
  <c r="C60" i="4"/>
  <c r="D60" i="4"/>
  <c r="E60" i="4"/>
  <c r="F60" i="4"/>
  <c r="G60" i="4"/>
  <c r="H60" i="4"/>
  <c r="I60" i="4"/>
  <c r="J60" i="4"/>
  <c r="K60" i="4"/>
  <c r="L60" i="4"/>
  <c r="M59" i="13"/>
  <c r="M60" i="4"/>
  <c r="B61" i="4"/>
  <c r="C61" i="4"/>
  <c r="D61" i="4"/>
  <c r="E61" i="4"/>
  <c r="F61" i="4"/>
  <c r="G61" i="4"/>
  <c r="H61" i="4"/>
  <c r="I61" i="4"/>
  <c r="J61" i="4"/>
  <c r="K61" i="4"/>
  <c r="L61" i="4"/>
  <c r="M60" i="13"/>
  <c r="M61" i="4"/>
  <c r="B62" i="4"/>
  <c r="C62" i="4"/>
  <c r="D62" i="4"/>
  <c r="E62" i="4"/>
  <c r="F62" i="4"/>
  <c r="G62" i="4"/>
  <c r="H62" i="4"/>
  <c r="I62" i="4"/>
  <c r="J62" i="4"/>
  <c r="K62" i="4"/>
  <c r="L62" i="4"/>
  <c r="M61" i="13"/>
  <c r="M62" i="4"/>
  <c r="B63" i="4"/>
  <c r="C63" i="4"/>
  <c r="D63" i="4"/>
  <c r="E63" i="4"/>
  <c r="F63" i="4"/>
  <c r="G63" i="4"/>
  <c r="H63" i="4"/>
  <c r="I63" i="4"/>
  <c r="J63" i="4"/>
  <c r="K63" i="4"/>
  <c r="L63" i="4"/>
  <c r="M62" i="13"/>
  <c r="M63" i="4"/>
  <c r="B64" i="4"/>
  <c r="C64" i="4"/>
  <c r="D64" i="4"/>
  <c r="E64" i="4"/>
  <c r="F64" i="4"/>
  <c r="G64" i="4"/>
  <c r="H64" i="4"/>
  <c r="I64" i="4"/>
  <c r="J64" i="4"/>
  <c r="K64" i="4"/>
  <c r="L64" i="4"/>
  <c r="M63" i="13"/>
  <c r="M64" i="4"/>
  <c r="B65" i="4"/>
  <c r="C65" i="4"/>
  <c r="D65" i="4"/>
  <c r="E65" i="4"/>
  <c r="F65" i="4"/>
  <c r="G65" i="4"/>
  <c r="H65" i="4"/>
  <c r="I65" i="4"/>
  <c r="J65" i="4"/>
  <c r="K65" i="4"/>
  <c r="L65" i="4"/>
  <c r="M64" i="13"/>
  <c r="M65" i="4"/>
  <c r="B66" i="4"/>
  <c r="C66" i="4"/>
  <c r="D66" i="4"/>
  <c r="E66" i="4"/>
  <c r="F66" i="4"/>
  <c r="G66" i="4"/>
  <c r="H66" i="4"/>
  <c r="I66" i="4"/>
  <c r="J66" i="4"/>
  <c r="K66" i="4"/>
  <c r="L66" i="4"/>
  <c r="M65" i="13"/>
  <c r="M66" i="4"/>
  <c r="B67" i="4"/>
  <c r="C67" i="4"/>
  <c r="D67" i="4"/>
  <c r="E67" i="4"/>
  <c r="F67" i="4"/>
  <c r="G67" i="4"/>
  <c r="H67" i="4"/>
  <c r="I67" i="4"/>
  <c r="J67" i="4"/>
  <c r="K67" i="4"/>
  <c r="L67" i="4"/>
  <c r="M66" i="13"/>
  <c r="M67" i="4"/>
  <c r="B68" i="4"/>
  <c r="C68" i="4"/>
  <c r="D68" i="4"/>
  <c r="E68" i="4"/>
  <c r="F68" i="4"/>
  <c r="G68" i="4"/>
  <c r="H68" i="4"/>
  <c r="I68" i="4"/>
  <c r="J68" i="4"/>
  <c r="K68" i="4"/>
  <c r="L68" i="4"/>
  <c r="M67" i="13"/>
  <c r="M68" i="4"/>
  <c r="B69" i="4"/>
  <c r="C69" i="4"/>
  <c r="D69" i="4"/>
  <c r="E69" i="4"/>
  <c r="F69" i="4"/>
  <c r="G69" i="4"/>
  <c r="H69" i="4"/>
  <c r="I69" i="4"/>
  <c r="J69" i="4"/>
  <c r="K69" i="4"/>
  <c r="L69" i="4"/>
  <c r="M68" i="13"/>
  <c r="M69" i="4"/>
  <c r="B70" i="4"/>
  <c r="C70" i="4"/>
  <c r="D70" i="4"/>
  <c r="E70" i="4"/>
  <c r="F70" i="4"/>
  <c r="G70" i="4"/>
  <c r="H70" i="4"/>
  <c r="I70" i="4"/>
  <c r="J70" i="4"/>
  <c r="K70" i="4"/>
  <c r="L70" i="4"/>
  <c r="M69" i="13"/>
  <c r="M70" i="4"/>
  <c r="B71" i="4"/>
  <c r="C71" i="4"/>
  <c r="D71" i="4"/>
  <c r="E71" i="4"/>
  <c r="F71" i="4"/>
  <c r="G71" i="4"/>
  <c r="H71" i="4"/>
  <c r="I71" i="4"/>
  <c r="J71" i="4"/>
  <c r="K71" i="4"/>
  <c r="L71" i="4"/>
  <c r="M70" i="13"/>
  <c r="M71" i="4"/>
  <c r="B72" i="4"/>
  <c r="C72" i="4"/>
  <c r="D72" i="4"/>
  <c r="E72" i="4"/>
  <c r="F72" i="4"/>
  <c r="G72" i="4"/>
  <c r="H72" i="4"/>
  <c r="I72" i="4"/>
  <c r="J72" i="4"/>
  <c r="K72" i="4"/>
  <c r="L72" i="4"/>
  <c r="M71" i="13"/>
  <c r="M72" i="4"/>
  <c r="B73" i="4"/>
  <c r="C73" i="4"/>
  <c r="D73" i="4"/>
  <c r="E73" i="4"/>
  <c r="F73" i="4"/>
  <c r="G73" i="4"/>
  <c r="H73" i="4"/>
  <c r="I73" i="4"/>
  <c r="J73" i="4"/>
  <c r="K73" i="4"/>
  <c r="L73" i="4"/>
  <c r="M72" i="13"/>
  <c r="M73" i="4"/>
  <c r="B74" i="4"/>
  <c r="C74" i="4"/>
  <c r="D74" i="4"/>
  <c r="E74" i="4"/>
  <c r="F74" i="4"/>
  <c r="G74" i="4"/>
  <c r="H74" i="4"/>
  <c r="I74" i="4"/>
  <c r="J74" i="4"/>
  <c r="K74" i="4"/>
  <c r="L74" i="4"/>
  <c r="M73" i="13"/>
  <c r="M74" i="4"/>
  <c r="B75" i="4"/>
  <c r="C75" i="4"/>
  <c r="D75" i="4"/>
  <c r="E75" i="4"/>
  <c r="F75" i="4"/>
  <c r="G75" i="4"/>
  <c r="H75" i="4"/>
  <c r="I75" i="4"/>
  <c r="J75" i="4"/>
  <c r="K75" i="4"/>
  <c r="L75" i="4"/>
  <c r="M74" i="13"/>
  <c r="M75" i="4"/>
  <c r="B76" i="4"/>
  <c r="C76" i="4"/>
  <c r="D76" i="4"/>
  <c r="E76" i="4"/>
  <c r="F76" i="4"/>
  <c r="G76" i="4"/>
  <c r="H76" i="4"/>
  <c r="I76" i="4"/>
  <c r="J76" i="4"/>
  <c r="K76" i="4"/>
  <c r="L76" i="4"/>
  <c r="M75" i="13"/>
  <c r="M76" i="4"/>
  <c r="B77" i="4"/>
  <c r="C77" i="4"/>
  <c r="D77" i="4"/>
  <c r="E77" i="4"/>
  <c r="F77" i="4"/>
  <c r="G77" i="4"/>
  <c r="H77" i="4"/>
  <c r="I77" i="4"/>
  <c r="J77" i="4"/>
  <c r="K77" i="4"/>
  <c r="L77" i="4"/>
  <c r="M76" i="13"/>
  <c r="M77" i="4"/>
  <c r="B78" i="4"/>
  <c r="C78" i="4"/>
  <c r="D78" i="4"/>
  <c r="E78" i="4"/>
  <c r="F78" i="4"/>
  <c r="G78" i="4"/>
  <c r="H78" i="4"/>
  <c r="I78" i="4"/>
  <c r="J78" i="4"/>
  <c r="K78" i="4"/>
  <c r="L78" i="4"/>
  <c r="M77" i="13"/>
  <c r="M78" i="4"/>
  <c r="B79" i="4"/>
  <c r="C79" i="4"/>
  <c r="D79" i="4"/>
  <c r="E79" i="4"/>
  <c r="F79" i="4"/>
  <c r="G79" i="4"/>
  <c r="H79" i="4"/>
  <c r="I79" i="4"/>
  <c r="J79" i="4"/>
  <c r="K79" i="4"/>
  <c r="L79" i="4"/>
  <c r="M78" i="13"/>
  <c r="M79" i="4"/>
  <c r="B80" i="4"/>
  <c r="C80" i="4"/>
  <c r="D80" i="4"/>
  <c r="E80" i="4"/>
  <c r="F80" i="4"/>
  <c r="G80" i="4"/>
  <c r="H80" i="4"/>
  <c r="I80" i="4"/>
  <c r="J80" i="4"/>
  <c r="K80" i="4"/>
  <c r="L80" i="4"/>
  <c r="M79" i="13"/>
  <c r="M80" i="4"/>
  <c r="B81" i="4"/>
  <c r="C81" i="4"/>
  <c r="D81" i="4"/>
  <c r="E81" i="4"/>
  <c r="F81" i="4"/>
  <c r="G81" i="4"/>
  <c r="H81" i="4"/>
  <c r="I81" i="4"/>
  <c r="J81" i="4"/>
  <c r="K81" i="4"/>
  <c r="L81" i="4"/>
  <c r="M80" i="13"/>
  <c r="M81" i="4"/>
  <c r="B82" i="4"/>
  <c r="C82" i="4"/>
  <c r="D82" i="4"/>
  <c r="E82" i="4"/>
  <c r="F82" i="4"/>
  <c r="G82" i="4"/>
  <c r="H82" i="4"/>
  <c r="I82" i="4"/>
  <c r="J82" i="4"/>
  <c r="K82" i="4"/>
  <c r="L82" i="4"/>
  <c r="M81" i="13"/>
  <c r="M82" i="4"/>
  <c r="B83" i="4"/>
  <c r="C83" i="4"/>
  <c r="D83" i="4"/>
  <c r="E83" i="4"/>
  <c r="F83" i="4"/>
  <c r="G83" i="4"/>
  <c r="H83" i="4"/>
  <c r="I83" i="4"/>
  <c r="J83" i="4"/>
  <c r="K83" i="4"/>
  <c r="L83" i="4"/>
  <c r="M82" i="13"/>
  <c r="M83" i="4"/>
  <c r="B84" i="4"/>
  <c r="C84" i="4"/>
  <c r="D84" i="4"/>
  <c r="E84" i="4"/>
  <c r="F84" i="4"/>
  <c r="G84" i="4"/>
  <c r="H84" i="4"/>
  <c r="I84" i="4"/>
  <c r="J84" i="4"/>
  <c r="K84" i="4"/>
  <c r="L84" i="4"/>
  <c r="M83" i="13"/>
  <c r="M84" i="4"/>
  <c r="B85" i="4"/>
  <c r="C85" i="4"/>
  <c r="D85" i="4"/>
  <c r="E85" i="4"/>
  <c r="F85" i="4"/>
  <c r="G85" i="4"/>
  <c r="H85" i="4"/>
  <c r="I85" i="4"/>
  <c r="J85" i="4"/>
  <c r="K85" i="4"/>
  <c r="L85" i="4"/>
  <c r="M84" i="13"/>
  <c r="M85" i="4"/>
  <c r="B86" i="4"/>
  <c r="C86" i="4"/>
  <c r="D86" i="4"/>
  <c r="E86" i="4"/>
  <c r="F86" i="4"/>
  <c r="G86" i="4"/>
  <c r="H86" i="4"/>
  <c r="I86" i="4"/>
  <c r="J86" i="4"/>
  <c r="K86" i="4"/>
  <c r="L86" i="4"/>
  <c r="M85" i="13"/>
  <c r="M86" i="4"/>
  <c r="B87" i="4"/>
  <c r="C87" i="4"/>
  <c r="D87" i="4"/>
  <c r="E87" i="4"/>
  <c r="F87" i="4"/>
  <c r="G87" i="4"/>
  <c r="H87" i="4"/>
  <c r="I87" i="4"/>
  <c r="J87" i="4"/>
  <c r="K87" i="4"/>
  <c r="L87" i="4"/>
  <c r="M86" i="13"/>
  <c r="M87" i="4"/>
  <c r="B88" i="4"/>
  <c r="C88" i="4"/>
  <c r="D88" i="4"/>
  <c r="E88" i="4"/>
  <c r="F88" i="4"/>
  <c r="G88" i="4"/>
  <c r="H88" i="4"/>
  <c r="I88" i="4"/>
  <c r="J88" i="4"/>
  <c r="K88" i="4"/>
  <c r="L88" i="4"/>
  <c r="M87" i="13"/>
  <c r="M88" i="4"/>
  <c r="B89" i="4"/>
  <c r="C89" i="4"/>
  <c r="D89" i="4"/>
  <c r="E89" i="4"/>
  <c r="F89" i="4"/>
  <c r="G89" i="4"/>
  <c r="H89" i="4"/>
  <c r="I89" i="4"/>
  <c r="J89" i="4"/>
  <c r="K89" i="4"/>
  <c r="L89" i="4"/>
  <c r="M88" i="13"/>
  <c r="M89" i="4"/>
  <c r="B90" i="4"/>
  <c r="C90" i="4"/>
  <c r="D90" i="4"/>
  <c r="E90" i="4"/>
  <c r="F90" i="4"/>
  <c r="G90" i="4"/>
  <c r="H90" i="4"/>
  <c r="I90" i="4"/>
  <c r="J90" i="4"/>
  <c r="K90" i="4"/>
  <c r="L90" i="4"/>
  <c r="M89" i="13"/>
  <c r="M90" i="4"/>
  <c r="B91" i="4"/>
  <c r="C91" i="4"/>
  <c r="D91" i="4"/>
  <c r="E91" i="4"/>
  <c r="F91" i="4"/>
  <c r="G91" i="4"/>
  <c r="H91" i="4"/>
  <c r="I91" i="4"/>
  <c r="J91" i="4"/>
  <c r="K91" i="4"/>
  <c r="L91" i="4"/>
  <c r="M90" i="13"/>
  <c r="M91" i="4"/>
  <c r="B92" i="4"/>
  <c r="C92" i="4"/>
  <c r="D92" i="4"/>
  <c r="E92" i="4"/>
  <c r="F92" i="4"/>
  <c r="G92" i="4"/>
  <c r="H92" i="4"/>
  <c r="I92" i="4"/>
  <c r="J92" i="4"/>
  <c r="K92" i="4"/>
  <c r="L92" i="4"/>
  <c r="M91" i="13"/>
  <c r="M92" i="4"/>
  <c r="B93" i="4"/>
  <c r="C93" i="4"/>
  <c r="D93" i="4"/>
  <c r="E93" i="4"/>
  <c r="F93" i="4"/>
  <c r="G93" i="4"/>
  <c r="H93" i="4"/>
  <c r="I93" i="4"/>
  <c r="J93" i="4"/>
  <c r="K93" i="4"/>
  <c r="L93" i="4"/>
  <c r="M92" i="13"/>
  <c r="M93" i="4"/>
  <c r="B94" i="4"/>
  <c r="C94" i="4"/>
  <c r="D94" i="4"/>
  <c r="E94" i="4"/>
  <c r="F94" i="4"/>
  <c r="G94" i="4"/>
  <c r="H94" i="4"/>
  <c r="I94" i="4"/>
  <c r="J94" i="4"/>
  <c r="K94" i="4"/>
  <c r="L94" i="4"/>
  <c r="M93" i="13"/>
  <c r="M94" i="4"/>
  <c r="B95" i="4"/>
  <c r="C95" i="4"/>
  <c r="D95" i="4"/>
  <c r="E95" i="4"/>
  <c r="F95" i="4"/>
  <c r="G95" i="4"/>
  <c r="H95" i="4"/>
  <c r="I95" i="4"/>
  <c r="J95" i="4"/>
  <c r="K95" i="4"/>
  <c r="L95" i="4"/>
  <c r="M94" i="13"/>
  <c r="M95" i="4"/>
  <c r="B96" i="4"/>
  <c r="C96" i="4"/>
  <c r="D96" i="4"/>
  <c r="E96" i="4"/>
  <c r="F96" i="4"/>
  <c r="G96" i="4"/>
  <c r="H96" i="4"/>
  <c r="I96" i="4"/>
  <c r="J96" i="4"/>
  <c r="K96" i="4"/>
  <c r="L96" i="4"/>
  <c r="M95" i="13"/>
  <c r="M96" i="4"/>
  <c r="B97" i="4"/>
  <c r="C97" i="4"/>
  <c r="D97" i="4"/>
  <c r="E97" i="4"/>
  <c r="F97" i="4"/>
  <c r="G97" i="4"/>
  <c r="H97" i="4"/>
  <c r="I97" i="4"/>
  <c r="J97" i="4"/>
  <c r="K97" i="4"/>
  <c r="L97" i="4"/>
  <c r="M96" i="13"/>
  <c r="M97" i="4"/>
  <c r="B98" i="4"/>
  <c r="C98" i="4"/>
  <c r="D98" i="4"/>
  <c r="E98" i="4"/>
  <c r="F98" i="4"/>
  <c r="G98" i="4"/>
  <c r="H98" i="4"/>
  <c r="I98" i="4"/>
  <c r="J98" i="4"/>
  <c r="K98" i="4"/>
  <c r="L98" i="4"/>
  <c r="M97" i="13"/>
  <c r="M98" i="4"/>
  <c r="B99" i="4"/>
  <c r="C99" i="4"/>
  <c r="D99" i="4"/>
  <c r="E99" i="4"/>
  <c r="F99" i="4"/>
  <c r="G99" i="4"/>
  <c r="H99" i="4"/>
  <c r="I99" i="4"/>
  <c r="J99" i="4"/>
  <c r="K99" i="4"/>
  <c r="L99" i="4"/>
  <c r="M98" i="13"/>
  <c r="M99" i="4"/>
  <c r="B100" i="4"/>
  <c r="C100" i="4"/>
  <c r="D100" i="4"/>
  <c r="E100" i="4"/>
  <c r="F100" i="4"/>
  <c r="G100" i="4"/>
  <c r="H100" i="4"/>
  <c r="I100" i="4"/>
  <c r="J100" i="4"/>
  <c r="K100" i="4"/>
  <c r="L100" i="4"/>
  <c r="M99" i="13"/>
  <c r="M100" i="4"/>
  <c r="B101" i="4"/>
  <c r="C101" i="4"/>
  <c r="D101" i="4"/>
  <c r="E101" i="4"/>
  <c r="F101" i="4"/>
  <c r="G101" i="4"/>
  <c r="H101" i="4"/>
  <c r="I101" i="4"/>
  <c r="J101" i="4"/>
  <c r="K101" i="4"/>
  <c r="L101" i="4"/>
  <c r="M100" i="13"/>
  <c r="M101" i="4"/>
  <c r="B102" i="4"/>
  <c r="C102" i="4"/>
  <c r="D102" i="4"/>
  <c r="E102" i="4"/>
  <c r="F102" i="4"/>
  <c r="G102" i="4"/>
  <c r="H102" i="4"/>
  <c r="I102" i="4"/>
  <c r="J102" i="4"/>
  <c r="K102" i="4"/>
  <c r="L102" i="4"/>
  <c r="M101" i="13"/>
  <c r="M102" i="4"/>
  <c r="B103" i="4"/>
  <c r="C103" i="4"/>
  <c r="D103" i="4"/>
  <c r="E103" i="4"/>
  <c r="F103" i="4"/>
  <c r="G103" i="4"/>
  <c r="H103" i="4"/>
  <c r="I103" i="4"/>
  <c r="J103" i="4"/>
  <c r="K103" i="4"/>
  <c r="L103" i="4"/>
  <c r="M102" i="13"/>
  <c r="M103" i="4"/>
  <c r="B104" i="4"/>
  <c r="C104" i="4"/>
  <c r="D104" i="4"/>
  <c r="E104" i="4"/>
  <c r="F104" i="4"/>
  <c r="G104" i="4"/>
  <c r="H104" i="4"/>
  <c r="I104" i="4"/>
  <c r="J104" i="4"/>
  <c r="K104" i="4"/>
  <c r="L104" i="4"/>
  <c r="M103" i="13"/>
  <c r="M104" i="4"/>
  <c r="B105" i="4"/>
  <c r="C105" i="4"/>
  <c r="D105" i="4"/>
  <c r="E105" i="4"/>
  <c r="F105" i="4"/>
  <c r="G105" i="4"/>
  <c r="H105" i="4"/>
  <c r="I105" i="4"/>
  <c r="J105" i="4"/>
  <c r="K105" i="4"/>
  <c r="L105" i="4"/>
  <c r="M104" i="13"/>
  <c r="M105" i="4"/>
  <c r="B106" i="4"/>
  <c r="C106" i="4"/>
  <c r="D106" i="4"/>
  <c r="E106" i="4"/>
  <c r="F106" i="4"/>
  <c r="G106" i="4"/>
  <c r="H106" i="4"/>
  <c r="I106" i="4"/>
  <c r="J106" i="4"/>
  <c r="K106" i="4"/>
  <c r="L106" i="4"/>
  <c r="M105" i="13"/>
  <c r="M106" i="4"/>
  <c r="B107" i="4"/>
  <c r="C107" i="4"/>
  <c r="D107" i="4"/>
  <c r="E107" i="4"/>
  <c r="F107" i="4"/>
  <c r="G107" i="4"/>
  <c r="H107" i="4"/>
  <c r="I107" i="4"/>
  <c r="J107" i="4"/>
  <c r="K107" i="4"/>
  <c r="L107" i="4"/>
  <c r="M106" i="13"/>
  <c r="M107" i="4"/>
  <c r="B108" i="4"/>
  <c r="C108" i="4"/>
  <c r="D108" i="4"/>
  <c r="E108" i="4"/>
  <c r="F108" i="4"/>
  <c r="G108" i="4"/>
  <c r="H108" i="4"/>
  <c r="I108" i="4"/>
  <c r="J108" i="4"/>
  <c r="K108" i="4"/>
  <c r="L108" i="4"/>
  <c r="M107" i="13"/>
  <c r="M108" i="4"/>
  <c r="B109" i="4"/>
  <c r="C109" i="4"/>
  <c r="D109" i="4"/>
  <c r="E109" i="4"/>
  <c r="F109" i="4"/>
  <c r="G109" i="4"/>
  <c r="H109" i="4"/>
  <c r="I109" i="4"/>
  <c r="J109" i="4"/>
  <c r="K109" i="4"/>
  <c r="L109" i="4"/>
  <c r="M108" i="13"/>
  <c r="M109" i="4"/>
  <c r="B110" i="4"/>
  <c r="C110" i="4"/>
  <c r="D110" i="4"/>
  <c r="E110" i="4"/>
  <c r="F110" i="4"/>
  <c r="G110" i="4"/>
  <c r="H110" i="4"/>
  <c r="I110" i="4"/>
  <c r="J110" i="4"/>
  <c r="K110" i="4"/>
  <c r="L110" i="4"/>
  <c r="M109" i="13"/>
  <c r="M110" i="4"/>
  <c r="B111" i="4"/>
  <c r="C111" i="4"/>
  <c r="D111" i="4"/>
  <c r="E111" i="4"/>
  <c r="F111" i="4"/>
  <c r="G111" i="4"/>
  <c r="H111" i="4"/>
  <c r="I111" i="4"/>
  <c r="J111" i="4"/>
  <c r="K111" i="4"/>
  <c r="L111" i="4"/>
  <c r="M110" i="13"/>
  <c r="M111" i="4"/>
  <c r="B112" i="4"/>
  <c r="C112" i="4"/>
  <c r="D112" i="4"/>
  <c r="E112" i="4"/>
  <c r="F112" i="4"/>
  <c r="G112" i="4"/>
  <c r="H112" i="4"/>
  <c r="I112" i="4"/>
  <c r="J112" i="4"/>
  <c r="K112" i="4"/>
  <c r="L112" i="4"/>
  <c r="M111" i="13"/>
  <c r="M112" i="4"/>
  <c r="B113" i="4"/>
  <c r="C113" i="4"/>
  <c r="D113" i="4"/>
  <c r="E113" i="4"/>
  <c r="F113" i="4"/>
  <c r="G113" i="4"/>
  <c r="H113" i="4"/>
  <c r="I113" i="4"/>
  <c r="J113" i="4"/>
  <c r="K113" i="4"/>
  <c r="L113" i="4"/>
  <c r="M112" i="13"/>
  <c r="M113" i="4"/>
  <c r="B114" i="4"/>
  <c r="C114" i="4"/>
  <c r="D114" i="4"/>
  <c r="E114" i="4"/>
  <c r="F114" i="4"/>
  <c r="G114" i="4"/>
  <c r="H114" i="4"/>
  <c r="I114" i="4"/>
  <c r="J114" i="4"/>
  <c r="K114" i="4"/>
  <c r="L114" i="4"/>
  <c r="M113" i="13"/>
  <c r="M114" i="4"/>
  <c r="B115" i="4"/>
  <c r="C115" i="4"/>
  <c r="D115" i="4"/>
  <c r="E115" i="4"/>
  <c r="F115" i="4"/>
  <c r="G115" i="4"/>
  <c r="H115" i="4"/>
  <c r="I115" i="4"/>
  <c r="J115" i="4"/>
  <c r="K115" i="4"/>
  <c r="L115" i="4"/>
  <c r="M114" i="13"/>
  <c r="M115" i="4"/>
  <c r="B116" i="4"/>
  <c r="C116" i="4"/>
  <c r="D116" i="4"/>
  <c r="E116" i="4"/>
  <c r="F116" i="4"/>
  <c r="G116" i="4"/>
  <c r="H116" i="4"/>
  <c r="I116" i="4"/>
  <c r="J116" i="4"/>
  <c r="K116" i="4"/>
  <c r="L116" i="4"/>
  <c r="M115" i="13"/>
  <c r="M116" i="4"/>
  <c r="B117" i="4"/>
  <c r="C117" i="4"/>
  <c r="D117" i="4"/>
  <c r="E117" i="4"/>
  <c r="F117" i="4"/>
  <c r="G117" i="4"/>
  <c r="H117" i="4"/>
  <c r="I117" i="4"/>
  <c r="J117" i="4"/>
  <c r="K117" i="4"/>
  <c r="L117" i="4"/>
  <c r="M116" i="13"/>
  <c r="M117" i="4"/>
  <c r="B118" i="4"/>
  <c r="C118" i="4"/>
  <c r="D118" i="4"/>
  <c r="E118" i="4"/>
  <c r="F118" i="4"/>
  <c r="G118" i="4"/>
  <c r="H118" i="4"/>
  <c r="I118" i="4"/>
  <c r="J118" i="4"/>
  <c r="K118" i="4"/>
  <c r="L118" i="4"/>
  <c r="M117" i="13"/>
  <c r="M118" i="4"/>
  <c r="B119" i="4"/>
  <c r="C119" i="4"/>
  <c r="D119" i="4"/>
  <c r="E119" i="4"/>
  <c r="F119" i="4"/>
  <c r="G119" i="4"/>
  <c r="H119" i="4"/>
  <c r="I119" i="4"/>
  <c r="J119" i="4"/>
  <c r="K119" i="4"/>
  <c r="L119" i="4"/>
  <c r="M118" i="13"/>
  <c r="M119" i="4"/>
  <c r="B120" i="4"/>
  <c r="C120" i="4"/>
  <c r="D120" i="4"/>
  <c r="E120" i="4"/>
  <c r="F120" i="4"/>
  <c r="G120" i="4"/>
  <c r="H120" i="4"/>
  <c r="I120" i="4"/>
  <c r="J120" i="4"/>
  <c r="K120" i="4"/>
  <c r="L120" i="4"/>
  <c r="M119" i="13"/>
  <c r="M120" i="4"/>
  <c r="B121" i="4"/>
  <c r="C121" i="4"/>
  <c r="D121" i="4"/>
  <c r="E121" i="4"/>
  <c r="F121" i="4"/>
  <c r="G121" i="4"/>
  <c r="H121" i="4"/>
  <c r="I121" i="4"/>
  <c r="J121" i="4"/>
  <c r="K121" i="4"/>
  <c r="L121" i="4"/>
  <c r="M120" i="13"/>
  <c r="M121" i="4"/>
  <c r="B122" i="4"/>
  <c r="C122" i="4"/>
  <c r="D122" i="4"/>
  <c r="E122" i="4"/>
  <c r="F122" i="4"/>
  <c r="G122" i="4"/>
  <c r="H122" i="4"/>
  <c r="I122" i="4"/>
  <c r="J122" i="4"/>
  <c r="K122" i="4"/>
  <c r="L122" i="4"/>
  <c r="M121" i="13"/>
  <c r="M122" i="4"/>
  <c r="B123" i="4"/>
  <c r="C123" i="4"/>
  <c r="D123" i="4"/>
  <c r="E123" i="4"/>
  <c r="F123" i="4"/>
  <c r="G123" i="4"/>
  <c r="H123" i="4"/>
  <c r="I123" i="4"/>
  <c r="J123" i="4"/>
  <c r="K123" i="4"/>
  <c r="L123" i="4"/>
  <c r="M122" i="13"/>
  <c r="M123" i="4"/>
  <c r="B124" i="4"/>
  <c r="C124" i="4"/>
  <c r="D124" i="4"/>
  <c r="E124" i="4"/>
  <c r="F124" i="4"/>
  <c r="G124" i="4"/>
  <c r="H124" i="4"/>
  <c r="I124" i="4"/>
  <c r="J124" i="4"/>
  <c r="K124" i="4"/>
  <c r="L124" i="4"/>
  <c r="M123" i="13"/>
  <c r="M124" i="4"/>
  <c r="B125" i="4"/>
  <c r="C125" i="4"/>
  <c r="D125" i="4"/>
  <c r="E125" i="4"/>
  <c r="F125" i="4"/>
  <c r="G125" i="4"/>
  <c r="H125" i="4"/>
  <c r="I125" i="4"/>
  <c r="J125" i="4"/>
  <c r="K125" i="4"/>
  <c r="L125" i="4"/>
  <c r="M124" i="13"/>
  <c r="M125" i="4"/>
  <c r="B126" i="4"/>
  <c r="C126" i="4"/>
  <c r="D126" i="4"/>
  <c r="E126" i="4"/>
  <c r="F126" i="4"/>
  <c r="G126" i="4"/>
  <c r="H126" i="4"/>
  <c r="I126" i="4"/>
  <c r="J126" i="4"/>
  <c r="K126" i="4"/>
  <c r="L126" i="4"/>
  <c r="M125" i="13"/>
  <c r="M126" i="4"/>
  <c r="B127" i="4"/>
  <c r="C127" i="4"/>
  <c r="D127" i="4"/>
  <c r="E127" i="4"/>
  <c r="F127" i="4"/>
  <c r="G127" i="4"/>
  <c r="H127" i="4"/>
  <c r="I127" i="4"/>
  <c r="J127" i="4"/>
  <c r="K127" i="4"/>
  <c r="L127" i="4"/>
  <c r="M126" i="13"/>
  <c r="M127" i="4"/>
  <c r="B128" i="4"/>
  <c r="C128" i="4"/>
  <c r="D128" i="4"/>
  <c r="E128" i="4"/>
  <c r="F128" i="4"/>
  <c r="G128" i="4"/>
  <c r="H128" i="4"/>
  <c r="I128" i="4"/>
  <c r="J128" i="4"/>
  <c r="K128" i="4"/>
  <c r="L128" i="4"/>
  <c r="M127" i="13"/>
  <c r="M128" i="4"/>
  <c r="B129" i="4"/>
  <c r="C129" i="4"/>
  <c r="D129" i="4"/>
  <c r="E129" i="4"/>
  <c r="F129" i="4"/>
  <c r="G129" i="4"/>
  <c r="H129" i="4"/>
  <c r="I129" i="4"/>
  <c r="J129" i="4"/>
  <c r="K129" i="4"/>
  <c r="L129" i="4"/>
  <c r="M128" i="13"/>
  <c r="M129" i="4"/>
  <c r="B130" i="4"/>
  <c r="C130" i="4"/>
  <c r="D130" i="4"/>
  <c r="E130" i="4"/>
  <c r="F130" i="4"/>
  <c r="G130" i="4"/>
  <c r="H130" i="4"/>
  <c r="I130" i="4"/>
  <c r="J130" i="4"/>
  <c r="K130" i="4"/>
  <c r="L130" i="4"/>
  <c r="M129" i="13"/>
  <c r="M130" i="4"/>
  <c r="B131" i="4"/>
  <c r="C131" i="4"/>
  <c r="D131" i="4"/>
  <c r="E131" i="4"/>
  <c r="F131" i="4"/>
  <c r="G131" i="4"/>
  <c r="H131" i="4"/>
  <c r="I131" i="4"/>
  <c r="J131" i="4"/>
  <c r="K131" i="4"/>
  <c r="L131" i="4"/>
  <c r="M130" i="13"/>
  <c r="M131" i="4"/>
  <c r="B132" i="4"/>
  <c r="C132" i="4"/>
  <c r="D132" i="4"/>
  <c r="E132" i="4"/>
  <c r="F132" i="4"/>
  <c r="G132" i="4"/>
  <c r="H132" i="4"/>
  <c r="I132" i="4"/>
  <c r="J132" i="4"/>
  <c r="K132" i="4"/>
  <c r="L132" i="4"/>
  <c r="M131" i="13"/>
  <c r="M132" i="4"/>
  <c r="B133" i="4"/>
  <c r="C133" i="4"/>
  <c r="D133" i="4"/>
  <c r="E133" i="4"/>
  <c r="F133" i="4"/>
  <c r="G133" i="4"/>
  <c r="H133" i="4"/>
  <c r="I133" i="4"/>
  <c r="J133" i="4"/>
  <c r="K133" i="4"/>
  <c r="L133" i="4"/>
  <c r="M132" i="13"/>
  <c r="M133" i="4"/>
  <c r="B134" i="4"/>
  <c r="C134" i="4"/>
  <c r="D134" i="4"/>
  <c r="E134" i="4"/>
  <c r="F134" i="4"/>
  <c r="G134" i="4"/>
  <c r="H134" i="4"/>
  <c r="I134" i="4"/>
  <c r="J134" i="4"/>
  <c r="K134" i="4"/>
  <c r="L134" i="4"/>
  <c r="M133" i="13"/>
  <c r="M134" i="4"/>
  <c r="B135" i="4"/>
  <c r="C135" i="4"/>
  <c r="D135" i="4"/>
  <c r="E135" i="4"/>
  <c r="F135" i="4"/>
  <c r="G135" i="4"/>
  <c r="H135" i="4"/>
  <c r="I135" i="4"/>
  <c r="J135" i="4"/>
  <c r="K135" i="4"/>
  <c r="L135" i="4"/>
  <c r="M134" i="13"/>
  <c r="M135" i="4"/>
  <c r="B136" i="4"/>
  <c r="C136" i="4"/>
  <c r="D136" i="4"/>
  <c r="E136" i="4"/>
  <c r="F136" i="4"/>
  <c r="G136" i="4"/>
  <c r="H136" i="4"/>
  <c r="I136" i="4"/>
  <c r="J136" i="4"/>
  <c r="K136" i="4"/>
  <c r="L136" i="4"/>
  <c r="M135" i="13"/>
  <c r="M136" i="4"/>
  <c r="B137" i="4"/>
  <c r="C137" i="4"/>
  <c r="D137" i="4"/>
  <c r="E137" i="4"/>
  <c r="F137" i="4"/>
  <c r="G137" i="4"/>
  <c r="H137" i="4"/>
  <c r="I137" i="4"/>
  <c r="J137" i="4"/>
  <c r="K137" i="4"/>
  <c r="L137" i="4"/>
  <c r="M136" i="13"/>
  <c r="M137" i="4"/>
  <c r="B138" i="4"/>
  <c r="C138" i="4"/>
  <c r="D138" i="4"/>
  <c r="E138" i="4"/>
  <c r="F138" i="4"/>
  <c r="G138" i="4"/>
  <c r="H138" i="4"/>
  <c r="I138" i="4"/>
  <c r="J138" i="4"/>
  <c r="K138" i="4"/>
  <c r="L138" i="4"/>
  <c r="M137" i="13"/>
  <c r="M138" i="4"/>
  <c r="B139" i="4"/>
  <c r="C139" i="4"/>
  <c r="D139" i="4"/>
  <c r="E139" i="4"/>
  <c r="F139" i="4"/>
  <c r="G139" i="4"/>
  <c r="H139" i="4"/>
  <c r="I139" i="4"/>
  <c r="J139" i="4"/>
  <c r="K139" i="4"/>
  <c r="L139" i="4"/>
  <c r="M138" i="13"/>
  <c r="M139" i="4"/>
  <c r="B140" i="4"/>
  <c r="C140" i="4"/>
  <c r="D140" i="4"/>
  <c r="E140" i="4"/>
  <c r="F140" i="4"/>
  <c r="G140" i="4"/>
  <c r="H140" i="4"/>
  <c r="I140" i="4"/>
  <c r="J140" i="4"/>
  <c r="K140" i="4"/>
  <c r="L140" i="4"/>
  <c r="M139" i="13"/>
  <c r="M140" i="4"/>
  <c r="B141" i="4"/>
  <c r="C141" i="4"/>
  <c r="D141" i="4"/>
  <c r="E141" i="4"/>
  <c r="F141" i="4"/>
  <c r="G141" i="4"/>
  <c r="H141" i="4"/>
  <c r="I141" i="4"/>
  <c r="J141" i="4"/>
  <c r="K141" i="4"/>
  <c r="L141" i="4"/>
  <c r="M140" i="13"/>
  <c r="M141" i="4"/>
  <c r="B142" i="4"/>
  <c r="C142" i="4"/>
  <c r="D142" i="4"/>
  <c r="E142" i="4"/>
  <c r="F142" i="4"/>
  <c r="G142" i="4"/>
  <c r="H142" i="4"/>
  <c r="I142" i="4"/>
  <c r="J142" i="4"/>
  <c r="K142" i="4"/>
  <c r="L142" i="4"/>
  <c r="M141" i="13"/>
  <c r="M142" i="4"/>
  <c r="B143" i="4"/>
  <c r="C143" i="4"/>
  <c r="D143" i="4"/>
  <c r="E143" i="4"/>
  <c r="F143" i="4"/>
  <c r="G143" i="4"/>
  <c r="H143" i="4"/>
  <c r="I143" i="4"/>
  <c r="J143" i="4"/>
  <c r="K143" i="4"/>
  <c r="L143" i="4"/>
  <c r="M142" i="13"/>
  <c r="M143" i="4"/>
  <c r="B144" i="4"/>
  <c r="C144" i="4"/>
  <c r="D144" i="4"/>
  <c r="E144" i="4"/>
  <c r="F144" i="4"/>
  <c r="G144" i="4"/>
  <c r="H144" i="4"/>
  <c r="I144" i="4"/>
  <c r="J144" i="4"/>
  <c r="K144" i="4"/>
  <c r="L144" i="4"/>
  <c r="M143" i="13"/>
  <c r="M144" i="4"/>
  <c r="B145" i="4"/>
  <c r="C145" i="4"/>
  <c r="D145" i="4"/>
  <c r="E145" i="4"/>
  <c r="F145" i="4"/>
  <c r="G145" i="4"/>
  <c r="H145" i="4"/>
  <c r="I145" i="4"/>
  <c r="J145" i="4"/>
  <c r="K145" i="4"/>
  <c r="L145" i="4"/>
  <c r="M144" i="13"/>
  <c r="M145" i="4"/>
  <c r="B146" i="4"/>
  <c r="C146" i="4"/>
  <c r="D146" i="4"/>
  <c r="E146" i="4"/>
  <c r="F146" i="4"/>
  <c r="G146" i="4"/>
  <c r="H146" i="4"/>
  <c r="I146" i="4"/>
  <c r="J146" i="4"/>
  <c r="K146" i="4"/>
  <c r="L146" i="4"/>
  <c r="M145" i="13"/>
  <c r="M146" i="4"/>
  <c r="B147" i="4"/>
  <c r="C147" i="4"/>
  <c r="D147" i="4"/>
  <c r="E147" i="4"/>
  <c r="F147" i="4"/>
  <c r="G147" i="4"/>
  <c r="H147" i="4"/>
  <c r="I147" i="4"/>
  <c r="J147" i="4"/>
  <c r="K147" i="4"/>
  <c r="L147" i="4"/>
  <c r="M146" i="13"/>
  <c r="M147" i="4"/>
  <c r="B148" i="4"/>
  <c r="C148" i="4"/>
  <c r="D148" i="4"/>
  <c r="E148" i="4"/>
  <c r="F148" i="4"/>
  <c r="G148" i="4"/>
  <c r="H148" i="4"/>
  <c r="I148" i="4"/>
  <c r="J148" i="4"/>
  <c r="K148" i="4"/>
  <c r="L148" i="4"/>
  <c r="M147" i="13"/>
  <c r="M148" i="4"/>
  <c r="B149" i="4"/>
  <c r="C149" i="4"/>
  <c r="D149" i="4"/>
  <c r="E149" i="4"/>
  <c r="F149" i="4"/>
  <c r="G149" i="4"/>
  <c r="H149" i="4"/>
  <c r="I149" i="4"/>
  <c r="J149" i="4"/>
  <c r="K149" i="4"/>
  <c r="L149" i="4"/>
  <c r="M148" i="13"/>
  <c r="M149" i="4"/>
  <c r="B150" i="4"/>
  <c r="C150" i="4"/>
  <c r="D150" i="4"/>
  <c r="E150" i="4"/>
  <c r="F150" i="4"/>
  <c r="G150" i="4"/>
  <c r="H150" i="4"/>
  <c r="I150" i="4"/>
  <c r="J150" i="4"/>
  <c r="K150" i="4"/>
  <c r="L150" i="4"/>
  <c r="M149" i="13"/>
  <c r="M150" i="4"/>
  <c r="B151" i="4"/>
  <c r="C151" i="4"/>
  <c r="D151" i="4"/>
  <c r="E151" i="4"/>
  <c r="F151" i="4"/>
  <c r="G151" i="4"/>
  <c r="H151" i="4"/>
  <c r="I151" i="4"/>
  <c r="J151" i="4"/>
  <c r="K151" i="4"/>
  <c r="L151" i="4"/>
  <c r="M150" i="13"/>
  <c r="M151" i="4"/>
  <c r="B152" i="4"/>
  <c r="C152" i="4"/>
  <c r="D152" i="4"/>
  <c r="E152" i="4"/>
  <c r="F152" i="4"/>
  <c r="G152" i="4"/>
  <c r="H152" i="4"/>
  <c r="I152" i="4"/>
  <c r="J152" i="4"/>
  <c r="K152" i="4"/>
  <c r="L152" i="4"/>
  <c r="M151" i="13"/>
  <c r="M152" i="4"/>
  <c r="B153" i="4"/>
  <c r="C153" i="4"/>
  <c r="D153" i="4"/>
  <c r="E153" i="4"/>
  <c r="F153" i="4"/>
  <c r="G153" i="4"/>
  <c r="H153" i="4"/>
  <c r="I153" i="4"/>
  <c r="J153" i="4"/>
  <c r="K153" i="4"/>
  <c r="L153" i="4"/>
  <c r="M152" i="13"/>
  <c r="M153" i="4"/>
  <c r="B154" i="4"/>
  <c r="C154" i="4"/>
  <c r="D154" i="4"/>
  <c r="E154" i="4"/>
  <c r="F154" i="4"/>
  <c r="G154" i="4"/>
  <c r="H154" i="4"/>
  <c r="I154" i="4"/>
  <c r="J154" i="4"/>
  <c r="K154" i="4"/>
  <c r="L154" i="4"/>
  <c r="M153" i="13"/>
  <c r="M154" i="4"/>
  <c r="B155" i="4"/>
  <c r="C155" i="4"/>
  <c r="D155" i="4"/>
  <c r="E155" i="4"/>
  <c r="F155" i="4"/>
  <c r="G155" i="4"/>
  <c r="H155" i="4"/>
  <c r="I155" i="4"/>
  <c r="J155" i="4"/>
  <c r="K155" i="4"/>
  <c r="L155" i="4"/>
  <c r="M154" i="13"/>
  <c r="M155" i="4"/>
  <c r="B156" i="4"/>
  <c r="C156" i="4"/>
  <c r="D156" i="4"/>
  <c r="E156" i="4"/>
  <c r="F156" i="4"/>
  <c r="G156" i="4"/>
  <c r="H156" i="4"/>
  <c r="I156" i="4"/>
  <c r="J156" i="4"/>
  <c r="K156" i="4"/>
  <c r="L156" i="4"/>
  <c r="M155" i="13"/>
  <c r="M156" i="4"/>
  <c r="B157" i="4"/>
  <c r="C157" i="4"/>
  <c r="D157" i="4"/>
  <c r="E157" i="4"/>
  <c r="F157" i="4"/>
  <c r="G157" i="4"/>
  <c r="H157" i="4"/>
  <c r="I157" i="4"/>
  <c r="J157" i="4"/>
  <c r="K157" i="4"/>
  <c r="L157" i="4"/>
  <c r="M156" i="13"/>
  <c r="M157" i="4"/>
  <c r="B158" i="4"/>
  <c r="C158" i="4"/>
  <c r="D158" i="4"/>
  <c r="E158" i="4"/>
  <c r="F158" i="4"/>
  <c r="G158" i="4"/>
  <c r="H158" i="4"/>
  <c r="I158" i="4"/>
  <c r="J158" i="4"/>
  <c r="K158" i="4"/>
  <c r="L158" i="4"/>
  <c r="M157" i="13"/>
  <c r="M158" i="4"/>
  <c r="B159" i="4"/>
  <c r="C159" i="4"/>
  <c r="D159" i="4"/>
  <c r="E159" i="4"/>
  <c r="F159" i="4"/>
  <c r="G159" i="4"/>
  <c r="H159" i="4"/>
  <c r="I159" i="4"/>
  <c r="J159" i="4"/>
  <c r="K159" i="4"/>
  <c r="L159" i="4"/>
  <c r="M158" i="13"/>
  <c r="M159" i="4"/>
  <c r="B160" i="4"/>
  <c r="C160" i="4"/>
  <c r="D160" i="4"/>
  <c r="E160" i="4"/>
  <c r="F160" i="4"/>
  <c r="G160" i="4"/>
  <c r="H160" i="4"/>
  <c r="I160" i="4"/>
  <c r="J160" i="4"/>
  <c r="K160" i="4"/>
  <c r="L160" i="4"/>
  <c r="M159" i="13"/>
  <c r="M160" i="4"/>
  <c r="B161" i="4"/>
  <c r="C161" i="4"/>
  <c r="D161" i="4"/>
  <c r="E161" i="4"/>
  <c r="F161" i="4"/>
  <c r="G161" i="4"/>
  <c r="H161" i="4"/>
  <c r="I161" i="4"/>
  <c r="J161" i="4"/>
  <c r="K161" i="4"/>
  <c r="L161" i="4"/>
  <c r="M160" i="13"/>
  <c r="M161" i="4"/>
  <c r="B162" i="4"/>
  <c r="C162" i="4"/>
  <c r="D162" i="4"/>
  <c r="E162" i="4"/>
  <c r="F162" i="4"/>
  <c r="G162" i="4"/>
  <c r="H162" i="4"/>
  <c r="I162" i="4"/>
  <c r="J162" i="4"/>
  <c r="K162" i="4"/>
  <c r="L162" i="4"/>
  <c r="M161" i="13"/>
  <c r="M162" i="4"/>
  <c r="B163" i="4"/>
  <c r="C163" i="4"/>
  <c r="D163" i="4"/>
  <c r="E163" i="4"/>
  <c r="F163" i="4"/>
  <c r="G163" i="4"/>
  <c r="H163" i="4"/>
  <c r="I163" i="4"/>
  <c r="J163" i="4"/>
  <c r="K163" i="4"/>
  <c r="L163" i="4"/>
  <c r="M162" i="13"/>
  <c r="M163" i="4"/>
  <c r="B164" i="4"/>
  <c r="C164" i="4"/>
  <c r="D164" i="4"/>
  <c r="E164" i="4"/>
  <c r="F164" i="4"/>
  <c r="G164" i="4"/>
  <c r="H164" i="4"/>
  <c r="I164" i="4"/>
  <c r="J164" i="4"/>
  <c r="K164" i="4"/>
  <c r="L164" i="4"/>
  <c r="M163" i="13"/>
  <c r="M164" i="4"/>
  <c r="B165" i="4"/>
  <c r="C165" i="4"/>
  <c r="D165" i="4"/>
  <c r="E165" i="4"/>
  <c r="F165" i="4"/>
  <c r="G165" i="4"/>
  <c r="H165" i="4"/>
  <c r="I165" i="4"/>
  <c r="J165" i="4"/>
  <c r="K165" i="4"/>
  <c r="L165" i="4"/>
  <c r="M164" i="13"/>
  <c r="M165" i="4"/>
  <c r="B166" i="4"/>
  <c r="C166" i="4"/>
  <c r="D166" i="4"/>
  <c r="E166" i="4"/>
  <c r="F166" i="4"/>
  <c r="G166" i="4"/>
  <c r="H166" i="4"/>
  <c r="I166" i="4"/>
  <c r="J166" i="4"/>
  <c r="K166" i="4"/>
  <c r="L166" i="4"/>
  <c r="M165" i="13"/>
  <c r="M166" i="4"/>
  <c r="B167" i="4"/>
  <c r="C167" i="4"/>
  <c r="D167" i="4"/>
  <c r="E167" i="4"/>
  <c r="F167" i="4"/>
  <c r="G167" i="4"/>
  <c r="H167" i="4"/>
  <c r="I167" i="4"/>
  <c r="J167" i="4"/>
  <c r="K167" i="4"/>
  <c r="L167" i="4"/>
  <c r="M166" i="13"/>
  <c r="M167" i="4"/>
  <c r="B168" i="4"/>
  <c r="C168" i="4"/>
  <c r="D168" i="4"/>
  <c r="E168" i="4"/>
  <c r="F168" i="4"/>
  <c r="G168" i="4"/>
  <c r="H168" i="4"/>
  <c r="I168" i="4"/>
  <c r="J168" i="4"/>
  <c r="K168" i="4"/>
  <c r="L168" i="4"/>
  <c r="M167" i="13"/>
  <c r="M168" i="4"/>
  <c r="B169" i="4"/>
  <c r="C169" i="4"/>
  <c r="D169" i="4"/>
  <c r="E169" i="4"/>
  <c r="F169" i="4"/>
  <c r="G169" i="4"/>
  <c r="H169" i="4"/>
  <c r="I169" i="4"/>
  <c r="J169" i="4"/>
  <c r="K169" i="4"/>
  <c r="L169" i="4"/>
  <c r="M168" i="13"/>
  <c r="M169" i="4"/>
  <c r="B170" i="4"/>
  <c r="C170" i="4"/>
  <c r="D170" i="4"/>
  <c r="E170" i="4"/>
  <c r="F170" i="4"/>
  <c r="G170" i="4"/>
  <c r="H170" i="4"/>
  <c r="I170" i="4"/>
  <c r="J170" i="4"/>
  <c r="K170" i="4"/>
  <c r="L170" i="4"/>
  <c r="M169" i="13"/>
  <c r="M170" i="4"/>
  <c r="B171" i="4"/>
  <c r="C171" i="4"/>
  <c r="D171" i="4"/>
  <c r="E171" i="4"/>
  <c r="F171" i="4"/>
  <c r="G171" i="4"/>
  <c r="H171" i="4"/>
  <c r="I171" i="4"/>
  <c r="J171" i="4"/>
  <c r="K171" i="4"/>
  <c r="L171" i="4"/>
  <c r="M170" i="13"/>
  <c r="M171" i="4"/>
  <c r="B172" i="4"/>
  <c r="C172" i="4"/>
  <c r="D172" i="4"/>
  <c r="E172" i="4"/>
  <c r="F172" i="4"/>
  <c r="G172" i="4"/>
  <c r="H172" i="4"/>
  <c r="I172" i="4"/>
  <c r="J172" i="4"/>
  <c r="K172" i="4"/>
  <c r="L172" i="4"/>
  <c r="M171" i="13"/>
  <c r="M172" i="4"/>
  <c r="B173" i="4"/>
  <c r="C173" i="4"/>
  <c r="D173" i="4"/>
  <c r="E173" i="4"/>
  <c r="F173" i="4"/>
  <c r="G173" i="4"/>
  <c r="H173" i="4"/>
  <c r="I173" i="4"/>
  <c r="J173" i="4"/>
  <c r="K173" i="4"/>
  <c r="L173" i="4"/>
  <c r="M172" i="13"/>
  <c r="M173" i="4"/>
  <c r="B174" i="4"/>
  <c r="C174" i="4"/>
  <c r="D174" i="4"/>
  <c r="E174" i="4"/>
  <c r="F174" i="4"/>
  <c r="G174" i="4"/>
  <c r="H174" i="4"/>
  <c r="I174" i="4"/>
  <c r="J174" i="4"/>
  <c r="K174" i="4"/>
  <c r="L174" i="4"/>
  <c r="M173" i="13"/>
  <c r="M174" i="4"/>
  <c r="B175" i="4"/>
  <c r="C175" i="4"/>
  <c r="D175" i="4"/>
  <c r="E175" i="4"/>
  <c r="F175" i="4"/>
  <c r="G175" i="4"/>
  <c r="H175" i="4"/>
  <c r="I175" i="4"/>
  <c r="J175" i="4"/>
  <c r="K175" i="4"/>
  <c r="L175" i="4"/>
  <c r="M174" i="13"/>
  <c r="M175" i="4"/>
  <c r="B176" i="4"/>
  <c r="C176" i="4"/>
  <c r="D176" i="4"/>
  <c r="E176" i="4"/>
  <c r="F176" i="4"/>
  <c r="G176" i="4"/>
  <c r="H176" i="4"/>
  <c r="I176" i="4"/>
  <c r="J176" i="4"/>
  <c r="K176" i="4"/>
  <c r="L176" i="4"/>
  <c r="M175" i="13"/>
  <c r="M176" i="4"/>
  <c r="B177" i="4"/>
  <c r="C177" i="4"/>
  <c r="D177" i="4"/>
  <c r="E177" i="4"/>
  <c r="F177" i="4"/>
  <c r="G177" i="4"/>
  <c r="H177" i="4"/>
  <c r="I177" i="4"/>
  <c r="J177" i="4"/>
  <c r="K177" i="4"/>
  <c r="L177" i="4"/>
  <c r="M176" i="13"/>
  <c r="M177" i="4"/>
  <c r="B178" i="4"/>
  <c r="C178" i="4"/>
  <c r="D178" i="4"/>
  <c r="E178" i="4"/>
  <c r="F178" i="4"/>
  <c r="G178" i="4"/>
  <c r="H178" i="4"/>
  <c r="I178" i="4"/>
  <c r="J178" i="4"/>
  <c r="K178" i="4"/>
  <c r="L178" i="4"/>
  <c r="M177" i="13"/>
  <c r="M178" i="4"/>
  <c r="B179" i="4"/>
  <c r="C179" i="4"/>
  <c r="D179" i="4"/>
  <c r="E179" i="4"/>
  <c r="F179" i="4"/>
  <c r="G179" i="4"/>
  <c r="H179" i="4"/>
  <c r="I179" i="4"/>
  <c r="J179" i="4"/>
  <c r="K179" i="4"/>
  <c r="L179" i="4"/>
  <c r="M178" i="13"/>
  <c r="M179" i="4"/>
  <c r="B180" i="4"/>
  <c r="C180" i="4"/>
  <c r="D180" i="4"/>
  <c r="E180" i="4"/>
  <c r="F180" i="4"/>
  <c r="G180" i="4"/>
  <c r="H180" i="4"/>
  <c r="I180" i="4"/>
  <c r="J180" i="4"/>
  <c r="K180" i="4"/>
  <c r="L180" i="4"/>
  <c r="M179" i="13"/>
  <c r="M180" i="4"/>
  <c r="B181" i="4"/>
  <c r="C181" i="4"/>
  <c r="D181" i="4"/>
  <c r="E181" i="4"/>
  <c r="F181" i="4"/>
  <c r="G181" i="4"/>
  <c r="H181" i="4"/>
  <c r="I181" i="4"/>
  <c r="J181" i="4"/>
  <c r="K181" i="4"/>
  <c r="L181" i="4"/>
  <c r="M180" i="13"/>
  <c r="M181" i="4"/>
  <c r="B182" i="4"/>
  <c r="C182" i="4"/>
  <c r="D182" i="4"/>
  <c r="E182" i="4"/>
  <c r="F182" i="4"/>
  <c r="G182" i="4"/>
  <c r="H182" i="4"/>
  <c r="I182" i="4"/>
  <c r="J182" i="4"/>
  <c r="K182" i="4"/>
  <c r="L182" i="4"/>
  <c r="M181" i="13"/>
  <c r="M182" i="4"/>
  <c r="B183" i="4"/>
  <c r="C183" i="4"/>
  <c r="D183" i="4"/>
  <c r="E183" i="4"/>
  <c r="F183" i="4"/>
  <c r="G183" i="4"/>
  <c r="H183" i="4"/>
  <c r="I183" i="4"/>
  <c r="J183" i="4"/>
  <c r="K183" i="4"/>
  <c r="L183" i="4"/>
  <c r="M182" i="13"/>
  <c r="M183" i="4"/>
  <c r="B184" i="4"/>
  <c r="C184" i="4"/>
  <c r="D184" i="4"/>
  <c r="E184" i="4"/>
  <c r="F184" i="4"/>
  <c r="G184" i="4"/>
  <c r="H184" i="4"/>
  <c r="I184" i="4"/>
  <c r="J184" i="4"/>
  <c r="K184" i="4"/>
  <c r="L184" i="4"/>
  <c r="M183" i="13"/>
  <c r="M184" i="4"/>
  <c r="B185" i="4"/>
  <c r="C185" i="4"/>
  <c r="D185" i="4"/>
  <c r="E185" i="4"/>
  <c r="F185" i="4"/>
  <c r="G185" i="4"/>
  <c r="H185" i="4"/>
  <c r="I185" i="4"/>
  <c r="J185" i="4"/>
  <c r="K185" i="4"/>
  <c r="L185" i="4"/>
  <c r="M184" i="13"/>
  <c r="M185" i="4"/>
  <c r="B186" i="4"/>
  <c r="C186" i="4"/>
  <c r="D186" i="4"/>
  <c r="E186" i="4"/>
  <c r="F186" i="4"/>
  <c r="G186" i="4"/>
  <c r="H186" i="4"/>
  <c r="I186" i="4"/>
  <c r="J186" i="4"/>
  <c r="K186" i="4"/>
  <c r="L186" i="4"/>
  <c r="M185" i="13"/>
  <c r="M186" i="4"/>
  <c r="B187" i="4"/>
  <c r="C187" i="4"/>
  <c r="D187" i="4"/>
  <c r="E187" i="4"/>
  <c r="F187" i="4"/>
  <c r="G187" i="4"/>
  <c r="H187" i="4"/>
  <c r="I187" i="4"/>
  <c r="J187" i="4"/>
  <c r="K187" i="4"/>
  <c r="L187" i="4"/>
  <c r="M186" i="13"/>
  <c r="M187" i="4"/>
  <c r="B188" i="4"/>
  <c r="C188" i="4"/>
  <c r="D188" i="4"/>
  <c r="E188" i="4"/>
  <c r="F188" i="4"/>
  <c r="G188" i="4"/>
  <c r="H188" i="4"/>
  <c r="I188" i="4"/>
  <c r="J188" i="4"/>
  <c r="K188" i="4"/>
  <c r="L188" i="4"/>
  <c r="M187" i="13"/>
  <c r="M188" i="4"/>
  <c r="B189" i="4"/>
  <c r="C189" i="4"/>
  <c r="D189" i="4"/>
  <c r="E189" i="4"/>
  <c r="F189" i="4"/>
  <c r="G189" i="4"/>
  <c r="H189" i="4"/>
  <c r="I189" i="4"/>
  <c r="J189" i="4"/>
  <c r="K189" i="4"/>
  <c r="L189" i="4"/>
  <c r="M188" i="13"/>
  <c r="M189" i="4"/>
  <c r="B190" i="4"/>
  <c r="C190" i="4"/>
  <c r="D190" i="4"/>
  <c r="E190" i="4"/>
  <c r="F190" i="4"/>
  <c r="G190" i="4"/>
  <c r="H190" i="4"/>
  <c r="I190" i="4"/>
  <c r="J190" i="4"/>
  <c r="K190" i="4"/>
  <c r="L190" i="4"/>
  <c r="M189" i="13"/>
  <c r="M190" i="4"/>
  <c r="B191" i="4"/>
  <c r="C191" i="4"/>
  <c r="D191" i="4"/>
  <c r="E191" i="4"/>
  <c r="F191" i="4"/>
  <c r="G191" i="4"/>
  <c r="H191" i="4"/>
  <c r="I191" i="4"/>
  <c r="J191" i="4"/>
  <c r="K191" i="4"/>
  <c r="L191" i="4"/>
  <c r="M190" i="13"/>
  <c r="M191" i="4"/>
  <c r="B192" i="4"/>
  <c r="C192" i="4"/>
  <c r="D192" i="4"/>
  <c r="E192" i="4"/>
  <c r="F192" i="4"/>
  <c r="G192" i="4"/>
  <c r="H192" i="4"/>
  <c r="I192" i="4"/>
  <c r="J192" i="4"/>
  <c r="K192" i="4"/>
  <c r="L192" i="4"/>
  <c r="M191" i="13"/>
  <c r="M192" i="4"/>
  <c r="B193" i="4"/>
  <c r="C193" i="4"/>
  <c r="D193" i="4"/>
  <c r="E193" i="4"/>
  <c r="F193" i="4"/>
  <c r="G193" i="4"/>
  <c r="H193" i="4"/>
  <c r="I193" i="4"/>
  <c r="J193" i="4"/>
  <c r="K193" i="4"/>
  <c r="L193" i="4"/>
  <c r="M192" i="13"/>
  <c r="M193" i="4"/>
  <c r="B194" i="4"/>
  <c r="C194" i="4"/>
  <c r="D194" i="4"/>
  <c r="E194" i="4"/>
  <c r="F194" i="4"/>
  <c r="G194" i="4"/>
  <c r="H194" i="4"/>
  <c r="I194" i="4"/>
  <c r="J194" i="4"/>
  <c r="K194" i="4"/>
  <c r="L194" i="4"/>
  <c r="M193" i="13"/>
  <c r="M194" i="4"/>
  <c r="B195" i="4"/>
  <c r="C195" i="4"/>
  <c r="D195" i="4"/>
  <c r="E195" i="4"/>
  <c r="F195" i="4"/>
  <c r="G195" i="4"/>
  <c r="H195" i="4"/>
  <c r="I195" i="4"/>
  <c r="J195" i="4"/>
  <c r="K195" i="4"/>
  <c r="L195" i="4"/>
  <c r="M194" i="13"/>
  <c r="M195" i="4"/>
  <c r="B196" i="4"/>
  <c r="C196" i="4"/>
  <c r="D196" i="4"/>
  <c r="E196" i="4"/>
  <c r="F196" i="4"/>
  <c r="G196" i="4"/>
  <c r="H196" i="4"/>
  <c r="I196" i="4"/>
  <c r="J196" i="4"/>
  <c r="K196" i="4"/>
  <c r="L196" i="4"/>
  <c r="M195" i="13"/>
  <c r="M196" i="4"/>
  <c r="B197" i="4"/>
  <c r="C197" i="4"/>
  <c r="D197" i="4"/>
  <c r="E197" i="4"/>
  <c r="F197" i="4"/>
  <c r="G197" i="4"/>
  <c r="H197" i="4"/>
  <c r="I197" i="4"/>
  <c r="J197" i="4"/>
  <c r="K197" i="4"/>
  <c r="L197" i="4"/>
  <c r="M196" i="13"/>
  <c r="M197" i="4"/>
  <c r="B198" i="4"/>
  <c r="C198" i="4"/>
  <c r="D198" i="4"/>
  <c r="E198" i="4"/>
  <c r="F198" i="4"/>
  <c r="G198" i="4"/>
  <c r="H198" i="4"/>
  <c r="I198" i="4"/>
  <c r="J198" i="4"/>
  <c r="K198" i="4"/>
  <c r="L198" i="4"/>
  <c r="M197" i="13"/>
  <c r="M198" i="4"/>
  <c r="B199" i="4"/>
  <c r="C199" i="4"/>
  <c r="D199" i="4"/>
  <c r="E199" i="4"/>
  <c r="F199" i="4"/>
  <c r="G199" i="4"/>
  <c r="H199" i="4"/>
  <c r="I199" i="4"/>
  <c r="J199" i="4"/>
  <c r="K199" i="4"/>
  <c r="L199" i="4"/>
  <c r="M198" i="13"/>
  <c r="M199" i="4"/>
  <c r="B200" i="4"/>
  <c r="C200" i="4"/>
  <c r="D200" i="4"/>
  <c r="E200" i="4"/>
  <c r="F200" i="4"/>
  <c r="G200" i="4"/>
  <c r="H200" i="4"/>
  <c r="I200" i="4"/>
  <c r="J200" i="4"/>
  <c r="K200" i="4"/>
  <c r="L200" i="4"/>
  <c r="M199" i="13"/>
  <c r="M200" i="4"/>
  <c r="B201" i="4"/>
  <c r="C201" i="4"/>
  <c r="D201" i="4"/>
  <c r="E201" i="4"/>
  <c r="F201" i="4"/>
  <c r="G201" i="4"/>
  <c r="H201" i="4"/>
  <c r="I201" i="4"/>
  <c r="J201" i="4"/>
  <c r="K201" i="4"/>
  <c r="L201" i="4"/>
  <c r="M200" i="13"/>
  <c r="M201" i="4"/>
  <c r="B202" i="4"/>
  <c r="C202" i="4"/>
  <c r="D202" i="4"/>
  <c r="E202" i="4"/>
  <c r="F202" i="4"/>
  <c r="G202" i="4"/>
  <c r="H202" i="4"/>
  <c r="I202" i="4"/>
  <c r="J202" i="4"/>
  <c r="K202" i="4"/>
  <c r="L202" i="4"/>
  <c r="M201" i="13"/>
  <c r="M202" i="4"/>
  <c r="B203" i="4"/>
  <c r="C203" i="4"/>
  <c r="D203" i="4"/>
  <c r="E203" i="4"/>
  <c r="F203" i="4"/>
  <c r="G203" i="4"/>
  <c r="H203" i="4"/>
  <c r="I203" i="4"/>
  <c r="J203" i="4"/>
  <c r="K203" i="4"/>
  <c r="L203" i="4"/>
  <c r="M202" i="13"/>
  <c r="M203" i="4"/>
  <c r="B204" i="4"/>
  <c r="C204" i="4"/>
  <c r="D204" i="4"/>
  <c r="E204" i="4"/>
  <c r="F204" i="4"/>
  <c r="G204" i="4"/>
  <c r="H204" i="4"/>
  <c r="I204" i="4"/>
  <c r="J204" i="4"/>
  <c r="K204" i="4"/>
  <c r="L204" i="4"/>
  <c r="M203" i="13"/>
  <c r="M204" i="4"/>
  <c r="B205" i="4"/>
  <c r="C205" i="4"/>
  <c r="D205" i="4"/>
  <c r="E205" i="4"/>
  <c r="F205" i="4"/>
  <c r="G205" i="4"/>
  <c r="H205" i="4"/>
  <c r="I205" i="4"/>
  <c r="J205" i="4"/>
  <c r="K205" i="4"/>
  <c r="L205" i="4"/>
  <c r="M204" i="13"/>
  <c r="M205" i="4"/>
  <c r="B206" i="4"/>
  <c r="C206" i="4"/>
  <c r="D206" i="4"/>
  <c r="E206" i="4"/>
  <c r="F206" i="4"/>
  <c r="G206" i="4"/>
  <c r="H206" i="4"/>
  <c r="I206" i="4"/>
  <c r="J206" i="4"/>
  <c r="K206" i="4"/>
  <c r="L206" i="4"/>
  <c r="M205" i="13"/>
  <c r="M206" i="4"/>
  <c r="B207" i="4"/>
  <c r="C207" i="4"/>
  <c r="D207" i="4"/>
  <c r="E207" i="4"/>
  <c r="F207" i="4"/>
  <c r="G207" i="4"/>
  <c r="H207" i="4"/>
  <c r="I207" i="4"/>
  <c r="J207" i="4"/>
  <c r="K207" i="4"/>
  <c r="L207" i="4"/>
  <c r="M206" i="13"/>
  <c r="M207" i="4"/>
  <c r="B208" i="4"/>
  <c r="C208" i="4"/>
  <c r="D208" i="4"/>
  <c r="E208" i="4"/>
  <c r="F208" i="4"/>
  <c r="G208" i="4"/>
  <c r="H208" i="4"/>
  <c r="I208" i="4"/>
  <c r="J208" i="4"/>
  <c r="K208" i="4"/>
  <c r="L208" i="4"/>
  <c r="M207" i="13"/>
  <c r="M208" i="4"/>
  <c r="B209" i="4"/>
  <c r="C209" i="4"/>
  <c r="D209" i="4"/>
  <c r="E209" i="4"/>
  <c r="F209" i="4"/>
  <c r="G209" i="4"/>
  <c r="H209" i="4"/>
  <c r="I209" i="4"/>
  <c r="J209" i="4"/>
  <c r="K209" i="4"/>
  <c r="L209" i="4"/>
  <c r="M208" i="13"/>
  <c r="M209" i="4"/>
  <c r="B210" i="4"/>
  <c r="C210" i="4"/>
  <c r="D210" i="4"/>
  <c r="E210" i="4"/>
  <c r="F210" i="4"/>
  <c r="G210" i="4"/>
  <c r="H210" i="4"/>
  <c r="I210" i="4"/>
  <c r="J210" i="4"/>
  <c r="K210" i="4"/>
  <c r="L210" i="4"/>
  <c r="M209" i="13"/>
  <c r="M210" i="4"/>
  <c r="B211" i="4"/>
  <c r="C211" i="4"/>
  <c r="D211" i="4"/>
  <c r="E211" i="4"/>
  <c r="F211" i="4"/>
  <c r="G211" i="4"/>
  <c r="H211" i="4"/>
  <c r="I211" i="4"/>
  <c r="J211" i="4"/>
  <c r="K211" i="4"/>
  <c r="L211" i="4"/>
  <c r="M210" i="13"/>
  <c r="M211" i="4"/>
  <c r="B212" i="4"/>
  <c r="C212" i="4"/>
  <c r="D212" i="4"/>
  <c r="E212" i="4"/>
  <c r="F212" i="4"/>
  <c r="G212" i="4"/>
  <c r="H212" i="4"/>
  <c r="I212" i="4"/>
  <c r="J212" i="4"/>
  <c r="K212" i="4"/>
  <c r="L212" i="4"/>
  <c r="M211" i="13"/>
  <c r="M212" i="4"/>
  <c r="B213" i="4"/>
  <c r="C213" i="4"/>
  <c r="D213" i="4"/>
  <c r="E213" i="4"/>
  <c r="F213" i="4"/>
  <c r="G213" i="4"/>
  <c r="H213" i="4"/>
  <c r="I213" i="4"/>
  <c r="J213" i="4"/>
  <c r="K213" i="4"/>
  <c r="L213" i="4"/>
  <c r="M212" i="13"/>
  <c r="M213" i="4"/>
  <c r="B214" i="4"/>
  <c r="C214" i="4"/>
  <c r="D214" i="4"/>
  <c r="E214" i="4"/>
  <c r="F214" i="4"/>
  <c r="G214" i="4"/>
  <c r="H214" i="4"/>
  <c r="I214" i="4"/>
  <c r="J214" i="4"/>
  <c r="K214" i="4"/>
  <c r="L214" i="4"/>
  <c r="M213" i="13"/>
  <c r="M214" i="4"/>
  <c r="B215" i="4"/>
  <c r="C215" i="4"/>
  <c r="D215" i="4"/>
  <c r="E215" i="4"/>
  <c r="F215" i="4"/>
  <c r="G215" i="4"/>
  <c r="H215" i="4"/>
  <c r="I215" i="4"/>
  <c r="J215" i="4"/>
  <c r="K215" i="4"/>
  <c r="L215" i="4"/>
  <c r="M214" i="13"/>
  <c r="M215" i="4"/>
  <c r="B216" i="4"/>
  <c r="C216" i="4"/>
  <c r="D216" i="4"/>
  <c r="E216" i="4"/>
  <c r="F216" i="4"/>
  <c r="G216" i="4"/>
  <c r="H216" i="4"/>
  <c r="I216" i="4"/>
  <c r="J216" i="4"/>
  <c r="K216" i="4"/>
  <c r="L216" i="4"/>
  <c r="M215" i="13"/>
  <c r="M216" i="4"/>
  <c r="B217" i="4"/>
  <c r="C217" i="4"/>
  <c r="D217" i="4"/>
  <c r="E217" i="4"/>
  <c r="F217" i="4"/>
  <c r="G217" i="4"/>
  <c r="H217" i="4"/>
  <c r="I217" i="4"/>
  <c r="J217" i="4"/>
  <c r="K217" i="4"/>
  <c r="L217" i="4"/>
  <c r="M216" i="13"/>
  <c r="M217" i="4"/>
  <c r="B218" i="4"/>
  <c r="C218" i="4"/>
  <c r="D218" i="4"/>
  <c r="E218" i="4"/>
  <c r="F218" i="4"/>
  <c r="G218" i="4"/>
  <c r="H218" i="4"/>
  <c r="I218" i="4"/>
  <c r="J218" i="4"/>
  <c r="K218" i="4"/>
  <c r="L218" i="4"/>
  <c r="M217" i="13"/>
  <c r="M218" i="4"/>
  <c r="B219" i="4"/>
  <c r="C219" i="4"/>
  <c r="D219" i="4"/>
  <c r="E219" i="4"/>
  <c r="F219" i="4"/>
  <c r="G219" i="4"/>
  <c r="H219" i="4"/>
  <c r="I219" i="4"/>
  <c r="J219" i="4"/>
  <c r="K219" i="4"/>
  <c r="L219" i="4"/>
  <c r="M218" i="13"/>
  <c r="M219" i="4"/>
  <c r="B220" i="4"/>
  <c r="C220" i="4"/>
  <c r="D220" i="4"/>
  <c r="E220" i="4"/>
  <c r="F220" i="4"/>
  <c r="G220" i="4"/>
  <c r="H220" i="4"/>
  <c r="I220" i="4"/>
  <c r="J220" i="4"/>
  <c r="K220" i="4"/>
  <c r="L220" i="4"/>
  <c r="M219" i="13"/>
  <c r="M220" i="4"/>
  <c r="B221" i="4"/>
  <c r="C221" i="4"/>
  <c r="D221" i="4"/>
  <c r="E221" i="4"/>
  <c r="F221" i="4"/>
  <c r="G221" i="4"/>
  <c r="H221" i="4"/>
  <c r="I221" i="4"/>
  <c r="J221" i="4"/>
  <c r="K221" i="4"/>
  <c r="L221" i="4"/>
  <c r="M220" i="13"/>
  <c r="M221" i="4"/>
  <c r="B222" i="4"/>
  <c r="C222" i="4"/>
  <c r="D222" i="4"/>
  <c r="E222" i="4"/>
  <c r="F222" i="4"/>
  <c r="G222" i="4"/>
  <c r="H222" i="4"/>
  <c r="I222" i="4"/>
  <c r="J222" i="4"/>
  <c r="K222" i="4"/>
  <c r="L222" i="4"/>
  <c r="M221" i="13"/>
  <c r="M222" i="4"/>
  <c r="B223" i="4"/>
  <c r="C223" i="4"/>
  <c r="D223" i="4"/>
  <c r="E223" i="4"/>
  <c r="F223" i="4"/>
  <c r="G223" i="4"/>
  <c r="H223" i="4"/>
  <c r="I223" i="4"/>
  <c r="J223" i="4"/>
  <c r="K223" i="4"/>
  <c r="L223" i="4"/>
  <c r="M222" i="13"/>
  <c r="M223" i="4"/>
  <c r="B224" i="4"/>
  <c r="C224" i="4"/>
  <c r="D224" i="4"/>
  <c r="E224" i="4"/>
  <c r="F224" i="4"/>
  <c r="G224" i="4"/>
  <c r="H224" i="4"/>
  <c r="I224" i="4"/>
  <c r="J224" i="4"/>
  <c r="K224" i="4"/>
  <c r="L224" i="4"/>
  <c r="M223" i="13"/>
  <c r="M224" i="4"/>
  <c r="B225" i="4"/>
  <c r="C225" i="4"/>
  <c r="D225" i="4"/>
  <c r="E225" i="4"/>
  <c r="F225" i="4"/>
  <c r="G225" i="4"/>
  <c r="H225" i="4"/>
  <c r="I225" i="4"/>
  <c r="J225" i="4"/>
  <c r="K225" i="4"/>
  <c r="L225" i="4"/>
  <c r="M224" i="13"/>
  <c r="M225" i="4"/>
  <c r="B226" i="4"/>
  <c r="C226" i="4"/>
  <c r="D226" i="4"/>
  <c r="E226" i="4"/>
  <c r="F226" i="4"/>
  <c r="G226" i="4"/>
  <c r="H226" i="4"/>
  <c r="I226" i="4"/>
  <c r="J226" i="4"/>
  <c r="K226" i="4"/>
  <c r="L226" i="4"/>
  <c r="M225" i="13"/>
  <c r="M226" i="4"/>
  <c r="B227" i="4"/>
  <c r="C227" i="4"/>
  <c r="D227" i="4"/>
  <c r="E227" i="4"/>
  <c r="F227" i="4"/>
  <c r="G227" i="4"/>
  <c r="H227" i="4"/>
  <c r="I227" i="4"/>
  <c r="J227" i="4"/>
  <c r="K227" i="4"/>
  <c r="L227" i="4"/>
  <c r="M226" i="13"/>
  <c r="M227" i="4"/>
  <c r="B228" i="4"/>
  <c r="C228" i="4"/>
  <c r="D228" i="4"/>
  <c r="E228" i="4"/>
  <c r="F228" i="4"/>
  <c r="G228" i="4"/>
  <c r="H228" i="4"/>
  <c r="I228" i="4"/>
  <c r="J228" i="4"/>
  <c r="K228" i="4"/>
  <c r="L228" i="4"/>
  <c r="M227" i="13"/>
  <c r="M228" i="4"/>
  <c r="B229" i="4"/>
  <c r="C229" i="4"/>
  <c r="D229" i="4"/>
  <c r="E229" i="4"/>
  <c r="F229" i="4"/>
  <c r="G229" i="4"/>
  <c r="H229" i="4"/>
  <c r="I229" i="4"/>
  <c r="J229" i="4"/>
  <c r="K229" i="4"/>
  <c r="L229" i="4"/>
  <c r="M228" i="13"/>
  <c r="M229" i="4"/>
  <c r="B230" i="4"/>
  <c r="C230" i="4"/>
  <c r="D230" i="4"/>
  <c r="E230" i="4"/>
  <c r="F230" i="4"/>
  <c r="G230" i="4"/>
  <c r="H230" i="4"/>
  <c r="I230" i="4"/>
  <c r="J230" i="4"/>
  <c r="K230" i="4"/>
  <c r="L230" i="4"/>
  <c r="M229" i="13"/>
  <c r="M230" i="4"/>
  <c r="B231" i="4"/>
  <c r="C231" i="4"/>
  <c r="D231" i="4"/>
  <c r="E231" i="4"/>
  <c r="F231" i="4"/>
  <c r="G231" i="4"/>
  <c r="H231" i="4"/>
  <c r="I231" i="4"/>
  <c r="J231" i="4"/>
  <c r="K231" i="4"/>
  <c r="L231" i="4"/>
  <c r="M230" i="13"/>
  <c r="M231" i="4"/>
  <c r="B232" i="4"/>
  <c r="C232" i="4"/>
  <c r="D232" i="4"/>
  <c r="E232" i="4"/>
  <c r="F232" i="4"/>
  <c r="G232" i="4"/>
  <c r="H232" i="4"/>
  <c r="I232" i="4"/>
  <c r="J232" i="4"/>
  <c r="K232" i="4"/>
  <c r="L232" i="4"/>
  <c r="M231" i="13"/>
  <c r="M232" i="4"/>
  <c r="B233" i="4"/>
  <c r="C233" i="4"/>
  <c r="D233" i="4"/>
  <c r="E233" i="4"/>
  <c r="F233" i="4"/>
  <c r="G233" i="4"/>
  <c r="H233" i="4"/>
  <c r="I233" i="4"/>
  <c r="J233" i="4"/>
  <c r="K233" i="4"/>
  <c r="L233" i="4"/>
  <c r="M232" i="13"/>
  <c r="M233" i="4"/>
  <c r="B234" i="4"/>
  <c r="C234" i="4"/>
  <c r="D234" i="4"/>
  <c r="E234" i="4"/>
  <c r="F234" i="4"/>
  <c r="G234" i="4"/>
  <c r="H234" i="4"/>
  <c r="I234" i="4"/>
  <c r="J234" i="4"/>
  <c r="K234" i="4"/>
  <c r="L234" i="4"/>
  <c r="M233" i="13"/>
  <c r="M234" i="4"/>
  <c r="B235" i="4"/>
  <c r="C235" i="4"/>
  <c r="D235" i="4"/>
  <c r="E235" i="4"/>
  <c r="F235" i="4"/>
  <c r="G235" i="4"/>
  <c r="H235" i="4"/>
  <c r="I235" i="4"/>
  <c r="J235" i="4"/>
  <c r="K235" i="4"/>
  <c r="L235" i="4"/>
  <c r="M234" i="13"/>
  <c r="M235" i="4"/>
  <c r="B236" i="4"/>
  <c r="C236" i="4"/>
  <c r="D236" i="4"/>
  <c r="E236" i="4"/>
  <c r="F236" i="4"/>
  <c r="G236" i="4"/>
  <c r="H236" i="4"/>
  <c r="I236" i="4"/>
  <c r="J236" i="4"/>
  <c r="K236" i="4"/>
  <c r="L236" i="4"/>
  <c r="M235" i="13"/>
  <c r="M236" i="4"/>
  <c r="B237" i="4"/>
  <c r="C237" i="4"/>
  <c r="D237" i="4"/>
  <c r="E237" i="4"/>
  <c r="F237" i="4"/>
  <c r="G237" i="4"/>
  <c r="H237" i="4"/>
  <c r="I237" i="4"/>
  <c r="J237" i="4"/>
  <c r="K237" i="4"/>
  <c r="L237" i="4"/>
  <c r="M236" i="13"/>
  <c r="M237" i="4"/>
  <c r="B238" i="4"/>
  <c r="C238" i="4"/>
  <c r="D238" i="4"/>
  <c r="E238" i="4"/>
  <c r="F238" i="4"/>
  <c r="G238" i="4"/>
  <c r="H238" i="4"/>
  <c r="I238" i="4"/>
  <c r="J238" i="4"/>
  <c r="K238" i="4"/>
  <c r="L238" i="4"/>
  <c r="M237" i="13"/>
  <c r="M238" i="4"/>
  <c r="B239" i="4"/>
  <c r="C239" i="4"/>
  <c r="D239" i="4"/>
  <c r="E239" i="4"/>
  <c r="F239" i="4"/>
  <c r="G239" i="4"/>
  <c r="H239" i="4"/>
  <c r="I239" i="4"/>
  <c r="J239" i="4"/>
  <c r="K239" i="4"/>
  <c r="L239" i="4"/>
  <c r="M238" i="13"/>
  <c r="M239" i="4"/>
  <c r="B240" i="4"/>
  <c r="C240" i="4"/>
  <c r="D240" i="4"/>
  <c r="E240" i="4"/>
  <c r="F240" i="4"/>
  <c r="G240" i="4"/>
  <c r="H240" i="4"/>
  <c r="I240" i="4"/>
  <c r="J240" i="4"/>
  <c r="K240" i="4"/>
  <c r="L240" i="4"/>
  <c r="M239" i="13"/>
  <c r="M240" i="4"/>
  <c r="B241" i="4"/>
  <c r="C241" i="4"/>
  <c r="D241" i="4"/>
  <c r="E241" i="4"/>
  <c r="F241" i="4"/>
  <c r="G241" i="4"/>
  <c r="H241" i="4"/>
  <c r="I241" i="4"/>
  <c r="J241" i="4"/>
  <c r="K241" i="4"/>
  <c r="L241" i="4"/>
  <c r="M240" i="13"/>
  <c r="M241" i="4"/>
  <c r="B242" i="4"/>
  <c r="C242" i="4"/>
  <c r="D242" i="4"/>
  <c r="E242" i="4"/>
  <c r="F242" i="4"/>
  <c r="G242" i="4"/>
  <c r="H242" i="4"/>
  <c r="I242" i="4"/>
  <c r="J242" i="4"/>
  <c r="K242" i="4"/>
  <c r="L242" i="4"/>
  <c r="M241" i="13"/>
  <c r="M242" i="4"/>
  <c r="B243" i="4"/>
  <c r="C243" i="4"/>
  <c r="D243" i="4"/>
  <c r="E243" i="4"/>
  <c r="F243" i="4"/>
  <c r="G243" i="4"/>
  <c r="H243" i="4"/>
  <c r="I243" i="4"/>
  <c r="J243" i="4"/>
  <c r="K243" i="4"/>
  <c r="L243" i="4"/>
  <c r="M242" i="13"/>
  <c r="M243" i="4"/>
  <c r="B244" i="4"/>
  <c r="C244" i="4"/>
  <c r="D244" i="4"/>
  <c r="E244" i="4"/>
  <c r="F244" i="4"/>
  <c r="G244" i="4"/>
  <c r="H244" i="4"/>
  <c r="I244" i="4"/>
  <c r="J244" i="4"/>
  <c r="K244" i="4"/>
  <c r="L244" i="4"/>
  <c r="M243" i="13"/>
  <c r="M244" i="4"/>
  <c r="B245" i="4"/>
  <c r="C245" i="4"/>
  <c r="D245" i="4"/>
  <c r="E245" i="4"/>
  <c r="F245" i="4"/>
  <c r="G245" i="4"/>
  <c r="H245" i="4"/>
  <c r="I245" i="4"/>
  <c r="J245" i="4"/>
  <c r="K245" i="4"/>
  <c r="L245" i="4"/>
  <c r="M244" i="13"/>
  <c r="M245" i="4"/>
  <c r="B246" i="4"/>
  <c r="C246" i="4"/>
  <c r="D246" i="4"/>
  <c r="E246" i="4"/>
  <c r="F246" i="4"/>
  <c r="G246" i="4"/>
  <c r="H246" i="4"/>
  <c r="I246" i="4"/>
  <c r="J246" i="4"/>
  <c r="K246" i="4"/>
  <c r="L246" i="4"/>
  <c r="M245" i="13"/>
  <c r="M246" i="4"/>
  <c r="B247" i="4"/>
  <c r="C247" i="4"/>
  <c r="D247" i="4"/>
  <c r="E247" i="4"/>
  <c r="F247" i="4"/>
  <c r="G247" i="4"/>
  <c r="H247" i="4"/>
  <c r="I247" i="4"/>
  <c r="J247" i="4"/>
  <c r="K247" i="4"/>
  <c r="L247" i="4"/>
  <c r="M246" i="13"/>
  <c r="M247" i="4"/>
  <c r="B248" i="4"/>
  <c r="C248" i="4"/>
  <c r="D248" i="4"/>
  <c r="E248" i="4"/>
  <c r="F248" i="4"/>
  <c r="G248" i="4"/>
  <c r="H248" i="4"/>
  <c r="I248" i="4"/>
  <c r="J248" i="4"/>
  <c r="K248" i="4"/>
  <c r="L248" i="4"/>
  <c r="M247" i="13"/>
  <c r="M248" i="4"/>
  <c r="B249" i="4"/>
  <c r="C249" i="4"/>
  <c r="D249" i="4"/>
  <c r="E249" i="4"/>
  <c r="F249" i="4"/>
  <c r="G249" i="4"/>
  <c r="H249" i="4"/>
  <c r="I249" i="4"/>
  <c r="J249" i="4"/>
  <c r="K249" i="4"/>
  <c r="L249" i="4"/>
  <c r="M248" i="13"/>
  <c r="M249" i="4"/>
  <c r="B250" i="4"/>
  <c r="C250" i="4"/>
  <c r="D250" i="4"/>
  <c r="E250" i="4"/>
  <c r="F250" i="4"/>
  <c r="G250" i="4"/>
  <c r="H250" i="4"/>
  <c r="I250" i="4"/>
  <c r="J250" i="4"/>
  <c r="K250" i="4"/>
  <c r="L250" i="4"/>
  <c r="M249" i="13"/>
  <c r="M250" i="4"/>
  <c r="B251" i="4"/>
  <c r="C251" i="4"/>
  <c r="D251" i="4"/>
  <c r="E251" i="4"/>
  <c r="F251" i="4"/>
  <c r="G251" i="4"/>
  <c r="H251" i="4"/>
  <c r="I251" i="4"/>
  <c r="J251" i="4"/>
  <c r="K251" i="4"/>
  <c r="L251" i="4"/>
  <c r="M250" i="13"/>
  <c r="M251" i="4"/>
  <c r="B252" i="4"/>
  <c r="C252" i="4"/>
  <c r="D252" i="4"/>
  <c r="E252" i="4"/>
  <c r="F252" i="4"/>
  <c r="G252" i="4"/>
  <c r="H252" i="4"/>
  <c r="I252" i="4"/>
  <c r="J252" i="4"/>
  <c r="K252" i="4"/>
  <c r="L252" i="4"/>
  <c r="M251" i="13"/>
  <c r="M252" i="4"/>
  <c r="B253" i="4"/>
  <c r="C253" i="4"/>
  <c r="D253" i="4"/>
  <c r="E253" i="4"/>
  <c r="F253" i="4"/>
  <c r="G253" i="4"/>
  <c r="H253" i="4"/>
  <c r="I253" i="4"/>
  <c r="J253" i="4"/>
  <c r="K253" i="4"/>
  <c r="L253" i="4"/>
  <c r="M252" i="13"/>
  <c r="M253" i="4"/>
  <c r="B254" i="4"/>
  <c r="C254" i="4"/>
  <c r="D254" i="4"/>
  <c r="E254" i="4"/>
  <c r="F254" i="4"/>
  <c r="G254" i="4"/>
  <c r="H254" i="4"/>
  <c r="I254" i="4"/>
  <c r="J254" i="4"/>
  <c r="K254" i="4"/>
  <c r="L254" i="4"/>
  <c r="M253" i="13"/>
  <c r="M254" i="4"/>
  <c r="B255" i="4"/>
  <c r="C255" i="4"/>
  <c r="D255" i="4"/>
  <c r="E255" i="4"/>
  <c r="F255" i="4"/>
  <c r="G255" i="4"/>
  <c r="H255" i="4"/>
  <c r="I255" i="4"/>
  <c r="J255" i="4"/>
  <c r="K255" i="4"/>
  <c r="L255" i="4"/>
  <c r="M254" i="13"/>
  <c r="M255" i="4"/>
  <c r="B256" i="4"/>
  <c r="C256" i="4"/>
  <c r="D256" i="4"/>
  <c r="E256" i="4"/>
  <c r="F256" i="4"/>
  <c r="G256" i="4"/>
  <c r="H256" i="4"/>
  <c r="I256" i="4"/>
  <c r="J256" i="4"/>
  <c r="K256" i="4"/>
  <c r="L256" i="4"/>
  <c r="M255" i="13"/>
  <c r="M256" i="4"/>
  <c r="B257" i="4"/>
  <c r="C257" i="4"/>
  <c r="D257" i="4"/>
  <c r="E257" i="4"/>
  <c r="F257" i="4"/>
  <c r="G257" i="4"/>
  <c r="H257" i="4"/>
  <c r="I257" i="4"/>
  <c r="J257" i="4"/>
  <c r="K257" i="4"/>
  <c r="L257" i="4"/>
  <c r="M256" i="13"/>
  <c r="M257" i="4"/>
  <c r="C8" i="4"/>
  <c r="D8" i="4"/>
  <c r="E8" i="4"/>
  <c r="F8" i="4"/>
  <c r="G8" i="4"/>
  <c r="H8" i="4"/>
  <c r="I8" i="4"/>
  <c r="J8" i="4"/>
  <c r="K8" i="4"/>
  <c r="L8" i="4"/>
  <c r="M6" i="13"/>
  <c r="M8" i="4"/>
  <c r="B8" i="4"/>
  <c r="B7" i="10" a="1"/>
  <c r="B7" i="10"/>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234" i="5"/>
  <c r="C235" i="5"/>
  <c r="C236" i="5"/>
  <c r="C237" i="5"/>
  <c r="C238" i="5"/>
  <c r="C239" i="5"/>
  <c r="C240" i="5"/>
  <c r="C241" i="5"/>
  <c r="C242" i="5"/>
  <c r="C243" i="5"/>
  <c r="C244" i="5"/>
  <c r="C245" i="5"/>
  <c r="C246" i="5"/>
  <c r="C247" i="5"/>
  <c r="C248" i="5"/>
  <c r="C249" i="5"/>
  <c r="C250" i="5"/>
  <c r="C251" i="5"/>
  <c r="C252" i="5"/>
  <c r="C253" i="5"/>
  <c r="C254" i="5"/>
  <c r="B78" i="5" a="1"/>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60"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234" i="5"/>
  <c r="D235" i="5"/>
  <c r="D236" i="5"/>
  <c r="D237" i="5"/>
  <c r="D238" i="5"/>
  <c r="D239" i="5"/>
  <c r="D240" i="5"/>
  <c r="D241" i="5"/>
  <c r="D242" i="5"/>
  <c r="D243" i="5"/>
  <c r="D244" i="5"/>
  <c r="D245" i="5"/>
  <c r="D246" i="5"/>
  <c r="D247" i="5"/>
  <c r="D248" i="5"/>
  <c r="D249" i="5"/>
  <c r="D250" i="5"/>
  <c r="D251" i="5"/>
  <c r="D252" i="5"/>
  <c r="D253" i="5"/>
  <c r="D254"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60"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234" i="5"/>
  <c r="E235" i="5"/>
  <c r="E236" i="5"/>
  <c r="E237" i="5"/>
  <c r="E238" i="5"/>
  <c r="E239" i="5"/>
  <c r="E240" i="5"/>
  <c r="E241" i="5"/>
  <c r="E242" i="5"/>
  <c r="E243" i="5"/>
  <c r="E244" i="5"/>
  <c r="E245" i="5"/>
  <c r="E246" i="5"/>
  <c r="E247" i="5"/>
  <c r="E248" i="5"/>
  <c r="E249" i="5"/>
  <c r="E250" i="5"/>
  <c r="E251" i="5"/>
  <c r="E252" i="5"/>
  <c r="E253" i="5"/>
  <c r="E254"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60"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234" i="5"/>
  <c r="F235" i="5"/>
  <c r="F236" i="5"/>
  <c r="F237" i="5"/>
  <c r="F238" i="5"/>
  <c r="F239" i="5"/>
  <c r="F240" i="5"/>
  <c r="F241" i="5"/>
  <c r="F242" i="5"/>
  <c r="F243" i="5"/>
  <c r="F244" i="5"/>
  <c r="F245" i="5"/>
  <c r="F246" i="5"/>
  <c r="F247" i="5"/>
  <c r="F248" i="5"/>
  <c r="F249" i="5"/>
  <c r="F250" i="5"/>
  <c r="F251" i="5"/>
  <c r="F252" i="5"/>
  <c r="F253" i="5"/>
  <c r="F254"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60"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234" i="5"/>
  <c r="G235" i="5"/>
  <c r="G236" i="5"/>
  <c r="G237" i="5"/>
  <c r="G238" i="5"/>
  <c r="G239" i="5"/>
  <c r="G240" i="5"/>
  <c r="G241" i="5"/>
  <c r="G242" i="5"/>
  <c r="G243" i="5"/>
  <c r="G244" i="5"/>
  <c r="G245" i="5"/>
  <c r="G246" i="5"/>
  <c r="G247" i="5"/>
  <c r="G248" i="5"/>
  <c r="G249" i="5"/>
  <c r="G250" i="5"/>
  <c r="G251" i="5"/>
  <c r="G252" i="5"/>
  <c r="G253" i="5"/>
  <c r="G254"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60"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234" i="5"/>
  <c r="B235" i="5"/>
  <c r="B236" i="5"/>
  <c r="B237" i="5"/>
  <c r="B238" i="5"/>
  <c r="B239" i="5"/>
  <c r="B240" i="5"/>
  <c r="B241" i="5"/>
  <c r="B242" i="5"/>
  <c r="B243" i="5"/>
  <c r="B244" i="5"/>
  <c r="B245" i="5"/>
  <c r="B246" i="5"/>
  <c r="B247" i="5"/>
  <c r="B248" i="5"/>
  <c r="B249" i="5"/>
  <c r="B250" i="5"/>
  <c r="B251" i="5"/>
  <c r="B252" i="5"/>
  <c r="B253" i="5"/>
  <c r="B254"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60" i="5"/>
  <c r="P14" i="7" a="1"/>
  <c r="P14" i="7"/>
  <c r="Q14" i="7"/>
  <c r="R14" i="7"/>
  <c r="S14" i="7"/>
  <c r="I9" i="7" a="1"/>
  <c r="I9" i="7"/>
  <c r="J9" i="7"/>
  <c r="K9" i="7"/>
  <c r="L9" i="7"/>
  <c r="I10" i="7"/>
  <c r="J10" i="7"/>
  <c r="K10" i="7"/>
  <c r="L10" i="7"/>
  <c r="I11" i="7"/>
  <c r="J11" i="7"/>
  <c r="K11" i="7"/>
  <c r="L11" i="7"/>
  <c r="I12" i="7"/>
  <c r="J12" i="7"/>
  <c r="K12" i="7"/>
  <c r="L12" i="7"/>
  <c r="P9" i="7" a="1"/>
  <c r="P9" i="7"/>
  <c r="Q9" i="7"/>
  <c r="R9" i="7"/>
  <c r="S9" i="7"/>
  <c r="T9" i="7"/>
  <c r="N8" i="6"/>
  <c r="O8" i="6"/>
  <c r="P8" i="6"/>
  <c r="Q8" i="6"/>
  <c r="R8" i="6"/>
  <c r="S8" i="6"/>
  <c r="T8" i="6"/>
  <c r="U8" i="6"/>
  <c r="V8" i="6"/>
  <c r="W8" i="6"/>
  <c r="N9" i="6"/>
  <c r="O9" i="6"/>
  <c r="P9" i="6"/>
  <c r="Q9" i="6"/>
  <c r="R9" i="6"/>
  <c r="S9" i="6"/>
  <c r="T9" i="6"/>
  <c r="U9" i="6"/>
  <c r="V9" i="6"/>
  <c r="W9" i="6"/>
  <c r="N10" i="6"/>
  <c r="O10" i="6"/>
  <c r="P10" i="6"/>
  <c r="Q10" i="6"/>
  <c r="R10" i="6"/>
  <c r="S10" i="6"/>
  <c r="T10" i="6"/>
  <c r="U10" i="6"/>
  <c r="V10" i="6"/>
  <c r="W10" i="6"/>
  <c r="N11" i="6"/>
  <c r="O11" i="6"/>
  <c r="P11" i="6"/>
  <c r="Q11" i="6"/>
  <c r="R11" i="6"/>
  <c r="S11" i="6"/>
  <c r="T11" i="6"/>
  <c r="U11" i="6"/>
  <c r="V11" i="6"/>
  <c r="W11" i="6"/>
  <c r="N12" i="6"/>
  <c r="O12" i="6"/>
  <c r="P12" i="6"/>
  <c r="Q12" i="6"/>
  <c r="R12" i="6"/>
  <c r="S12" i="6"/>
  <c r="T12" i="6"/>
  <c r="U12" i="6"/>
  <c r="V12" i="6"/>
  <c r="W12" i="6"/>
  <c r="N13" i="6"/>
  <c r="O13" i="6"/>
  <c r="P13" i="6"/>
  <c r="Q13" i="6"/>
  <c r="R13" i="6"/>
  <c r="S13" i="6"/>
  <c r="T13" i="6"/>
  <c r="U13" i="6"/>
  <c r="V13" i="6"/>
  <c r="W13" i="6"/>
  <c r="N14" i="6"/>
  <c r="O14" i="6"/>
  <c r="P14" i="6"/>
  <c r="Q14" i="6"/>
  <c r="R14" i="6"/>
  <c r="S14" i="6"/>
  <c r="T14" i="6"/>
  <c r="U14" i="6"/>
  <c r="V14" i="6"/>
  <c r="W14" i="6"/>
  <c r="N15" i="6"/>
  <c r="O15" i="6"/>
  <c r="P15" i="6"/>
  <c r="Q15" i="6"/>
  <c r="R15" i="6"/>
  <c r="S15" i="6"/>
  <c r="T15" i="6"/>
  <c r="U15" i="6"/>
  <c r="V15" i="6"/>
  <c r="W15" i="6"/>
  <c r="N16" i="6"/>
  <c r="O16" i="6"/>
  <c r="P16" i="6"/>
  <c r="Q16" i="6"/>
  <c r="R16" i="6"/>
  <c r="S16" i="6"/>
  <c r="T16" i="6"/>
  <c r="U16" i="6"/>
  <c r="V16" i="6"/>
  <c r="W16" i="6"/>
  <c r="N17" i="6"/>
  <c r="O17" i="6"/>
  <c r="P17" i="6"/>
  <c r="Q17" i="6"/>
  <c r="R17" i="6"/>
  <c r="S17" i="6"/>
  <c r="T17" i="6"/>
  <c r="U17" i="6"/>
  <c r="V17" i="6"/>
  <c r="W17" i="6"/>
  <c r="N18" i="6"/>
  <c r="O18" i="6"/>
  <c r="P18" i="6"/>
  <c r="Q18" i="6"/>
  <c r="R18" i="6"/>
  <c r="S18" i="6"/>
  <c r="T18" i="6"/>
  <c r="U18" i="6"/>
  <c r="V18" i="6"/>
  <c r="W18" i="6"/>
  <c r="N19" i="6"/>
  <c r="O19" i="6"/>
  <c r="P19" i="6"/>
  <c r="Q19" i="6"/>
  <c r="R19" i="6"/>
  <c r="S19" i="6"/>
  <c r="T19" i="6"/>
  <c r="U19" i="6"/>
  <c r="V19" i="6"/>
  <c r="W19" i="6"/>
  <c r="N20" i="6"/>
  <c r="O20" i="6"/>
  <c r="P20" i="6"/>
  <c r="Q20" i="6"/>
  <c r="R20" i="6"/>
  <c r="S20" i="6"/>
  <c r="T20" i="6"/>
  <c r="U20" i="6"/>
  <c r="V20" i="6"/>
  <c r="W20" i="6"/>
  <c r="N21" i="6"/>
  <c r="O21" i="6"/>
  <c r="P21" i="6"/>
  <c r="Q21" i="6"/>
  <c r="R21" i="6"/>
  <c r="S21" i="6"/>
  <c r="T21" i="6"/>
  <c r="U21" i="6"/>
  <c r="V21" i="6"/>
  <c r="W21" i="6"/>
  <c r="N22" i="6"/>
  <c r="O22" i="6"/>
  <c r="P22" i="6"/>
  <c r="Q22" i="6"/>
  <c r="R22" i="6"/>
  <c r="S22" i="6"/>
  <c r="T22" i="6"/>
  <c r="U22" i="6"/>
  <c r="V22" i="6"/>
  <c r="W22" i="6"/>
  <c r="N23" i="6"/>
  <c r="O23" i="6"/>
  <c r="P23" i="6"/>
  <c r="Q23" i="6"/>
  <c r="R23" i="6"/>
  <c r="S23" i="6"/>
  <c r="T23" i="6"/>
  <c r="U23" i="6"/>
  <c r="V23" i="6"/>
  <c r="W23" i="6"/>
  <c r="N24" i="6"/>
  <c r="O24" i="6"/>
  <c r="P24" i="6"/>
  <c r="Q24" i="6"/>
  <c r="R24" i="6"/>
  <c r="S24" i="6"/>
  <c r="T24" i="6"/>
  <c r="U24" i="6"/>
  <c r="V24" i="6"/>
  <c r="W24" i="6"/>
  <c r="N25" i="6"/>
  <c r="O25" i="6"/>
  <c r="P25" i="6"/>
  <c r="Q25" i="6"/>
  <c r="R25" i="6"/>
  <c r="S25" i="6"/>
  <c r="T25" i="6"/>
  <c r="U25" i="6"/>
  <c r="V25" i="6"/>
  <c r="W25" i="6"/>
  <c r="N26" i="6"/>
  <c r="O26" i="6"/>
  <c r="P26" i="6"/>
  <c r="Q26" i="6"/>
  <c r="R26" i="6"/>
  <c r="S26" i="6"/>
  <c r="T26" i="6"/>
  <c r="U26" i="6"/>
  <c r="V26" i="6"/>
  <c r="W26" i="6"/>
  <c r="N27" i="6"/>
  <c r="O27" i="6"/>
  <c r="P27" i="6"/>
  <c r="Q27" i="6"/>
  <c r="R27" i="6"/>
  <c r="S27" i="6"/>
  <c r="T27" i="6"/>
  <c r="U27" i="6"/>
  <c r="V27" i="6"/>
  <c r="W27" i="6"/>
  <c r="N28" i="6"/>
  <c r="O28" i="6"/>
  <c r="P28" i="6"/>
  <c r="Q28" i="6"/>
  <c r="R28" i="6"/>
  <c r="S28" i="6"/>
  <c r="T28" i="6"/>
  <c r="U28" i="6"/>
  <c r="V28" i="6"/>
  <c r="W28" i="6"/>
  <c r="N29" i="6"/>
  <c r="O29" i="6"/>
  <c r="P29" i="6"/>
  <c r="Q29" i="6"/>
  <c r="R29" i="6"/>
  <c r="S29" i="6"/>
  <c r="T29" i="6"/>
  <c r="U29" i="6"/>
  <c r="V29" i="6"/>
  <c r="W29" i="6"/>
  <c r="N30" i="6"/>
  <c r="O30" i="6"/>
  <c r="P30" i="6"/>
  <c r="Q30" i="6"/>
  <c r="R30" i="6"/>
  <c r="S30" i="6"/>
  <c r="T30" i="6"/>
  <c r="U30" i="6"/>
  <c r="V30" i="6"/>
  <c r="W30" i="6"/>
  <c r="N31" i="6"/>
  <c r="O31" i="6"/>
  <c r="P31" i="6"/>
  <c r="Q31" i="6"/>
  <c r="R31" i="6"/>
  <c r="S31" i="6"/>
  <c r="T31" i="6"/>
  <c r="U31" i="6"/>
  <c r="V31" i="6"/>
  <c r="W31" i="6"/>
  <c r="N32" i="6"/>
  <c r="O32" i="6"/>
  <c r="P32" i="6"/>
  <c r="Q32" i="6"/>
  <c r="R32" i="6"/>
  <c r="S32" i="6"/>
  <c r="T32" i="6"/>
  <c r="U32" i="6"/>
  <c r="V32" i="6"/>
  <c r="W32" i="6"/>
  <c r="N33" i="6"/>
  <c r="O33" i="6"/>
  <c r="P33" i="6"/>
  <c r="Q33" i="6"/>
  <c r="R33" i="6"/>
  <c r="S33" i="6"/>
  <c r="T33" i="6"/>
  <c r="U33" i="6"/>
  <c r="V33" i="6"/>
  <c r="W33" i="6"/>
  <c r="N34" i="6"/>
  <c r="O34" i="6"/>
  <c r="P34" i="6"/>
  <c r="Q34" i="6"/>
  <c r="R34" i="6"/>
  <c r="S34" i="6"/>
  <c r="T34" i="6"/>
  <c r="U34" i="6"/>
  <c r="V34" i="6"/>
  <c r="W34" i="6"/>
  <c r="N35" i="6"/>
  <c r="O35" i="6"/>
  <c r="P35" i="6"/>
  <c r="Q35" i="6"/>
  <c r="R35" i="6"/>
  <c r="S35" i="6"/>
  <c r="T35" i="6"/>
  <c r="U35" i="6"/>
  <c r="V35" i="6"/>
  <c r="W35" i="6"/>
  <c r="N36" i="6"/>
  <c r="O36" i="6"/>
  <c r="P36" i="6"/>
  <c r="Q36" i="6"/>
  <c r="R36" i="6"/>
  <c r="S36" i="6"/>
  <c r="T36" i="6"/>
  <c r="U36" i="6"/>
  <c r="V36" i="6"/>
  <c r="W36" i="6"/>
  <c r="N37" i="6"/>
  <c r="O37" i="6"/>
  <c r="P37" i="6"/>
  <c r="Q37" i="6"/>
  <c r="R37" i="6"/>
  <c r="S37" i="6"/>
  <c r="T37" i="6"/>
  <c r="U37" i="6"/>
  <c r="V37" i="6"/>
  <c r="W37" i="6"/>
  <c r="N38" i="6"/>
  <c r="O38" i="6"/>
  <c r="P38" i="6"/>
  <c r="Q38" i="6"/>
  <c r="R38" i="6"/>
  <c r="S38" i="6"/>
  <c r="T38" i="6"/>
  <c r="U38" i="6"/>
  <c r="V38" i="6"/>
  <c r="W38" i="6"/>
  <c r="N39" i="6"/>
  <c r="O39" i="6"/>
  <c r="P39" i="6"/>
  <c r="Q39" i="6"/>
  <c r="R39" i="6"/>
  <c r="S39" i="6"/>
  <c r="T39" i="6"/>
  <c r="U39" i="6"/>
  <c r="V39" i="6"/>
  <c r="W39" i="6"/>
  <c r="N40" i="6"/>
  <c r="O40" i="6"/>
  <c r="P40" i="6"/>
  <c r="Q40" i="6"/>
  <c r="R40" i="6"/>
  <c r="S40" i="6"/>
  <c r="T40" i="6"/>
  <c r="U40" i="6"/>
  <c r="V40" i="6"/>
  <c r="W40" i="6"/>
  <c r="N41" i="6"/>
  <c r="O41" i="6"/>
  <c r="P41" i="6"/>
  <c r="Q41" i="6"/>
  <c r="R41" i="6"/>
  <c r="S41" i="6"/>
  <c r="T41" i="6"/>
  <c r="U41" i="6"/>
  <c r="V41" i="6"/>
  <c r="W41" i="6"/>
  <c r="N42" i="6"/>
  <c r="O42" i="6"/>
  <c r="P42" i="6"/>
  <c r="Q42" i="6"/>
  <c r="R42" i="6"/>
  <c r="S42" i="6"/>
  <c r="T42" i="6"/>
  <c r="U42" i="6"/>
  <c r="V42" i="6"/>
  <c r="W42" i="6"/>
  <c r="N43" i="6"/>
  <c r="O43" i="6"/>
  <c r="P43" i="6"/>
  <c r="Q43" i="6"/>
  <c r="R43" i="6"/>
  <c r="S43" i="6"/>
  <c r="T43" i="6"/>
  <c r="U43" i="6"/>
  <c r="V43" i="6"/>
  <c r="W43" i="6"/>
  <c r="N44" i="6"/>
  <c r="O44" i="6"/>
  <c r="P44" i="6"/>
  <c r="Q44" i="6"/>
  <c r="R44" i="6"/>
  <c r="S44" i="6"/>
  <c r="T44" i="6"/>
  <c r="U44" i="6"/>
  <c r="V44" i="6"/>
  <c r="W44" i="6"/>
  <c r="N45" i="6"/>
  <c r="O45" i="6"/>
  <c r="P45" i="6"/>
  <c r="Q45" i="6"/>
  <c r="R45" i="6"/>
  <c r="S45" i="6"/>
  <c r="T45" i="6"/>
  <c r="U45" i="6"/>
  <c r="V45" i="6"/>
  <c r="W45" i="6"/>
  <c r="N46" i="6"/>
  <c r="O46" i="6"/>
  <c r="P46" i="6"/>
  <c r="Q46" i="6"/>
  <c r="R46" i="6"/>
  <c r="S46" i="6"/>
  <c r="T46" i="6"/>
  <c r="U46" i="6"/>
  <c r="V46" i="6"/>
  <c r="W46" i="6"/>
  <c r="N47" i="6"/>
  <c r="O47" i="6"/>
  <c r="P47" i="6"/>
  <c r="Q47" i="6"/>
  <c r="R47" i="6"/>
  <c r="S47" i="6"/>
  <c r="T47" i="6"/>
  <c r="U47" i="6"/>
  <c r="V47" i="6"/>
  <c r="W47" i="6"/>
  <c r="N48" i="6"/>
  <c r="O48" i="6"/>
  <c r="P48" i="6"/>
  <c r="Q48" i="6"/>
  <c r="R48" i="6"/>
  <c r="S48" i="6"/>
  <c r="T48" i="6"/>
  <c r="U48" i="6"/>
  <c r="V48" i="6"/>
  <c r="W48" i="6"/>
  <c r="N49" i="6"/>
  <c r="O49" i="6"/>
  <c r="P49" i="6"/>
  <c r="Q49" i="6"/>
  <c r="R49" i="6"/>
  <c r="S49" i="6"/>
  <c r="T49" i="6"/>
  <c r="U49" i="6"/>
  <c r="V49" i="6"/>
  <c r="W49" i="6"/>
  <c r="N50" i="6"/>
  <c r="O50" i="6"/>
  <c r="P50" i="6"/>
  <c r="Q50" i="6"/>
  <c r="R50" i="6"/>
  <c r="S50" i="6"/>
  <c r="T50" i="6"/>
  <c r="U50" i="6"/>
  <c r="V50" i="6"/>
  <c r="W50" i="6"/>
  <c r="N51" i="6"/>
  <c r="O51" i="6"/>
  <c r="P51" i="6"/>
  <c r="Q51" i="6"/>
  <c r="R51" i="6"/>
  <c r="S51" i="6"/>
  <c r="T51" i="6"/>
  <c r="U51" i="6"/>
  <c r="V51" i="6"/>
  <c r="W51" i="6"/>
  <c r="N52" i="6"/>
  <c r="O52" i="6"/>
  <c r="P52" i="6"/>
  <c r="Q52" i="6"/>
  <c r="R52" i="6"/>
  <c r="S52" i="6"/>
  <c r="T52" i="6"/>
  <c r="U52" i="6"/>
  <c r="V52" i="6"/>
  <c r="W52" i="6"/>
  <c r="N53" i="6"/>
  <c r="O53" i="6"/>
  <c r="P53" i="6"/>
  <c r="Q53" i="6"/>
  <c r="R53" i="6"/>
  <c r="S53" i="6"/>
  <c r="T53" i="6"/>
  <c r="U53" i="6"/>
  <c r="V53" i="6"/>
  <c r="W53" i="6"/>
  <c r="N54" i="6"/>
  <c r="O54" i="6"/>
  <c r="P54" i="6"/>
  <c r="Q54" i="6"/>
  <c r="R54" i="6"/>
  <c r="S54" i="6"/>
  <c r="T54" i="6"/>
  <c r="U54" i="6"/>
  <c r="V54" i="6"/>
  <c r="W54" i="6"/>
  <c r="N55" i="6"/>
  <c r="O55" i="6"/>
  <c r="P55" i="6"/>
  <c r="Q55" i="6"/>
  <c r="R55" i="6"/>
  <c r="S55" i="6"/>
  <c r="T55" i="6"/>
  <c r="U55" i="6"/>
  <c r="V55" i="6"/>
  <c r="W55" i="6"/>
  <c r="N56" i="6"/>
  <c r="O56" i="6"/>
  <c r="P56" i="6"/>
  <c r="Q56" i="6"/>
  <c r="R56" i="6"/>
  <c r="S56" i="6"/>
  <c r="T56" i="6"/>
  <c r="U56" i="6"/>
  <c r="V56" i="6"/>
  <c r="W56" i="6"/>
  <c r="N57" i="6"/>
  <c r="O57" i="6"/>
  <c r="P57" i="6"/>
  <c r="Q57" i="6"/>
  <c r="R57" i="6"/>
  <c r="S57" i="6"/>
  <c r="T57" i="6"/>
  <c r="U57" i="6"/>
  <c r="V57" i="6"/>
  <c r="W57" i="6"/>
  <c r="N58" i="6"/>
  <c r="O58" i="6"/>
  <c r="P58" i="6"/>
  <c r="Q58" i="6"/>
  <c r="R58" i="6"/>
  <c r="S58" i="6"/>
  <c r="T58" i="6"/>
  <c r="U58" i="6"/>
  <c r="V58" i="6"/>
  <c r="W58" i="6"/>
  <c r="N59" i="6"/>
  <c r="O59" i="6"/>
  <c r="P59" i="6"/>
  <c r="Q59" i="6"/>
  <c r="R59" i="6"/>
  <c r="S59" i="6"/>
  <c r="T59" i="6"/>
  <c r="U59" i="6"/>
  <c r="V59" i="6"/>
  <c r="W59" i="6"/>
  <c r="N60" i="6"/>
  <c r="O60" i="6"/>
  <c r="P60" i="6"/>
  <c r="Q60" i="6"/>
  <c r="R60" i="6"/>
  <c r="S60" i="6"/>
  <c r="T60" i="6"/>
  <c r="U60" i="6"/>
  <c r="V60" i="6"/>
  <c r="W60" i="6"/>
  <c r="N61" i="6"/>
  <c r="O61" i="6"/>
  <c r="P61" i="6"/>
  <c r="Q61" i="6"/>
  <c r="R61" i="6"/>
  <c r="S61" i="6"/>
  <c r="T61" i="6"/>
  <c r="U61" i="6"/>
  <c r="V61" i="6"/>
  <c r="W61" i="6"/>
  <c r="N62" i="6"/>
  <c r="O62" i="6"/>
  <c r="P62" i="6"/>
  <c r="Q62" i="6"/>
  <c r="R62" i="6"/>
  <c r="S62" i="6"/>
  <c r="T62" i="6"/>
  <c r="U62" i="6"/>
  <c r="V62" i="6"/>
  <c r="W62" i="6"/>
  <c r="N63" i="6"/>
  <c r="O63" i="6"/>
  <c r="P63" i="6"/>
  <c r="Q63" i="6"/>
  <c r="R63" i="6"/>
  <c r="S63" i="6"/>
  <c r="T63" i="6"/>
  <c r="U63" i="6"/>
  <c r="V63" i="6"/>
  <c r="W63" i="6"/>
  <c r="N64" i="6"/>
  <c r="O64" i="6"/>
  <c r="P64" i="6"/>
  <c r="Q64" i="6"/>
  <c r="R64" i="6"/>
  <c r="S64" i="6"/>
  <c r="T64" i="6"/>
  <c r="U64" i="6"/>
  <c r="V64" i="6"/>
  <c r="W64" i="6"/>
  <c r="N65" i="6"/>
  <c r="O65" i="6"/>
  <c r="P65" i="6"/>
  <c r="Q65" i="6"/>
  <c r="R65" i="6"/>
  <c r="S65" i="6"/>
  <c r="T65" i="6"/>
  <c r="U65" i="6"/>
  <c r="V65" i="6"/>
  <c r="W65" i="6"/>
  <c r="N66" i="6"/>
  <c r="O66" i="6"/>
  <c r="P66" i="6"/>
  <c r="Q66" i="6"/>
  <c r="R66" i="6"/>
  <c r="S66" i="6"/>
  <c r="T66" i="6"/>
  <c r="U66" i="6"/>
  <c r="V66" i="6"/>
  <c r="W66" i="6"/>
  <c r="N67" i="6"/>
  <c r="O67" i="6"/>
  <c r="P67" i="6"/>
  <c r="Q67" i="6"/>
  <c r="R67" i="6"/>
  <c r="S67" i="6"/>
  <c r="T67" i="6"/>
  <c r="U67" i="6"/>
  <c r="V67" i="6"/>
  <c r="W67" i="6"/>
  <c r="N68" i="6"/>
  <c r="O68" i="6"/>
  <c r="P68" i="6"/>
  <c r="Q68" i="6"/>
  <c r="R68" i="6"/>
  <c r="S68" i="6"/>
  <c r="T68" i="6"/>
  <c r="U68" i="6"/>
  <c r="V68" i="6"/>
  <c r="W68" i="6"/>
  <c r="N69" i="6"/>
  <c r="O69" i="6"/>
  <c r="P69" i="6"/>
  <c r="Q69" i="6"/>
  <c r="R69" i="6"/>
  <c r="S69" i="6"/>
  <c r="T69" i="6"/>
  <c r="U69" i="6"/>
  <c r="V69" i="6"/>
  <c r="W69" i="6"/>
  <c r="N70" i="6"/>
  <c r="O70" i="6"/>
  <c r="P70" i="6"/>
  <c r="Q70" i="6"/>
  <c r="R70" i="6"/>
  <c r="S70" i="6"/>
  <c r="T70" i="6"/>
  <c r="U70" i="6"/>
  <c r="V70" i="6"/>
  <c r="W70" i="6"/>
  <c r="N71" i="6"/>
  <c r="O71" i="6"/>
  <c r="P71" i="6"/>
  <c r="Q71" i="6"/>
  <c r="R71" i="6"/>
  <c r="S71" i="6"/>
  <c r="T71" i="6"/>
  <c r="U71" i="6"/>
  <c r="V71" i="6"/>
  <c r="W71" i="6"/>
  <c r="N72" i="6"/>
  <c r="O72" i="6"/>
  <c r="P72" i="6"/>
  <c r="Q72" i="6"/>
  <c r="R72" i="6"/>
  <c r="S72" i="6"/>
  <c r="T72" i="6"/>
  <c r="U72" i="6"/>
  <c r="V72" i="6"/>
  <c r="W72" i="6"/>
  <c r="N73" i="6"/>
  <c r="O73" i="6"/>
  <c r="P73" i="6"/>
  <c r="Q73" i="6"/>
  <c r="R73" i="6"/>
  <c r="S73" i="6"/>
  <c r="T73" i="6"/>
  <c r="U73" i="6"/>
  <c r="V73" i="6"/>
  <c r="W73" i="6"/>
  <c r="N74" i="6"/>
  <c r="O74" i="6"/>
  <c r="P74" i="6"/>
  <c r="Q74" i="6"/>
  <c r="R74" i="6"/>
  <c r="S74" i="6"/>
  <c r="T74" i="6"/>
  <c r="U74" i="6"/>
  <c r="V74" i="6"/>
  <c r="W74" i="6"/>
  <c r="N75" i="6"/>
  <c r="O75" i="6"/>
  <c r="P75" i="6"/>
  <c r="Q75" i="6"/>
  <c r="R75" i="6"/>
  <c r="S75" i="6"/>
  <c r="T75" i="6"/>
  <c r="U75" i="6"/>
  <c r="V75" i="6"/>
  <c r="W75" i="6"/>
  <c r="N76" i="6"/>
  <c r="O76" i="6"/>
  <c r="P76" i="6"/>
  <c r="Q76" i="6"/>
  <c r="R76" i="6"/>
  <c r="S76" i="6"/>
  <c r="T76" i="6"/>
  <c r="U76" i="6"/>
  <c r="V76" i="6"/>
  <c r="W76" i="6"/>
  <c r="N77" i="6"/>
  <c r="O77" i="6"/>
  <c r="P77" i="6"/>
  <c r="Q77" i="6"/>
  <c r="R77" i="6"/>
  <c r="S77" i="6"/>
  <c r="T77" i="6"/>
  <c r="U77" i="6"/>
  <c r="V77" i="6"/>
  <c r="W77" i="6"/>
  <c r="N78" i="6"/>
  <c r="O78" i="6"/>
  <c r="P78" i="6"/>
  <c r="Q78" i="6"/>
  <c r="R78" i="6"/>
  <c r="S78" i="6"/>
  <c r="T78" i="6"/>
  <c r="U78" i="6"/>
  <c r="V78" i="6"/>
  <c r="W78" i="6"/>
  <c r="N79" i="6"/>
  <c r="O79" i="6"/>
  <c r="P79" i="6"/>
  <c r="Q79" i="6"/>
  <c r="R79" i="6"/>
  <c r="S79" i="6"/>
  <c r="T79" i="6"/>
  <c r="U79" i="6"/>
  <c r="V79" i="6"/>
  <c r="W79" i="6"/>
  <c r="N80" i="6"/>
  <c r="O80" i="6"/>
  <c r="P80" i="6"/>
  <c r="Q80" i="6"/>
  <c r="R80" i="6"/>
  <c r="S80" i="6"/>
  <c r="T80" i="6"/>
  <c r="U80" i="6"/>
  <c r="V80" i="6"/>
  <c r="W80" i="6"/>
  <c r="N81" i="6"/>
  <c r="O81" i="6"/>
  <c r="P81" i="6"/>
  <c r="Q81" i="6"/>
  <c r="R81" i="6"/>
  <c r="S81" i="6"/>
  <c r="T81" i="6"/>
  <c r="U81" i="6"/>
  <c r="V81" i="6"/>
  <c r="W81" i="6"/>
  <c r="N82" i="6"/>
  <c r="O82" i="6"/>
  <c r="P82" i="6"/>
  <c r="Q82" i="6"/>
  <c r="R82" i="6"/>
  <c r="S82" i="6"/>
  <c r="T82" i="6"/>
  <c r="U82" i="6"/>
  <c r="V82" i="6"/>
  <c r="W82" i="6"/>
  <c r="N83" i="6"/>
  <c r="O83" i="6"/>
  <c r="P83" i="6"/>
  <c r="Q83" i="6"/>
  <c r="R83" i="6"/>
  <c r="S83" i="6"/>
  <c r="T83" i="6"/>
  <c r="U83" i="6"/>
  <c r="V83" i="6"/>
  <c r="W83" i="6"/>
  <c r="N84" i="6"/>
  <c r="O84" i="6"/>
  <c r="P84" i="6"/>
  <c r="Q84" i="6"/>
  <c r="R84" i="6"/>
  <c r="S84" i="6"/>
  <c r="T84" i="6"/>
  <c r="U84" i="6"/>
  <c r="V84" i="6"/>
  <c r="W84" i="6"/>
  <c r="N85" i="6"/>
  <c r="O85" i="6"/>
  <c r="P85" i="6"/>
  <c r="Q85" i="6"/>
  <c r="R85" i="6"/>
  <c r="S85" i="6"/>
  <c r="T85" i="6"/>
  <c r="U85" i="6"/>
  <c r="V85" i="6"/>
  <c r="W85" i="6"/>
  <c r="N86" i="6"/>
  <c r="O86" i="6"/>
  <c r="P86" i="6"/>
  <c r="Q86" i="6"/>
  <c r="R86" i="6"/>
  <c r="S86" i="6"/>
  <c r="T86" i="6"/>
  <c r="U86" i="6"/>
  <c r="V86" i="6"/>
  <c r="W86" i="6"/>
  <c r="N87" i="6"/>
  <c r="O87" i="6"/>
  <c r="P87" i="6"/>
  <c r="Q87" i="6"/>
  <c r="R87" i="6"/>
  <c r="S87" i="6"/>
  <c r="T87" i="6"/>
  <c r="U87" i="6"/>
  <c r="V87" i="6"/>
  <c r="W87" i="6"/>
  <c r="N88" i="6"/>
  <c r="O88" i="6"/>
  <c r="P88" i="6"/>
  <c r="Q88" i="6"/>
  <c r="R88" i="6"/>
  <c r="S88" i="6"/>
  <c r="T88" i="6"/>
  <c r="U88" i="6"/>
  <c r="V88" i="6"/>
  <c r="W88" i="6"/>
  <c r="N89" i="6"/>
  <c r="O89" i="6"/>
  <c r="P89" i="6"/>
  <c r="Q89" i="6"/>
  <c r="R89" i="6"/>
  <c r="S89" i="6"/>
  <c r="T89" i="6"/>
  <c r="U89" i="6"/>
  <c r="V89" i="6"/>
  <c r="W89" i="6"/>
  <c r="N90" i="6"/>
  <c r="O90" i="6"/>
  <c r="P90" i="6"/>
  <c r="Q90" i="6"/>
  <c r="R90" i="6"/>
  <c r="S90" i="6"/>
  <c r="T90" i="6"/>
  <c r="U90" i="6"/>
  <c r="V90" i="6"/>
  <c r="W90" i="6"/>
  <c r="N91" i="6"/>
  <c r="O91" i="6"/>
  <c r="P91" i="6"/>
  <c r="Q91" i="6"/>
  <c r="R91" i="6"/>
  <c r="S91" i="6"/>
  <c r="T91" i="6"/>
  <c r="U91" i="6"/>
  <c r="V91" i="6"/>
  <c r="W91" i="6"/>
  <c r="N92" i="6"/>
  <c r="O92" i="6"/>
  <c r="P92" i="6"/>
  <c r="Q92" i="6"/>
  <c r="R92" i="6"/>
  <c r="S92" i="6"/>
  <c r="T92" i="6"/>
  <c r="U92" i="6"/>
  <c r="V92" i="6"/>
  <c r="W92" i="6"/>
  <c r="N93" i="6"/>
  <c r="O93" i="6"/>
  <c r="P93" i="6"/>
  <c r="Q93" i="6"/>
  <c r="R93" i="6"/>
  <c r="S93" i="6"/>
  <c r="T93" i="6"/>
  <c r="U93" i="6"/>
  <c r="V93" i="6"/>
  <c r="W93" i="6"/>
  <c r="N94" i="6"/>
  <c r="O94" i="6"/>
  <c r="P94" i="6"/>
  <c r="Q94" i="6"/>
  <c r="R94" i="6"/>
  <c r="S94" i="6"/>
  <c r="T94" i="6"/>
  <c r="U94" i="6"/>
  <c r="V94" i="6"/>
  <c r="W94" i="6"/>
  <c r="N95" i="6"/>
  <c r="O95" i="6"/>
  <c r="P95" i="6"/>
  <c r="Q95" i="6"/>
  <c r="R95" i="6"/>
  <c r="S95" i="6"/>
  <c r="T95" i="6"/>
  <c r="U95" i="6"/>
  <c r="V95" i="6"/>
  <c r="W95" i="6"/>
  <c r="N96" i="6"/>
  <c r="O96" i="6"/>
  <c r="P96" i="6"/>
  <c r="Q96" i="6"/>
  <c r="R96" i="6"/>
  <c r="S96" i="6"/>
  <c r="T96" i="6"/>
  <c r="U96" i="6"/>
  <c r="V96" i="6"/>
  <c r="W96" i="6"/>
  <c r="N97" i="6"/>
  <c r="O97" i="6"/>
  <c r="P97" i="6"/>
  <c r="Q97" i="6"/>
  <c r="R97" i="6"/>
  <c r="S97" i="6"/>
  <c r="T97" i="6"/>
  <c r="U97" i="6"/>
  <c r="V97" i="6"/>
  <c r="W97" i="6"/>
  <c r="N98" i="6"/>
  <c r="O98" i="6"/>
  <c r="P98" i="6"/>
  <c r="Q98" i="6"/>
  <c r="R98" i="6"/>
  <c r="S98" i="6"/>
  <c r="T98" i="6"/>
  <c r="U98" i="6"/>
  <c r="V98" i="6"/>
  <c r="W98" i="6"/>
  <c r="N99" i="6"/>
  <c r="O99" i="6"/>
  <c r="P99" i="6"/>
  <c r="Q99" i="6"/>
  <c r="R99" i="6"/>
  <c r="S99" i="6"/>
  <c r="T99" i="6"/>
  <c r="U99" i="6"/>
  <c r="V99" i="6"/>
  <c r="W99" i="6"/>
  <c r="N100" i="6"/>
  <c r="O100" i="6"/>
  <c r="P100" i="6"/>
  <c r="Q100" i="6"/>
  <c r="R100" i="6"/>
  <c r="S100" i="6"/>
  <c r="T100" i="6"/>
  <c r="U100" i="6"/>
  <c r="V100" i="6"/>
  <c r="W100" i="6"/>
  <c r="N101" i="6"/>
  <c r="O101" i="6"/>
  <c r="P101" i="6"/>
  <c r="Q101" i="6"/>
  <c r="R101" i="6"/>
  <c r="S101" i="6"/>
  <c r="T101" i="6"/>
  <c r="U101" i="6"/>
  <c r="V101" i="6"/>
  <c r="W101" i="6"/>
  <c r="N102" i="6"/>
  <c r="O102" i="6"/>
  <c r="P102" i="6"/>
  <c r="Q102" i="6"/>
  <c r="R102" i="6"/>
  <c r="S102" i="6"/>
  <c r="T102" i="6"/>
  <c r="U102" i="6"/>
  <c r="V102" i="6"/>
  <c r="W102" i="6"/>
  <c r="N103" i="6"/>
  <c r="O103" i="6"/>
  <c r="P103" i="6"/>
  <c r="Q103" i="6"/>
  <c r="R103" i="6"/>
  <c r="S103" i="6"/>
  <c r="T103" i="6"/>
  <c r="U103" i="6"/>
  <c r="V103" i="6"/>
  <c r="W103" i="6"/>
  <c r="N104" i="6"/>
  <c r="O104" i="6"/>
  <c r="P104" i="6"/>
  <c r="Q104" i="6"/>
  <c r="R104" i="6"/>
  <c r="S104" i="6"/>
  <c r="T104" i="6"/>
  <c r="U104" i="6"/>
  <c r="V104" i="6"/>
  <c r="W104" i="6"/>
  <c r="N105" i="6"/>
  <c r="O105" i="6"/>
  <c r="P105" i="6"/>
  <c r="Q105" i="6"/>
  <c r="R105" i="6"/>
  <c r="S105" i="6"/>
  <c r="T105" i="6"/>
  <c r="U105" i="6"/>
  <c r="V105" i="6"/>
  <c r="W105" i="6"/>
  <c r="N106" i="6"/>
  <c r="O106" i="6"/>
  <c r="P106" i="6"/>
  <c r="Q106" i="6"/>
  <c r="R106" i="6"/>
  <c r="S106" i="6"/>
  <c r="T106" i="6"/>
  <c r="U106" i="6"/>
  <c r="V106" i="6"/>
  <c r="W106" i="6"/>
  <c r="N107" i="6"/>
  <c r="O107" i="6"/>
  <c r="P107" i="6"/>
  <c r="Q107" i="6"/>
  <c r="R107" i="6"/>
  <c r="S107" i="6"/>
  <c r="T107" i="6"/>
  <c r="U107" i="6"/>
  <c r="V107" i="6"/>
  <c r="W107" i="6"/>
  <c r="N108" i="6"/>
  <c r="O108" i="6"/>
  <c r="P108" i="6"/>
  <c r="Q108" i="6"/>
  <c r="R108" i="6"/>
  <c r="S108" i="6"/>
  <c r="T108" i="6"/>
  <c r="U108" i="6"/>
  <c r="V108" i="6"/>
  <c r="W108" i="6"/>
  <c r="N109" i="6"/>
  <c r="O109" i="6"/>
  <c r="P109" i="6"/>
  <c r="Q109" i="6"/>
  <c r="R109" i="6"/>
  <c r="S109" i="6"/>
  <c r="T109" i="6"/>
  <c r="U109" i="6"/>
  <c r="V109" i="6"/>
  <c r="W109" i="6"/>
  <c r="N110" i="6"/>
  <c r="O110" i="6"/>
  <c r="P110" i="6"/>
  <c r="Q110" i="6"/>
  <c r="R110" i="6"/>
  <c r="S110" i="6"/>
  <c r="T110" i="6"/>
  <c r="U110" i="6"/>
  <c r="V110" i="6"/>
  <c r="W110" i="6"/>
  <c r="N111" i="6"/>
  <c r="O111" i="6"/>
  <c r="P111" i="6"/>
  <c r="Q111" i="6"/>
  <c r="R111" i="6"/>
  <c r="S111" i="6"/>
  <c r="T111" i="6"/>
  <c r="U111" i="6"/>
  <c r="V111" i="6"/>
  <c r="W111" i="6"/>
  <c r="N112" i="6"/>
  <c r="O112" i="6"/>
  <c r="P112" i="6"/>
  <c r="Q112" i="6"/>
  <c r="R112" i="6"/>
  <c r="S112" i="6"/>
  <c r="T112" i="6"/>
  <c r="U112" i="6"/>
  <c r="V112" i="6"/>
  <c r="W112" i="6"/>
  <c r="N113" i="6"/>
  <c r="O113" i="6"/>
  <c r="P113" i="6"/>
  <c r="Q113" i="6"/>
  <c r="R113" i="6"/>
  <c r="S113" i="6"/>
  <c r="T113" i="6"/>
  <c r="U113" i="6"/>
  <c r="V113" i="6"/>
  <c r="W113" i="6"/>
  <c r="N114" i="6"/>
  <c r="O114" i="6"/>
  <c r="P114" i="6"/>
  <c r="Q114" i="6"/>
  <c r="R114" i="6"/>
  <c r="S114" i="6"/>
  <c r="T114" i="6"/>
  <c r="U114" i="6"/>
  <c r="V114" i="6"/>
  <c r="W114" i="6"/>
  <c r="N115" i="6"/>
  <c r="O115" i="6"/>
  <c r="P115" i="6"/>
  <c r="Q115" i="6"/>
  <c r="R115" i="6"/>
  <c r="S115" i="6"/>
  <c r="T115" i="6"/>
  <c r="U115" i="6"/>
  <c r="V115" i="6"/>
  <c r="W115" i="6"/>
  <c r="N116" i="6"/>
  <c r="O116" i="6"/>
  <c r="P116" i="6"/>
  <c r="Q116" i="6"/>
  <c r="R116" i="6"/>
  <c r="S116" i="6"/>
  <c r="T116" i="6"/>
  <c r="U116" i="6"/>
  <c r="V116" i="6"/>
  <c r="W116" i="6"/>
  <c r="N117" i="6"/>
  <c r="O117" i="6"/>
  <c r="P117" i="6"/>
  <c r="Q117" i="6"/>
  <c r="R117" i="6"/>
  <c r="S117" i="6"/>
  <c r="T117" i="6"/>
  <c r="U117" i="6"/>
  <c r="V117" i="6"/>
  <c r="W117" i="6"/>
  <c r="N118" i="6"/>
  <c r="O118" i="6"/>
  <c r="P118" i="6"/>
  <c r="Q118" i="6"/>
  <c r="R118" i="6"/>
  <c r="S118" i="6"/>
  <c r="T118" i="6"/>
  <c r="U118" i="6"/>
  <c r="V118" i="6"/>
  <c r="W118" i="6"/>
  <c r="N119" i="6"/>
  <c r="O119" i="6"/>
  <c r="P119" i="6"/>
  <c r="Q119" i="6"/>
  <c r="R119" i="6"/>
  <c r="S119" i="6"/>
  <c r="T119" i="6"/>
  <c r="U119" i="6"/>
  <c r="V119" i="6"/>
  <c r="W119" i="6"/>
  <c r="N120" i="6"/>
  <c r="O120" i="6"/>
  <c r="P120" i="6"/>
  <c r="Q120" i="6"/>
  <c r="R120" i="6"/>
  <c r="S120" i="6"/>
  <c r="T120" i="6"/>
  <c r="U120" i="6"/>
  <c r="V120" i="6"/>
  <c r="W120" i="6"/>
  <c r="N121" i="6"/>
  <c r="O121" i="6"/>
  <c r="P121" i="6"/>
  <c r="Q121" i="6"/>
  <c r="R121" i="6"/>
  <c r="S121" i="6"/>
  <c r="T121" i="6"/>
  <c r="U121" i="6"/>
  <c r="V121" i="6"/>
  <c r="W121" i="6"/>
  <c r="N122" i="6"/>
  <c r="O122" i="6"/>
  <c r="P122" i="6"/>
  <c r="Q122" i="6"/>
  <c r="R122" i="6"/>
  <c r="S122" i="6"/>
  <c r="T122" i="6"/>
  <c r="U122" i="6"/>
  <c r="V122" i="6"/>
  <c r="W122" i="6"/>
  <c r="N123" i="6"/>
  <c r="O123" i="6"/>
  <c r="P123" i="6"/>
  <c r="Q123" i="6"/>
  <c r="R123" i="6"/>
  <c r="S123" i="6"/>
  <c r="T123" i="6"/>
  <c r="U123" i="6"/>
  <c r="V123" i="6"/>
  <c r="W123" i="6"/>
  <c r="N124" i="6"/>
  <c r="O124" i="6"/>
  <c r="P124" i="6"/>
  <c r="Q124" i="6"/>
  <c r="R124" i="6"/>
  <c r="S124" i="6"/>
  <c r="T124" i="6"/>
  <c r="U124" i="6"/>
  <c r="V124" i="6"/>
  <c r="W124" i="6"/>
  <c r="N125" i="6"/>
  <c r="O125" i="6"/>
  <c r="P125" i="6"/>
  <c r="Q125" i="6"/>
  <c r="R125" i="6"/>
  <c r="S125" i="6"/>
  <c r="T125" i="6"/>
  <c r="U125" i="6"/>
  <c r="V125" i="6"/>
  <c r="W125" i="6"/>
  <c r="N126" i="6"/>
  <c r="O126" i="6"/>
  <c r="P126" i="6"/>
  <c r="Q126" i="6"/>
  <c r="R126" i="6"/>
  <c r="S126" i="6"/>
  <c r="T126" i="6"/>
  <c r="U126" i="6"/>
  <c r="V126" i="6"/>
  <c r="W126" i="6"/>
  <c r="N127" i="6"/>
  <c r="O127" i="6"/>
  <c r="P127" i="6"/>
  <c r="Q127" i="6"/>
  <c r="R127" i="6"/>
  <c r="S127" i="6"/>
  <c r="T127" i="6"/>
  <c r="U127" i="6"/>
  <c r="V127" i="6"/>
  <c r="W127" i="6"/>
  <c r="N128" i="6"/>
  <c r="O128" i="6"/>
  <c r="P128" i="6"/>
  <c r="Q128" i="6"/>
  <c r="R128" i="6"/>
  <c r="S128" i="6"/>
  <c r="T128" i="6"/>
  <c r="U128" i="6"/>
  <c r="V128" i="6"/>
  <c r="W128" i="6"/>
  <c r="N129" i="6"/>
  <c r="O129" i="6"/>
  <c r="P129" i="6"/>
  <c r="Q129" i="6"/>
  <c r="R129" i="6"/>
  <c r="S129" i="6"/>
  <c r="T129" i="6"/>
  <c r="U129" i="6"/>
  <c r="V129" i="6"/>
  <c r="W129" i="6"/>
  <c r="N130" i="6"/>
  <c r="O130" i="6"/>
  <c r="P130" i="6"/>
  <c r="Q130" i="6"/>
  <c r="R130" i="6"/>
  <c r="S130" i="6"/>
  <c r="T130" i="6"/>
  <c r="U130" i="6"/>
  <c r="V130" i="6"/>
  <c r="W130" i="6"/>
  <c r="N131" i="6"/>
  <c r="O131" i="6"/>
  <c r="P131" i="6"/>
  <c r="Q131" i="6"/>
  <c r="R131" i="6"/>
  <c r="S131" i="6"/>
  <c r="T131" i="6"/>
  <c r="U131" i="6"/>
  <c r="V131" i="6"/>
  <c r="W131" i="6"/>
  <c r="N132" i="6"/>
  <c r="O132" i="6"/>
  <c r="P132" i="6"/>
  <c r="Q132" i="6"/>
  <c r="R132" i="6"/>
  <c r="S132" i="6"/>
  <c r="T132" i="6"/>
  <c r="U132" i="6"/>
  <c r="V132" i="6"/>
  <c r="W132" i="6"/>
  <c r="N133" i="6"/>
  <c r="O133" i="6"/>
  <c r="P133" i="6"/>
  <c r="Q133" i="6"/>
  <c r="R133" i="6"/>
  <c r="S133" i="6"/>
  <c r="T133" i="6"/>
  <c r="U133" i="6"/>
  <c r="V133" i="6"/>
  <c r="W133" i="6"/>
  <c r="N134" i="6"/>
  <c r="O134" i="6"/>
  <c r="P134" i="6"/>
  <c r="Q134" i="6"/>
  <c r="R134" i="6"/>
  <c r="S134" i="6"/>
  <c r="T134" i="6"/>
  <c r="U134" i="6"/>
  <c r="V134" i="6"/>
  <c r="W134" i="6"/>
  <c r="N135" i="6"/>
  <c r="O135" i="6"/>
  <c r="P135" i="6"/>
  <c r="Q135" i="6"/>
  <c r="R135" i="6"/>
  <c r="S135" i="6"/>
  <c r="T135" i="6"/>
  <c r="U135" i="6"/>
  <c r="V135" i="6"/>
  <c r="W135" i="6"/>
  <c r="N136" i="6"/>
  <c r="O136" i="6"/>
  <c r="P136" i="6"/>
  <c r="Q136" i="6"/>
  <c r="R136" i="6"/>
  <c r="S136" i="6"/>
  <c r="T136" i="6"/>
  <c r="U136" i="6"/>
  <c r="V136" i="6"/>
  <c r="W136" i="6"/>
  <c r="N137" i="6"/>
  <c r="O137" i="6"/>
  <c r="P137" i="6"/>
  <c r="Q137" i="6"/>
  <c r="R137" i="6"/>
  <c r="S137" i="6"/>
  <c r="T137" i="6"/>
  <c r="U137" i="6"/>
  <c r="V137" i="6"/>
  <c r="W137" i="6"/>
  <c r="N138" i="6"/>
  <c r="O138" i="6"/>
  <c r="P138" i="6"/>
  <c r="Q138" i="6"/>
  <c r="R138" i="6"/>
  <c r="S138" i="6"/>
  <c r="T138" i="6"/>
  <c r="U138" i="6"/>
  <c r="V138" i="6"/>
  <c r="W138" i="6"/>
  <c r="N139" i="6"/>
  <c r="O139" i="6"/>
  <c r="P139" i="6"/>
  <c r="Q139" i="6"/>
  <c r="R139" i="6"/>
  <c r="S139" i="6"/>
  <c r="T139" i="6"/>
  <c r="U139" i="6"/>
  <c r="V139" i="6"/>
  <c r="W139" i="6"/>
  <c r="N140" i="6"/>
  <c r="O140" i="6"/>
  <c r="P140" i="6"/>
  <c r="Q140" i="6"/>
  <c r="R140" i="6"/>
  <c r="S140" i="6"/>
  <c r="T140" i="6"/>
  <c r="U140" i="6"/>
  <c r="V140" i="6"/>
  <c r="W140" i="6"/>
  <c r="N141" i="6"/>
  <c r="O141" i="6"/>
  <c r="P141" i="6"/>
  <c r="Q141" i="6"/>
  <c r="R141" i="6"/>
  <c r="S141" i="6"/>
  <c r="T141" i="6"/>
  <c r="U141" i="6"/>
  <c r="V141" i="6"/>
  <c r="W141" i="6"/>
  <c r="N142" i="6"/>
  <c r="O142" i="6"/>
  <c r="P142" i="6"/>
  <c r="Q142" i="6"/>
  <c r="R142" i="6"/>
  <c r="S142" i="6"/>
  <c r="T142" i="6"/>
  <c r="U142" i="6"/>
  <c r="V142" i="6"/>
  <c r="W142" i="6"/>
  <c r="N143" i="6"/>
  <c r="O143" i="6"/>
  <c r="P143" i="6"/>
  <c r="Q143" i="6"/>
  <c r="R143" i="6"/>
  <c r="S143" i="6"/>
  <c r="T143" i="6"/>
  <c r="U143" i="6"/>
  <c r="V143" i="6"/>
  <c r="W143" i="6"/>
  <c r="N144" i="6"/>
  <c r="O144" i="6"/>
  <c r="P144" i="6"/>
  <c r="Q144" i="6"/>
  <c r="R144" i="6"/>
  <c r="S144" i="6"/>
  <c r="T144" i="6"/>
  <c r="U144" i="6"/>
  <c r="V144" i="6"/>
  <c r="W144" i="6"/>
  <c r="N145" i="6"/>
  <c r="O145" i="6"/>
  <c r="P145" i="6"/>
  <c r="Q145" i="6"/>
  <c r="R145" i="6"/>
  <c r="S145" i="6"/>
  <c r="T145" i="6"/>
  <c r="U145" i="6"/>
  <c r="V145" i="6"/>
  <c r="W145" i="6"/>
  <c r="N146" i="6"/>
  <c r="O146" i="6"/>
  <c r="P146" i="6"/>
  <c r="Q146" i="6"/>
  <c r="R146" i="6"/>
  <c r="S146" i="6"/>
  <c r="T146" i="6"/>
  <c r="U146" i="6"/>
  <c r="V146" i="6"/>
  <c r="W146" i="6"/>
  <c r="N147" i="6"/>
  <c r="O147" i="6"/>
  <c r="P147" i="6"/>
  <c r="Q147" i="6"/>
  <c r="R147" i="6"/>
  <c r="S147" i="6"/>
  <c r="T147" i="6"/>
  <c r="U147" i="6"/>
  <c r="V147" i="6"/>
  <c r="W147" i="6"/>
  <c r="N148" i="6"/>
  <c r="O148" i="6"/>
  <c r="P148" i="6"/>
  <c r="Q148" i="6"/>
  <c r="R148" i="6"/>
  <c r="S148" i="6"/>
  <c r="T148" i="6"/>
  <c r="U148" i="6"/>
  <c r="V148" i="6"/>
  <c r="W148" i="6"/>
  <c r="N149" i="6"/>
  <c r="O149" i="6"/>
  <c r="P149" i="6"/>
  <c r="Q149" i="6"/>
  <c r="R149" i="6"/>
  <c r="S149" i="6"/>
  <c r="T149" i="6"/>
  <c r="U149" i="6"/>
  <c r="V149" i="6"/>
  <c r="W149" i="6"/>
  <c r="N150" i="6"/>
  <c r="O150" i="6"/>
  <c r="P150" i="6"/>
  <c r="Q150" i="6"/>
  <c r="R150" i="6"/>
  <c r="S150" i="6"/>
  <c r="T150" i="6"/>
  <c r="U150" i="6"/>
  <c r="V150" i="6"/>
  <c r="W150" i="6"/>
  <c r="N151" i="6"/>
  <c r="O151" i="6"/>
  <c r="P151" i="6"/>
  <c r="Q151" i="6"/>
  <c r="R151" i="6"/>
  <c r="S151" i="6"/>
  <c r="T151" i="6"/>
  <c r="U151" i="6"/>
  <c r="V151" i="6"/>
  <c r="W151" i="6"/>
  <c r="N152" i="6"/>
  <c r="O152" i="6"/>
  <c r="P152" i="6"/>
  <c r="Q152" i="6"/>
  <c r="R152" i="6"/>
  <c r="S152" i="6"/>
  <c r="T152" i="6"/>
  <c r="U152" i="6"/>
  <c r="V152" i="6"/>
  <c r="W152" i="6"/>
  <c r="N153" i="6"/>
  <c r="O153" i="6"/>
  <c r="P153" i="6"/>
  <c r="Q153" i="6"/>
  <c r="R153" i="6"/>
  <c r="S153" i="6"/>
  <c r="T153" i="6"/>
  <c r="U153" i="6"/>
  <c r="V153" i="6"/>
  <c r="W153" i="6"/>
  <c r="N154" i="6"/>
  <c r="O154" i="6"/>
  <c r="P154" i="6"/>
  <c r="Q154" i="6"/>
  <c r="R154" i="6"/>
  <c r="S154" i="6"/>
  <c r="T154" i="6"/>
  <c r="U154" i="6"/>
  <c r="V154" i="6"/>
  <c r="W154" i="6"/>
  <c r="N155" i="6"/>
  <c r="O155" i="6"/>
  <c r="P155" i="6"/>
  <c r="Q155" i="6"/>
  <c r="R155" i="6"/>
  <c r="S155" i="6"/>
  <c r="T155" i="6"/>
  <c r="U155" i="6"/>
  <c r="V155" i="6"/>
  <c r="W155" i="6"/>
  <c r="N156" i="6"/>
  <c r="O156" i="6"/>
  <c r="P156" i="6"/>
  <c r="Q156" i="6"/>
  <c r="R156" i="6"/>
  <c r="S156" i="6"/>
  <c r="T156" i="6"/>
  <c r="U156" i="6"/>
  <c r="V156" i="6"/>
  <c r="W156" i="6"/>
  <c r="N157" i="6"/>
  <c r="O157" i="6"/>
  <c r="P157" i="6"/>
  <c r="Q157" i="6"/>
  <c r="R157" i="6"/>
  <c r="S157" i="6"/>
  <c r="T157" i="6"/>
  <c r="U157" i="6"/>
  <c r="V157" i="6"/>
  <c r="W157" i="6"/>
  <c r="N158" i="6"/>
  <c r="O158" i="6"/>
  <c r="P158" i="6"/>
  <c r="Q158" i="6"/>
  <c r="R158" i="6"/>
  <c r="S158" i="6"/>
  <c r="T158" i="6"/>
  <c r="U158" i="6"/>
  <c r="V158" i="6"/>
  <c r="W158" i="6"/>
  <c r="N159" i="6"/>
  <c r="O159" i="6"/>
  <c r="P159" i="6"/>
  <c r="Q159" i="6"/>
  <c r="R159" i="6"/>
  <c r="S159" i="6"/>
  <c r="T159" i="6"/>
  <c r="U159" i="6"/>
  <c r="V159" i="6"/>
  <c r="W159" i="6"/>
  <c r="N160" i="6"/>
  <c r="O160" i="6"/>
  <c r="P160" i="6"/>
  <c r="Q160" i="6"/>
  <c r="R160" i="6"/>
  <c r="S160" i="6"/>
  <c r="T160" i="6"/>
  <c r="U160" i="6"/>
  <c r="V160" i="6"/>
  <c r="W160" i="6"/>
  <c r="N161" i="6"/>
  <c r="O161" i="6"/>
  <c r="P161" i="6"/>
  <c r="Q161" i="6"/>
  <c r="R161" i="6"/>
  <c r="S161" i="6"/>
  <c r="T161" i="6"/>
  <c r="U161" i="6"/>
  <c r="V161" i="6"/>
  <c r="W161" i="6"/>
  <c r="N162" i="6"/>
  <c r="O162" i="6"/>
  <c r="P162" i="6"/>
  <c r="Q162" i="6"/>
  <c r="R162" i="6"/>
  <c r="S162" i="6"/>
  <c r="T162" i="6"/>
  <c r="U162" i="6"/>
  <c r="V162" i="6"/>
  <c r="W162" i="6"/>
  <c r="N163" i="6"/>
  <c r="O163" i="6"/>
  <c r="P163" i="6"/>
  <c r="Q163" i="6"/>
  <c r="R163" i="6"/>
  <c r="S163" i="6"/>
  <c r="T163" i="6"/>
  <c r="U163" i="6"/>
  <c r="V163" i="6"/>
  <c r="W163" i="6"/>
  <c r="N164" i="6"/>
  <c r="O164" i="6"/>
  <c r="P164" i="6"/>
  <c r="Q164" i="6"/>
  <c r="R164" i="6"/>
  <c r="S164" i="6"/>
  <c r="T164" i="6"/>
  <c r="U164" i="6"/>
  <c r="V164" i="6"/>
  <c r="W164" i="6"/>
  <c r="N165" i="6"/>
  <c r="O165" i="6"/>
  <c r="P165" i="6"/>
  <c r="Q165" i="6"/>
  <c r="R165" i="6"/>
  <c r="S165" i="6"/>
  <c r="T165" i="6"/>
  <c r="U165" i="6"/>
  <c r="V165" i="6"/>
  <c r="W165" i="6"/>
  <c r="N166" i="6"/>
  <c r="O166" i="6"/>
  <c r="P166" i="6"/>
  <c r="Q166" i="6"/>
  <c r="R166" i="6"/>
  <c r="S166" i="6"/>
  <c r="T166" i="6"/>
  <c r="U166" i="6"/>
  <c r="V166" i="6"/>
  <c r="W166" i="6"/>
  <c r="N167" i="6"/>
  <c r="O167" i="6"/>
  <c r="P167" i="6"/>
  <c r="Q167" i="6"/>
  <c r="R167" i="6"/>
  <c r="S167" i="6"/>
  <c r="T167" i="6"/>
  <c r="U167" i="6"/>
  <c r="V167" i="6"/>
  <c r="W167" i="6"/>
  <c r="N168" i="6"/>
  <c r="O168" i="6"/>
  <c r="P168" i="6"/>
  <c r="Q168" i="6"/>
  <c r="R168" i="6"/>
  <c r="S168" i="6"/>
  <c r="T168" i="6"/>
  <c r="U168" i="6"/>
  <c r="V168" i="6"/>
  <c r="W168" i="6"/>
  <c r="N169" i="6"/>
  <c r="O169" i="6"/>
  <c r="P169" i="6"/>
  <c r="Q169" i="6"/>
  <c r="R169" i="6"/>
  <c r="S169" i="6"/>
  <c r="T169" i="6"/>
  <c r="U169" i="6"/>
  <c r="V169" i="6"/>
  <c r="W169" i="6"/>
  <c r="N170" i="6"/>
  <c r="O170" i="6"/>
  <c r="P170" i="6"/>
  <c r="Q170" i="6"/>
  <c r="R170" i="6"/>
  <c r="S170" i="6"/>
  <c r="T170" i="6"/>
  <c r="U170" i="6"/>
  <c r="V170" i="6"/>
  <c r="W170" i="6"/>
  <c r="N171" i="6"/>
  <c r="O171" i="6"/>
  <c r="P171" i="6"/>
  <c r="Q171" i="6"/>
  <c r="R171" i="6"/>
  <c r="S171" i="6"/>
  <c r="T171" i="6"/>
  <c r="U171" i="6"/>
  <c r="V171" i="6"/>
  <c r="W171" i="6"/>
  <c r="N172" i="6"/>
  <c r="O172" i="6"/>
  <c r="P172" i="6"/>
  <c r="Q172" i="6"/>
  <c r="R172" i="6"/>
  <c r="S172" i="6"/>
  <c r="T172" i="6"/>
  <c r="U172" i="6"/>
  <c r="V172" i="6"/>
  <c r="W172" i="6"/>
  <c r="N173" i="6"/>
  <c r="O173" i="6"/>
  <c r="P173" i="6"/>
  <c r="Q173" i="6"/>
  <c r="R173" i="6"/>
  <c r="S173" i="6"/>
  <c r="T173" i="6"/>
  <c r="U173" i="6"/>
  <c r="V173" i="6"/>
  <c r="W173" i="6"/>
  <c r="N174" i="6"/>
  <c r="O174" i="6"/>
  <c r="P174" i="6"/>
  <c r="Q174" i="6"/>
  <c r="R174" i="6"/>
  <c r="S174" i="6"/>
  <c r="T174" i="6"/>
  <c r="U174" i="6"/>
  <c r="V174" i="6"/>
  <c r="W174" i="6"/>
  <c r="N175" i="6"/>
  <c r="O175" i="6"/>
  <c r="P175" i="6"/>
  <c r="Q175" i="6"/>
  <c r="R175" i="6"/>
  <c r="S175" i="6"/>
  <c r="T175" i="6"/>
  <c r="U175" i="6"/>
  <c r="V175" i="6"/>
  <c r="W175" i="6"/>
  <c r="N176" i="6"/>
  <c r="O176" i="6"/>
  <c r="P176" i="6"/>
  <c r="Q176" i="6"/>
  <c r="R176" i="6"/>
  <c r="S176" i="6"/>
  <c r="T176" i="6"/>
  <c r="U176" i="6"/>
  <c r="V176" i="6"/>
  <c r="W176" i="6"/>
  <c r="N177" i="6"/>
  <c r="O177" i="6"/>
  <c r="P177" i="6"/>
  <c r="Q177" i="6"/>
  <c r="R177" i="6"/>
  <c r="S177" i="6"/>
  <c r="T177" i="6"/>
  <c r="U177" i="6"/>
  <c r="V177" i="6"/>
  <c r="W177" i="6"/>
  <c r="N178" i="6"/>
  <c r="O178" i="6"/>
  <c r="P178" i="6"/>
  <c r="Q178" i="6"/>
  <c r="R178" i="6"/>
  <c r="S178" i="6"/>
  <c r="T178" i="6"/>
  <c r="U178" i="6"/>
  <c r="V178" i="6"/>
  <c r="W178" i="6"/>
  <c r="N179" i="6"/>
  <c r="O179" i="6"/>
  <c r="P179" i="6"/>
  <c r="Q179" i="6"/>
  <c r="R179" i="6"/>
  <c r="S179" i="6"/>
  <c r="T179" i="6"/>
  <c r="U179" i="6"/>
  <c r="V179" i="6"/>
  <c r="W179" i="6"/>
  <c r="N180" i="6"/>
  <c r="O180" i="6"/>
  <c r="P180" i="6"/>
  <c r="Q180" i="6"/>
  <c r="R180" i="6"/>
  <c r="S180" i="6"/>
  <c r="T180" i="6"/>
  <c r="U180" i="6"/>
  <c r="V180" i="6"/>
  <c r="W180" i="6"/>
  <c r="N181" i="6"/>
  <c r="O181" i="6"/>
  <c r="P181" i="6"/>
  <c r="Q181" i="6"/>
  <c r="R181" i="6"/>
  <c r="S181" i="6"/>
  <c r="T181" i="6"/>
  <c r="U181" i="6"/>
  <c r="V181" i="6"/>
  <c r="W181" i="6"/>
  <c r="N182" i="6"/>
  <c r="O182" i="6"/>
  <c r="P182" i="6"/>
  <c r="Q182" i="6"/>
  <c r="R182" i="6"/>
  <c r="S182" i="6"/>
  <c r="T182" i="6"/>
  <c r="U182" i="6"/>
  <c r="V182" i="6"/>
  <c r="W182" i="6"/>
  <c r="N183" i="6"/>
  <c r="O183" i="6"/>
  <c r="P183" i="6"/>
  <c r="Q183" i="6"/>
  <c r="R183" i="6"/>
  <c r="S183" i="6"/>
  <c r="T183" i="6"/>
  <c r="U183" i="6"/>
  <c r="V183" i="6"/>
  <c r="W183" i="6"/>
  <c r="N184" i="6"/>
  <c r="O184" i="6"/>
  <c r="P184" i="6"/>
  <c r="Q184" i="6"/>
  <c r="R184" i="6"/>
  <c r="S184" i="6"/>
  <c r="T184" i="6"/>
  <c r="U184" i="6"/>
  <c r="V184" i="6"/>
  <c r="W184" i="6"/>
  <c r="N185" i="6"/>
  <c r="O185" i="6"/>
  <c r="P185" i="6"/>
  <c r="Q185" i="6"/>
  <c r="R185" i="6"/>
  <c r="S185" i="6"/>
  <c r="T185" i="6"/>
  <c r="U185" i="6"/>
  <c r="V185" i="6"/>
  <c r="W185" i="6"/>
  <c r="N186" i="6"/>
  <c r="O186" i="6"/>
  <c r="P186" i="6"/>
  <c r="Q186" i="6"/>
  <c r="R186" i="6"/>
  <c r="S186" i="6"/>
  <c r="T186" i="6"/>
  <c r="U186" i="6"/>
  <c r="V186" i="6"/>
  <c r="W186" i="6"/>
  <c r="N187" i="6"/>
  <c r="O187" i="6"/>
  <c r="P187" i="6"/>
  <c r="Q187" i="6"/>
  <c r="R187" i="6"/>
  <c r="S187" i="6"/>
  <c r="T187" i="6"/>
  <c r="U187" i="6"/>
  <c r="V187" i="6"/>
  <c r="W187" i="6"/>
  <c r="N188" i="6"/>
  <c r="O188" i="6"/>
  <c r="P188" i="6"/>
  <c r="Q188" i="6"/>
  <c r="R188" i="6"/>
  <c r="S188" i="6"/>
  <c r="T188" i="6"/>
  <c r="U188" i="6"/>
  <c r="V188" i="6"/>
  <c r="W188" i="6"/>
  <c r="N189" i="6"/>
  <c r="O189" i="6"/>
  <c r="P189" i="6"/>
  <c r="Q189" i="6"/>
  <c r="R189" i="6"/>
  <c r="S189" i="6"/>
  <c r="T189" i="6"/>
  <c r="U189" i="6"/>
  <c r="V189" i="6"/>
  <c r="W189" i="6"/>
  <c r="N190" i="6"/>
  <c r="O190" i="6"/>
  <c r="P190" i="6"/>
  <c r="Q190" i="6"/>
  <c r="R190" i="6"/>
  <c r="S190" i="6"/>
  <c r="T190" i="6"/>
  <c r="U190" i="6"/>
  <c r="V190" i="6"/>
  <c r="W190" i="6"/>
  <c r="N191" i="6"/>
  <c r="O191" i="6"/>
  <c r="P191" i="6"/>
  <c r="Q191" i="6"/>
  <c r="R191" i="6"/>
  <c r="S191" i="6"/>
  <c r="T191" i="6"/>
  <c r="U191" i="6"/>
  <c r="V191" i="6"/>
  <c r="W191" i="6"/>
  <c r="N192" i="6"/>
  <c r="O192" i="6"/>
  <c r="P192" i="6"/>
  <c r="Q192" i="6"/>
  <c r="R192" i="6"/>
  <c r="S192" i="6"/>
  <c r="T192" i="6"/>
  <c r="U192" i="6"/>
  <c r="V192" i="6"/>
  <c r="W192" i="6"/>
  <c r="N193" i="6"/>
  <c r="O193" i="6"/>
  <c r="P193" i="6"/>
  <c r="Q193" i="6"/>
  <c r="R193" i="6"/>
  <c r="S193" i="6"/>
  <c r="T193" i="6"/>
  <c r="U193" i="6"/>
  <c r="V193" i="6"/>
  <c r="W193" i="6"/>
  <c r="N194" i="6"/>
  <c r="O194" i="6"/>
  <c r="P194" i="6"/>
  <c r="Q194" i="6"/>
  <c r="R194" i="6"/>
  <c r="S194" i="6"/>
  <c r="T194" i="6"/>
  <c r="U194" i="6"/>
  <c r="V194" i="6"/>
  <c r="W194" i="6"/>
  <c r="N195" i="6"/>
  <c r="O195" i="6"/>
  <c r="P195" i="6"/>
  <c r="Q195" i="6"/>
  <c r="R195" i="6"/>
  <c r="S195" i="6"/>
  <c r="T195" i="6"/>
  <c r="U195" i="6"/>
  <c r="V195" i="6"/>
  <c r="W195" i="6"/>
  <c r="N196" i="6"/>
  <c r="O196" i="6"/>
  <c r="P196" i="6"/>
  <c r="Q196" i="6"/>
  <c r="R196" i="6"/>
  <c r="S196" i="6"/>
  <c r="T196" i="6"/>
  <c r="U196" i="6"/>
  <c r="V196" i="6"/>
  <c r="W196" i="6"/>
  <c r="N197" i="6"/>
  <c r="O197" i="6"/>
  <c r="P197" i="6"/>
  <c r="Q197" i="6"/>
  <c r="R197" i="6"/>
  <c r="S197" i="6"/>
  <c r="T197" i="6"/>
  <c r="U197" i="6"/>
  <c r="V197" i="6"/>
  <c r="W197" i="6"/>
  <c r="N198" i="6"/>
  <c r="O198" i="6"/>
  <c r="P198" i="6"/>
  <c r="Q198" i="6"/>
  <c r="R198" i="6"/>
  <c r="S198" i="6"/>
  <c r="T198" i="6"/>
  <c r="U198" i="6"/>
  <c r="V198" i="6"/>
  <c r="W198" i="6"/>
  <c r="N199" i="6"/>
  <c r="O199" i="6"/>
  <c r="P199" i="6"/>
  <c r="Q199" i="6"/>
  <c r="R199" i="6"/>
  <c r="S199" i="6"/>
  <c r="T199" i="6"/>
  <c r="U199" i="6"/>
  <c r="V199" i="6"/>
  <c r="W199" i="6"/>
  <c r="N200" i="6"/>
  <c r="O200" i="6"/>
  <c r="P200" i="6"/>
  <c r="Q200" i="6"/>
  <c r="R200" i="6"/>
  <c r="S200" i="6"/>
  <c r="T200" i="6"/>
  <c r="U200" i="6"/>
  <c r="V200" i="6"/>
  <c r="W200" i="6"/>
  <c r="N201" i="6"/>
  <c r="O201" i="6"/>
  <c r="P201" i="6"/>
  <c r="Q201" i="6"/>
  <c r="R201" i="6"/>
  <c r="S201" i="6"/>
  <c r="T201" i="6"/>
  <c r="U201" i="6"/>
  <c r="V201" i="6"/>
  <c r="W201" i="6"/>
  <c r="N202" i="6"/>
  <c r="O202" i="6"/>
  <c r="P202" i="6"/>
  <c r="Q202" i="6"/>
  <c r="R202" i="6"/>
  <c r="S202" i="6"/>
  <c r="T202" i="6"/>
  <c r="U202" i="6"/>
  <c r="V202" i="6"/>
  <c r="W202" i="6"/>
  <c r="N203" i="6"/>
  <c r="O203" i="6"/>
  <c r="P203" i="6"/>
  <c r="Q203" i="6"/>
  <c r="R203" i="6"/>
  <c r="S203" i="6"/>
  <c r="T203" i="6"/>
  <c r="U203" i="6"/>
  <c r="V203" i="6"/>
  <c r="W203" i="6"/>
  <c r="N204" i="6"/>
  <c r="O204" i="6"/>
  <c r="P204" i="6"/>
  <c r="Q204" i="6"/>
  <c r="R204" i="6"/>
  <c r="S204" i="6"/>
  <c r="T204" i="6"/>
  <c r="U204" i="6"/>
  <c r="V204" i="6"/>
  <c r="W204" i="6"/>
  <c r="N205" i="6"/>
  <c r="O205" i="6"/>
  <c r="P205" i="6"/>
  <c r="Q205" i="6"/>
  <c r="R205" i="6"/>
  <c r="S205" i="6"/>
  <c r="T205" i="6"/>
  <c r="U205" i="6"/>
  <c r="V205" i="6"/>
  <c r="W205" i="6"/>
  <c r="N206" i="6"/>
  <c r="O206" i="6"/>
  <c r="P206" i="6"/>
  <c r="Q206" i="6"/>
  <c r="R206" i="6"/>
  <c r="S206" i="6"/>
  <c r="T206" i="6"/>
  <c r="U206" i="6"/>
  <c r="V206" i="6"/>
  <c r="W206" i="6"/>
  <c r="N207" i="6"/>
  <c r="O207" i="6"/>
  <c r="P207" i="6"/>
  <c r="Q207" i="6"/>
  <c r="R207" i="6"/>
  <c r="S207" i="6"/>
  <c r="T207" i="6"/>
  <c r="U207" i="6"/>
  <c r="V207" i="6"/>
  <c r="W207" i="6"/>
  <c r="N208" i="6"/>
  <c r="O208" i="6"/>
  <c r="P208" i="6"/>
  <c r="Q208" i="6"/>
  <c r="R208" i="6"/>
  <c r="S208" i="6"/>
  <c r="T208" i="6"/>
  <c r="U208" i="6"/>
  <c r="V208" i="6"/>
  <c r="W208" i="6"/>
  <c r="N209" i="6"/>
  <c r="O209" i="6"/>
  <c r="P209" i="6"/>
  <c r="Q209" i="6"/>
  <c r="R209" i="6"/>
  <c r="S209" i="6"/>
  <c r="T209" i="6"/>
  <c r="U209" i="6"/>
  <c r="V209" i="6"/>
  <c r="W209" i="6"/>
  <c r="N210" i="6"/>
  <c r="O210" i="6"/>
  <c r="P210" i="6"/>
  <c r="Q210" i="6"/>
  <c r="R210" i="6"/>
  <c r="S210" i="6"/>
  <c r="T210" i="6"/>
  <c r="U210" i="6"/>
  <c r="V210" i="6"/>
  <c r="W210" i="6"/>
  <c r="N211" i="6"/>
  <c r="O211" i="6"/>
  <c r="P211" i="6"/>
  <c r="Q211" i="6"/>
  <c r="R211" i="6"/>
  <c r="S211" i="6"/>
  <c r="T211" i="6"/>
  <c r="U211" i="6"/>
  <c r="V211" i="6"/>
  <c r="W211" i="6"/>
  <c r="N212" i="6"/>
  <c r="O212" i="6"/>
  <c r="P212" i="6"/>
  <c r="Q212" i="6"/>
  <c r="R212" i="6"/>
  <c r="S212" i="6"/>
  <c r="T212" i="6"/>
  <c r="U212" i="6"/>
  <c r="V212" i="6"/>
  <c r="W212" i="6"/>
  <c r="N213" i="6"/>
  <c r="O213" i="6"/>
  <c r="P213" i="6"/>
  <c r="Q213" i="6"/>
  <c r="R213" i="6"/>
  <c r="S213" i="6"/>
  <c r="T213" i="6"/>
  <c r="U213" i="6"/>
  <c r="V213" i="6"/>
  <c r="W213" i="6"/>
  <c r="N214" i="6"/>
  <c r="O214" i="6"/>
  <c r="P214" i="6"/>
  <c r="Q214" i="6"/>
  <c r="R214" i="6"/>
  <c r="S214" i="6"/>
  <c r="T214" i="6"/>
  <c r="U214" i="6"/>
  <c r="V214" i="6"/>
  <c r="W214" i="6"/>
  <c r="N215" i="6"/>
  <c r="O215" i="6"/>
  <c r="P215" i="6"/>
  <c r="Q215" i="6"/>
  <c r="R215" i="6"/>
  <c r="S215" i="6"/>
  <c r="T215" i="6"/>
  <c r="U215" i="6"/>
  <c r="V215" i="6"/>
  <c r="W215" i="6"/>
  <c r="N216" i="6"/>
  <c r="O216" i="6"/>
  <c r="P216" i="6"/>
  <c r="Q216" i="6"/>
  <c r="R216" i="6"/>
  <c r="S216" i="6"/>
  <c r="T216" i="6"/>
  <c r="U216" i="6"/>
  <c r="V216" i="6"/>
  <c r="W216" i="6"/>
  <c r="N217" i="6"/>
  <c r="O217" i="6"/>
  <c r="P217" i="6"/>
  <c r="Q217" i="6"/>
  <c r="R217" i="6"/>
  <c r="S217" i="6"/>
  <c r="T217" i="6"/>
  <c r="U217" i="6"/>
  <c r="V217" i="6"/>
  <c r="W217" i="6"/>
  <c r="N218" i="6"/>
  <c r="O218" i="6"/>
  <c r="P218" i="6"/>
  <c r="Q218" i="6"/>
  <c r="R218" i="6"/>
  <c r="S218" i="6"/>
  <c r="T218" i="6"/>
  <c r="U218" i="6"/>
  <c r="V218" i="6"/>
  <c r="W218" i="6"/>
  <c r="N219" i="6"/>
  <c r="O219" i="6"/>
  <c r="P219" i="6"/>
  <c r="Q219" i="6"/>
  <c r="R219" i="6"/>
  <c r="S219" i="6"/>
  <c r="T219" i="6"/>
  <c r="U219" i="6"/>
  <c r="V219" i="6"/>
  <c r="W219" i="6"/>
  <c r="N220" i="6"/>
  <c r="O220" i="6"/>
  <c r="P220" i="6"/>
  <c r="Q220" i="6"/>
  <c r="R220" i="6"/>
  <c r="S220" i="6"/>
  <c r="T220" i="6"/>
  <c r="U220" i="6"/>
  <c r="V220" i="6"/>
  <c r="W220" i="6"/>
  <c r="N221" i="6"/>
  <c r="O221" i="6"/>
  <c r="P221" i="6"/>
  <c r="Q221" i="6"/>
  <c r="R221" i="6"/>
  <c r="S221" i="6"/>
  <c r="T221" i="6"/>
  <c r="U221" i="6"/>
  <c r="V221" i="6"/>
  <c r="W221" i="6"/>
  <c r="N222" i="6"/>
  <c r="O222" i="6"/>
  <c r="P222" i="6"/>
  <c r="Q222" i="6"/>
  <c r="R222" i="6"/>
  <c r="S222" i="6"/>
  <c r="T222" i="6"/>
  <c r="U222" i="6"/>
  <c r="V222" i="6"/>
  <c r="W222" i="6"/>
  <c r="N223" i="6"/>
  <c r="O223" i="6"/>
  <c r="P223" i="6"/>
  <c r="Q223" i="6"/>
  <c r="R223" i="6"/>
  <c r="S223" i="6"/>
  <c r="T223" i="6"/>
  <c r="U223" i="6"/>
  <c r="V223" i="6"/>
  <c r="W223" i="6"/>
  <c r="N224" i="6"/>
  <c r="O224" i="6"/>
  <c r="P224" i="6"/>
  <c r="Q224" i="6"/>
  <c r="R224" i="6"/>
  <c r="S224" i="6"/>
  <c r="T224" i="6"/>
  <c r="U224" i="6"/>
  <c r="V224" i="6"/>
  <c r="W224" i="6"/>
  <c r="N225" i="6"/>
  <c r="O225" i="6"/>
  <c r="P225" i="6"/>
  <c r="Q225" i="6"/>
  <c r="R225" i="6"/>
  <c r="S225" i="6"/>
  <c r="T225" i="6"/>
  <c r="U225" i="6"/>
  <c r="V225" i="6"/>
  <c r="W225" i="6"/>
  <c r="N226" i="6"/>
  <c r="O226" i="6"/>
  <c r="P226" i="6"/>
  <c r="Q226" i="6"/>
  <c r="R226" i="6"/>
  <c r="S226" i="6"/>
  <c r="T226" i="6"/>
  <c r="U226" i="6"/>
  <c r="V226" i="6"/>
  <c r="W226" i="6"/>
  <c r="N227" i="6"/>
  <c r="O227" i="6"/>
  <c r="P227" i="6"/>
  <c r="Q227" i="6"/>
  <c r="R227" i="6"/>
  <c r="S227" i="6"/>
  <c r="T227" i="6"/>
  <c r="U227" i="6"/>
  <c r="V227" i="6"/>
  <c r="W227" i="6"/>
  <c r="N228" i="6"/>
  <c r="O228" i="6"/>
  <c r="P228" i="6"/>
  <c r="Q228" i="6"/>
  <c r="R228" i="6"/>
  <c r="S228" i="6"/>
  <c r="T228" i="6"/>
  <c r="U228" i="6"/>
  <c r="V228" i="6"/>
  <c r="W228" i="6"/>
  <c r="N229" i="6"/>
  <c r="O229" i="6"/>
  <c r="P229" i="6"/>
  <c r="Q229" i="6"/>
  <c r="R229" i="6"/>
  <c r="S229" i="6"/>
  <c r="T229" i="6"/>
  <c r="U229" i="6"/>
  <c r="V229" i="6"/>
  <c r="W229" i="6"/>
  <c r="N230" i="6"/>
  <c r="O230" i="6"/>
  <c r="P230" i="6"/>
  <c r="Q230" i="6"/>
  <c r="R230" i="6"/>
  <c r="S230" i="6"/>
  <c r="T230" i="6"/>
  <c r="U230" i="6"/>
  <c r="V230" i="6"/>
  <c r="W230" i="6"/>
  <c r="N231" i="6"/>
  <c r="O231" i="6"/>
  <c r="P231" i="6"/>
  <c r="Q231" i="6"/>
  <c r="R231" i="6"/>
  <c r="S231" i="6"/>
  <c r="T231" i="6"/>
  <c r="U231" i="6"/>
  <c r="V231" i="6"/>
  <c r="W231" i="6"/>
  <c r="N232" i="6"/>
  <c r="O232" i="6"/>
  <c r="P232" i="6"/>
  <c r="Q232" i="6"/>
  <c r="R232" i="6"/>
  <c r="S232" i="6"/>
  <c r="T232" i="6"/>
  <c r="U232" i="6"/>
  <c r="V232" i="6"/>
  <c r="W232" i="6"/>
  <c r="N233" i="6"/>
  <c r="O233" i="6"/>
  <c r="P233" i="6"/>
  <c r="Q233" i="6"/>
  <c r="R233" i="6"/>
  <c r="S233" i="6"/>
  <c r="T233" i="6"/>
  <c r="U233" i="6"/>
  <c r="V233" i="6"/>
  <c r="W233" i="6"/>
  <c r="N234" i="6"/>
  <c r="O234" i="6"/>
  <c r="P234" i="6"/>
  <c r="Q234" i="6"/>
  <c r="R234" i="6"/>
  <c r="S234" i="6"/>
  <c r="T234" i="6"/>
  <c r="U234" i="6"/>
  <c r="V234" i="6"/>
  <c r="W234" i="6"/>
  <c r="N235" i="6"/>
  <c r="O235" i="6"/>
  <c r="P235" i="6"/>
  <c r="Q235" i="6"/>
  <c r="R235" i="6"/>
  <c r="S235" i="6"/>
  <c r="T235" i="6"/>
  <c r="U235" i="6"/>
  <c r="V235" i="6"/>
  <c r="W235" i="6"/>
  <c r="N236" i="6"/>
  <c r="O236" i="6"/>
  <c r="P236" i="6"/>
  <c r="Q236" i="6"/>
  <c r="R236" i="6"/>
  <c r="S236" i="6"/>
  <c r="T236" i="6"/>
  <c r="U236" i="6"/>
  <c r="V236" i="6"/>
  <c r="W236" i="6"/>
  <c r="N237" i="6"/>
  <c r="O237" i="6"/>
  <c r="P237" i="6"/>
  <c r="Q237" i="6"/>
  <c r="R237" i="6"/>
  <c r="S237" i="6"/>
  <c r="T237" i="6"/>
  <c r="U237" i="6"/>
  <c r="V237" i="6"/>
  <c r="W237" i="6"/>
  <c r="N238" i="6"/>
  <c r="O238" i="6"/>
  <c r="P238" i="6"/>
  <c r="Q238" i="6"/>
  <c r="R238" i="6"/>
  <c r="S238" i="6"/>
  <c r="T238" i="6"/>
  <c r="U238" i="6"/>
  <c r="V238" i="6"/>
  <c r="W238" i="6"/>
  <c r="N239" i="6"/>
  <c r="O239" i="6"/>
  <c r="P239" i="6"/>
  <c r="Q239" i="6"/>
  <c r="R239" i="6"/>
  <c r="S239" i="6"/>
  <c r="T239" i="6"/>
  <c r="U239" i="6"/>
  <c r="V239" i="6"/>
  <c r="W239" i="6"/>
  <c r="N240" i="6"/>
  <c r="O240" i="6"/>
  <c r="P240" i="6"/>
  <c r="Q240" i="6"/>
  <c r="R240" i="6"/>
  <c r="S240" i="6"/>
  <c r="T240" i="6"/>
  <c r="U240" i="6"/>
  <c r="V240" i="6"/>
  <c r="W240" i="6"/>
  <c r="N241" i="6"/>
  <c r="O241" i="6"/>
  <c r="P241" i="6"/>
  <c r="Q241" i="6"/>
  <c r="R241" i="6"/>
  <c r="S241" i="6"/>
  <c r="T241" i="6"/>
  <c r="U241" i="6"/>
  <c r="V241" i="6"/>
  <c r="W241" i="6"/>
  <c r="N242" i="6"/>
  <c r="O242" i="6"/>
  <c r="P242" i="6"/>
  <c r="Q242" i="6"/>
  <c r="R242" i="6"/>
  <c r="S242" i="6"/>
  <c r="T242" i="6"/>
  <c r="U242" i="6"/>
  <c r="V242" i="6"/>
  <c r="W242" i="6"/>
  <c r="N243" i="6"/>
  <c r="O243" i="6"/>
  <c r="P243" i="6"/>
  <c r="Q243" i="6"/>
  <c r="R243" i="6"/>
  <c r="S243" i="6"/>
  <c r="T243" i="6"/>
  <c r="U243" i="6"/>
  <c r="V243" i="6"/>
  <c r="W243" i="6"/>
  <c r="N244" i="6"/>
  <c r="O244" i="6"/>
  <c r="P244" i="6"/>
  <c r="Q244" i="6"/>
  <c r="R244" i="6"/>
  <c r="S244" i="6"/>
  <c r="T244" i="6"/>
  <c r="U244" i="6"/>
  <c r="V244" i="6"/>
  <c r="W244" i="6"/>
  <c r="N245" i="6"/>
  <c r="O245" i="6"/>
  <c r="P245" i="6"/>
  <c r="Q245" i="6"/>
  <c r="R245" i="6"/>
  <c r="S245" i="6"/>
  <c r="T245" i="6"/>
  <c r="U245" i="6"/>
  <c r="V245" i="6"/>
  <c r="W245" i="6"/>
  <c r="N246" i="6"/>
  <c r="O246" i="6"/>
  <c r="P246" i="6"/>
  <c r="Q246" i="6"/>
  <c r="R246" i="6"/>
  <c r="S246" i="6"/>
  <c r="T246" i="6"/>
  <c r="U246" i="6"/>
  <c r="V246" i="6"/>
  <c r="W246" i="6"/>
  <c r="N247" i="6"/>
  <c r="O247" i="6"/>
  <c r="P247" i="6"/>
  <c r="Q247" i="6"/>
  <c r="R247" i="6"/>
  <c r="S247" i="6"/>
  <c r="T247" i="6"/>
  <c r="U247" i="6"/>
  <c r="V247" i="6"/>
  <c r="W247" i="6"/>
  <c r="N248" i="6"/>
  <c r="O248" i="6"/>
  <c r="P248" i="6"/>
  <c r="Q248" i="6"/>
  <c r="R248" i="6"/>
  <c r="S248" i="6"/>
  <c r="T248" i="6"/>
  <c r="U248" i="6"/>
  <c r="V248" i="6"/>
  <c r="W248" i="6"/>
  <c r="N249" i="6"/>
  <c r="O249" i="6"/>
  <c r="P249" i="6"/>
  <c r="Q249" i="6"/>
  <c r="R249" i="6"/>
  <c r="S249" i="6"/>
  <c r="T249" i="6"/>
  <c r="U249" i="6"/>
  <c r="V249" i="6"/>
  <c r="W249" i="6"/>
  <c r="N250" i="6"/>
  <c r="O250" i="6"/>
  <c r="P250" i="6"/>
  <c r="Q250" i="6"/>
  <c r="R250" i="6"/>
  <c r="S250" i="6"/>
  <c r="T250" i="6"/>
  <c r="U250" i="6"/>
  <c r="V250" i="6"/>
  <c r="W250" i="6"/>
  <c r="N251" i="6"/>
  <c r="O251" i="6"/>
  <c r="P251" i="6"/>
  <c r="Q251" i="6"/>
  <c r="R251" i="6"/>
  <c r="S251" i="6"/>
  <c r="T251" i="6"/>
  <c r="U251" i="6"/>
  <c r="V251" i="6"/>
  <c r="W251" i="6"/>
  <c r="N252" i="6"/>
  <c r="O252" i="6"/>
  <c r="P252" i="6"/>
  <c r="Q252" i="6"/>
  <c r="R252" i="6"/>
  <c r="S252" i="6"/>
  <c r="T252" i="6"/>
  <c r="U252" i="6"/>
  <c r="V252" i="6"/>
  <c r="W252" i="6"/>
  <c r="N253" i="6"/>
  <c r="O253" i="6"/>
  <c r="P253" i="6"/>
  <c r="Q253" i="6"/>
  <c r="R253" i="6"/>
  <c r="S253" i="6"/>
  <c r="T253" i="6"/>
  <c r="U253" i="6"/>
  <c r="V253" i="6"/>
  <c r="W253" i="6"/>
  <c r="N254" i="6"/>
  <c r="O254" i="6"/>
  <c r="P254" i="6"/>
  <c r="Q254" i="6"/>
  <c r="R254" i="6"/>
  <c r="S254" i="6"/>
  <c r="T254" i="6"/>
  <c r="U254" i="6"/>
  <c r="V254" i="6"/>
  <c r="W254" i="6"/>
  <c r="N255" i="6"/>
  <c r="O255" i="6"/>
  <c r="P255" i="6"/>
  <c r="Q255" i="6"/>
  <c r="R255" i="6"/>
  <c r="S255" i="6"/>
  <c r="T255" i="6"/>
  <c r="U255" i="6"/>
  <c r="V255" i="6"/>
  <c r="W255" i="6"/>
  <c r="N256" i="6"/>
  <c r="O256" i="6"/>
  <c r="P256" i="6"/>
  <c r="Q256" i="6"/>
  <c r="R256" i="6"/>
  <c r="S256" i="6"/>
  <c r="T256" i="6"/>
  <c r="U256" i="6"/>
  <c r="V256" i="6"/>
  <c r="W256" i="6"/>
  <c r="N257" i="6"/>
  <c r="O257" i="6"/>
  <c r="P257" i="6"/>
  <c r="Q257" i="6"/>
  <c r="R257" i="6"/>
  <c r="S257" i="6"/>
  <c r="T257" i="6"/>
  <c r="U257" i="6"/>
  <c r="V257" i="6"/>
  <c r="W257" i="6"/>
  <c r="N258" i="6"/>
  <c r="O258" i="6"/>
  <c r="P258" i="6"/>
  <c r="Q258" i="6"/>
  <c r="R258" i="6"/>
  <c r="S258" i="6"/>
  <c r="T258" i="6"/>
  <c r="U258" i="6"/>
  <c r="V258" i="6"/>
  <c r="W258" i="6"/>
  <c r="N259" i="6"/>
  <c r="O259" i="6"/>
  <c r="P259" i="6"/>
  <c r="Q259" i="6"/>
  <c r="R259" i="6"/>
  <c r="S259" i="6"/>
  <c r="T259" i="6"/>
  <c r="U259" i="6"/>
  <c r="V259" i="6"/>
  <c r="W259" i="6"/>
  <c r="N260" i="6"/>
  <c r="O260" i="6"/>
  <c r="P260" i="6"/>
  <c r="Q260" i="6"/>
  <c r="R260" i="6"/>
  <c r="S260" i="6"/>
  <c r="T260" i="6"/>
  <c r="U260" i="6"/>
  <c r="V260" i="6"/>
  <c r="W260" i="6"/>
  <c r="N261" i="6"/>
  <c r="O261" i="6"/>
  <c r="P261" i="6"/>
  <c r="Q261" i="6"/>
  <c r="R261" i="6"/>
  <c r="S261" i="6"/>
  <c r="T261" i="6"/>
  <c r="U261" i="6"/>
  <c r="V261" i="6"/>
  <c r="W261" i="6"/>
  <c r="N262" i="6"/>
  <c r="O262" i="6"/>
  <c r="P262" i="6"/>
  <c r="Q262" i="6"/>
  <c r="R262" i="6"/>
  <c r="S262" i="6"/>
  <c r="T262" i="6"/>
  <c r="U262" i="6"/>
  <c r="V262" i="6"/>
  <c r="W262" i="6"/>
  <c r="N263" i="6"/>
  <c r="O263" i="6"/>
  <c r="P263" i="6"/>
  <c r="Q263" i="6"/>
  <c r="R263" i="6"/>
  <c r="S263" i="6"/>
  <c r="T263" i="6"/>
  <c r="U263" i="6"/>
  <c r="V263" i="6"/>
  <c r="W263" i="6"/>
  <c r="N264" i="6"/>
  <c r="O264" i="6"/>
  <c r="P264" i="6"/>
  <c r="Q264" i="6"/>
  <c r="R264" i="6"/>
  <c r="S264" i="6"/>
  <c r="T264" i="6"/>
  <c r="U264" i="6"/>
  <c r="V264" i="6"/>
  <c r="W264" i="6"/>
  <c r="N265" i="6"/>
  <c r="O265" i="6"/>
  <c r="P265" i="6"/>
  <c r="Q265" i="6"/>
  <c r="R265" i="6"/>
  <c r="S265" i="6"/>
  <c r="T265" i="6"/>
  <c r="U265" i="6"/>
  <c r="V265" i="6"/>
  <c r="W265" i="6"/>
  <c r="N266" i="6"/>
  <c r="O266" i="6"/>
  <c r="P266" i="6"/>
  <c r="Q266" i="6"/>
  <c r="R266" i="6"/>
  <c r="S266" i="6"/>
  <c r="T266" i="6"/>
  <c r="U266" i="6"/>
  <c r="V266" i="6"/>
  <c r="W266" i="6"/>
  <c r="N267" i="6"/>
  <c r="O267" i="6"/>
  <c r="P267" i="6"/>
  <c r="Q267" i="6"/>
  <c r="R267" i="6"/>
  <c r="S267" i="6"/>
  <c r="T267" i="6"/>
  <c r="U267" i="6"/>
  <c r="V267" i="6"/>
  <c r="W267" i="6"/>
  <c r="N268" i="6"/>
  <c r="O268" i="6"/>
  <c r="P268" i="6"/>
  <c r="Q268" i="6"/>
  <c r="R268" i="6"/>
  <c r="S268" i="6"/>
  <c r="T268" i="6"/>
  <c r="U268" i="6"/>
  <c r="V268" i="6"/>
  <c r="W268" i="6"/>
  <c r="N269" i="6"/>
  <c r="O269" i="6"/>
  <c r="P269" i="6"/>
  <c r="Q269" i="6"/>
  <c r="R269" i="6"/>
  <c r="S269" i="6"/>
  <c r="T269" i="6"/>
  <c r="U269" i="6"/>
  <c r="V269" i="6"/>
  <c r="W269" i="6"/>
  <c r="N270" i="6"/>
  <c r="O270" i="6"/>
  <c r="P270" i="6"/>
  <c r="Q270" i="6"/>
  <c r="R270" i="6"/>
  <c r="S270" i="6"/>
  <c r="T270" i="6"/>
  <c r="U270" i="6"/>
  <c r="V270" i="6"/>
  <c r="W270" i="6"/>
  <c r="N271" i="6"/>
  <c r="O271" i="6"/>
  <c r="P271" i="6"/>
  <c r="Q271" i="6"/>
  <c r="R271" i="6"/>
  <c r="S271" i="6"/>
  <c r="T271" i="6"/>
  <c r="U271" i="6"/>
  <c r="V271" i="6"/>
  <c r="W271" i="6"/>
  <c r="N272" i="6"/>
  <c r="O272" i="6"/>
  <c r="P272" i="6"/>
  <c r="Q272" i="6"/>
  <c r="R272" i="6"/>
  <c r="S272" i="6"/>
  <c r="T272" i="6"/>
  <c r="U272" i="6"/>
  <c r="V272" i="6"/>
  <c r="W272" i="6"/>
  <c r="N273" i="6"/>
  <c r="O273" i="6"/>
  <c r="P273" i="6"/>
  <c r="Q273" i="6"/>
  <c r="R273" i="6"/>
  <c r="S273" i="6"/>
  <c r="T273" i="6"/>
  <c r="U273" i="6"/>
  <c r="V273" i="6"/>
  <c r="W273" i="6"/>
  <c r="N274" i="6"/>
  <c r="O274" i="6"/>
  <c r="P274" i="6"/>
  <c r="Q274" i="6"/>
  <c r="R274" i="6"/>
  <c r="S274" i="6"/>
  <c r="T274" i="6"/>
  <c r="U274" i="6"/>
  <c r="V274" i="6"/>
  <c r="W274" i="6"/>
  <c r="N275" i="6"/>
  <c r="O275" i="6"/>
  <c r="P275" i="6"/>
  <c r="Q275" i="6"/>
  <c r="R275" i="6"/>
  <c r="S275" i="6"/>
  <c r="T275" i="6"/>
  <c r="U275" i="6"/>
  <c r="V275" i="6"/>
  <c r="W275" i="6"/>
  <c r="N276" i="6"/>
  <c r="O276" i="6"/>
  <c r="P276" i="6"/>
  <c r="Q276" i="6"/>
  <c r="R276" i="6"/>
  <c r="S276" i="6"/>
  <c r="T276" i="6"/>
  <c r="U276" i="6"/>
  <c r="V276" i="6"/>
  <c r="W276" i="6"/>
  <c r="N277" i="6"/>
  <c r="O277" i="6"/>
  <c r="P277" i="6"/>
  <c r="Q277" i="6"/>
  <c r="R277" i="6"/>
  <c r="S277" i="6"/>
  <c r="T277" i="6"/>
  <c r="U277" i="6"/>
  <c r="V277" i="6"/>
  <c r="W277" i="6"/>
  <c r="N278" i="6"/>
  <c r="O278" i="6"/>
  <c r="P278" i="6"/>
  <c r="Q278" i="6"/>
  <c r="R278" i="6"/>
  <c r="S278" i="6"/>
  <c r="T278" i="6"/>
  <c r="U278" i="6"/>
  <c r="V278" i="6"/>
  <c r="W278" i="6"/>
  <c r="N279" i="6"/>
  <c r="O279" i="6"/>
  <c r="P279" i="6"/>
  <c r="Q279" i="6"/>
  <c r="R279" i="6"/>
  <c r="S279" i="6"/>
  <c r="T279" i="6"/>
  <c r="U279" i="6"/>
  <c r="V279" i="6"/>
  <c r="W279" i="6"/>
  <c r="N280" i="6"/>
  <c r="O280" i="6"/>
  <c r="P280" i="6"/>
  <c r="Q280" i="6"/>
  <c r="R280" i="6"/>
  <c r="S280" i="6"/>
  <c r="T280" i="6"/>
  <c r="U280" i="6"/>
  <c r="V280" i="6"/>
  <c r="W280" i="6"/>
  <c r="N281" i="6"/>
  <c r="O281" i="6"/>
  <c r="P281" i="6"/>
  <c r="Q281" i="6"/>
  <c r="R281" i="6"/>
  <c r="S281" i="6"/>
  <c r="T281" i="6"/>
  <c r="U281" i="6"/>
  <c r="V281" i="6"/>
  <c r="W281" i="6"/>
  <c r="N282" i="6"/>
  <c r="O282" i="6"/>
  <c r="P282" i="6"/>
  <c r="Q282" i="6"/>
  <c r="R282" i="6"/>
  <c r="S282" i="6"/>
  <c r="T282" i="6"/>
  <c r="U282" i="6"/>
  <c r="V282" i="6"/>
  <c r="W282" i="6"/>
  <c r="N283" i="6"/>
  <c r="O283" i="6"/>
  <c r="P283" i="6"/>
  <c r="Q283" i="6"/>
  <c r="R283" i="6"/>
  <c r="S283" i="6"/>
  <c r="T283" i="6"/>
  <c r="U283" i="6"/>
  <c r="V283" i="6"/>
  <c r="W283" i="6"/>
  <c r="N284" i="6"/>
  <c r="O284" i="6"/>
  <c r="P284" i="6"/>
  <c r="Q284" i="6"/>
  <c r="R284" i="6"/>
  <c r="S284" i="6"/>
  <c r="T284" i="6"/>
  <c r="U284" i="6"/>
  <c r="V284" i="6"/>
  <c r="W284" i="6"/>
  <c r="N285" i="6"/>
  <c r="O285" i="6"/>
  <c r="P285" i="6"/>
  <c r="Q285" i="6"/>
  <c r="R285" i="6"/>
  <c r="S285" i="6"/>
  <c r="T285" i="6"/>
  <c r="U285" i="6"/>
  <c r="V285" i="6"/>
  <c r="W285" i="6"/>
  <c r="N286" i="6"/>
  <c r="O286" i="6"/>
  <c r="P286" i="6"/>
  <c r="Q286" i="6"/>
  <c r="R286" i="6"/>
  <c r="S286" i="6"/>
  <c r="T286" i="6"/>
  <c r="U286" i="6"/>
  <c r="V286" i="6"/>
  <c r="W286" i="6"/>
  <c r="N287" i="6"/>
  <c r="O287" i="6"/>
  <c r="P287" i="6"/>
  <c r="Q287" i="6"/>
  <c r="R287" i="6"/>
  <c r="S287" i="6"/>
  <c r="T287" i="6"/>
  <c r="U287" i="6"/>
  <c r="V287" i="6"/>
  <c r="W287" i="6"/>
  <c r="N288" i="6"/>
  <c r="O288" i="6"/>
  <c r="P288" i="6"/>
  <c r="Q288" i="6"/>
  <c r="R288" i="6"/>
  <c r="S288" i="6"/>
  <c r="T288" i="6"/>
  <c r="U288" i="6"/>
  <c r="V288" i="6"/>
  <c r="W288" i="6"/>
  <c r="N289" i="6"/>
  <c r="O289" i="6"/>
  <c r="P289" i="6"/>
  <c r="Q289" i="6"/>
  <c r="R289" i="6"/>
  <c r="S289" i="6"/>
  <c r="T289" i="6"/>
  <c r="U289" i="6"/>
  <c r="V289" i="6"/>
  <c r="W289" i="6"/>
  <c r="N290" i="6"/>
  <c r="O290" i="6"/>
  <c r="P290" i="6"/>
  <c r="Q290" i="6"/>
  <c r="R290" i="6"/>
  <c r="S290" i="6"/>
  <c r="T290" i="6"/>
  <c r="U290" i="6"/>
  <c r="V290" i="6"/>
  <c r="W290" i="6"/>
  <c r="N291" i="6"/>
  <c r="O291" i="6"/>
  <c r="P291" i="6"/>
  <c r="Q291" i="6"/>
  <c r="R291" i="6"/>
  <c r="S291" i="6"/>
  <c r="T291" i="6"/>
  <c r="U291" i="6"/>
  <c r="V291" i="6"/>
  <c r="W291" i="6"/>
  <c r="N292" i="6"/>
  <c r="O292" i="6"/>
  <c r="P292" i="6"/>
  <c r="Q292" i="6"/>
  <c r="R292" i="6"/>
  <c r="S292" i="6"/>
  <c r="T292" i="6"/>
  <c r="U292" i="6"/>
  <c r="V292" i="6"/>
  <c r="W292" i="6"/>
  <c r="N293" i="6"/>
  <c r="O293" i="6"/>
  <c r="P293" i="6"/>
  <c r="Q293" i="6"/>
  <c r="R293" i="6"/>
  <c r="S293" i="6"/>
  <c r="T293" i="6"/>
  <c r="U293" i="6"/>
  <c r="V293" i="6"/>
  <c r="W293" i="6"/>
  <c r="N294" i="6"/>
  <c r="O294" i="6"/>
  <c r="P294" i="6"/>
  <c r="Q294" i="6"/>
  <c r="R294" i="6"/>
  <c r="S294" i="6"/>
  <c r="T294" i="6"/>
  <c r="U294" i="6"/>
  <c r="V294" i="6"/>
  <c r="W294" i="6"/>
  <c r="N295" i="6"/>
  <c r="O295" i="6"/>
  <c r="P295" i="6"/>
  <c r="Q295" i="6"/>
  <c r="R295" i="6"/>
  <c r="S295" i="6"/>
  <c r="T295" i="6"/>
  <c r="U295" i="6"/>
  <c r="V295" i="6"/>
  <c r="W295" i="6"/>
  <c r="N296" i="6"/>
  <c r="O296" i="6"/>
  <c r="P296" i="6"/>
  <c r="Q296" i="6"/>
  <c r="R296" i="6"/>
  <c r="S296" i="6"/>
  <c r="T296" i="6"/>
  <c r="U296" i="6"/>
  <c r="V296" i="6"/>
  <c r="W296" i="6"/>
  <c r="N297" i="6"/>
  <c r="O297" i="6"/>
  <c r="P297" i="6"/>
  <c r="Q297" i="6"/>
  <c r="R297" i="6"/>
  <c r="S297" i="6"/>
  <c r="T297" i="6"/>
  <c r="U297" i="6"/>
  <c r="V297" i="6"/>
  <c r="W297" i="6"/>
  <c r="N298" i="6"/>
  <c r="O298" i="6"/>
  <c r="P298" i="6"/>
  <c r="Q298" i="6"/>
  <c r="R298" i="6"/>
  <c r="S298" i="6"/>
  <c r="T298" i="6"/>
  <c r="U298" i="6"/>
  <c r="V298" i="6"/>
  <c r="W298" i="6"/>
  <c r="N299" i="6"/>
  <c r="O299" i="6"/>
  <c r="P299" i="6"/>
  <c r="Q299" i="6"/>
  <c r="R299" i="6"/>
  <c r="S299" i="6"/>
  <c r="T299" i="6"/>
  <c r="U299" i="6"/>
  <c r="V299" i="6"/>
  <c r="W299" i="6"/>
  <c r="N300" i="6"/>
  <c r="O300" i="6"/>
  <c r="P300" i="6"/>
  <c r="Q300" i="6"/>
  <c r="R300" i="6"/>
  <c r="S300" i="6"/>
  <c r="T300" i="6"/>
  <c r="U300" i="6"/>
  <c r="V300" i="6"/>
  <c r="W300" i="6"/>
  <c r="N301" i="6"/>
  <c r="O301" i="6"/>
  <c r="P301" i="6"/>
  <c r="Q301" i="6"/>
  <c r="R301" i="6"/>
  <c r="S301" i="6"/>
  <c r="T301" i="6"/>
  <c r="U301" i="6"/>
  <c r="V301" i="6"/>
  <c r="W301" i="6"/>
  <c r="N302" i="6"/>
  <c r="O302" i="6"/>
  <c r="P302" i="6"/>
  <c r="Q302" i="6"/>
  <c r="R302" i="6"/>
  <c r="S302" i="6"/>
  <c r="T302" i="6"/>
  <c r="U302" i="6"/>
  <c r="V302" i="6"/>
  <c r="W302" i="6"/>
  <c r="N303" i="6"/>
  <c r="O303" i="6"/>
  <c r="P303" i="6"/>
  <c r="Q303" i="6"/>
  <c r="R303" i="6"/>
  <c r="S303" i="6"/>
  <c r="T303" i="6"/>
  <c r="U303" i="6"/>
  <c r="V303" i="6"/>
  <c r="W303" i="6"/>
  <c r="N304" i="6"/>
  <c r="O304" i="6"/>
  <c r="P304" i="6"/>
  <c r="Q304" i="6"/>
  <c r="R304" i="6"/>
  <c r="S304" i="6"/>
  <c r="T304" i="6"/>
  <c r="U304" i="6"/>
  <c r="V304" i="6"/>
  <c r="W304" i="6"/>
  <c r="N305" i="6"/>
  <c r="O305" i="6"/>
  <c r="P305" i="6"/>
  <c r="Q305" i="6"/>
  <c r="R305" i="6"/>
  <c r="S305" i="6"/>
  <c r="T305" i="6"/>
  <c r="U305" i="6"/>
  <c r="V305" i="6"/>
  <c r="W305" i="6"/>
  <c r="N306" i="6"/>
  <c r="O306" i="6"/>
  <c r="P306" i="6"/>
  <c r="Q306" i="6"/>
  <c r="R306" i="6"/>
  <c r="S306" i="6"/>
  <c r="T306" i="6"/>
  <c r="U306" i="6"/>
  <c r="V306" i="6"/>
  <c r="W306" i="6"/>
  <c r="N307" i="6"/>
  <c r="O307" i="6"/>
  <c r="P307" i="6"/>
  <c r="Q307" i="6"/>
  <c r="R307" i="6"/>
  <c r="S307" i="6"/>
  <c r="T307" i="6"/>
  <c r="U307" i="6"/>
  <c r="V307" i="6"/>
  <c r="W307" i="6"/>
  <c r="N308" i="6"/>
  <c r="O308" i="6"/>
  <c r="P308" i="6"/>
  <c r="Q308" i="6"/>
  <c r="R308" i="6"/>
  <c r="S308" i="6"/>
  <c r="T308" i="6"/>
  <c r="U308" i="6"/>
  <c r="V308" i="6"/>
  <c r="W308" i="6"/>
  <c r="N309" i="6"/>
  <c r="O309" i="6"/>
  <c r="P309" i="6"/>
  <c r="Q309" i="6"/>
  <c r="R309" i="6"/>
  <c r="S309" i="6"/>
  <c r="T309" i="6"/>
  <c r="U309" i="6"/>
  <c r="V309" i="6"/>
  <c r="W309" i="6"/>
  <c r="N310" i="6"/>
  <c r="O310" i="6"/>
  <c r="P310" i="6"/>
  <c r="Q310" i="6"/>
  <c r="R310" i="6"/>
  <c r="S310" i="6"/>
  <c r="T310" i="6"/>
  <c r="U310" i="6"/>
  <c r="V310" i="6"/>
  <c r="W310" i="6"/>
  <c r="N311" i="6"/>
  <c r="O311" i="6"/>
  <c r="P311" i="6"/>
  <c r="Q311" i="6"/>
  <c r="R311" i="6"/>
  <c r="S311" i="6"/>
  <c r="T311" i="6"/>
  <c r="U311" i="6"/>
  <c r="V311" i="6"/>
  <c r="W311" i="6"/>
  <c r="N312" i="6"/>
  <c r="O312" i="6"/>
  <c r="P312" i="6"/>
  <c r="Q312" i="6"/>
  <c r="R312" i="6"/>
  <c r="S312" i="6"/>
  <c r="T312" i="6"/>
  <c r="U312" i="6"/>
  <c r="V312" i="6"/>
  <c r="W312" i="6"/>
  <c r="N313" i="6"/>
  <c r="O313" i="6"/>
  <c r="P313" i="6"/>
  <c r="Q313" i="6"/>
  <c r="R313" i="6"/>
  <c r="S313" i="6"/>
  <c r="T313" i="6"/>
  <c r="U313" i="6"/>
  <c r="V313" i="6"/>
  <c r="W313" i="6"/>
  <c r="N314" i="6"/>
  <c r="O314" i="6"/>
  <c r="P314" i="6"/>
  <c r="Q314" i="6"/>
  <c r="R314" i="6"/>
  <c r="S314" i="6"/>
  <c r="T314" i="6"/>
  <c r="U314" i="6"/>
  <c r="V314" i="6"/>
  <c r="W314" i="6"/>
  <c r="N315" i="6"/>
  <c r="O315" i="6"/>
  <c r="P315" i="6"/>
  <c r="Q315" i="6"/>
  <c r="R315" i="6"/>
  <c r="S315" i="6"/>
  <c r="T315" i="6"/>
  <c r="U315" i="6"/>
  <c r="V315" i="6"/>
  <c r="W315" i="6"/>
  <c r="N316" i="6"/>
  <c r="O316" i="6"/>
  <c r="P316" i="6"/>
  <c r="Q316" i="6"/>
  <c r="R316" i="6"/>
  <c r="S316" i="6"/>
  <c r="T316" i="6"/>
  <c r="U316" i="6"/>
  <c r="V316" i="6"/>
  <c r="W316" i="6"/>
  <c r="N317" i="6"/>
  <c r="O317" i="6"/>
  <c r="P317" i="6"/>
  <c r="Q317" i="6"/>
  <c r="R317" i="6"/>
  <c r="S317" i="6"/>
  <c r="T317" i="6"/>
  <c r="U317" i="6"/>
  <c r="V317" i="6"/>
  <c r="W317" i="6"/>
  <c r="N318" i="6"/>
  <c r="O318" i="6"/>
  <c r="P318" i="6"/>
  <c r="Q318" i="6"/>
  <c r="R318" i="6"/>
  <c r="S318" i="6"/>
  <c r="T318" i="6"/>
  <c r="U318" i="6"/>
  <c r="V318" i="6"/>
  <c r="W318" i="6"/>
  <c r="N319" i="6"/>
  <c r="O319" i="6"/>
  <c r="P319" i="6"/>
  <c r="Q319" i="6"/>
  <c r="R319" i="6"/>
  <c r="S319" i="6"/>
  <c r="T319" i="6"/>
  <c r="U319" i="6"/>
  <c r="V319" i="6"/>
  <c r="W319" i="6"/>
  <c r="N320" i="6"/>
  <c r="O320" i="6"/>
  <c r="P320" i="6"/>
  <c r="Q320" i="6"/>
  <c r="R320" i="6"/>
  <c r="S320" i="6"/>
  <c r="T320" i="6"/>
  <c r="U320" i="6"/>
  <c r="V320" i="6"/>
  <c r="W320" i="6"/>
  <c r="N321" i="6"/>
  <c r="O321" i="6"/>
  <c r="P321" i="6"/>
  <c r="Q321" i="6"/>
  <c r="R321" i="6"/>
  <c r="S321" i="6"/>
  <c r="T321" i="6"/>
  <c r="U321" i="6"/>
  <c r="V321" i="6"/>
  <c r="W321" i="6"/>
  <c r="N322" i="6"/>
  <c r="O322" i="6"/>
  <c r="P322" i="6"/>
  <c r="Q322" i="6"/>
  <c r="R322" i="6"/>
  <c r="S322" i="6"/>
  <c r="T322" i="6"/>
  <c r="U322" i="6"/>
  <c r="V322" i="6"/>
  <c r="W322" i="6"/>
  <c r="N323" i="6"/>
  <c r="O323" i="6"/>
  <c r="P323" i="6"/>
  <c r="Q323" i="6"/>
  <c r="R323" i="6"/>
  <c r="S323" i="6"/>
  <c r="T323" i="6"/>
  <c r="U323" i="6"/>
  <c r="V323" i="6"/>
  <c r="W323" i="6"/>
  <c r="N324" i="6"/>
  <c r="O324" i="6"/>
  <c r="P324" i="6"/>
  <c r="Q324" i="6"/>
  <c r="R324" i="6"/>
  <c r="S324" i="6"/>
  <c r="T324" i="6"/>
  <c r="U324" i="6"/>
  <c r="V324" i="6"/>
  <c r="W324" i="6"/>
  <c r="N325" i="6"/>
  <c r="O325" i="6"/>
  <c r="P325" i="6"/>
  <c r="Q325" i="6"/>
  <c r="R325" i="6"/>
  <c r="S325" i="6"/>
  <c r="T325" i="6"/>
  <c r="U325" i="6"/>
  <c r="V325" i="6"/>
  <c r="W325" i="6"/>
  <c r="N326" i="6"/>
  <c r="O326" i="6"/>
  <c r="P326" i="6"/>
  <c r="Q326" i="6"/>
  <c r="R326" i="6"/>
  <c r="S326" i="6"/>
  <c r="T326" i="6"/>
  <c r="U326" i="6"/>
  <c r="V326" i="6"/>
  <c r="W326" i="6"/>
  <c r="N327" i="6"/>
  <c r="O327" i="6"/>
  <c r="P327" i="6"/>
  <c r="Q327" i="6"/>
  <c r="R327" i="6"/>
  <c r="S327" i="6"/>
  <c r="T327" i="6"/>
  <c r="U327" i="6"/>
  <c r="V327" i="6"/>
  <c r="W327" i="6"/>
  <c r="N328" i="6"/>
  <c r="O328" i="6"/>
  <c r="P328" i="6"/>
  <c r="Q328" i="6"/>
  <c r="R328" i="6"/>
  <c r="S328" i="6"/>
  <c r="T328" i="6"/>
  <c r="U328" i="6"/>
  <c r="V328" i="6"/>
  <c r="W328" i="6"/>
  <c r="N329" i="6"/>
  <c r="O329" i="6"/>
  <c r="P329" i="6"/>
  <c r="Q329" i="6"/>
  <c r="R329" i="6"/>
  <c r="S329" i="6"/>
  <c r="T329" i="6"/>
  <c r="U329" i="6"/>
  <c r="V329" i="6"/>
  <c r="W329" i="6"/>
  <c r="N330" i="6"/>
  <c r="O330" i="6"/>
  <c r="P330" i="6"/>
  <c r="Q330" i="6"/>
  <c r="R330" i="6"/>
  <c r="S330" i="6"/>
  <c r="T330" i="6"/>
  <c r="U330" i="6"/>
  <c r="V330" i="6"/>
  <c r="W330" i="6"/>
  <c r="N331" i="6"/>
  <c r="O331" i="6"/>
  <c r="P331" i="6"/>
  <c r="Q331" i="6"/>
  <c r="R331" i="6"/>
  <c r="S331" i="6"/>
  <c r="T331" i="6"/>
  <c r="U331" i="6"/>
  <c r="V331" i="6"/>
  <c r="W331" i="6"/>
  <c r="N332" i="6"/>
  <c r="O332" i="6"/>
  <c r="P332" i="6"/>
  <c r="Q332" i="6"/>
  <c r="R332" i="6"/>
  <c r="S332" i="6"/>
  <c r="T332" i="6"/>
  <c r="U332" i="6"/>
  <c r="V332" i="6"/>
  <c r="W332" i="6"/>
  <c r="N333" i="6"/>
  <c r="O333" i="6"/>
  <c r="P333" i="6"/>
  <c r="Q333" i="6"/>
  <c r="R333" i="6"/>
  <c r="S333" i="6"/>
  <c r="T333" i="6"/>
  <c r="U333" i="6"/>
  <c r="V333" i="6"/>
  <c r="W333" i="6"/>
  <c r="N334" i="6"/>
  <c r="O334" i="6"/>
  <c r="P334" i="6"/>
  <c r="Q334" i="6"/>
  <c r="R334" i="6"/>
  <c r="S334" i="6"/>
  <c r="T334" i="6"/>
  <c r="U334" i="6"/>
  <c r="V334" i="6"/>
  <c r="W334" i="6"/>
  <c r="N335" i="6"/>
  <c r="O335" i="6"/>
  <c r="P335" i="6"/>
  <c r="Q335" i="6"/>
  <c r="R335" i="6"/>
  <c r="S335" i="6"/>
  <c r="T335" i="6"/>
  <c r="U335" i="6"/>
  <c r="V335" i="6"/>
  <c r="W335" i="6"/>
  <c r="N336" i="6"/>
  <c r="O336" i="6"/>
  <c r="P336" i="6"/>
  <c r="Q336" i="6"/>
  <c r="R336" i="6"/>
  <c r="S336" i="6"/>
  <c r="T336" i="6"/>
  <c r="U336" i="6"/>
  <c r="V336" i="6"/>
  <c r="W336" i="6"/>
  <c r="N337" i="6"/>
  <c r="O337" i="6"/>
  <c r="P337" i="6"/>
  <c r="Q337" i="6"/>
  <c r="R337" i="6"/>
  <c r="S337" i="6"/>
  <c r="T337" i="6"/>
  <c r="U337" i="6"/>
  <c r="V337" i="6"/>
  <c r="W337" i="6"/>
  <c r="N338" i="6"/>
  <c r="O338" i="6"/>
  <c r="P338" i="6"/>
  <c r="Q338" i="6"/>
  <c r="R338" i="6"/>
  <c r="S338" i="6"/>
  <c r="T338" i="6"/>
  <c r="U338" i="6"/>
  <c r="V338" i="6"/>
  <c r="W338" i="6"/>
  <c r="N339" i="6"/>
  <c r="O339" i="6"/>
  <c r="P339" i="6"/>
  <c r="Q339" i="6"/>
  <c r="R339" i="6"/>
  <c r="S339" i="6"/>
  <c r="T339" i="6"/>
  <c r="U339" i="6"/>
  <c r="V339" i="6"/>
  <c r="W339" i="6"/>
  <c r="N340" i="6"/>
  <c r="O340" i="6"/>
  <c r="P340" i="6"/>
  <c r="Q340" i="6"/>
  <c r="R340" i="6"/>
  <c r="S340" i="6"/>
  <c r="T340" i="6"/>
  <c r="U340" i="6"/>
  <c r="V340" i="6"/>
  <c r="W340" i="6"/>
  <c r="N341" i="6"/>
  <c r="O341" i="6"/>
  <c r="P341" i="6"/>
  <c r="Q341" i="6"/>
  <c r="R341" i="6"/>
  <c r="S341" i="6"/>
  <c r="T341" i="6"/>
  <c r="U341" i="6"/>
  <c r="V341" i="6"/>
  <c r="W341" i="6"/>
  <c r="N342" i="6"/>
  <c r="O342" i="6"/>
  <c r="P342" i="6"/>
  <c r="Q342" i="6"/>
  <c r="R342" i="6"/>
  <c r="S342" i="6"/>
  <c r="T342" i="6"/>
  <c r="U342" i="6"/>
  <c r="V342" i="6"/>
  <c r="W342" i="6"/>
  <c r="N343" i="6"/>
  <c r="O343" i="6"/>
  <c r="P343" i="6"/>
  <c r="Q343" i="6"/>
  <c r="R343" i="6"/>
  <c r="S343" i="6"/>
  <c r="T343" i="6"/>
  <c r="U343" i="6"/>
  <c r="V343" i="6"/>
  <c r="W343" i="6"/>
  <c r="N344" i="6"/>
  <c r="O344" i="6"/>
  <c r="P344" i="6"/>
  <c r="Q344" i="6"/>
  <c r="R344" i="6"/>
  <c r="S344" i="6"/>
  <c r="T344" i="6"/>
  <c r="U344" i="6"/>
  <c r="V344" i="6"/>
  <c r="W344" i="6"/>
  <c r="N345" i="6"/>
  <c r="O345" i="6"/>
  <c r="P345" i="6"/>
  <c r="Q345" i="6"/>
  <c r="R345" i="6"/>
  <c r="S345" i="6"/>
  <c r="T345" i="6"/>
  <c r="U345" i="6"/>
  <c r="V345" i="6"/>
  <c r="W345" i="6"/>
  <c r="N346" i="6"/>
  <c r="O346" i="6"/>
  <c r="P346" i="6"/>
  <c r="Q346" i="6"/>
  <c r="R346" i="6"/>
  <c r="S346" i="6"/>
  <c r="T346" i="6"/>
  <c r="U346" i="6"/>
  <c r="V346" i="6"/>
  <c r="W346" i="6"/>
  <c r="N347" i="6"/>
  <c r="O347" i="6"/>
  <c r="P347" i="6"/>
  <c r="Q347" i="6"/>
  <c r="R347" i="6"/>
  <c r="S347" i="6"/>
  <c r="T347" i="6"/>
  <c r="U347" i="6"/>
  <c r="V347" i="6"/>
  <c r="W347" i="6"/>
  <c r="N348" i="6"/>
  <c r="O348" i="6"/>
  <c r="P348" i="6"/>
  <c r="Q348" i="6"/>
  <c r="R348" i="6"/>
  <c r="S348" i="6"/>
  <c r="T348" i="6"/>
  <c r="U348" i="6"/>
  <c r="V348" i="6"/>
  <c r="W348" i="6"/>
  <c r="N349" i="6"/>
  <c r="O349" i="6"/>
  <c r="P349" i="6"/>
  <c r="Q349" i="6"/>
  <c r="R349" i="6"/>
  <c r="S349" i="6"/>
  <c r="T349" i="6"/>
  <c r="U349" i="6"/>
  <c r="V349" i="6"/>
  <c r="W349" i="6"/>
  <c r="N350" i="6"/>
  <c r="O350" i="6"/>
  <c r="P350" i="6"/>
  <c r="Q350" i="6"/>
  <c r="R350" i="6"/>
  <c r="S350" i="6"/>
  <c r="T350" i="6"/>
  <c r="U350" i="6"/>
  <c r="V350" i="6"/>
  <c r="W350" i="6"/>
  <c r="N351" i="6"/>
  <c r="O351" i="6"/>
  <c r="P351" i="6"/>
  <c r="Q351" i="6"/>
  <c r="R351" i="6"/>
  <c r="S351" i="6"/>
  <c r="T351" i="6"/>
  <c r="U351" i="6"/>
  <c r="V351" i="6"/>
  <c r="W351" i="6"/>
  <c r="N352" i="6"/>
  <c r="O352" i="6"/>
  <c r="P352" i="6"/>
  <c r="Q352" i="6"/>
  <c r="R352" i="6"/>
  <c r="S352" i="6"/>
  <c r="T352" i="6"/>
  <c r="U352" i="6"/>
  <c r="V352" i="6"/>
  <c r="W352" i="6"/>
  <c r="N353" i="6"/>
  <c r="O353" i="6"/>
  <c r="P353" i="6"/>
  <c r="Q353" i="6"/>
  <c r="R353" i="6"/>
  <c r="S353" i="6"/>
  <c r="T353" i="6"/>
  <c r="U353" i="6"/>
  <c r="V353" i="6"/>
  <c r="W353" i="6"/>
  <c r="N354" i="6"/>
  <c r="O354" i="6"/>
  <c r="P354" i="6"/>
  <c r="Q354" i="6"/>
  <c r="R354" i="6"/>
  <c r="S354" i="6"/>
  <c r="T354" i="6"/>
  <c r="U354" i="6"/>
  <c r="V354" i="6"/>
  <c r="W354" i="6"/>
  <c r="N355" i="6"/>
  <c r="O355" i="6"/>
  <c r="P355" i="6"/>
  <c r="Q355" i="6"/>
  <c r="R355" i="6"/>
  <c r="S355" i="6"/>
  <c r="T355" i="6"/>
  <c r="U355" i="6"/>
  <c r="V355" i="6"/>
  <c r="W355" i="6"/>
  <c r="N356" i="6"/>
  <c r="O356" i="6"/>
  <c r="P356" i="6"/>
  <c r="Q356" i="6"/>
  <c r="R356" i="6"/>
  <c r="S356" i="6"/>
  <c r="T356" i="6"/>
  <c r="U356" i="6"/>
  <c r="V356" i="6"/>
  <c r="W356" i="6"/>
  <c r="N357" i="6"/>
  <c r="O357" i="6"/>
  <c r="P357" i="6"/>
  <c r="Q357" i="6"/>
  <c r="R357" i="6"/>
  <c r="S357" i="6"/>
  <c r="T357" i="6"/>
  <c r="U357" i="6"/>
  <c r="V357" i="6"/>
  <c r="W357" i="6"/>
  <c r="N358" i="6"/>
  <c r="O358" i="6"/>
  <c r="P358" i="6"/>
  <c r="Q358" i="6"/>
  <c r="R358" i="6"/>
  <c r="S358" i="6"/>
  <c r="T358" i="6"/>
  <c r="U358" i="6"/>
  <c r="V358" i="6"/>
  <c r="W358" i="6"/>
  <c r="N359" i="6"/>
  <c r="O359" i="6"/>
  <c r="P359" i="6"/>
  <c r="Q359" i="6"/>
  <c r="R359" i="6"/>
  <c r="S359" i="6"/>
  <c r="T359" i="6"/>
  <c r="U359" i="6"/>
  <c r="V359" i="6"/>
  <c r="W359" i="6"/>
  <c r="N360" i="6"/>
  <c r="O360" i="6"/>
  <c r="P360" i="6"/>
  <c r="Q360" i="6"/>
  <c r="R360" i="6"/>
  <c r="S360" i="6"/>
  <c r="T360" i="6"/>
  <c r="U360" i="6"/>
  <c r="V360" i="6"/>
  <c r="W360" i="6"/>
  <c r="N361" i="6"/>
  <c r="O361" i="6"/>
  <c r="P361" i="6"/>
  <c r="Q361" i="6"/>
  <c r="R361" i="6"/>
  <c r="S361" i="6"/>
  <c r="T361" i="6"/>
  <c r="U361" i="6"/>
  <c r="V361" i="6"/>
  <c r="W361" i="6"/>
  <c r="N362" i="6"/>
  <c r="O362" i="6"/>
  <c r="P362" i="6"/>
  <c r="Q362" i="6"/>
  <c r="R362" i="6"/>
  <c r="S362" i="6"/>
  <c r="T362" i="6"/>
  <c r="U362" i="6"/>
  <c r="V362" i="6"/>
  <c r="W362" i="6"/>
  <c r="N363" i="6"/>
  <c r="O363" i="6"/>
  <c r="P363" i="6"/>
  <c r="Q363" i="6"/>
  <c r="R363" i="6"/>
  <c r="S363" i="6"/>
  <c r="T363" i="6"/>
  <c r="U363" i="6"/>
  <c r="V363" i="6"/>
  <c r="W363" i="6"/>
  <c r="N364" i="6"/>
  <c r="O364" i="6"/>
  <c r="P364" i="6"/>
  <c r="Q364" i="6"/>
  <c r="R364" i="6"/>
  <c r="S364" i="6"/>
  <c r="T364" i="6"/>
  <c r="U364" i="6"/>
  <c r="V364" i="6"/>
  <c r="W364" i="6"/>
  <c r="N365" i="6"/>
  <c r="O365" i="6"/>
  <c r="P365" i="6"/>
  <c r="Q365" i="6"/>
  <c r="R365" i="6"/>
  <c r="S365" i="6"/>
  <c r="T365" i="6"/>
  <c r="U365" i="6"/>
  <c r="V365" i="6"/>
  <c r="W365" i="6"/>
  <c r="N366" i="6"/>
  <c r="O366" i="6"/>
  <c r="P366" i="6"/>
  <c r="Q366" i="6"/>
  <c r="R366" i="6"/>
  <c r="S366" i="6"/>
  <c r="T366" i="6"/>
  <c r="U366" i="6"/>
  <c r="V366" i="6"/>
  <c r="W366" i="6"/>
  <c r="N367" i="6"/>
  <c r="O367" i="6"/>
  <c r="P367" i="6"/>
  <c r="Q367" i="6"/>
  <c r="R367" i="6"/>
  <c r="S367" i="6"/>
  <c r="T367" i="6"/>
  <c r="U367" i="6"/>
  <c r="V367" i="6"/>
  <c r="W367" i="6"/>
  <c r="N368" i="6"/>
  <c r="O368" i="6"/>
  <c r="P368" i="6"/>
  <c r="Q368" i="6"/>
  <c r="R368" i="6"/>
  <c r="S368" i="6"/>
  <c r="T368" i="6"/>
  <c r="U368" i="6"/>
  <c r="V368" i="6"/>
  <c r="W368" i="6"/>
  <c r="N369" i="6"/>
  <c r="O369" i="6"/>
  <c r="P369" i="6"/>
  <c r="Q369" i="6"/>
  <c r="R369" i="6"/>
  <c r="S369" i="6"/>
  <c r="T369" i="6"/>
  <c r="U369" i="6"/>
  <c r="V369" i="6"/>
  <c r="W369" i="6"/>
  <c r="N370" i="6"/>
  <c r="O370" i="6"/>
  <c r="P370" i="6"/>
  <c r="Q370" i="6"/>
  <c r="R370" i="6"/>
  <c r="S370" i="6"/>
  <c r="T370" i="6"/>
  <c r="U370" i="6"/>
  <c r="V370" i="6"/>
  <c r="W370" i="6"/>
  <c r="N371" i="6"/>
  <c r="O371" i="6"/>
  <c r="P371" i="6"/>
  <c r="Q371" i="6"/>
  <c r="R371" i="6"/>
  <c r="S371" i="6"/>
  <c r="T371" i="6"/>
  <c r="U371" i="6"/>
  <c r="V371" i="6"/>
  <c r="W371" i="6"/>
  <c r="N372" i="6"/>
  <c r="O372" i="6"/>
  <c r="P372" i="6"/>
  <c r="Q372" i="6"/>
  <c r="R372" i="6"/>
  <c r="S372" i="6"/>
  <c r="T372" i="6"/>
  <c r="U372" i="6"/>
  <c r="V372" i="6"/>
  <c r="W372" i="6"/>
  <c r="N373" i="6"/>
  <c r="O373" i="6"/>
  <c r="P373" i="6"/>
  <c r="Q373" i="6"/>
  <c r="R373" i="6"/>
  <c r="S373" i="6"/>
  <c r="T373" i="6"/>
  <c r="U373" i="6"/>
  <c r="V373" i="6"/>
  <c r="W373" i="6"/>
  <c r="N374" i="6"/>
  <c r="O374" i="6"/>
  <c r="P374" i="6"/>
  <c r="Q374" i="6"/>
  <c r="R374" i="6"/>
  <c r="S374" i="6"/>
  <c r="T374" i="6"/>
  <c r="U374" i="6"/>
  <c r="V374" i="6"/>
  <c r="W374" i="6"/>
  <c r="N375" i="6"/>
  <c r="O375" i="6"/>
  <c r="P375" i="6"/>
  <c r="Q375" i="6"/>
  <c r="R375" i="6"/>
  <c r="S375" i="6"/>
  <c r="T375" i="6"/>
  <c r="U375" i="6"/>
  <c r="V375" i="6"/>
  <c r="W375" i="6"/>
  <c r="N376" i="6"/>
  <c r="O376" i="6"/>
  <c r="P376" i="6"/>
  <c r="Q376" i="6"/>
  <c r="R376" i="6"/>
  <c r="S376" i="6"/>
  <c r="T376" i="6"/>
  <c r="U376" i="6"/>
  <c r="V376" i="6"/>
  <c r="W376" i="6"/>
  <c r="N377" i="6"/>
  <c r="O377" i="6"/>
  <c r="P377" i="6"/>
  <c r="Q377" i="6"/>
  <c r="R377" i="6"/>
  <c r="S377" i="6"/>
  <c r="T377" i="6"/>
  <c r="U377" i="6"/>
  <c r="V377" i="6"/>
  <c r="W377" i="6"/>
  <c r="N378" i="6"/>
  <c r="O378" i="6"/>
  <c r="P378" i="6"/>
  <c r="Q378" i="6"/>
  <c r="R378" i="6"/>
  <c r="S378" i="6"/>
  <c r="T378" i="6"/>
  <c r="U378" i="6"/>
  <c r="V378" i="6"/>
  <c r="W378" i="6"/>
  <c r="N379" i="6"/>
  <c r="O379" i="6"/>
  <c r="P379" i="6"/>
  <c r="Q379" i="6"/>
  <c r="R379" i="6"/>
  <c r="S379" i="6"/>
  <c r="T379" i="6"/>
  <c r="U379" i="6"/>
  <c r="V379" i="6"/>
  <c r="W379" i="6"/>
  <c r="N380" i="6"/>
  <c r="O380" i="6"/>
  <c r="P380" i="6"/>
  <c r="Q380" i="6"/>
  <c r="R380" i="6"/>
  <c r="S380" i="6"/>
  <c r="T380" i="6"/>
  <c r="U380" i="6"/>
  <c r="V380" i="6"/>
  <c r="W380" i="6"/>
  <c r="N381" i="6"/>
  <c r="O381" i="6"/>
  <c r="P381" i="6"/>
  <c r="Q381" i="6"/>
  <c r="R381" i="6"/>
  <c r="S381" i="6"/>
  <c r="T381" i="6"/>
  <c r="U381" i="6"/>
  <c r="V381" i="6"/>
  <c r="W381" i="6"/>
  <c r="N382" i="6"/>
  <c r="O382" i="6"/>
  <c r="P382" i="6"/>
  <c r="Q382" i="6"/>
  <c r="R382" i="6"/>
  <c r="S382" i="6"/>
  <c r="T382" i="6"/>
  <c r="U382" i="6"/>
  <c r="V382" i="6"/>
  <c r="W382" i="6"/>
  <c r="N383" i="6"/>
  <c r="O383" i="6"/>
  <c r="P383" i="6"/>
  <c r="Q383" i="6"/>
  <c r="R383" i="6"/>
  <c r="S383" i="6"/>
  <c r="T383" i="6"/>
  <c r="U383" i="6"/>
  <c r="V383" i="6"/>
  <c r="W383" i="6"/>
  <c r="N384" i="6"/>
  <c r="O384" i="6"/>
  <c r="P384" i="6"/>
  <c r="Q384" i="6"/>
  <c r="R384" i="6"/>
  <c r="S384" i="6"/>
  <c r="T384" i="6"/>
  <c r="U384" i="6"/>
  <c r="V384" i="6"/>
  <c r="W384" i="6"/>
  <c r="N385" i="6"/>
  <c r="O385" i="6"/>
  <c r="P385" i="6"/>
  <c r="Q385" i="6"/>
  <c r="R385" i="6"/>
  <c r="S385" i="6"/>
  <c r="T385" i="6"/>
  <c r="U385" i="6"/>
  <c r="V385" i="6"/>
  <c r="W385" i="6"/>
  <c r="N386" i="6"/>
  <c r="O386" i="6"/>
  <c r="P386" i="6"/>
  <c r="Q386" i="6"/>
  <c r="R386" i="6"/>
  <c r="S386" i="6"/>
  <c r="T386" i="6"/>
  <c r="U386" i="6"/>
  <c r="V386" i="6"/>
  <c r="W386" i="6"/>
  <c r="N387" i="6"/>
  <c r="O387" i="6"/>
  <c r="P387" i="6"/>
  <c r="Q387" i="6"/>
  <c r="R387" i="6"/>
  <c r="S387" i="6"/>
  <c r="T387" i="6"/>
  <c r="U387" i="6"/>
  <c r="V387" i="6"/>
  <c r="W387" i="6"/>
  <c r="N388" i="6"/>
  <c r="O388" i="6"/>
  <c r="P388" i="6"/>
  <c r="Q388" i="6"/>
  <c r="R388" i="6"/>
  <c r="S388" i="6"/>
  <c r="T388" i="6"/>
  <c r="U388" i="6"/>
  <c r="V388" i="6"/>
  <c r="W388" i="6"/>
  <c r="N389" i="6"/>
  <c r="O389" i="6"/>
  <c r="P389" i="6"/>
  <c r="Q389" i="6"/>
  <c r="R389" i="6"/>
  <c r="S389" i="6"/>
  <c r="T389" i="6"/>
  <c r="U389" i="6"/>
  <c r="V389" i="6"/>
  <c r="W389" i="6"/>
  <c r="N390" i="6"/>
  <c r="O390" i="6"/>
  <c r="P390" i="6"/>
  <c r="Q390" i="6"/>
  <c r="R390" i="6"/>
  <c r="S390" i="6"/>
  <c r="T390" i="6"/>
  <c r="U390" i="6"/>
  <c r="V390" i="6"/>
  <c r="W390" i="6"/>
  <c r="N391" i="6"/>
  <c r="O391" i="6"/>
  <c r="P391" i="6"/>
  <c r="Q391" i="6"/>
  <c r="R391" i="6"/>
  <c r="S391" i="6"/>
  <c r="T391" i="6"/>
  <c r="U391" i="6"/>
  <c r="V391" i="6"/>
  <c r="W391" i="6"/>
  <c r="N392" i="6"/>
  <c r="O392" i="6"/>
  <c r="P392" i="6"/>
  <c r="Q392" i="6"/>
  <c r="R392" i="6"/>
  <c r="S392" i="6"/>
  <c r="T392" i="6"/>
  <c r="U392" i="6"/>
  <c r="V392" i="6"/>
  <c r="W392" i="6"/>
  <c r="N393" i="6"/>
  <c r="O393" i="6"/>
  <c r="P393" i="6"/>
  <c r="Q393" i="6"/>
  <c r="R393" i="6"/>
  <c r="S393" i="6"/>
  <c r="T393" i="6"/>
  <c r="U393" i="6"/>
  <c r="V393" i="6"/>
  <c r="W393" i="6"/>
  <c r="N394" i="6"/>
  <c r="O394" i="6"/>
  <c r="P394" i="6"/>
  <c r="Q394" i="6"/>
  <c r="R394" i="6"/>
  <c r="S394" i="6"/>
  <c r="T394" i="6"/>
  <c r="U394" i="6"/>
  <c r="V394" i="6"/>
  <c r="W394" i="6"/>
  <c r="N395" i="6"/>
  <c r="O395" i="6"/>
  <c r="P395" i="6"/>
  <c r="Q395" i="6"/>
  <c r="R395" i="6"/>
  <c r="S395" i="6"/>
  <c r="T395" i="6"/>
  <c r="U395" i="6"/>
  <c r="V395" i="6"/>
  <c r="W395" i="6"/>
  <c r="N396" i="6"/>
  <c r="O396" i="6"/>
  <c r="P396" i="6"/>
  <c r="Q396" i="6"/>
  <c r="R396" i="6"/>
  <c r="S396" i="6"/>
  <c r="T396" i="6"/>
  <c r="U396" i="6"/>
  <c r="V396" i="6"/>
  <c r="W396" i="6"/>
  <c r="N397" i="6"/>
  <c r="O397" i="6"/>
  <c r="P397" i="6"/>
  <c r="Q397" i="6"/>
  <c r="R397" i="6"/>
  <c r="S397" i="6"/>
  <c r="T397" i="6"/>
  <c r="U397" i="6"/>
  <c r="V397" i="6"/>
  <c r="W397" i="6"/>
  <c r="N398" i="6"/>
  <c r="O398" i="6"/>
  <c r="P398" i="6"/>
  <c r="Q398" i="6"/>
  <c r="R398" i="6"/>
  <c r="S398" i="6"/>
  <c r="T398" i="6"/>
  <c r="U398" i="6"/>
  <c r="V398" i="6"/>
  <c r="W398" i="6"/>
  <c r="N399" i="6"/>
  <c r="O399" i="6"/>
  <c r="P399" i="6"/>
  <c r="Q399" i="6"/>
  <c r="R399" i="6"/>
  <c r="S399" i="6"/>
  <c r="T399" i="6"/>
  <c r="U399" i="6"/>
  <c r="V399" i="6"/>
  <c r="W399" i="6"/>
  <c r="N400" i="6"/>
  <c r="O400" i="6"/>
  <c r="P400" i="6"/>
  <c r="Q400" i="6"/>
  <c r="R400" i="6"/>
  <c r="S400" i="6"/>
  <c r="T400" i="6"/>
  <c r="U400" i="6"/>
  <c r="V400" i="6"/>
  <c r="W400" i="6"/>
  <c r="N401" i="6"/>
  <c r="O401" i="6"/>
  <c r="P401" i="6"/>
  <c r="Q401" i="6"/>
  <c r="R401" i="6"/>
  <c r="S401" i="6"/>
  <c r="T401" i="6"/>
  <c r="U401" i="6"/>
  <c r="V401" i="6"/>
  <c r="W401" i="6"/>
  <c r="N402" i="6"/>
  <c r="O402" i="6"/>
  <c r="P402" i="6"/>
  <c r="Q402" i="6"/>
  <c r="R402" i="6"/>
  <c r="S402" i="6"/>
  <c r="T402" i="6"/>
  <c r="U402" i="6"/>
  <c r="V402" i="6"/>
  <c r="W402" i="6"/>
  <c r="N403" i="6"/>
  <c r="O403" i="6"/>
  <c r="P403" i="6"/>
  <c r="Q403" i="6"/>
  <c r="R403" i="6"/>
  <c r="S403" i="6"/>
  <c r="T403" i="6"/>
  <c r="U403" i="6"/>
  <c r="V403" i="6"/>
  <c r="W403" i="6"/>
  <c r="N404" i="6"/>
  <c r="O404" i="6"/>
  <c r="P404" i="6"/>
  <c r="Q404" i="6"/>
  <c r="R404" i="6"/>
  <c r="S404" i="6"/>
  <c r="T404" i="6"/>
  <c r="U404" i="6"/>
  <c r="V404" i="6"/>
  <c r="W404" i="6"/>
  <c r="N405" i="6"/>
  <c r="O405" i="6"/>
  <c r="P405" i="6"/>
  <c r="Q405" i="6"/>
  <c r="R405" i="6"/>
  <c r="S405" i="6"/>
  <c r="T405" i="6"/>
  <c r="U405" i="6"/>
  <c r="V405" i="6"/>
  <c r="W405" i="6"/>
  <c r="N406" i="6"/>
  <c r="O406" i="6"/>
  <c r="P406" i="6"/>
  <c r="Q406" i="6"/>
  <c r="R406" i="6"/>
  <c r="S406" i="6"/>
  <c r="T406" i="6"/>
  <c r="U406" i="6"/>
  <c r="V406" i="6"/>
  <c r="W406" i="6"/>
  <c r="N407" i="6"/>
  <c r="O407" i="6"/>
  <c r="P407" i="6"/>
  <c r="Q407" i="6"/>
  <c r="R407" i="6"/>
  <c r="S407" i="6"/>
  <c r="T407" i="6"/>
  <c r="U407" i="6"/>
  <c r="V407" i="6"/>
  <c r="W407" i="6"/>
  <c r="N408" i="6"/>
  <c r="O408" i="6"/>
  <c r="P408" i="6"/>
  <c r="Q408" i="6"/>
  <c r="R408" i="6"/>
  <c r="S408" i="6"/>
  <c r="T408" i="6"/>
  <c r="U408" i="6"/>
  <c r="V408" i="6"/>
  <c r="W408" i="6"/>
  <c r="N409" i="6"/>
  <c r="O409" i="6"/>
  <c r="P409" i="6"/>
  <c r="Q409" i="6"/>
  <c r="R409" i="6"/>
  <c r="S409" i="6"/>
  <c r="T409" i="6"/>
  <c r="U409" i="6"/>
  <c r="V409" i="6"/>
  <c r="W409" i="6"/>
  <c r="N410" i="6"/>
  <c r="O410" i="6"/>
  <c r="P410" i="6"/>
  <c r="Q410" i="6"/>
  <c r="R410" i="6"/>
  <c r="S410" i="6"/>
  <c r="T410" i="6"/>
  <c r="U410" i="6"/>
  <c r="V410" i="6"/>
  <c r="W410" i="6"/>
  <c r="N411" i="6"/>
  <c r="O411" i="6"/>
  <c r="P411" i="6"/>
  <c r="Q411" i="6"/>
  <c r="R411" i="6"/>
  <c r="S411" i="6"/>
  <c r="T411" i="6"/>
  <c r="U411" i="6"/>
  <c r="V411" i="6"/>
  <c r="W411" i="6"/>
  <c r="N412" i="6"/>
  <c r="O412" i="6"/>
  <c r="P412" i="6"/>
  <c r="Q412" i="6"/>
  <c r="R412" i="6"/>
  <c r="S412" i="6"/>
  <c r="T412" i="6"/>
  <c r="U412" i="6"/>
  <c r="V412" i="6"/>
  <c r="W412" i="6"/>
  <c r="N413" i="6"/>
  <c r="O413" i="6"/>
  <c r="P413" i="6"/>
  <c r="Q413" i="6"/>
  <c r="R413" i="6"/>
  <c r="S413" i="6"/>
  <c r="T413" i="6"/>
  <c r="U413" i="6"/>
  <c r="V413" i="6"/>
  <c r="W413" i="6"/>
  <c r="N414" i="6"/>
  <c r="O414" i="6"/>
  <c r="P414" i="6"/>
  <c r="Q414" i="6"/>
  <c r="R414" i="6"/>
  <c r="S414" i="6"/>
  <c r="T414" i="6"/>
  <c r="U414" i="6"/>
  <c r="V414" i="6"/>
  <c r="W414" i="6"/>
  <c r="N415" i="6"/>
  <c r="O415" i="6"/>
  <c r="P415" i="6"/>
  <c r="Q415" i="6"/>
  <c r="R415" i="6"/>
  <c r="S415" i="6"/>
  <c r="T415" i="6"/>
  <c r="U415" i="6"/>
  <c r="V415" i="6"/>
  <c r="W415" i="6"/>
  <c r="N416" i="6"/>
  <c r="O416" i="6"/>
  <c r="P416" i="6"/>
  <c r="Q416" i="6"/>
  <c r="R416" i="6"/>
  <c r="S416" i="6"/>
  <c r="T416" i="6"/>
  <c r="U416" i="6"/>
  <c r="V416" i="6"/>
  <c r="W416" i="6"/>
  <c r="N417" i="6"/>
  <c r="O417" i="6"/>
  <c r="P417" i="6"/>
  <c r="Q417" i="6"/>
  <c r="R417" i="6"/>
  <c r="S417" i="6"/>
  <c r="T417" i="6"/>
  <c r="U417" i="6"/>
  <c r="V417" i="6"/>
  <c r="W417" i="6"/>
  <c r="N418" i="6"/>
  <c r="O418" i="6"/>
  <c r="P418" i="6"/>
  <c r="Q418" i="6"/>
  <c r="R418" i="6"/>
  <c r="S418" i="6"/>
  <c r="T418" i="6"/>
  <c r="U418" i="6"/>
  <c r="V418" i="6"/>
  <c r="W418" i="6"/>
  <c r="N419" i="6"/>
  <c r="O419" i="6"/>
  <c r="P419" i="6"/>
  <c r="Q419" i="6"/>
  <c r="R419" i="6"/>
  <c r="S419" i="6"/>
  <c r="T419" i="6"/>
  <c r="U419" i="6"/>
  <c r="V419" i="6"/>
  <c r="W419" i="6"/>
  <c r="N420" i="6"/>
  <c r="O420" i="6"/>
  <c r="P420" i="6"/>
  <c r="Q420" i="6"/>
  <c r="R420" i="6"/>
  <c r="S420" i="6"/>
  <c r="T420" i="6"/>
  <c r="U420" i="6"/>
  <c r="V420" i="6"/>
  <c r="W420" i="6"/>
  <c r="N421" i="6"/>
  <c r="O421" i="6"/>
  <c r="P421" i="6"/>
  <c r="Q421" i="6"/>
  <c r="R421" i="6"/>
  <c r="S421" i="6"/>
  <c r="T421" i="6"/>
  <c r="U421" i="6"/>
  <c r="V421" i="6"/>
  <c r="W421" i="6"/>
  <c r="N422" i="6"/>
  <c r="O422" i="6"/>
  <c r="P422" i="6"/>
  <c r="Q422" i="6"/>
  <c r="R422" i="6"/>
  <c r="S422" i="6"/>
  <c r="T422" i="6"/>
  <c r="U422" i="6"/>
  <c r="V422" i="6"/>
  <c r="W422" i="6"/>
  <c r="N423" i="6"/>
  <c r="O423" i="6"/>
  <c r="P423" i="6"/>
  <c r="Q423" i="6"/>
  <c r="R423" i="6"/>
  <c r="S423" i="6"/>
  <c r="T423" i="6"/>
  <c r="U423" i="6"/>
  <c r="V423" i="6"/>
  <c r="W423" i="6"/>
  <c r="N424" i="6"/>
  <c r="O424" i="6"/>
  <c r="P424" i="6"/>
  <c r="Q424" i="6"/>
  <c r="R424" i="6"/>
  <c r="S424" i="6"/>
  <c r="T424" i="6"/>
  <c r="U424" i="6"/>
  <c r="V424" i="6"/>
  <c r="W424" i="6"/>
  <c r="N425" i="6"/>
  <c r="O425" i="6"/>
  <c r="P425" i="6"/>
  <c r="Q425" i="6"/>
  <c r="R425" i="6"/>
  <c r="S425" i="6"/>
  <c r="T425" i="6"/>
  <c r="U425" i="6"/>
  <c r="V425" i="6"/>
  <c r="W425" i="6"/>
  <c r="N426" i="6"/>
  <c r="O426" i="6"/>
  <c r="P426" i="6"/>
  <c r="Q426" i="6"/>
  <c r="R426" i="6"/>
  <c r="S426" i="6"/>
  <c r="T426" i="6"/>
  <c r="U426" i="6"/>
  <c r="V426" i="6"/>
  <c r="W426" i="6"/>
  <c r="N427" i="6"/>
  <c r="O427" i="6"/>
  <c r="P427" i="6"/>
  <c r="Q427" i="6"/>
  <c r="R427" i="6"/>
  <c r="S427" i="6"/>
  <c r="T427" i="6"/>
  <c r="U427" i="6"/>
  <c r="V427" i="6"/>
  <c r="W427" i="6"/>
  <c r="N428" i="6"/>
  <c r="O428" i="6"/>
  <c r="P428" i="6"/>
  <c r="Q428" i="6"/>
  <c r="R428" i="6"/>
  <c r="S428" i="6"/>
  <c r="T428" i="6"/>
  <c r="U428" i="6"/>
  <c r="V428" i="6"/>
  <c r="W428" i="6"/>
  <c r="N429" i="6"/>
  <c r="O429" i="6"/>
  <c r="P429" i="6"/>
  <c r="Q429" i="6"/>
  <c r="R429" i="6"/>
  <c r="S429" i="6"/>
  <c r="T429" i="6"/>
  <c r="U429" i="6"/>
  <c r="V429" i="6"/>
  <c r="W429" i="6"/>
  <c r="N430" i="6"/>
  <c r="O430" i="6"/>
  <c r="P430" i="6"/>
  <c r="Q430" i="6"/>
  <c r="R430" i="6"/>
  <c r="S430" i="6"/>
  <c r="T430" i="6"/>
  <c r="U430" i="6"/>
  <c r="V430" i="6"/>
  <c r="W430" i="6"/>
  <c r="N431" i="6"/>
  <c r="O431" i="6"/>
  <c r="P431" i="6"/>
  <c r="Q431" i="6"/>
  <c r="R431" i="6"/>
  <c r="S431" i="6"/>
  <c r="T431" i="6"/>
  <c r="U431" i="6"/>
  <c r="V431" i="6"/>
  <c r="W431" i="6"/>
  <c r="N432" i="6"/>
  <c r="O432" i="6"/>
  <c r="P432" i="6"/>
  <c r="Q432" i="6"/>
  <c r="R432" i="6"/>
  <c r="S432" i="6"/>
  <c r="T432" i="6"/>
  <c r="U432" i="6"/>
  <c r="V432" i="6"/>
  <c r="W432" i="6"/>
  <c r="N433" i="6"/>
  <c r="O433" i="6"/>
  <c r="P433" i="6"/>
  <c r="Q433" i="6"/>
  <c r="R433" i="6"/>
  <c r="S433" i="6"/>
  <c r="T433" i="6"/>
  <c r="U433" i="6"/>
  <c r="V433" i="6"/>
  <c r="W433" i="6"/>
  <c r="N434" i="6"/>
  <c r="O434" i="6"/>
  <c r="P434" i="6"/>
  <c r="Q434" i="6"/>
  <c r="R434" i="6"/>
  <c r="S434" i="6"/>
  <c r="T434" i="6"/>
  <c r="U434" i="6"/>
  <c r="V434" i="6"/>
  <c r="W434" i="6"/>
  <c r="N435" i="6"/>
  <c r="O435" i="6"/>
  <c r="P435" i="6"/>
  <c r="Q435" i="6"/>
  <c r="R435" i="6"/>
  <c r="S435" i="6"/>
  <c r="T435" i="6"/>
  <c r="U435" i="6"/>
  <c r="V435" i="6"/>
  <c r="W435" i="6"/>
  <c r="N436" i="6"/>
  <c r="O436" i="6"/>
  <c r="P436" i="6"/>
  <c r="Q436" i="6"/>
  <c r="R436" i="6"/>
  <c r="S436" i="6"/>
  <c r="T436" i="6"/>
  <c r="U436" i="6"/>
  <c r="V436" i="6"/>
  <c r="W436" i="6"/>
  <c r="N437" i="6"/>
  <c r="O437" i="6"/>
  <c r="P437" i="6"/>
  <c r="Q437" i="6"/>
  <c r="R437" i="6"/>
  <c r="S437" i="6"/>
  <c r="T437" i="6"/>
  <c r="U437" i="6"/>
  <c r="V437" i="6"/>
  <c r="W437" i="6"/>
  <c r="N438" i="6"/>
  <c r="O438" i="6"/>
  <c r="P438" i="6"/>
  <c r="Q438" i="6"/>
  <c r="R438" i="6"/>
  <c r="S438" i="6"/>
  <c r="T438" i="6"/>
  <c r="U438" i="6"/>
  <c r="V438" i="6"/>
  <c r="W438" i="6"/>
  <c r="N439" i="6"/>
  <c r="O439" i="6"/>
  <c r="P439" i="6"/>
  <c r="Q439" i="6"/>
  <c r="R439" i="6"/>
  <c r="S439" i="6"/>
  <c r="T439" i="6"/>
  <c r="U439" i="6"/>
  <c r="V439" i="6"/>
  <c r="W439" i="6"/>
  <c r="N440" i="6"/>
  <c r="O440" i="6"/>
  <c r="P440" i="6"/>
  <c r="Q440" i="6"/>
  <c r="R440" i="6"/>
  <c r="S440" i="6"/>
  <c r="T440" i="6"/>
  <c r="U440" i="6"/>
  <c r="V440" i="6"/>
  <c r="W440" i="6"/>
  <c r="N441" i="6"/>
  <c r="O441" i="6"/>
  <c r="P441" i="6"/>
  <c r="Q441" i="6"/>
  <c r="R441" i="6"/>
  <c r="S441" i="6"/>
  <c r="T441" i="6"/>
  <c r="U441" i="6"/>
  <c r="V441" i="6"/>
  <c r="W441" i="6"/>
  <c r="N442" i="6"/>
  <c r="O442" i="6"/>
  <c r="P442" i="6"/>
  <c r="Q442" i="6"/>
  <c r="R442" i="6"/>
  <c r="S442" i="6"/>
  <c r="T442" i="6"/>
  <c r="U442" i="6"/>
  <c r="V442" i="6"/>
  <c r="W442" i="6"/>
  <c r="N443" i="6"/>
  <c r="O443" i="6"/>
  <c r="P443" i="6"/>
  <c r="Q443" i="6"/>
  <c r="R443" i="6"/>
  <c r="S443" i="6"/>
  <c r="T443" i="6"/>
  <c r="U443" i="6"/>
  <c r="V443" i="6"/>
  <c r="W443" i="6"/>
  <c r="N444" i="6"/>
  <c r="O444" i="6"/>
  <c r="P444" i="6"/>
  <c r="Q444" i="6"/>
  <c r="R444" i="6"/>
  <c r="S444" i="6"/>
  <c r="T444" i="6"/>
  <c r="U444" i="6"/>
  <c r="V444" i="6"/>
  <c r="W444" i="6"/>
  <c r="N445" i="6"/>
  <c r="O445" i="6"/>
  <c r="P445" i="6"/>
  <c r="Q445" i="6"/>
  <c r="R445" i="6"/>
  <c r="S445" i="6"/>
  <c r="T445" i="6"/>
  <c r="U445" i="6"/>
  <c r="V445" i="6"/>
  <c r="W445" i="6"/>
  <c r="N446" i="6"/>
  <c r="O446" i="6"/>
  <c r="P446" i="6"/>
  <c r="Q446" i="6"/>
  <c r="R446" i="6"/>
  <c r="S446" i="6"/>
  <c r="T446" i="6"/>
  <c r="U446" i="6"/>
  <c r="V446" i="6"/>
  <c r="W446" i="6"/>
  <c r="N447" i="6"/>
  <c r="O447" i="6"/>
  <c r="P447" i="6"/>
  <c r="Q447" i="6"/>
  <c r="R447" i="6"/>
  <c r="S447" i="6"/>
  <c r="T447" i="6"/>
  <c r="U447" i="6"/>
  <c r="V447" i="6"/>
  <c r="W447" i="6"/>
  <c r="N448" i="6"/>
  <c r="O448" i="6"/>
  <c r="P448" i="6"/>
  <c r="Q448" i="6"/>
  <c r="R448" i="6"/>
  <c r="S448" i="6"/>
  <c r="T448" i="6"/>
  <c r="U448" i="6"/>
  <c r="V448" i="6"/>
  <c r="W448" i="6"/>
  <c r="N449" i="6"/>
  <c r="O449" i="6"/>
  <c r="P449" i="6"/>
  <c r="Q449" i="6"/>
  <c r="R449" i="6"/>
  <c r="S449" i="6"/>
  <c r="T449" i="6"/>
  <c r="U449" i="6"/>
  <c r="V449" i="6"/>
  <c r="W449" i="6"/>
  <c r="N450" i="6"/>
  <c r="O450" i="6"/>
  <c r="P450" i="6"/>
  <c r="Q450" i="6"/>
  <c r="R450" i="6"/>
  <c r="S450" i="6"/>
  <c r="T450" i="6"/>
  <c r="U450" i="6"/>
  <c r="V450" i="6"/>
  <c r="W450" i="6"/>
  <c r="N451" i="6"/>
  <c r="O451" i="6"/>
  <c r="P451" i="6"/>
  <c r="Q451" i="6"/>
  <c r="R451" i="6"/>
  <c r="S451" i="6"/>
  <c r="T451" i="6"/>
  <c r="U451" i="6"/>
  <c r="V451" i="6"/>
  <c r="W451" i="6"/>
  <c r="N452" i="6"/>
  <c r="O452" i="6"/>
  <c r="P452" i="6"/>
  <c r="Q452" i="6"/>
  <c r="R452" i="6"/>
  <c r="S452" i="6"/>
  <c r="T452" i="6"/>
  <c r="U452" i="6"/>
  <c r="V452" i="6"/>
  <c r="W452" i="6"/>
  <c r="N453" i="6"/>
  <c r="O453" i="6"/>
  <c r="P453" i="6"/>
  <c r="Q453" i="6"/>
  <c r="R453" i="6"/>
  <c r="S453" i="6"/>
  <c r="T453" i="6"/>
  <c r="U453" i="6"/>
  <c r="V453" i="6"/>
  <c r="W453" i="6"/>
  <c r="N454" i="6"/>
  <c r="O454" i="6"/>
  <c r="P454" i="6"/>
  <c r="Q454" i="6"/>
  <c r="R454" i="6"/>
  <c r="S454" i="6"/>
  <c r="T454" i="6"/>
  <c r="U454" i="6"/>
  <c r="V454" i="6"/>
  <c r="W454" i="6"/>
  <c r="N455" i="6"/>
  <c r="O455" i="6"/>
  <c r="P455" i="6"/>
  <c r="Q455" i="6"/>
  <c r="R455" i="6"/>
  <c r="S455" i="6"/>
  <c r="T455" i="6"/>
  <c r="U455" i="6"/>
  <c r="V455" i="6"/>
  <c r="W455" i="6"/>
  <c r="N456" i="6"/>
  <c r="O456" i="6"/>
  <c r="P456" i="6"/>
  <c r="Q456" i="6"/>
  <c r="R456" i="6"/>
  <c r="S456" i="6"/>
  <c r="T456" i="6"/>
  <c r="U456" i="6"/>
  <c r="V456" i="6"/>
  <c r="W456" i="6"/>
  <c r="N457" i="6"/>
  <c r="O457" i="6"/>
  <c r="P457" i="6"/>
  <c r="Q457" i="6"/>
  <c r="R457" i="6"/>
  <c r="S457" i="6"/>
  <c r="T457" i="6"/>
  <c r="U457" i="6"/>
  <c r="V457" i="6"/>
  <c r="W457" i="6"/>
  <c r="N458" i="6"/>
  <c r="O458" i="6"/>
  <c r="P458" i="6"/>
  <c r="Q458" i="6"/>
  <c r="R458" i="6"/>
  <c r="S458" i="6"/>
  <c r="T458" i="6"/>
  <c r="U458" i="6"/>
  <c r="V458" i="6"/>
  <c r="W458" i="6"/>
  <c r="N459" i="6"/>
  <c r="O459" i="6"/>
  <c r="P459" i="6"/>
  <c r="Q459" i="6"/>
  <c r="R459" i="6"/>
  <c r="S459" i="6"/>
  <c r="T459" i="6"/>
  <c r="U459" i="6"/>
  <c r="V459" i="6"/>
  <c r="W459" i="6"/>
  <c r="N460" i="6"/>
  <c r="O460" i="6"/>
  <c r="P460" i="6"/>
  <c r="Q460" i="6"/>
  <c r="R460" i="6"/>
  <c r="S460" i="6"/>
  <c r="T460" i="6"/>
  <c r="U460" i="6"/>
  <c r="V460" i="6"/>
  <c r="W460" i="6"/>
  <c r="N461" i="6"/>
  <c r="O461" i="6"/>
  <c r="P461" i="6"/>
  <c r="Q461" i="6"/>
  <c r="R461" i="6"/>
  <c r="S461" i="6"/>
  <c r="T461" i="6"/>
  <c r="U461" i="6"/>
  <c r="V461" i="6"/>
  <c r="W461" i="6"/>
  <c r="N462" i="6"/>
  <c r="O462" i="6"/>
  <c r="P462" i="6"/>
  <c r="Q462" i="6"/>
  <c r="R462" i="6"/>
  <c r="S462" i="6"/>
  <c r="T462" i="6"/>
  <c r="U462" i="6"/>
  <c r="V462" i="6"/>
  <c r="W462" i="6"/>
  <c r="N463" i="6"/>
  <c r="O463" i="6"/>
  <c r="P463" i="6"/>
  <c r="Q463" i="6"/>
  <c r="R463" i="6"/>
  <c r="S463" i="6"/>
  <c r="T463" i="6"/>
  <c r="U463" i="6"/>
  <c r="V463" i="6"/>
  <c r="W463" i="6"/>
  <c r="N464" i="6"/>
  <c r="O464" i="6"/>
  <c r="P464" i="6"/>
  <c r="Q464" i="6"/>
  <c r="R464" i="6"/>
  <c r="S464" i="6"/>
  <c r="T464" i="6"/>
  <c r="U464" i="6"/>
  <c r="V464" i="6"/>
  <c r="W464" i="6"/>
  <c r="N465" i="6"/>
  <c r="O465" i="6"/>
  <c r="P465" i="6"/>
  <c r="Q465" i="6"/>
  <c r="R465" i="6"/>
  <c r="S465" i="6"/>
  <c r="T465" i="6"/>
  <c r="U465" i="6"/>
  <c r="V465" i="6"/>
  <c r="W465" i="6"/>
  <c r="N466" i="6"/>
  <c r="O466" i="6"/>
  <c r="P466" i="6"/>
  <c r="Q466" i="6"/>
  <c r="R466" i="6"/>
  <c r="S466" i="6"/>
  <c r="T466" i="6"/>
  <c r="U466" i="6"/>
  <c r="V466" i="6"/>
  <c r="W466" i="6"/>
  <c r="N467" i="6"/>
  <c r="O467" i="6"/>
  <c r="P467" i="6"/>
  <c r="Q467" i="6"/>
  <c r="R467" i="6"/>
  <c r="S467" i="6"/>
  <c r="T467" i="6"/>
  <c r="U467" i="6"/>
  <c r="V467" i="6"/>
  <c r="W467" i="6"/>
  <c r="N468" i="6"/>
  <c r="O468" i="6"/>
  <c r="P468" i="6"/>
  <c r="Q468" i="6"/>
  <c r="R468" i="6"/>
  <c r="S468" i="6"/>
  <c r="T468" i="6"/>
  <c r="U468" i="6"/>
  <c r="V468" i="6"/>
  <c r="W468" i="6"/>
  <c r="N469" i="6"/>
  <c r="O469" i="6"/>
  <c r="P469" i="6"/>
  <c r="Q469" i="6"/>
  <c r="R469" i="6"/>
  <c r="S469" i="6"/>
  <c r="T469" i="6"/>
  <c r="U469" i="6"/>
  <c r="V469" i="6"/>
  <c r="W469" i="6"/>
  <c r="N470" i="6"/>
  <c r="O470" i="6"/>
  <c r="P470" i="6"/>
  <c r="Q470" i="6"/>
  <c r="R470" i="6"/>
  <c r="S470" i="6"/>
  <c r="T470" i="6"/>
  <c r="U470" i="6"/>
  <c r="V470" i="6"/>
  <c r="W470" i="6"/>
  <c r="N471" i="6"/>
  <c r="O471" i="6"/>
  <c r="P471" i="6"/>
  <c r="Q471" i="6"/>
  <c r="R471" i="6"/>
  <c r="S471" i="6"/>
  <c r="T471" i="6"/>
  <c r="U471" i="6"/>
  <c r="V471" i="6"/>
  <c r="W471" i="6"/>
  <c r="N472" i="6"/>
  <c r="O472" i="6"/>
  <c r="P472" i="6"/>
  <c r="Q472" i="6"/>
  <c r="R472" i="6"/>
  <c r="S472" i="6"/>
  <c r="T472" i="6"/>
  <c r="U472" i="6"/>
  <c r="V472" i="6"/>
  <c r="W472" i="6"/>
  <c r="N473" i="6"/>
  <c r="O473" i="6"/>
  <c r="P473" i="6"/>
  <c r="Q473" i="6"/>
  <c r="R473" i="6"/>
  <c r="S473" i="6"/>
  <c r="T473" i="6"/>
  <c r="U473" i="6"/>
  <c r="V473" i="6"/>
  <c r="W473" i="6"/>
  <c r="N474" i="6"/>
  <c r="O474" i="6"/>
  <c r="P474" i="6"/>
  <c r="Q474" i="6"/>
  <c r="R474" i="6"/>
  <c r="S474" i="6"/>
  <c r="T474" i="6"/>
  <c r="U474" i="6"/>
  <c r="V474" i="6"/>
  <c r="W474" i="6"/>
  <c r="N475" i="6"/>
  <c r="O475" i="6"/>
  <c r="P475" i="6"/>
  <c r="Q475" i="6"/>
  <c r="R475" i="6"/>
  <c r="S475" i="6"/>
  <c r="T475" i="6"/>
  <c r="U475" i="6"/>
  <c r="V475" i="6"/>
  <c r="W475" i="6"/>
  <c r="N476" i="6"/>
  <c r="O476" i="6"/>
  <c r="P476" i="6"/>
  <c r="Q476" i="6"/>
  <c r="R476" i="6"/>
  <c r="S476" i="6"/>
  <c r="T476" i="6"/>
  <c r="U476" i="6"/>
  <c r="V476" i="6"/>
  <c r="W476" i="6"/>
  <c r="N477" i="6"/>
  <c r="O477" i="6"/>
  <c r="P477" i="6"/>
  <c r="Q477" i="6"/>
  <c r="R477" i="6"/>
  <c r="S477" i="6"/>
  <c r="T477" i="6"/>
  <c r="U477" i="6"/>
  <c r="V477" i="6"/>
  <c r="W477" i="6"/>
  <c r="N478" i="6"/>
  <c r="O478" i="6"/>
  <c r="P478" i="6"/>
  <c r="Q478" i="6"/>
  <c r="R478" i="6"/>
  <c r="S478" i="6"/>
  <c r="T478" i="6"/>
  <c r="U478" i="6"/>
  <c r="V478" i="6"/>
  <c r="W478" i="6"/>
  <c r="N479" i="6"/>
  <c r="O479" i="6"/>
  <c r="P479" i="6"/>
  <c r="Q479" i="6"/>
  <c r="R479" i="6"/>
  <c r="S479" i="6"/>
  <c r="T479" i="6"/>
  <c r="U479" i="6"/>
  <c r="V479" i="6"/>
  <c r="W479" i="6"/>
  <c r="N480" i="6"/>
  <c r="O480" i="6"/>
  <c r="P480" i="6"/>
  <c r="Q480" i="6"/>
  <c r="R480" i="6"/>
  <c r="S480" i="6"/>
  <c r="T480" i="6"/>
  <c r="U480" i="6"/>
  <c r="V480" i="6"/>
  <c r="W480" i="6"/>
  <c r="N481" i="6"/>
  <c r="O481" i="6"/>
  <c r="P481" i="6"/>
  <c r="Q481" i="6"/>
  <c r="R481" i="6"/>
  <c r="S481" i="6"/>
  <c r="T481" i="6"/>
  <c r="U481" i="6"/>
  <c r="V481" i="6"/>
  <c r="W481" i="6"/>
  <c r="N482" i="6"/>
  <c r="O482" i="6"/>
  <c r="P482" i="6"/>
  <c r="Q482" i="6"/>
  <c r="R482" i="6"/>
  <c r="S482" i="6"/>
  <c r="T482" i="6"/>
  <c r="U482" i="6"/>
  <c r="V482" i="6"/>
  <c r="W482" i="6"/>
  <c r="N483" i="6"/>
  <c r="O483" i="6"/>
  <c r="P483" i="6"/>
  <c r="Q483" i="6"/>
  <c r="R483" i="6"/>
  <c r="S483" i="6"/>
  <c r="T483" i="6"/>
  <c r="U483" i="6"/>
  <c r="V483" i="6"/>
  <c r="W483" i="6"/>
  <c r="N484" i="6"/>
  <c r="O484" i="6"/>
  <c r="P484" i="6"/>
  <c r="Q484" i="6"/>
  <c r="R484" i="6"/>
  <c r="S484" i="6"/>
  <c r="T484" i="6"/>
  <c r="U484" i="6"/>
  <c r="V484" i="6"/>
  <c r="W484" i="6"/>
  <c r="N485" i="6"/>
  <c r="O485" i="6"/>
  <c r="P485" i="6"/>
  <c r="Q485" i="6"/>
  <c r="R485" i="6"/>
  <c r="S485" i="6"/>
  <c r="T485" i="6"/>
  <c r="U485" i="6"/>
  <c r="V485" i="6"/>
  <c r="W485" i="6"/>
  <c r="N486" i="6"/>
  <c r="O486" i="6"/>
  <c r="P486" i="6"/>
  <c r="Q486" i="6"/>
  <c r="R486" i="6"/>
  <c r="S486" i="6"/>
  <c r="T486" i="6"/>
  <c r="U486" i="6"/>
  <c r="V486" i="6"/>
  <c r="W486" i="6"/>
  <c r="N487" i="6"/>
  <c r="O487" i="6"/>
  <c r="P487" i="6"/>
  <c r="Q487" i="6"/>
  <c r="R487" i="6"/>
  <c r="S487" i="6"/>
  <c r="T487" i="6"/>
  <c r="U487" i="6"/>
  <c r="V487" i="6"/>
  <c r="W487" i="6"/>
  <c r="N488" i="6"/>
  <c r="O488" i="6"/>
  <c r="P488" i="6"/>
  <c r="Q488" i="6"/>
  <c r="R488" i="6"/>
  <c r="S488" i="6"/>
  <c r="T488" i="6"/>
  <c r="U488" i="6"/>
  <c r="V488" i="6"/>
  <c r="W488" i="6"/>
  <c r="N489" i="6"/>
  <c r="O489" i="6"/>
  <c r="P489" i="6"/>
  <c r="Q489" i="6"/>
  <c r="R489" i="6"/>
  <c r="S489" i="6"/>
  <c r="T489" i="6"/>
  <c r="U489" i="6"/>
  <c r="V489" i="6"/>
  <c r="W489" i="6"/>
  <c r="N490" i="6"/>
  <c r="O490" i="6"/>
  <c r="P490" i="6"/>
  <c r="Q490" i="6"/>
  <c r="R490" i="6"/>
  <c r="S490" i="6"/>
  <c r="T490" i="6"/>
  <c r="U490" i="6"/>
  <c r="V490" i="6"/>
  <c r="W490" i="6"/>
  <c r="N491" i="6"/>
  <c r="O491" i="6"/>
  <c r="P491" i="6"/>
  <c r="Q491" i="6"/>
  <c r="R491" i="6"/>
  <c r="S491" i="6"/>
  <c r="T491" i="6"/>
  <c r="U491" i="6"/>
  <c r="V491" i="6"/>
  <c r="W491" i="6"/>
  <c r="N492" i="6"/>
  <c r="O492" i="6"/>
  <c r="P492" i="6"/>
  <c r="Q492" i="6"/>
  <c r="R492" i="6"/>
  <c r="S492" i="6"/>
  <c r="T492" i="6"/>
  <c r="U492" i="6"/>
  <c r="V492" i="6"/>
  <c r="W492" i="6"/>
  <c r="N493" i="6"/>
  <c r="O493" i="6"/>
  <c r="P493" i="6"/>
  <c r="Q493" i="6"/>
  <c r="R493" i="6"/>
  <c r="S493" i="6"/>
  <c r="T493" i="6"/>
  <c r="U493" i="6"/>
  <c r="V493" i="6"/>
  <c r="W493" i="6"/>
  <c r="N494" i="6"/>
  <c r="O494" i="6"/>
  <c r="P494" i="6"/>
  <c r="Q494" i="6"/>
  <c r="R494" i="6"/>
  <c r="S494" i="6"/>
  <c r="T494" i="6"/>
  <c r="U494" i="6"/>
  <c r="V494" i="6"/>
  <c r="W494" i="6"/>
  <c r="N495" i="6"/>
  <c r="O495" i="6"/>
  <c r="P495" i="6"/>
  <c r="Q495" i="6"/>
  <c r="R495" i="6"/>
  <c r="S495" i="6"/>
  <c r="T495" i="6"/>
  <c r="U495" i="6"/>
  <c r="V495" i="6"/>
  <c r="W495" i="6"/>
  <c r="N496" i="6"/>
  <c r="O496" i="6"/>
  <c r="P496" i="6"/>
  <c r="Q496" i="6"/>
  <c r="R496" i="6"/>
  <c r="S496" i="6"/>
  <c r="T496" i="6"/>
  <c r="U496" i="6"/>
  <c r="V496" i="6"/>
  <c r="W496" i="6"/>
  <c r="N497" i="6"/>
  <c r="O497" i="6"/>
  <c r="P497" i="6"/>
  <c r="Q497" i="6"/>
  <c r="R497" i="6"/>
  <c r="S497" i="6"/>
  <c r="T497" i="6"/>
  <c r="U497" i="6"/>
  <c r="V497" i="6"/>
  <c r="W497" i="6"/>
  <c r="N498" i="6"/>
  <c r="O498" i="6"/>
  <c r="P498" i="6"/>
  <c r="Q498" i="6"/>
  <c r="R498" i="6"/>
  <c r="S498" i="6"/>
  <c r="T498" i="6"/>
  <c r="U498" i="6"/>
  <c r="V498" i="6"/>
  <c r="W498" i="6"/>
  <c r="N499" i="6"/>
  <c r="O499" i="6"/>
  <c r="P499" i="6"/>
  <c r="Q499" i="6"/>
  <c r="R499" i="6"/>
  <c r="S499" i="6"/>
  <c r="T499" i="6"/>
  <c r="U499" i="6"/>
  <c r="V499" i="6"/>
  <c r="W499" i="6"/>
  <c r="N500" i="6"/>
  <c r="O500" i="6"/>
  <c r="P500" i="6"/>
  <c r="Q500" i="6"/>
  <c r="R500" i="6"/>
  <c r="S500" i="6"/>
  <c r="T500" i="6"/>
  <c r="U500" i="6"/>
  <c r="V500" i="6"/>
  <c r="W500" i="6"/>
  <c r="N501" i="6"/>
  <c r="O501" i="6"/>
  <c r="P501" i="6"/>
  <c r="Q501" i="6"/>
  <c r="R501" i="6"/>
  <c r="S501" i="6"/>
  <c r="T501" i="6"/>
  <c r="U501" i="6"/>
  <c r="V501" i="6"/>
  <c r="W501" i="6"/>
  <c r="N502" i="6"/>
  <c r="O502" i="6"/>
  <c r="P502" i="6"/>
  <c r="Q502" i="6"/>
  <c r="R502" i="6"/>
  <c r="S502" i="6"/>
  <c r="T502" i="6"/>
  <c r="U502" i="6"/>
  <c r="V502" i="6"/>
  <c r="W502" i="6"/>
  <c r="N503" i="6"/>
  <c r="O503" i="6"/>
  <c r="P503" i="6"/>
  <c r="Q503" i="6"/>
  <c r="R503" i="6"/>
  <c r="S503" i="6"/>
  <c r="T503" i="6"/>
  <c r="U503" i="6"/>
  <c r="V503" i="6"/>
  <c r="W503" i="6"/>
  <c r="N504" i="6"/>
  <c r="O504" i="6"/>
  <c r="P504" i="6"/>
  <c r="Q504" i="6"/>
  <c r="R504" i="6"/>
  <c r="S504" i="6"/>
  <c r="T504" i="6"/>
  <c r="U504" i="6"/>
  <c r="V504" i="6"/>
  <c r="W504" i="6"/>
  <c r="N505" i="6"/>
  <c r="O505" i="6"/>
  <c r="P505" i="6"/>
  <c r="Q505" i="6"/>
  <c r="R505" i="6"/>
  <c r="S505" i="6"/>
  <c r="T505" i="6"/>
  <c r="U505" i="6"/>
  <c r="V505" i="6"/>
  <c r="W505" i="6"/>
  <c r="N506" i="6"/>
  <c r="O506" i="6"/>
  <c r="P506" i="6"/>
  <c r="Q506" i="6"/>
  <c r="R506" i="6"/>
  <c r="S506" i="6"/>
  <c r="T506" i="6"/>
  <c r="U506" i="6"/>
  <c r="V506" i="6"/>
  <c r="W506" i="6"/>
  <c r="N507" i="6"/>
  <c r="O507" i="6"/>
  <c r="P507" i="6"/>
  <c r="Q507" i="6"/>
  <c r="R507" i="6"/>
  <c r="S507" i="6"/>
  <c r="T507" i="6"/>
  <c r="U507" i="6"/>
  <c r="V507" i="6"/>
  <c r="W507" i="6"/>
  <c r="N508" i="6"/>
  <c r="O508" i="6"/>
  <c r="P508" i="6"/>
  <c r="Q508" i="6"/>
  <c r="R508" i="6"/>
  <c r="S508" i="6"/>
  <c r="T508" i="6"/>
  <c r="U508" i="6"/>
  <c r="V508" i="6"/>
  <c r="W508" i="6"/>
  <c r="N509" i="6"/>
  <c r="O509" i="6"/>
  <c r="P509" i="6"/>
  <c r="Q509" i="6"/>
  <c r="R509" i="6"/>
  <c r="S509" i="6"/>
  <c r="T509" i="6"/>
  <c r="U509" i="6"/>
  <c r="V509" i="6"/>
  <c r="W509" i="6"/>
  <c r="N510" i="6"/>
  <c r="O510" i="6"/>
  <c r="P510" i="6"/>
  <c r="Q510" i="6"/>
  <c r="R510" i="6"/>
  <c r="S510" i="6"/>
  <c r="T510" i="6"/>
  <c r="U510" i="6"/>
  <c r="V510" i="6"/>
  <c r="W510" i="6"/>
  <c r="N511" i="6"/>
  <c r="O511" i="6"/>
  <c r="P511" i="6"/>
  <c r="Q511" i="6"/>
  <c r="R511" i="6"/>
  <c r="S511" i="6"/>
  <c r="T511" i="6"/>
  <c r="U511" i="6"/>
  <c r="V511" i="6"/>
  <c r="W511" i="6"/>
  <c r="N512" i="6"/>
  <c r="O512" i="6"/>
  <c r="P512" i="6"/>
  <c r="Q512" i="6"/>
  <c r="R512" i="6"/>
  <c r="S512" i="6"/>
  <c r="T512" i="6"/>
  <c r="U512" i="6"/>
  <c r="V512" i="6"/>
  <c r="W512" i="6"/>
  <c r="N513" i="6"/>
  <c r="O513" i="6"/>
  <c r="P513" i="6"/>
  <c r="Q513" i="6"/>
  <c r="R513" i="6"/>
  <c r="S513" i="6"/>
  <c r="T513" i="6"/>
  <c r="U513" i="6"/>
  <c r="V513" i="6"/>
  <c r="W513" i="6"/>
  <c r="N514" i="6"/>
  <c r="O514" i="6"/>
  <c r="P514" i="6"/>
  <c r="Q514" i="6"/>
  <c r="R514" i="6"/>
  <c r="S514" i="6"/>
  <c r="T514" i="6"/>
  <c r="U514" i="6"/>
  <c r="V514" i="6"/>
  <c r="W514" i="6"/>
  <c r="N515" i="6"/>
  <c r="O515" i="6"/>
  <c r="P515" i="6"/>
  <c r="Q515" i="6"/>
  <c r="R515" i="6"/>
  <c r="S515" i="6"/>
  <c r="T515" i="6"/>
  <c r="U515" i="6"/>
  <c r="V515" i="6"/>
  <c r="W515" i="6"/>
  <c r="N516" i="6"/>
  <c r="O516" i="6"/>
  <c r="P516" i="6"/>
  <c r="Q516" i="6"/>
  <c r="R516" i="6"/>
  <c r="S516" i="6"/>
  <c r="T516" i="6"/>
  <c r="U516" i="6"/>
  <c r="V516" i="6"/>
  <c r="W516" i="6"/>
  <c r="N517" i="6"/>
  <c r="O517" i="6"/>
  <c r="P517" i="6"/>
  <c r="Q517" i="6"/>
  <c r="R517" i="6"/>
  <c r="S517" i="6"/>
  <c r="T517" i="6"/>
  <c r="U517" i="6"/>
  <c r="V517" i="6"/>
  <c r="W517" i="6"/>
  <c r="N518" i="6"/>
  <c r="O518" i="6"/>
  <c r="P518" i="6"/>
  <c r="Q518" i="6"/>
  <c r="R518" i="6"/>
  <c r="S518" i="6"/>
  <c r="T518" i="6"/>
  <c r="U518" i="6"/>
  <c r="V518" i="6"/>
  <c r="W518" i="6"/>
  <c r="N519" i="6"/>
  <c r="O519" i="6"/>
  <c r="P519" i="6"/>
  <c r="Q519" i="6"/>
  <c r="R519" i="6"/>
  <c r="S519" i="6"/>
  <c r="T519" i="6"/>
  <c r="U519" i="6"/>
  <c r="V519" i="6"/>
  <c r="W519" i="6"/>
  <c r="N520" i="6"/>
  <c r="O520" i="6"/>
  <c r="P520" i="6"/>
  <c r="Q520" i="6"/>
  <c r="R520" i="6"/>
  <c r="S520" i="6"/>
  <c r="T520" i="6"/>
  <c r="U520" i="6"/>
  <c r="V520" i="6"/>
  <c r="W520" i="6"/>
  <c r="N521" i="6"/>
  <c r="O521" i="6"/>
  <c r="P521" i="6"/>
  <c r="Q521" i="6"/>
  <c r="R521" i="6"/>
  <c r="S521" i="6"/>
  <c r="T521" i="6"/>
  <c r="U521" i="6"/>
  <c r="V521" i="6"/>
  <c r="W521" i="6"/>
  <c r="N522" i="6"/>
  <c r="O522" i="6"/>
  <c r="P522" i="6"/>
  <c r="Q522" i="6"/>
  <c r="R522" i="6"/>
  <c r="S522" i="6"/>
  <c r="T522" i="6"/>
  <c r="U522" i="6"/>
  <c r="V522" i="6"/>
  <c r="W522" i="6"/>
  <c r="N523" i="6"/>
  <c r="O523" i="6"/>
  <c r="P523" i="6"/>
  <c r="Q523" i="6"/>
  <c r="R523" i="6"/>
  <c r="S523" i="6"/>
  <c r="T523" i="6"/>
  <c r="U523" i="6"/>
  <c r="V523" i="6"/>
  <c r="W523" i="6"/>
  <c r="N524" i="6"/>
  <c r="O524" i="6"/>
  <c r="P524" i="6"/>
  <c r="Q524" i="6"/>
  <c r="R524" i="6"/>
  <c r="S524" i="6"/>
  <c r="T524" i="6"/>
  <c r="U524" i="6"/>
  <c r="V524" i="6"/>
  <c r="W524" i="6"/>
  <c r="N525" i="6"/>
  <c r="O525" i="6"/>
  <c r="P525" i="6"/>
  <c r="Q525" i="6"/>
  <c r="R525" i="6"/>
  <c r="S525" i="6"/>
  <c r="T525" i="6"/>
  <c r="U525" i="6"/>
  <c r="V525" i="6"/>
  <c r="W525" i="6"/>
  <c r="N526" i="6"/>
  <c r="O526" i="6"/>
  <c r="P526" i="6"/>
  <c r="Q526" i="6"/>
  <c r="R526" i="6"/>
  <c r="S526" i="6"/>
  <c r="T526" i="6"/>
  <c r="U526" i="6"/>
  <c r="V526" i="6"/>
  <c r="W526" i="6"/>
  <c r="N527" i="6"/>
  <c r="O527" i="6"/>
  <c r="P527" i="6"/>
  <c r="Q527" i="6"/>
  <c r="R527" i="6"/>
  <c r="S527" i="6"/>
  <c r="T527" i="6"/>
  <c r="U527" i="6"/>
  <c r="V527" i="6"/>
  <c r="W527" i="6"/>
  <c r="N528" i="6"/>
  <c r="O528" i="6"/>
  <c r="P528" i="6"/>
  <c r="Q528" i="6"/>
  <c r="R528" i="6"/>
  <c r="S528" i="6"/>
  <c r="T528" i="6"/>
  <c r="U528" i="6"/>
  <c r="V528" i="6"/>
  <c r="W528" i="6"/>
  <c r="N529" i="6"/>
  <c r="O529" i="6"/>
  <c r="P529" i="6"/>
  <c r="Q529" i="6"/>
  <c r="R529" i="6"/>
  <c r="S529" i="6"/>
  <c r="T529" i="6"/>
  <c r="U529" i="6"/>
  <c r="V529" i="6"/>
  <c r="W529" i="6"/>
  <c r="N530" i="6"/>
  <c r="O530" i="6"/>
  <c r="P530" i="6"/>
  <c r="Q530" i="6"/>
  <c r="R530" i="6"/>
  <c r="S530" i="6"/>
  <c r="T530" i="6"/>
  <c r="U530" i="6"/>
  <c r="V530" i="6"/>
  <c r="W530" i="6"/>
  <c r="N531" i="6"/>
  <c r="O531" i="6"/>
  <c r="P531" i="6"/>
  <c r="Q531" i="6"/>
  <c r="R531" i="6"/>
  <c r="S531" i="6"/>
  <c r="T531" i="6"/>
  <c r="U531" i="6"/>
  <c r="V531" i="6"/>
  <c r="W531" i="6"/>
  <c r="N532" i="6"/>
  <c r="O532" i="6"/>
  <c r="P532" i="6"/>
  <c r="Q532" i="6"/>
  <c r="R532" i="6"/>
  <c r="S532" i="6"/>
  <c r="T532" i="6"/>
  <c r="U532" i="6"/>
  <c r="V532" i="6"/>
  <c r="W532" i="6"/>
  <c r="N533" i="6"/>
  <c r="O533" i="6"/>
  <c r="P533" i="6"/>
  <c r="Q533" i="6"/>
  <c r="R533" i="6"/>
  <c r="S533" i="6"/>
  <c r="T533" i="6"/>
  <c r="U533" i="6"/>
  <c r="V533" i="6"/>
  <c r="W533" i="6"/>
  <c r="N534" i="6"/>
  <c r="O534" i="6"/>
  <c r="P534" i="6"/>
  <c r="Q534" i="6"/>
  <c r="R534" i="6"/>
  <c r="S534" i="6"/>
  <c r="T534" i="6"/>
  <c r="U534" i="6"/>
  <c r="V534" i="6"/>
  <c r="W534" i="6"/>
  <c r="N535" i="6"/>
  <c r="O535" i="6"/>
  <c r="P535" i="6"/>
  <c r="Q535" i="6"/>
  <c r="R535" i="6"/>
  <c r="S535" i="6"/>
  <c r="T535" i="6"/>
  <c r="U535" i="6"/>
  <c r="V535" i="6"/>
  <c r="W535" i="6"/>
  <c r="N536" i="6"/>
  <c r="O536" i="6"/>
  <c r="P536" i="6"/>
  <c r="Q536" i="6"/>
  <c r="R536" i="6"/>
  <c r="S536" i="6"/>
  <c r="T536" i="6"/>
  <c r="U536" i="6"/>
  <c r="V536" i="6"/>
  <c r="W536" i="6"/>
  <c r="N537" i="6"/>
  <c r="O537" i="6"/>
  <c r="P537" i="6"/>
  <c r="Q537" i="6"/>
  <c r="R537" i="6"/>
  <c r="S537" i="6"/>
  <c r="T537" i="6"/>
  <c r="U537" i="6"/>
  <c r="V537" i="6"/>
  <c r="W537" i="6"/>
  <c r="N538" i="6"/>
  <c r="O538" i="6"/>
  <c r="P538" i="6"/>
  <c r="Q538" i="6"/>
  <c r="R538" i="6"/>
  <c r="S538" i="6"/>
  <c r="T538" i="6"/>
  <c r="U538" i="6"/>
  <c r="V538" i="6"/>
  <c r="W538" i="6"/>
  <c r="N539" i="6"/>
  <c r="O539" i="6"/>
  <c r="P539" i="6"/>
  <c r="Q539" i="6"/>
  <c r="R539" i="6"/>
  <c r="S539" i="6"/>
  <c r="T539" i="6"/>
  <c r="U539" i="6"/>
  <c r="V539" i="6"/>
  <c r="W539" i="6"/>
  <c r="N540" i="6"/>
  <c r="O540" i="6"/>
  <c r="P540" i="6"/>
  <c r="Q540" i="6"/>
  <c r="R540" i="6"/>
  <c r="S540" i="6"/>
  <c r="T540" i="6"/>
  <c r="U540" i="6"/>
  <c r="V540" i="6"/>
  <c r="W540" i="6"/>
  <c r="N541" i="6"/>
  <c r="O541" i="6"/>
  <c r="P541" i="6"/>
  <c r="Q541" i="6"/>
  <c r="R541" i="6"/>
  <c r="S541" i="6"/>
  <c r="T541" i="6"/>
  <c r="U541" i="6"/>
  <c r="V541" i="6"/>
  <c r="W541" i="6"/>
  <c r="N542" i="6"/>
  <c r="O542" i="6"/>
  <c r="P542" i="6"/>
  <c r="Q542" i="6"/>
  <c r="R542" i="6"/>
  <c r="S542" i="6"/>
  <c r="T542" i="6"/>
  <c r="U542" i="6"/>
  <c r="V542" i="6"/>
  <c r="W542" i="6"/>
  <c r="N543" i="6"/>
  <c r="O543" i="6"/>
  <c r="P543" i="6"/>
  <c r="Q543" i="6"/>
  <c r="R543" i="6"/>
  <c r="S543" i="6"/>
  <c r="T543" i="6"/>
  <c r="U543" i="6"/>
  <c r="V543" i="6"/>
  <c r="W543" i="6"/>
  <c r="N544" i="6"/>
  <c r="O544" i="6"/>
  <c r="P544" i="6"/>
  <c r="Q544" i="6"/>
  <c r="R544" i="6"/>
  <c r="S544" i="6"/>
  <c r="T544" i="6"/>
  <c r="U544" i="6"/>
  <c r="V544" i="6"/>
  <c r="W544" i="6"/>
  <c r="N545" i="6"/>
  <c r="O545" i="6"/>
  <c r="P545" i="6"/>
  <c r="Q545" i="6"/>
  <c r="R545" i="6"/>
  <c r="S545" i="6"/>
  <c r="T545" i="6"/>
  <c r="U545" i="6"/>
  <c r="V545" i="6"/>
  <c r="W545" i="6"/>
  <c r="N546" i="6"/>
  <c r="O546" i="6"/>
  <c r="P546" i="6"/>
  <c r="Q546" i="6"/>
  <c r="R546" i="6"/>
  <c r="S546" i="6"/>
  <c r="T546" i="6"/>
  <c r="U546" i="6"/>
  <c r="V546" i="6"/>
  <c r="W546" i="6"/>
  <c r="N547" i="6"/>
  <c r="O547" i="6"/>
  <c r="P547" i="6"/>
  <c r="Q547" i="6"/>
  <c r="R547" i="6"/>
  <c r="S547" i="6"/>
  <c r="T547" i="6"/>
  <c r="U547" i="6"/>
  <c r="V547" i="6"/>
  <c r="W547" i="6"/>
  <c r="N548" i="6"/>
  <c r="O548" i="6"/>
  <c r="P548" i="6"/>
  <c r="Q548" i="6"/>
  <c r="R548" i="6"/>
  <c r="S548" i="6"/>
  <c r="T548" i="6"/>
  <c r="U548" i="6"/>
  <c r="V548" i="6"/>
  <c r="W548" i="6"/>
  <c r="N549" i="6"/>
  <c r="O549" i="6"/>
  <c r="P549" i="6"/>
  <c r="Q549" i="6"/>
  <c r="R549" i="6"/>
  <c r="S549" i="6"/>
  <c r="T549" i="6"/>
  <c r="U549" i="6"/>
  <c r="V549" i="6"/>
  <c r="W549" i="6"/>
  <c r="N550" i="6"/>
  <c r="O550" i="6"/>
  <c r="P550" i="6"/>
  <c r="Q550" i="6"/>
  <c r="R550" i="6"/>
  <c r="S550" i="6"/>
  <c r="T550" i="6"/>
  <c r="U550" i="6"/>
  <c r="V550" i="6"/>
  <c r="W550" i="6"/>
  <c r="N551" i="6"/>
  <c r="O551" i="6"/>
  <c r="P551" i="6"/>
  <c r="Q551" i="6"/>
  <c r="R551" i="6"/>
  <c r="S551" i="6"/>
  <c r="T551" i="6"/>
  <c r="U551" i="6"/>
  <c r="V551" i="6"/>
  <c r="W551" i="6"/>
  <c r="N552" i="6"/>
  <c r="O552" i="6"/>
  <c r="P552" i="6"/>
  <c r="Q552" i="6"/>
  <c r="R552" i="6"/>
  <c r="S552" i="6"/>
  <c r="T552" i="6"/>
  <c r="U552" i="6"/>
  <c r="V552" i="6"/>
  <c r="W552" i="6"/>
  <c r="N553" i="6"/>
  <c r="O553" i="6"/>
  <c r="P553" i="6"/>
  <c r="Q553" i="6"/>
  <c r="R553" i="6"/>
  <c r="S553" i="6"/>
  <c r="T553" i="6"/>
  <c r="U553" i="6"/>
  <c r="V553" i="6"/>
  <c r="W553" i="6"/>
  <c r="N554" i="6"/>
  <c r="O554" i="6"/>
  <c r="P554" i="6"/>
  <c r="Q554" i="6"/>
  <c r="R554" i="6"/>
  <c r="S554" i="6"/>
  <c r="T554" i="6"/>
  <c r="U554" i="6"/>
  <c r="V554" i="6"/>
  <c r="W554" i="6"/>
  <c r="N555" i="6"/>
  <c r="O555" i="6"/>
  <c r="P555" i="6"/>
  <c r="Q555" i="6"/>
  <c r="R555" i="6"/>
  <c r="S555" i="6"/>
  <c r="T555" i="6"/>
  <c r="U555" i="6"/>
  <c r="V555" i="6"/>
  <c r="W555" i="6"/>
  <c r="N556" i="6"/>
  <c r="O556" i="6"/>
  <c r="P556" i="6"/>
  <c r="Q556" i="6"/>
  <c r="R556" i="6"/>
  <c r="S556" i="6"/>
  <c r="T556" i="6"/>
  <c r="U556" i="6"/>
  <c r="V556" i="6"/>
  <c r="W556" i="6"/>
  <c r="N557" i="6"/>
  <c r="O557" i="6"/>
  <c r="P557" i="6"/>
  <c r="Q557" i="6"/>
  <c r="R557" i="6"/>
  <c r="S557" i="6"/>
  <c r="T557" i="6"/>
  <c r="U557" i="6"/>
  <c r="V557" i="6"/>
  <c r="W557" i="6"/>
  <c r="N558" i="6"/>
  <c r="O558" i="6"/>
  <c r="P558" i="6"/>
  <c r="Q558" i="6"/>
  <c r="R558" i="6"/>
  <c r="S558" i="6"/>
  <c r="T558" i="6"/>
  <c r="U558" i="6"/>
  <c r="V558" i="6"/>
  <c r="W558" i="6"/>
  <c r="N559" i="6"/>
  <c r="O559" i="6"/>
  <c r="P559" i="6"/>
  <c r="Q559" i="6"/>
  <c r="R559" i="6"/>
  <c r="S559" i="6"/>
  <c r="T559" i="6"/>
  <c r="U559" i="6"/>
  <c r="V559" i="6"/>
  <c r="W559" i="6"/>
  <c r="N560" i="6"/>
  <c r="O560" i="6"/>
  <c r="P560" i="6"/>
  <c r="Q560" i="6"/>
  <c r="R560" i="6"/>
  <c r="S560" i="6"/>
  <c r="T560" i="6"/>
  <c r="U560" i="6"/>
  <c r="V560" i="6"/>
  <c r="W560" i="6"/>
  <c r="N561" i="6"/>
  <c r="O561" i="6"/>
  <c r="P561" i="6"/>
  <c r="Q561" i="6"/>
  <c r="R561" i="6"/>
  <c r="S561" i="6"/>
  <c r="T561" i="6"/>
  <c r="U561" i="6"/>
  <c r="V561" i="6"/>
  <c r="W561" i="6"/>
  <c r="N562" i="6"/>
  <c r="O562" i="6"/>
  <c r="P562" i="6"/>
  <c r="Q562" i="6"/>
  <c r="R562" i="6"/>
  <c r="S562" i="6"/>
  <c r="T562" i="6"/>
  <c r="U562" i="6"/>
  <c r="V562" i="6"/>
  <c r="W562" i="6"/>
  <c r="N563" i="6"/>
  <c r="O563" i="6"/>
  <c r="P563" i="6"/>
  <c r="Q563" i="6"/>
  <c r="R563" i="6"/>
  <c r="S563" i="6"/>
  <c r="T563" i="6"/>
  <c r="U563" i="6"/>
  <c r="V563" i="6"/>
  <c r="W563" i="6"/>
  <c r="N564" i="6"/>
  <c r="O564" i="6"/>
  <c r="P564" i="6"/>
  <c r="Q564" i="6"/>
  <c r="R564" i="6"/>
  <c r="S564" i="6"/>
  <c r="T564" i="6"/>
  <c r="U564" i="6"/>
  <c r="V564" i="6"/>
  <c r="W564" i="6"/>
  <c r="N565" i="6"/>
  <c r="O565" i="6"/>
  <c r="P565" i="6"/>
  <c r="Q565" i="6"/>
  <c r="R565" i="6"/>
  <c r="S565" i="6"/>
  <c r="T565" i="6"/>
  <c r="U565" i="6"/>
  <c r="V565" i="6"/>
  <c r="W565" i="6"/>
  <c r="N566" i="6"/>
  <c r="O566" i="6"/>
  <c r="P566" i="6"/>
  <c r="Q566" i="6"/>
  <c r="R566" i="6"/>
  <c r="S566" i="6"/>
  <c r="T566" i="6"/>
  <c r="U566" i="6"/>
  <c r="V566" i="6"/>
  <c r="W566" i="6"/>
  <c r="N567" i="6"/>
  <c r="O567" i="6"/>
  <c r="P567" i="6"/>
  <c r="Q567" i="6"/>
  <c r="R567" i="6"/>
  <c r="S567" i="6"/>
  <c r="T567" i="6"/>
  <c r="U567" i="6"/>
  <c r="V567" i="6"/>
  <c r="W567" i="6"/>
  <c r="N568" i="6"/>
  <c r="O568" i="6"/>
  <c r="P568" i="6"/>
  <c r="Q568" i="6"/>
  <c r="R568" i="6"/>
  <c r="S568" i="6"/>
  <c r="T568" i="6"/>
  <c r="U568" i="6"/>
  <c r="V568" i="6"/>
  <c r="W568" i="6"/>
  <c r="N569" i="6"/>
  <c r="O569" i="6"/>
  <c r="P569" i="6"/>
  <c r="Q569" i="6"/>
  <c r="R569" i="6"/>
  <c r="S569" i="6"/>
  <c r="T569" i="6"/>
  <c r="U569" i="6"/>
  <c r="V569" i="6"/>
  <c r="W569" i="6"/>
  <c r="N570" i="6"/>
  <c r="O570" i="6"/>
  <c r="P570" i="6"/>
  <c r="Q570" i="6"/>
  <c r="R570" i="6"/>
  <c r="S570" i="6"/>
  <c r="T570" i="6"/>
  <c r="U570" i="6"/>
  <c r="V570" i="6"/>
  <c r="W570" i="6"/>
  <c r="N571" i="6"/>
  <c r="O571" i="6"/>
  <c r="P571" i="6"/>
  <c r="Q571" i="6"/>
  <c r="R571" i="6"/>
  <c r="S571" i="6"/>
  <c r="T571" i="6"/>
  <c r="U571" i="6"/>
  <c r="V571" i="6"/>
  <c r="W571" i="6"/>
  <c r="N572" i="6"/>
  <c r="O572" i="6"/>
  <c r="P572" i="6"/>
  <c r="Q572" i="6"/>
  <c r="R572" i="6"/>
  <c r="S572" i="6"/>
  <c r="T572" i="6"/>
  <c r="U572" i="6"/>
  <c r="V572" i="6"/>
  <c r="W572" i="6"/>
  <c r="N573" i="6"/>
  <c r="O573" i="6"/>
  <c r="P573" i="6"/>
  <c r="Q573" i="6"/>
  <c r="R573" i="6"/>
  <c r="S573" i="6"/>
  <c r="T573" i="6"/>
  <c r="U573" i="6"/>
  <c r="V573" i="6"/>
  <c r="W573" i="6"/>
  <c r="N574" i="6"/>
  <c r="O574" i="6"/>
  <c r="P574" i="6"/>
  <c r="Q574" i="6"/>
  <c r="R574" i="6"/>
  <c r="S574" i="6"/>
  <c r="T574" i="6"/>
  <c r="U574" i="6"/>
  <c r="V574" i="6"/>
  <c r="W574" i="6"/>
  <c r="N575" i="6"/>
  <c r="O575" i="6"/>
  <c r="P575" i="6"/>
  <c r="Q575" i="6"/>
  <c r="R575" i="6"/>
  <c r="S575" i="6"/>
  <c r="T575" i="6"/>
  <c r="U575" i="6"/>
  <c r="V575" i="6"/>
  <c r="W575" i="6"/>
  <c r="N576" i="6"/>
  <c r="O576" i="6"/>
  <c r="P576" i="6"/>
  <c r="Q576" i="6"/>
  <c r="R576" i="6"/>
  <c r="S576" i="6"/>
  <c r="T576" i="6"/>
  <c r="U576" i="6"/>
  <c r="V576" i="6"/>
  <c r="W576" i="6"/>
  <c r="N577" i="6"/>
  <c r="O577" i="6"/>
  <c r="P577" i="6"/>
  <c r="Q577" i="6"/>
  <c r="R577" i="6"/>
  <c r="S577" i="6"/>
  <c r="T577" i="6"/>
  <c r="U577" i="6"/>
  <c r="V577" i="6"/>
  <c r="W577" i="6"/>
  <c r="N578" i="6"/>
  <c r="O578" i="6"/>
  <c r="P578" i="6"/>
  <c r="Q578" i="6"/>
  <c r="R578" i="6"/>
  <c r="S578" i="6"/>
  <c r="T578" i="6"/>
  <c r="U578" i="6"/>
  <c r="V578" i="6"/>
  <c r="W578" i="6"/>
  <c r="N579" i="6"/>
  <c r="O579" i="6"/>
  <c r="P579" i="6"/>
  <c r="Q579" i="6"/>
  <c r="R579" i="6"/>
  <c r="S579" i="6"/>
  <c r="T579" i="6"/>
  <c r="U579" i="6"/>
  <c r="V579" i="6"/>
  <c r="W579" i="6"/>
  <c r="N580" i="6"/>
  <c r="O580" i="6"/>
  <c r="P580" i="6"/>
  <c r="Q580" i="6"/>
  <c r="R580" i="6"/>
  <c r="S580" i="6"/>
  <c r="T580" i="6"/>
  <c r="U580" i="6"/>
  <c r="V580" i="6"/>
  <c r="W580" i="6"/>
  <c r="N581" i="6"/>
  <c r="O581" i="6"/>
  <c r="P581" i="6"/>
  <c r="Q581" i="6"/>
  <c r="R581" i="6"/>
  <c r="S581" i="6"/>
  <c r="T581" i="6"/>
  <c r="U581" i="6"/>
  <c r="V581" i="6"/>
  <c r="W581" i="6"/>
  <c r="N582" i="6"/>
  <c r="O582" i="6"/>
  <c r="P582" i="6"/>
  <c r="Q582" i="6"/>
  <c r="R582" i="6"/>
  <c r="S582" i="6"/>
  <c r="T582" i="6"/>
  <c r="U582" i="6"/>
  <c r="V582" i="6"/>
  <c r="W582" i="6"/>
  <c r="N583" i="6"/>
  <c r="O583" i="6"/>
  <c r="P583" i="6"/>
  <c r="Q583" i="6"/>
  <c r="R583" i="6"/>
  <c r="S583" i="6"/>
  <c r="T583" i="6"/>
  <c r="U583" i="6"/>
  <c r="V583" i="6"/>
  <c r="W583" i="6"/>
  <c r="N584" i="6"/>
  <c r="O584" i="6"/>
  <c r="P584" i="6"/>
  <c r="Q584" i="6"/>
  <c r="R584" i="6"/>
  <c r="S584" i="6"/>
  <c r="T584" i="6"/>
  <c r="U584" i="6"/>
  <c r="V584" i="6"/>
  <c r="W584" i="6"/>
  <c r="N585" i="6"/>
  <c r="O585" i="6"/>
  <c r="P585" i="6"/>
  <c r="Q585" i="6"/>
  <c r="R585" i="6"/>
  <c r="S585" i="6"/>
  <c r="T585" i="6"/>
  <c r="U585" i="6"/>
  <c r="V585" i="6"/>
  <c r="W585" i="6"/>
  <c r="N586" i="6"/>
  <c r="O586" i="6"/>
  <c r="P586" i="6"/>
  <c r="Q586" i="6"/>
  <c r="R586" i="6"/>
  <c r="S586" i="6"/>
  <c r="T586" i="6"/>
  <c r="U586" i="6"/>
  <c r="V586" i="6"/>
  <c r="W586" i="6"/>
  <c r="N587" i="6"/>
  <c r="O587" i="6"/>
  <c r="P587" i="6"/>
  <c r="Q587" i="6"/>
  <c r="R587" i="6"/>
  <c r="S587" i="6"/>
  <c r="T587" i="6"/>
  <c r="U587" i="6"/>
  <c r="V587" i="6"/>
  <c r="W587" i="6"/>
  <c r="N588" i="6"/>
  <c r="O588" i="6"/>
  <c r="P588" i="6"/>
  <c r="Q588" i="6"/>
  <c r="R588" i="6"/>
  <c r="S588" i="6"/>
  <c r="T588" i="6"/>
  <c r="U588" i="6"/>
  <c r="V588" i="6"/>
  <c r="W588" i="6"/>
  <c r="N589" i="6"/>
  <c r="O589" i="6"/>
  <c r="P589" i="6"/>
  <c r="Q589" i="6"/>
  <c r="R589" i="6"/>
  <c r="S589" i="6"/>
  <c r="T589" i="6"/>
  <c r="U589" i="6"/>
  <c r="V589" i="6"/>
  <c r="W589" i="6"/>
  <c r="N590" i="6"/>
  <c r="O590" i="6"/>
  <c r="P590" i="6"/>
  <c r="Q590" i="6"/>
  <c r="R590" i="6"/>
  <c r="S590" i="6"/>
  <c r="T590" i="6"/>
  <c r="U590" i="6"/>
  <c r="V590" i="6"/>
  <c r="W590" i="6"/>
  <c r="N591" i="6"/>
  <c r="O591" i="6"/>
  <c r="P591" i="6"/>
  <c r="Q591" i="6"/>
  <c r="R591" i="6"/>
  <c r="S591" i="6"/>
  <c r="T591" i="6"/>
  <c r="U591" i="6"/>
  <c r="V591" i="6"/>
  <c r="W591" i="6"/>
  <c r="N592" i="6"/>
  <c r="O592" i="6"/>
  <c r="P592" i="6"/>
  <c r="Q592" i="6"/>
  <c r="R592" i="6"/>
  <c r="S592" i="6"/>
  <c r="T592" i="6"/>
  <c r="U592" i="6"/>
  <c r="V592" i="6"/>
  <c r="W592" i="6"/>
  <c r="N593" i="6"/>
  <c r="O593" i="6"/>
  <c r="P593" i="6"/>
  <c r="Q593" i="6"/>
  <c r="R593" i="6"/>
  <c r="S593" i="6"/>
  <c r="T593" i="6"/>
  <c r="U593" i="6"/>
  <c r="V593" i="6"/>
  <c r="W593" i="6"/>
  <c r="N594" i="6"/>
  <c r="O594" i="6"/>
  <c r="P594" i="6"/>
  <c r="Q594" i="6"/>
  <c r="R594" i="6"/>
  <c r="S594" i="6"/>
  <c r="T594" i="6"/>
  <c r="U594" i="6"/>
  <c r="V594" i="6"/>
  <c r="W594" i="6"/>
  <c r="N595" i="6"/>
  <c r="O595" i="6"/>
  <c r="P595" i="6"/>
  <c r="Q595" i="6"/>
  <c r="R595" i="6"/>
  <c r="S595" i="6"/>
  <c r="T595" i="6"/>
  <c r="U595" i="6"/>
  <c r="V595" i="6"/>
  <c r="W595" i="6"/>
  <c r="N596" i="6"/>
  <c r="O596" i="6"/>
  <c r="P596" i="6"/>
  <c r="Q596" i="6"/>
  <c r="R596" i="6"/>
  <c r="S596" i="6"/>
  <c r="T596" i="6"/>
  <c r="U596" i="6"/>
  <c r="V596" i="6"/>
  <c r="W596" i="6"/>
  <c r="N597" i="6"/>
  <c r="O597" i="6"/>
  <c r="P597" i="6"/>
  <c r="Q597" i="6"/>
  <c r="R597" i="6"/>
  <c r="S597" i="6"/>
  <c r="T597" i="6"/>
  <c r="U597" i="6"/>
  <c r="V597" i="6"/>
  <c r="W597" i="6"/>
  <c r="N598" i="6"/>
  <c r="O598" i="6"/>
  <c r="P598" i="6"/>
  <c r="Q598" i="6"/>
  <c r="R598" i="6"/>
  <c r="S598" i="6"/>
  <c r="T598" i="6"/>
  <c r="U598" i="6"/>
  <c r="V598" i="6"/>
  <c r="W598" i="6"/>
  <c r="N599" i="6"/>
  <c r="O599" i="6"/>
  <c r="P599" i="6"/>
  <c r="Q599" i="6"/>
  <c r="R599" i="6"/>
  <c r="S599" i="6"/>
  <c r="T599" i="6"/>
  <c r="U599" i="6"/>
  <c r="V599" i="6"/>
  <c r="W599" i="6"/>
  <c r="N600" i="6"/>
  <c r="O600" i="6"/>
  <c r="P600" i="6"/>
  <c r="Q600" i="6"/>
  <c r="R600" i="6"/>
  <c r="S600" i="6"/>
  <c r="T600" i="6"/>
  <c r="U600" i="6"/>
  <c r="V600" i="6"/>
  <c r="W600" i="6"/>
  <c r="N601" i="6"/>
  <c r="O601" i="6"/>
  <c r="P601" i="6"/>
  <c r="Q601" i="6"/>
  <c r="R601" i="6"/>
  <c r="S601" i="6"/>
  <c r="T601" i="6"/>
  <c r="U601" i="6"/>
  <c r="V601" i="6"/>
  <c r="W601" i="6"/>
  <c r="N602" i="6"/>
  <c r="O602" i="6"/>
  <c r="P602" i="6"/>
  <c r="Q602" i="6"/>
  <c r="R602" i="6"/>
  <c r="S602" i="6"/>
  <c r="T602" i="6"/>
  <c r="U602" i="6"/>
  <c r="V602" i="6"/>
  <c r="W602" i="6"/>
  <c r="N603" i="6"/>
  <c r="O603" i="6"/>
  <c r="P603" i="6"/>
  <c r="Q603" i="6"/>
  <c r="R603" i="6"/>
  <c r="S603" i="6"/>
  <c r="T603" i="6"/>
  <c r="U603" i="6"/>
  <c r="V603" i="6"/>
  <c r="W603" i="6"/>
  <c r="N604" i="6"/>
  <c r="O604" i="6"/>
  <c r="P604" i="6"/>
  <c r="Q604" i="6"/>
  <c r="R604" i="6"/>
  <c r="S604" i="6"/>
  <c r="T604" i="6"/>
  <c r="U604" i="6"/>
  <c r="V604" i="6"/>
  <c r="W604" i="6"/>
  <c r="N605" i="6"/>
  <c r="O605" i="6"/>
  <c r="P605" i="6"/>
  <c r="Q605" i="6"/>
  <c r="R605" i="6"/>
  <c r="S605" i="6"/>
  <c r="T605" i="6"/>
  <c r="U605" i="6"/>
  <c r="V605" i="6"/>
  <c r="W605" i="6"/>
  <c r="N606" i="6"/>
  <c r="O606" i="6"/>
  <c r="P606" i="6"/>
  <c r="Q606" i="6"/>
  <c r="R606" i="6"/>
  <c r="S606" i="6"/>
  <c r="T606" i="6"/>
  <c r="U606" i="6"/>
  <c r="V606" i="6"/>
  <c r="W606" i="6"/>
  <c r="N607" i="6"/>
  <c r="O607" i="6"/>
  <c r="P607" i="6"/>
  <c r="Q607" i="6"/>
  <c r="R607" i="6"/>
  <c r="S607" i="6"/>
  <c r="T607" i="6"/>
  <c r="U607" i="6"/>
  <c r="V607" i="6"/>
  <c r="W607" i="6"/>
  <c r="N608" i="6"/>
  <c r="O608" i="6"/>
  <c r="P608" i="6"/>
  <c r="Q608" i="6"/>
  <c r="R608" i="6"/>
  <c r="S608" i="6"/>
  <c r="T608" i="6"/>
  <c r="U608" i="6"/>
  <c r="V608" i="6"/>
  <c r="W608" i="6"/>
  <c r="N609" i="6"/>
  <c r="O609" i="6"/>
  <c r="P609" i="6"/>
  <c r="Q609" i="6"/>
  <c r="R609" i="6"/>
  <c r="S609" i="6"/>
  <c r="T609" i="6"/>
  <c r="U609" i="6"/>
  <c r="V609" i="6"/>
  <c r="W609" i="6"/>
  <c r="N610" i="6"/>
  <c r="O610" i="6"/>
  <c r="P610" i="6"/>
  <c r="Q610" i="6"/>
  <c r="R610" i="6"/>
  <c r="S610" i="6"/>
  <c r="T610" i="6"/>
  <c r="U610" i="6"/>
  <c r="V610" i="6"/>
  <c r="W610" i="6"/>
  <c r="N611" i="6"/>
  <c r="O611" i="6"/>
  <c r="P611" i="6"/>
  <c r="Q611" i="6"/>
  <c r="R611" i="6"/>
  <c r="S611" i="6"/>
  <c r="T611" i="6"/>
  <c r="U611" i="6"/>
  <c r="V611" i="6"/>
  <c r="W611" i="6"/>
  <c r="N612" i="6"/>
  <c r="O612" i="6"/>
  <c r="P612" i="6"/>
  <c r="Q612" i="6"/>
  <c r="R612" i="6"/>
  <c r="S612" i="6"/>
  <c r="T612" i="6"/>
  <c r="U612" i="6"/>
  <c r="V612" i="6"/>
  <c r="W612" i="6"/>
  <c r="N613" i="6"/>
  <c r="O613" i="6"/>
  <c r="P613" i="6"/>
  <c r="Q613" i="6"/>
  <c r="R613" i="6"/>
  <c r="S613" i="6"/>
  <c r="T613" i="6"/>
  <c r="U613" i="6"/>
  <c r="V613" i="6"/>
  <c r="W613" i="6"/>
  <c r="N614" i="6"/>
  <c r="O614" i="6"/>
  <c r="P614" i="6"/>
  <c r="Q614" i="6"/>
  <c r="R614" i="6"/>
  <c r="S614" i="6"/>
  <c r="T614" i="6"/>
  <c r="U614" i="6"/>
  <c r="V614" i="6"/>
  <c r="W614" i="6"/>
  <c r="N615" i="6"/>
  <c r="O615" i="6"/>
  <c r="P615" i="6"/>
  <c r="Q615" i="6"/>
  <c r="R615" i="6"/>
  <c r="S615" i="6"/>
  <c r="T615" i="6"/>
  <c r="U615" i="6"/>
  <c r="V615" i="6"/>
  <c r="W615" i="6"/>
  <c r="N616" i="6"/>
  <c r="O616" i="6"/>
  <c r="P616" i="6"/>
  <c r="Q616" i="6"/>
  <c r="R616" i="6"/>
  <c r="S616" i="6"/>
  <c r="T616" i="6"/>
  <c r="U616" i="6"/>
  <c r="V616" i="6"/>
  <c r="W616" i="6"/>
  <c r="N617" i="6"/>
  <c r="O617" i="6"/>
  <c r="P617" i="6"/>
  <c r="Q617" i="6"/>
  <c r="R617" i="6"/>
  <c r="S617" i="6"/>
  <c r="T617" i="6"/>
  <c r="U617" i="6"/>
  <c r="V617" i="6"/>
  <c r="W617" i="6"/>
  <c r="N618" i="6"/>
  <c r="O618" i="6"/>
  <c r="P618" i="6"/>
  <c r="Q618" i="6"/>
  <c r="R618" i="6"/>
  <c r="S618" i="6"/>
  <c r="T618" i="6"/>
  <c r="U618" i="6"/>
  <c r="V618" i="6"/>
  <c r="W618" i="6"/>
  <c r="N619" i="6"/>
  <c r="O619" i="6"/>
  <c r="P619" i="6"/>
  <c r="Q619" i="6"/>
  <c r="R619" i="6"/>
  <c r="S619" i="6"/>
  <c r="T619" i="6"/>
  <c r="U619" i="6"/>
  <c r="V619" i="6"/>
  <c r="W619" i="6"/>
  <c r="N620" i="6"/>
  <c r="O620" i="6"/>
  <c r="P620" i="6"/>
  <c r="Q620" i="6"/>
  <c r="R620" i="6"/>
  <c r="S620" i="6"/>
  <c r="T620" i="6"/>
  <c r="U620" i="6"/>
  <c r="V620" i="6"/>
  <c r="W620" i="6"/>
  <c r="N621" i="6"/>
  <c r="O621" i="6"/>
  <c r="P621" i="6"/>
  <c r="Q621" i="6"/>
  <c r="R621" i="6"/>
  <c r="S621" i="6"/>
  <c r="T621" i="6"/>
  <c r="U621" i="6"/>
  <c r="V621" i="6"/>
  <c r="W621" i="6"/>
  <c r="N622" i="6"/>
  <c r="O622" i="6"/>
  <c r="P622" i="6"/>
  <c r="Q622" i="6"/>
  <c r="R622" i="6"/>
  <c r="S622" i="6"/>
  <c r="T622" i="6"/>
  <c r="U622" i="6"/>
  <c r="V622" i="6"/>
  <c r="W622" i="6"/>
  <c r="N623" i="6"/>
  <c r="O623" i="6"/>
  <c r="P623" i="6"/>
  <c r="Q623" i="6"/>
  <c r="R623" i="6"/>
  <c r="S623" i="6"/>
  <c r="T623" i="6"/>
  <c r="U623" i="6"/>
  <c r="V623" i="6"/>
  <c r="W623" i="6"/>
  <c r="N624" i="6"/>
  <c r="O624" i="6"/>
  <c r="P624" i="6"/>
  <c r="Q624" i="6"/>
  <c r="R624" i="6"/>
  <c r="S624" i="6"/>
  <c r="T624" i="6"/>
  <c r="U624" i="6"/>
  <c r="V624" i="6"/>
  <c r="W624" i="6"/>
  <c r="N625" i="6"/>
  <c r="O625" i="6"/>
  <c r="P625" i="6"/>
  <c r="Q625" i="6"/>
  <c r="R625" i="6"/>
  <c r="S625" i="6"/>
  <c r="T625" i="6"/>
  <c r="U625" i="6"/>
  <c r="V625" i="6"/>
  <c r="W625" i="6"/>
  <c r="N626" i="6"/>
  <c r="O626" i="6"/>
  <c r="P626" i="6"/>
  <c r="Q626" i="6"/>
  <c r="R626" i="6"/>
  <c r="S626" i="6"/>
  <c r="T626" i="6"/>
  <c r="U626" i="6"/>
  <c r="V626" i="6"/>
  <c r="W626" i="6"/>
  <c r="N627" i="6"/>
  <c r="O627" i="6"/>
  <c r="P627" i="6"/>
  <c r="Q627" i="6"/>
  <c r="R627" i="6"/>
  <c r="S627" i="6"/>
  <c r="T627" i="6"/>
  <c r="U627" i="6"/>
  <c r="V627" i="6"/>
  <c r="W627" i="6"/>
  <c r="N628" i="6"/>
  <c r="O628" i="6"/>
  <c r="P628" i="6"/>
  <c r="Q628" i="6"/>
  <c r="R628" i="6"/>
  <c r="S628" i="6"/>
  <c r="T628" i="6"/>
  <c r="U628" i="6"/>
  <c r="V628" i="6"/>
  <c r="W628" i="6"/>
  <c r="N629" i="6"/>
  <c r="O629" i="6"/>
  <c r="P629" i="6"/>
  <c r="Q629" i="6"/>
  <c r="R629" i="6"/>
  <c r="S629" i="6"/>
  <c r="T629" i="6"/>
  <c r="U629" i="6"/>
  <c r="V629" i="6"/>
  <c r="W629" i="6"/>
  <c r="N630" i="6"/>
  <c r="O630" i="6"/>
  <c r="P630" i="6"/>
  <c r="Q630" i="6"/>
  <c r="R630" i="6"/>
  <c r="S630" i="6"/>
  <c r="T630" i="6"/>
  <c r="U630" i="6"/>
  <c r="V630" i="6"/>
  <c r="W630" i="6"/>
  <c r="N631" i="6"/>
  <c r="O631" i="6"/>
  <c r="P631" i="6"/>
  <c r="Q631" i="6"/>
  <c r="R631" i="6"/>
  <c r="S631" i="6"/>
  <c r="T631" i="6"/>
  <c r="U631" i="6"/>
  <c r="V631" i="6"/>
  <c r="W631" i="6"/>
  <c r="N632" i="6"/>
  <c r="O632" i="6"/>
  <c r="P632" i="6"/>
  <c r="Q632" i="6"/>
  <c r="R632" i="6"/>
  <c r="S632" i="6"/>
  <c r="T632" i="6"/>
  <c r="U632" i="6"/>
  <c r="V632" i="6"/>
  <c r="W632" i="6"/>
  <c r="N633" i="6"/>
  <c r="O633" i="6"/>
  <c r="P633" i="6"/>
  <c r="Q633" i="6"/>
  <c r="R633" i="6"/>
  <c r="S633" i="6"/>
  <c r="T633" i="6"/>
  <c r="U633" i="6"/>
  <c r="V633" i="6"/>
  <c r="W633" i="6"/>
  <c r="N634" i="6"/>
  <c r="O634" i="6"/>
  <c r="P634" i="6"/>
  <c r="Q634" i="6"/>
  <c r="R634" i="6"/>
  <c r="S634" i="6"/>
  <c r="T634" i="6"/>
  <c r="U634" i="6"/>
  <c r="V634" i="6"/>
  <c r="W634" i="6"/>
  <c r="N635" i="6"/>
  <c r="O635" i="6"/>
  <c r="P635" i="6"/>
  <c r="Q635" i="6"/>
  <c r="R635" i="6"/>
  <c r="S635" i="6"/>
  <c r="T635" i="6"/>
  <c r="U635" i="6"/>
  <c r="V635" i="6"/>
  <c r="W635" i="6"/>
  <c r="N636" i="6"/>
  <c r="O636" i="6"/>
  <c r="P636" i="6"/>
  <c r="Q636" i="6"/>
  <c r="R636" i="6"/>
  <c r="S636" i="6"/>
  <c r="T636" i="6"/>
  <c r="U636" i="6"/>
  <c r="V636" i="6"/>
  <c r="W636" i="6"/>
  <c r="N637" i="6"/>
  <c r="O637" i="6"/>
  <c r="P637" i="6"/>
  <c r="Q637" i="6"/>
  <c r="R637" i="6"/>
  <c r="S637" i="6"/>
  <c r="T637" i="6"/>
  <c r="U637" i="6"/>
  <c r="V637" i="6"/>
  <c r="W637" i="6"/>
  <c r="N638" i="6"/>
  <c r="O638" i="6"/>
  <c r="P638" i="6"/>
  <c r="Q638" i="6"/>
  <c r="R638" i="6"/>
  <c r="S638" i="6"/>
  <c r="T638" i="6"/>
  <c r="U638" i="6"/>
  <c r="V638" i="6"/>
  <c r="W638" i="6"/>
  <c r="N639" i="6"/>
  <c r="O639" i="6"/>
  <c r="P639" i="6"/>
  <c r="Q639" i="6"/>
  <c r="R639" i="6"/>
  <c r="S639" i="6"/>
  <c r="T639" i="6"/>
  <c r="U639" i="6"/>
  <c r="V639" i="6"/>
  <c r="W639" i="6"/>
  <c r="N640" i="6"/>
  <c r="O640" i="6"/>
  <c r="P640" i="6"/>
  <c r="Q640" i="6"/>
  <c r="R640" i="6"/>
  <c r="S640" i="6"/>
  <c r="T640" i="6"/>
  <c r="U640" i="6"/>
  <c r="V640" i="6"/>
  <c r="W640" i="6"/>
  <c r="N641" i="6"/>
  <c r="O641" i="6"/>
  <c r="P641" i="6"/>
  <c r="Q641" i="6"/>
  <c r="R641" i="6"/>
  <c r="S641" i="6"/>
  <c r="T641" i="6"/>
  <c r="U641" i="6"/>
  <c r="V641" i="6"/>
  <c r="W641" i="6"/>
  <c r="N642" i="6"/>
  <c r="O642" i="6"/>
  <c r="P642" i="6"/>
  <c r="Q642" i="6"/>
  <c r="R642" i="6"/>
  <c r="S642" i="6"/>
  <c r="T642" i="6"/>
  <c r="U642" i="6"/>
  <c r="V642" i="6"/>
  <c r="W642" i="6"/>
  <c r="N643" i="6"/>
  <c r="O643" i="6"/>
  <c r="P643" i="6"/>
  <c r="Q643" i="6"/>
  <c r="R643" i="6"/>
  <c r="S643" i="6"/>
  <c r="T643" i="6"/>
  <c r="U643" i="6"/>
  <c r="V643" i="6"/>
  <c r="W643" i="6"/>
  <c r="N644" i="6"/>
  <c r="O644" i="6"/>
  <c r="P644" i="6"/>
  <c r="Q644" i="6"/>
  <c r="R644" i="6"/>
  <c r="S644" i="6"/>
  <c r="T644" i="6"/>
  <c r="U644" i="6"/>
  <c r="V644" i="6"/>
  <c r="W644" i="6"/>
  <c r="N645" i="6"/>
  <c r="O645" i="6"/>
  <c r="P645" i="6"/>
  <c r="Q645" i="6"/>
  <c r="R645" i="6"/>
  <c r="S645" i="6"/>
  <c r="T645" i="6"/>
  <c r="U645" i="6"/>
  <c r="V645" i="6"/>
  <c r="W645" i="6"/>
  <c r="N646" i="6"/>
  <c r="O646" i="6"/>
  <c r="P646" i="6"/>
  <c r="Q646" i="6"/>
  <c r="R646" i="6"/>
  <c r="S646" i="6"/>
  <c r="T646" i="6"/>
  <c r="U646" i="6"/>
  <c r="V646" i="6"/>
  <c r="W646" i="6"/>
  <c r="N647" i="6"/>
  <c r="O647" i="6"/>
  <c r="P647" i="6"/>
  <c r="Q647" i="6"/>
  <c r="R647" i="6"/>
  <c r="S647" i="6"/>
  <c r="T647" i="6"/>
  <c r="U647" i="6"/>
  <c r="V647" i="6"/>
  <c r="W647" i="6"/>
  <c r="N648" i="6"/>
  <c r="O648" i="6"/>
  <c r="P648" i="6"/>
  <c r="Q648" i="6"/>
  <c r="R648" i="6"/>
  <c r="S648" i="6"/>
  <c r="T648" i="6"/>
  <c r="U648" i="6"/>
  <c r="V648" i="6"/>
  <c r="W648" i="6"/>
  <c r="N649" i="6"/>
  <c r="O649" i="6"/>
  <c r="P649" i="6"/>
  <c r="Q649" i="6"/>
  <c r="R649" i="6"/>
  <c r="S649" i="6"/>
  <c r="T649" i="6"/>
  <c r="U649" i="6"/>
  <c r="V649" i="6"/>
  <c r="W649" i="6"/>
  <c r="N650" i="6"/>
  <c r="O650" i="6"/>
  <c r="P650" i="6"/>
  <c r="Q650" i="6"/>
  <c r="R650" i="6"/>
  <c r="S650" i="6"/>
  <c r="T650" i="6"/>
  <c r="U650" i="6"/>
  <c r="V650" i="6"/>
  <c r="W650" i="6"/>
  <c r="N651" i="6"/>
  <c r="O651" i="6"/>
  <c r="P651" i="6"/>
  <c r="Q651" i="6"/>
  <c r="R651" i="6"/>
  <c r="S651" i="6"/>
  <c r="T651" i="6"/>
  <c r="U651" i="6"/>
  <c r="V651" i="6"/>
  <c r="W651" i="6"/>
  <c r="N652" i="6"/>
  <c r="O652" i="6"/>
  <c r="P652" i="6"/>
  <c r="Q652" i="6"/>
  <c r="R652" i="6"/>
  <c r="S652" i="6"/>
  <c r="T652" i="6"/>
  <c r="U652" i="6"/>
  <c r="V652" i="6"/>
  <c r="W652" i="6"/>
  <c r="N653" i="6"/>
  <c r="O653" i="6"/>
  <c r="P653" i="6"/>
  <c r="Q653" i="6"/>
  <c r="R653" i="6"/>
  <c r="S653" i="6"/>
  <c r="T653" i="6"/>
  <c r="U653" i="6"/>
  <c r="V653" i="6"/>
  <c r="W653" i="6"/>
  <c r="N654" i="6"/>
  <c r="O654" i="6"/>
  <c r="P654" i="6"/>
  <c r="Q654" i="6"/>
  <c r="R654" i="6"/>
  <c r="S654" i="6"/>
  <c r="T654" i="6"/>
  <c r="U654" i="6"/>
  <c r="V654" i="6"/>
  <c r="W654" i="6"/>
  <c r="N655" i="6"/>
  <c r="O655" i="6"/>
  <c r="P655" i="6"/>
  <c r="Q655" i="6"/>
  <c r="R655" i="6"/>
  <c r="S655" i="6"/>
  <c r="T655" i="6"/>
  <c r="U655" i="6"/>
  <c r="V655" i="6"/>
  <c r="W655" i="6"/>
  <c r="N656" i="6"/>
  <c r="O656" i="6"/>
  <c r="P656" i="6"/>
  <c r="Q656" i="6"/>
  <c r="R656" i="6"/>
  <c r="S656" i="6"/>
  <c r="T656" i="6"/>
  <c r="U656" i="6"/>
  <c r="V656" i="6"/>
  <c r="W656" i="6"/>
  <c r="N657" i="6"/>
  <c r="O657" i="6"/>
  <c r="P657" i="6"/>
  <c r="Q657" i="6"/>
  <c r="R657" i="6"/>
  <c r="S657" i="6"/>
  <c r="T657" i="6"/>
  <c r="U657" i="6"/>
  <c r="V657" i="6"/>
  <c r="W657" i="6"/>
  <c r="N658" i="6"/>
  <c r="O658" i="6"/>
  <c r="P658" i="6"/>
  <c r="Q658" i="6"/>
  <c r="R658" i="6"/>
  <c r="S658" i="6"/>
  <c r="T658" i="6"/>
  <c r="U658" i="6"/>
  <c r="V658" i="6"/>
  <c r="W658" i="6"/>
  <c r="N659" i="6"/>
  <c r="O659" i="6"/>
  <c r="P659" i="6"/>
  <c r="Q659" i="6"/>
  <c r="R659" i="6"/>
  <c r="S659" i="6"/>
  <c r="T659" i="6"/>
  <c r="U659" i="6"/>
  <c r="V659" i="6"/>
  <c r="W659" i="6"/>
  <c r="N660" i="6"/>
  <c r="O660" i="6"/>
  <c r="P660" i="6"/>
  <c r="Q660" i="6"/>
  <c r="R660" i="6"/>
  <c r="S660" i="6"/>
  <c r="T660" i="6"/>
  <c r="U660" i="6"/>
  <c r="V660" i="6"/>
  <c r="W660" i="6"/>
  <c r="N661" i="6"/>
  <c r="O661" i="6"/>
  <c r="P661" i="6"/>
  <c r="Q661" i="6"/>
  <c r="R661" i="6"/>
  <c r="S661" i="6"/>
  <c r="T661" i="6"/>
  <c r="U661" i="6"/>
  <c r="V661" i="6"/>
  <c r="W661" i="6"/>
  <c r="N662" i="6"/>
  <c r="O662" i="6"/>
  <c r="P662" i="6"/>
  <c r="Q662" i="6"/>
  <c r="R662" i="6"/>
  <c r="S662" i="6"/>
  <c r="T662" i="6"/>
  <c r="U662" i="6"/>
  <c r="V662" i="6"/>
  <c r="W662" i="6"/>
  <c r="N663" i="6"/>
  <c r="O663" i="6"/>
  <c r="P663" i="6"/>
  <c r="Q663" i="6"/>
  <c r="R663" i="6"/>
  <c r="S663" i="6"/>
  <c r="T663" i="6"/>
  <c r="U663" i="6"/>
  <c r="V663" i="6"/>
  <c r="W663" i="6"/>
  <c r="N664" i="6"/>
  <c r="O664" i="6"/>
  <c r="P664" i="6"/>
  <c r="Q664" i="6"/>
  <c r="R664" i="6"/>
  <c r="S664" i="6"/>
  <c r="T664" i="6"/>
  <c r="U664" i="6"/>
  <c r="V664" i="6"/>
  <c r="W664" i="6"/>
  <c r="N665" i="6"/>
  <c r="O665" i="6"/>
  <c r="P665" i="6"/>
  <c r="Q665" i="6"/>
  <c r="R665" i="6"/>
  <c r="S665" i="6"/>
  <c r="T665" i="6"/>
  <c r="U665" i="6"/>
  <c r="V665" i="6"/>
  <c r="W665" i="6"/>
  <c r="N666" i="6"/>
  <c r="O666" i="6"/>
  <c r="P666" i="6"/>
  <c r="Q666" i="6"/>
  <c r="R666" i="6"/>
  <c r="S666" i="6"/>
  <c r="T666" i="6"/>
  <c r="U666" i="6"/>
  <c r="V666" i="6"/>
  <c r="W666" i="6"/>
  <c r="N667" i="6"/>
  <c r="O667" i="6"/>
  <c r="P667" i="6"/>
  <c r="Q667" i="6"/>
  <c r="R667" i="6"/>
  <c r="S667" i="6"/>
  <c r="T667" i="6"/>
  <c r="U667" i="6"/>
  <c r="V667" i="6"/>
  <c r="W667" i="6"/>
  <c r="N668" i="6"/>
  <c r="O668" i="6"/>
  <c r="P668" i="6"/>
  <c r="Q668" i="6"/>
  <c r="R668" i="6"/>
  <c r="S668" i="6"/>
  <c r="T668" i="6"/>
  <c r="U668" i="6"/>
  <c r="V668" i="6"/>
  <c r="W668" i="6"/>
  <c r="N669" i="6"/>
  <c r="O669" i="6"/>
  <c r="P669" i="6"/>
  <c r="Q669" i="6"/>
  <c r="R669" i="6"/>
  <c r="S669" i="6"/>
  <c r="T669" i="6"/>
  <c r="U669" i="6"/>
  <c r="V669" i="6"/>
  <c r="W669" i="6"/>
  <c r="N670" i="6"/>
  <c r="O670" i="6"/>
  <c r="P670" i="6"/>
  <c r="Q670" i="6"/>
  <c r="R670" i="6"/>
  <c r="S670" i="6"/>
  <c r="T670" i="6"/>
  <c r="U670" i="6"/>
  <c r="V670" i="6"/>
  <c r="W670" i="6"/>
  <c r="N671" i="6"/>
  <c r="O671" i="6"/>
  <c r="P671" i="6"/>
  <c r="Q671" i="6"/>
  <c r="R671" i="6"/>
  <c r="S671" i="6"/>
  <c r="T671" i="6"/>
  <c r="U671" i="6"/>
  <c r="V671" i="6"/>
  <c r="W671" i="6"/>
  <c r="N672" i="6"/>
  <c r="O672" i="6"/>
  <c r="P672" i="6"/>
  <c r="Q672" i="6"/>
  <c r="R672" i="6"/>
  <c r="S672" i="6"/>
  <c r="T672" i="6"/>
  <c r="U672" i="6"/>
  <c r="V672" i="6"/>
  <c r="W672" i="6"/>
  <c r="N673" i="6"/>
  <c r="O673" i="6"/>
  <c r="P673" i="6"/>
  <c r="Q673" i="6"/>
  <c r="R673" i="6"/>
  <c r="S673" i="6"/>
  <c r="T673" i="6"/>
  <c r="U673" i="6"/>
  <c r="V673" i="6"/>
  <c r="W673" i="6"/>
  <c r="N674" i="6"/>
  <c r="O674" i="6"/>
  <c r="P674" i="6"/>
  <c r="Q674" i="6"/>
  <c r="R674" i="6"/>
  <c r="S674" i="6"/>
  <c r="T674" i="6"/>
  <c r="U674" i="6"/>
  <c r="V674" i="6"/>
  <c r="W674" i="6"/>
  <c r="N675" i="6"/>
  <c r="O675" i="6"/>
  <c r="P675" i="6"/>
  <c r="Q675" i="6"/>
  <c r="R675" i="6"/>
  <c r="S675" i="6"/>
  <c r="T675" i="6"/>
  <c r="U675" i="6"/>
  <c r="V675" i="6"/>
  <c r="W675" i="6"/>
  <c r="N676" i="6"/>
  <c r="O676" i="6"/>
  <c r="P676" i="6"/>
  <c r="Q676" i="6"/>
  <c r="R676" i="6"/>
  <c r="S676" i="6"/>
  <c r="T676" i="6"/>
  <c r="U676" i="6"/>
  <c r="V676" i="6"/>
  <c r="W676" i="6"/>
  <c r="N677" i="6"/>
  <c r="O677" i="6"/>
  <c r="P677" i="6"/>
  <c r="Q677" i="6"/>
  <c r="R677" i="6"/>
  <c r="S677" i="6"/>
  <c r="T677" i="6"/>
  <c r="U677" i="6"/>
  <c r="V677" i="6"/>
  <c r="W677" i="6"/>
  <c r="N678" i="6"/>
  <c r="O678" i="6"/>
  <c r="P678" i="6"/>
  <c r="Q678" i="6"/>
  <c r="R678" i="6"/>
  <c r="S678" i="6"/>
  <c r="T678" i="6"/>
  <c r="U678" i="6"/>
  <c r="V678" i="6"/>
  <c r="W678" i="6"/>
  <c r="N679" i="6"/>
  <c r="O679" i="6"/>
  <c r="P679" i="6"/>
  <c r="Q679" i="6"/>
  <c r="R679" i="6"/>
  <c r="S679" i="6"/>
  <c r="T679" i="6"/>
  <c r="U679" i="6"/>
  <c r="V679" i="6"/>
  <c r="W679" i="6"/>
  <c r="N680" i="6"/>
  <c r="O680" i="6"/>
  <c r="P680" i="6"/>
  <c r="Q680" i="6"/>
  <c r="R680" i="6"/>
  <c r="S680" i="6"/>
  <c r="T680" i="6"/>
  <c r="U680" i="6"/>
  <c r="V680" i="6"/>
  <c r="W680" i="6"/>
  <c r="N681" i="6"/>
  <c r="O681" i="6"/>
  <c r="P681" i="6"/>
  <c r="Q681" i="6"/>
  <c r="R681" i="6"/>
  <c r="S681" i="6"/>
  <c r="T681" i="6"/>
  <c r="U681" i="6"/>
  <c r="V681" i="6"/>
  <c r="W681" i="6"/>
  <c r="N682" i="6"/>
  <c r="O682" i="6"/>
  <c r="P682" i="6"/>
  <c r="Q682" i="6"/>
  <c r="R682" i="6"/>
  <c r="S682" i="6"/>
  <c r="T682" i="6"/>
  <c r="U682" i="6"/>
  <c r="V682" i="6"/>
  <c r="W682" i="6"/>
  <c r="N683" i="6"/>
  <c r="O683" i="6"/>
  <c r="P683" i="6"/>
  <c r="Q683" i="6"/>
  <c r="R683" i="6"/>
  <c r="S683" i="6"/>
  <c r="T683" i="6"/>
  <c r="U683" i="6"/>
  <c r="V683" i="6"/>
  <c r="W683" i="6"/>
  <c r="N684" i="6"/>
  <c r="O684" i="6"/>
  <c r="P684" i="6"/>
  <c r="Q684" i="6"/>
  <c r="R684" i="6"/>
  <c r="S684" i="6"/>
  <c r="T684" i="6"/>
  <c r="U684" i="6"/>
  <c r="V684" i="6"/>
  <c r="W684" i="6"/>
  <c r="N685" i="6"/>
  <c r="O685" i="6"/>
  <c r="P685" i="6"/>
  <c r="Q685" i="6"/>
  <c r="R685" i="6"/>
  <c r="S685" i="6"/>
  <c r="T685" i="6"/>
  <c r="U685" i="6"/>
  <c r="V685" i="6"/>
  <c r="W685" i="6"/>
  <c r="N686" i="6"/>
  <c r="O686" i="6"/>
  <c r="P686" i="6"/>
  <c r="Q686" i="6"/>
  <c r="R686" i="6"/>
  <c r="S686" i="6"/>
  <c r="T686" i="6"/>
  <c r="U686" i="6"/>
  <c r="V686" i="6"/>
  <c r="W686" i="6"/>
  <c r="N687" i="6"/>
  <c r="O687" i="6"/>
  <c r="P687" i="6"/>
  <c r="Q687" i="6"/>
  <c r="R687" i="6"/>
  <c r="S687" i="6"/>
  <c r="T687" i="6"/>
  <c r="U687" i="6"/>
  <c r="V687" i="6"/>
  <c r="W687" i="6"/>
  <c r="N688" i="6"/>
  <c r="O688" i="6"/>
  <c r="P688" i="6"/>
  <c r="Q688" i="6"/>
  <c r="R688" i="6"/>
  <c r="S688" i="6"/>
  <c r="T688" i="6"/>
  <c r="U688" i="6"/>
  <c r="V688" i="6"/>
  <c r="W688" i="6"/>
  <c r="N689" i="6"/>
  <c r="O689" i="6"/>
  <c r="P689" i="6"/>
  <c r="Q689" i="6"/>
  <c r="R689" i="6"/>
  <c r="S689" i="6"/>
  <c r="T689" i="6"/>
  <c r="U689" i="6"/>
  <c r="V689" i="6"/>
  <c r="W689" i="6"/>
  <c r="N690" i="6"/>
  <c r="O690" i="6"/>
  <c r="P690" i="6"/>
  <c r="Q690" i="6"/>
  <c r="R690" i="6"/>
  <c r="S690" i="6"/>
  <c r="T690" i="6"/>
  <c r="U690" i="6"/>
  <c r="V690" i="6"/>
  <c r="W690" i="6"/>
  <c r="N691" i="6"/>
  <c r="O691" i="6"/>
  <c r="P691" i="6"/>
  <c r="Q691" i="6"/>
  <c r="R691" i="6"/>
  <c r="S691" i="6"/>
  <c r="T691" i="6"/>
  <c r="U691" i="6"/>
  <c r="V691" i="6"/>
  <c r="W691" i="6"/>
  <c r="N692" i="6"/>
  <c r="O692" i="6"/>
  <c r="P692" i="6"/>
  <c r="Q692" i="6"/>
  <c r="R692" i="6"/>
  <c r="S692" i="6"/>
  <c r="T692" i="6"/>
  <c r="U692" i="6"/>
  <c r="V692" i="6"/>
  <c r="W692" i="6"/>
  <c r="N693" i="6"/>
  <c r="O693" i="6"/>
  <c r="P693" i="6"/>
  <c r="Q693" i="6"/>
  <c r="R693" i="6"/>
  <c r="S693" i="6"/>
  <c r="T693" i="6"/>
  <c r="U693" i="6"/>
  <c r="V693" i="6"/>
  <c r="W693" i="6"/>
  <c r="N694" i="6"/>
  <c r="O694" i="6"/>
  <c r="P694" i="6"/>
  <c r="Q694" i="6"/>
  <c r="R694" i="6"/>
  <c r="S694" i="6"/>
  <c r="T694" i="6"/>
  <c r="U694" i="6"/>
  <c r="V694" i="6"/>
  <c r="W694" i="6"/>
  <c r="N695" i="6"/>
  <c r="O695" i="6"/>
  <c r="P695" i="6"/>
  <c r="Q695" i="6"/>
  <c r="R695" i="6"/>
  <c r="S695" i="6"/>
  <c r="T695" i="6"/>
  <c r="U695" i="6"/>
  <c r="V695" i="6"/>
  <c r="W695" i="6"/>
  <c r="N696" i="6"/>
  <c r="O696" i="6"/>
  <c r="P696" i="6"/>
  <c r="Q696" i="6"/>
  <c r="R696" i="6"/>
  <c r="S696" i="6"/>
  <c r="T696" i="6"/>
  <c r="U696" i="6"/>
  <c r="V696" i="6"/>
  <c r="W696" i="6"/>
  <c r="N697" i="6"/>
  <c r="O697" i="6"/>
  <c r="P697" i="6"/>
  <c r="Q697" i="6"/>
  <c r="R697" i="6"/>
  <c r="S697" i="6"/>
  <c r="T697" i="6"/>
  <c r="U697" i="6"/>
  <c r="V697" i="6"/>
  <c r="W697" i="6"/>
  <c r="N698" i="6"/>
  <c r="O698" i="6"/>
  <c r="P698" i="6"/>
  <c r="Q698" i="6"/>
  <c r="R698" i="6"/>
  <c r="S698" i="6"/>
  <c r="T698" i="6"/>
  <c r="U698" i="6"/>
  <c r="V698" i="6"/>
  <c r="W698" i="6"/>
  <c r="N699" i="6"/>
  <c r="O699" i="6"/>
  <c r="P699" i="6"/>
  <c r="Q699" i="6"/>
  <c r="R699" i="6"/>
  <c r="S699" i="6"/>
  <c r="T699" i="6"/>
  <c r="U699" i="6"/>
  <c r="V699" i="6"/>
  <c r="W699" i="6"/>
  <c r="N700" i="6"/>
  <c r="O700" i="6"/>
  <c r="P700" i="6"/>
  <c r="Q700" i="6"/>
  <c r="R700" i="6"/>
  <c r="S700" i="6"/>
  <c r="T700" i="6"/>
  <c r="U700" i="6"/>
  <c r="V700" i="6"/>
  <c r="W700" i="6"/>
  <c r="N701" i="6"/>
  <c r="O701" i="6"/>
  <c r="P701" i="6"/>
  <c r="Q701" i="6"/>
  <c r="R701" i="6"/>
  <c r="S701" i="6"/>
  <c r="T701" i="6"/>
  <c r="U701" i="6"/>
  <c r="V701" i="6"/>
  <c r="W701" i="6"/>
  <c r="N702" i="6"/>
  <c r="O702" i="6"/>
  <c r="P702" i="6"/>
  <c r="Q702" i="6"/>
  <c r="R702" i="6"/>
  <c r="S702" i="6"/>
  <c r="T702" i="6"/>
  <c r="U702" i="6"/>
  <c r="V702" i="6"/>
  <c r="W702" i="6"/>
  <c r="N703" i="6"/>
  <c r="O703" i="6"/>
  <c r="P703" i="6"/>
  <c r="Q703" i="6"/>
  <c r="R703" i="6"/>
  <c r="S703" i="6"/>
  <c r="T703" i="6"/>
  <c r="U703" i="6"/>
  <c r="V703" i="6"/>
  <c r="W703" i="6"/>
  <c r="N704" i="6"/>
  <c r="O704" i="6"/>
  <c r="P704" i="6"/>
  <c r="Q704" i="6"/>
  <c r="R704" i="6"/>
  <c r="S704" i="6"/>
  <c r="T704" i="6"/>
  <c r="U704" i="6"/>
  <c r="V704" i="6"/>
  <c r="W704" i="6"/>
  <c r="N705" i="6"/>
  <c r="O705" i="6"/>
  <c r="P705" i="6"/>
  <c r="Q705" i="6"/>
  <c r="R705" i="6"/>
  <c r="S705" i="6"/>
  <c r="T705" i="6"/>
  <c r="U705" i="6"/>
  <c r="V705" i="6"/>
  <c r="W705" i="6"/>
  <c r="N706" i="6"/>
  <c r="O706" i="6"/>
  <c r="P706" i="6"/>
  <c r="Q706" i="6"/>
  <c r="R706" i="6"/>
  <c r="S706" i="6"/>
  <c r="T706" i="6"/>
  <c r="U706" i="6"/>
  <c r="V706" i="6"/>
  <c r="W706" i="6"/>
  <c r="N707" i="6"/>
  <c r="O707" i="6"/>
  <c r="P707" i="6"/>
  <c r="Q707" i="6"/>
  <c r="R707" i="6"/>
  <c r="S707" i="6"/>
  <c r="T707" i="6"/>
  <c r="U707" i="6"/>
  <c r="V707" i="6"/>
  <c r="W707" i="6"/>
  <c r="N708" i="6"/>
  <c r="O708" i="6"/>
  <c r="P708" i="6"/>
  <c r="Q708" i="6"/>
  <c r="R708" i="6"/>
  <c r="S708" i="6"/>
  <c r="T708" i="6"/>
  <c r="U708" i="6"/>
  <c r="V708" i="6"/>
  <c r="W708" i="6"/>
  <c r="N709" i="6"/>
  <c r="O709" i="6"/>
  <c r="P709" i="6"/>
  <c r="Q709" i="6"/>
  <c r="R709" i="6"/>
  <c r="S709" i="6"/>
  <c r="T709" i="6"/>
  <c r="U709" i="6"/>
  <c r="V709" i="6"/>
  <c r="W709" i="6"/>
  <c r="N710" i="6"/>
  <c r="O710" i="6"/>
  <c r="P710" i="6"/>
  <c r="Q710" i="6"/>
  <c r="R710" i="6"/>
  <c r="S710" i="6"/>
  <c r="T710" i="6"/>
  <c r="U710" i="6"/>
  <c r="V710" i="6"/>
  <c r="W710" i="6"/>
  <c r="N711" i="6"/>
  <c r="O711" i="6"/>
  <c r="P711" i="6"/>
  <c r="Q711" i="6"/>
  <c r="R711" i="6"/>
  <c r="S711" i="6"/>
  <c r="T711" i="6"/>
  <c r="U711" i="6"/>
  <c r="V711" i="6"/>
  <c r="W711" i="6"/>
  <c r="N712" i="6"/>
  <c r="O712" i="6"/>
  <c r="P712" i="6"/>
  <c r="Q712" i="6"/>
  <c r="R712" i="6"/>
  <c r="S712" i="6"/>
  <c r="T712" i="6"/>
  <c r="U712" i="6"/>
  <c r="V712" i="6"/>
  <c r="W712" i="6"/>
  <c r="N713" i="6"/>
  <c r="O713" i="6"/>
  <c r="P713" i="6"/>
  <c r="Q713" i="6"/>
  <c r="R713" i="6"/>
  <c r="S713" i="6"/>
  <c r="T713" i="6"/>
  <c r="U713" i="6"/>
  <c r="V713" i="6"/>
  <c r="W713" i="6"/>
  <c r="N714" i="6"/>
  <c r="O714" i="6"/>
  <c r="P714" i="6"/>
  <c r="Q714" i="6"/>
  <c r="R714" i="6"/>
  <c r="S714" i="6"/>
  <c r="T714" i="6"/>
  <c r="U714" i="6"/>
  <c r="V714" i="6"/>
  <c r="W714" i="6"/>
  <c r="N715" i="6"/>
  <c r="O715" i="6"/>
  <c r="P715" i="6"/>
  <c r="Q715" i="6"/>
  <c r="R715" i="6"/>
  <c r="S715" i="6"/>
  <c r="T715" i="6"/>
  <c r="U715" i="6"/>
  <c r="V715" i="6"/>
  <c r="W715" i="6"/>
  <c r="N716" i="6"/>
  <c r="O716" i="6"/>
  <c r="P716" i="6"/>
  <c r="Q716" i="6"/>
  <c r="R716" i="6"/>
  <c r="S716" i="6"/>
  <c r="T716" i="6"/>
  <c r="U716" i="6"/>
  <c r="V716" i="6"/>
  <c r="W716" i="6"/>
  <c r="N717" i="6"/>
  <c r="O717" i="6"/>
  <c r="P717" i="6"/>
  <c r="Q717" i="6"/>
  <c r="R717" i="6"/>
  <c r="S717" i="6"/>
  <c r="T717" i="6"/>
  <c r="U717" i="6"/>
  <c r="V717" i="6"/>
  <c r="W717" i="6"/>
  <c r="N718" i="6"/>
  <c r="O718" i="6"/>
  <c r="P718" i="6"/>
  <c r="Q718" i="6"/>
  <c r="R718" i="6"/>
  <c r="S718" i="6"/>
  <c r="T718" i="6"/>
  <c r="U718" i="6"/>
  <c r="V718" i="6"/>
  <c r="W718" i="6"/>
  <c r="N719" i="6"/>
  <c r="O719" i="6"/>
  <c r="P719" i="6"/>
  <c r="Q719" i="6"/>
  <c r="R719" i="6"/>
  <c r="S719" i="6"/>
  <c r="T719" i="6"/>
  <c r="U719" i="6"/>
  <c r="V719" i="6"/>
  <c r="W719" i="6"/>
  <c r="N720" i="6"/>
  <c r="O720" i="6"/>
  <c r="P720" i="6"/>
  <c r="Q720" i="6"/>
  <c r="R720" i="6"/>
  <c r="S720" i="6"/>
  <c r="T720" i="6"/>
  <c r="U720" i="6"/>
  <c r="V720" i="6"/>
  <c r="W720" i="6"/>
  <c r="N721" i="6"/>
  <c r="O721" i="6"/>
  <c r="P721" i="6"/>
  <c r="Q721" i="6"/>
  <c r="R721" i="6"/>
  <c r="S721" i="6"/>
  <c r="T721" i="6"/>
  <c r="U721" i="6"/>
  <c r="V721" i="6"/>
  <c r="W721" i="6"/>
  <c r="N722" i="6"/>
  <c r="O722" i="6"/>
  <c r="P722" i="6"/>
  <c r="Q722" i="6"/>
  <c r="R722" i="6"/>
  <c r="S722" i="6"/>
  <c r="T722" i="6"/>
  <c r="U722" i="6"/>
  <c r="V722" i="6"/>
  <c r="W722" i="6"/>
  <c r="N723" i="6"/>
  <c r="O723" i="6"/>
  <c r="P723" i="6"/>
  <c r="Q723" i="6"/>
  <c r="R723" i="6"/>
  <c r="S723" i="6"/>
  <c r="T723" i="6"/>
  <c r="U723" i="6"/>
  <c r="V723" i="6"/>
  <c r="W723" i="6"/>
  <c r="N724" i="6"/>
  <c r="O724" i="6"/>
  <c r="P724" i="6"/>
  <c r="Q724" i="6"/>
  <c r="R724" i="6"/>
  <c r="S724" i="6"/>
  <c r="T724" i="6"/>
  <c r="U724" i="6"/>
  <c r="V724" i="6"/>
  <c r="W724" i="6"/>
  <c r="N725" i="6"/>
  <c r="O725" i="6"/>
  <c r="P725" i="6"/>
  <c r="Q725" i="6"/>
  <c r="R725" i="6"/>
  <c r="S725" i="6"/>
  <c r="T725" i="6"/>
  <c r="U725" i="6"/>
  <c r="V725" i="6"/>
  <c r="W725" i="6"/>
  <c r="N726" i="6"/>
  <c r="O726" i="6"/>
  <c r="P726" i="6"/>
  <c r="Q726" i="6"/>
  <c r="R726" i="6"/>
  <c r="S726" i="6"/>
  <c r="T726" i="6"/>
  <c r="U726" i="6"/>
  <c r="V726" i="6"/>
  <c r="W726" i="6"/>
  <c r="N727" i="6"/>
  <c r="O727" i="6"/>
  <c r="P727" i="6"/>
  <c r="Q727" i="6"/>
  <c r="R727" i="6"/>
  <c r="S727" i="6"/>
  <c r="T727" i="6"/>
  <c r="U727" i="6"/>
  <c r="V727" i="6"/>
  <c r="W727" i="6"/>
  <c r="N728" i="6"/>
  <c r="O728" i="6"/>
  <c r="P728" i="6"/>
  <c r="Q728" i="6"/>
  <c r="R728" i="6"/>
  <c r="S728" i="6"/>
  <c r="T728" i="6"/>
  <c r="U728" i="6"/>
  <c r="V728" i="6"/>
  <c r="W728" i="6"/>
  <c r="N729" i="6"/>
  <c r="O729" i="6"/>
  <c r="P729" i="6"/>
  <c r="Q729" i="6"/>
  <c r="R729" i="6"/>
  <c r="S729" i="6"/>
  <c r="T729" i="6"/>
  <c r="U729" i="6"/>
  <c r="V729" i="6"/>
  <c r="W729" i="6"/>
  <c r="N730" i="6"/>
  <c r="O730" i="6"/>
  <c r="P730" i="6"/>
  <c r="Q730" i="6"/>
  <c r="R730" i="6"/>
  <c r="S730" i="6"/>
  <c r="T730" i="6"/>
  <c r="U730" i="6"/>
  <c r="V730" i="6"/>
  <c r="W730" i="6"/>
  <c r="N731" i="6"/>
  <c r="O731" i="6"/>
  <c r="P731" i="6"/>
  <c r="Q731" i="6"/>
  <c r="R731" i="6"/>
  <c r="S731" i="6"/>
  <c r="T731" i="6"/>
  <c r="U731" i="6"/>
  <c r="V731" i="6"/>
  <c r="W731" i="6"/>
  <c r="N732" i="6"/>
  <c r="O732" i="6"/>
  <c r="P732" i="6"/>
  <c r="Q732" i="6"/>
  <c r="R732" i="6"/>
  <c r="S732" i="6"/>
  <c r="T732" i="6"/>
  <c r="U732" i="6"/>
  <c r="V732" i="6"/>
  <c r="W732" i="6"/>
  <c r="N733" i="6"/>
  <c r="O733" i="6"/>
  <c r="P733" i="6"/>
  <c r="Q733" i="6"/>
  <c r="R733" i="6"/>
  <c r="S733" i="6"/>
  <c r="T733" i="6"/>
  <c r="U733" i="6"/>
  <c r="V733" i="6"/>
  <c r="W733" i="6"/>
  <c r="N734" i="6"/>
  <c r="O734" i="6"/>
  <c r="P734" i="6"/>
  <c r="Q734" i="6"/>
  <c r="R734" i="6"/>
  <c r="S734" i="6"/>
  <c r="T734" i="6"/>
  <c r="U734" i="6"/>
  <c r="V734" i="6"/>
  <c r="W734" i="6"/>
  <c r="N735" i="6"/>
  <c r="O735" i="6"/>
  <c r="P735" i="6"/>
  <c r="Q735" i="6"/>
  <c r="R735" i="6"/>
  <c r="S735" i="6"/>
  <c r="T735" i="6"/>
  <c r="U735" i="6"/>
  <c r="V735" i="6"/>
  <c r="W735" i="6"/>
  <c r="N736" i="6"/>
  <c r="O736" i="6"/>
  <c r="P736" i="6"/>
  <c r="Q736" i="6"/>
  <c r="R736" i="6"/>
  <c r="S736" i="6"/>
  <c r="T736" i="6"/>
  <c r="U736" i="6"/>
  <c r="V736" i="6"/>
  <c r="W736" i="6"/>
  <c r="N737" i="6"/>
  <c r="O737" i="6"/>
  <c r="P737" i="6"/>
  <c r="Q737" i="6"/>
  <c r="R737" i="6"/>
  <c r="S737" i="6"/>
  <c r="T737" i="6"/>
  <c r="U737" i="6"/>
  <c r="V737" i="6"/>
  <c r="W737" i="6"/>
  <c r="N738" i="6"/>
  <c r="O738" i="6"/>
  <c r="P738" i="6"/>
  <c r="Q738" i="6"/>
  <c r="R738" i="6"/>
  <c r="S738" i="6"/>
  <c r="T738" i="6"/>
  <c r="U738" i="6"/>
  <c r="V738" i="6"/>
  <c r="W738" i="6"/>
  <c r="N739" i="6"/>
  <c r="O739" i="6"/>
  <c r="P739" i="6"/>
  <c r="Q739" i="6"/>
  <c r="R739" i="6"/>
  <c r="S739" i="6"/>
  <c r="T739" i="6"/>
  <c r="U739" i="6"/>
  <c r="V739" i="6"/>
  <c r="W739" i="6"/>
  <c r="N740" i="6"/>
  <c r="O740" i="6"/>
  <c r="P740" i="6"/>
  <c r="Q740" i="6"/>
  <c r="R740" i="6"/>
  <c r="S740" i="6"/>
  <c r="T740" i="6"/>
  <c r="U740" i="6"/>
  <c r="V740" i="6"/>
  <c r="W740" i="6"/>
  <c r="N741" i="6"/>
  <c r="O741" i="6"/>
  <c r="P741" i="6"/>
  <c r="Q741" i="6"/>
  <c r="R741" i="6"/>
  <c r="S741" i="6"/>
  <c r="T741" i="6"/>
  <c r="U741" i="6"/>
  <c r="V741" i="6"/>
  <c r="W741" i="6"/>
  <c r="N742" i="6"/>
  <c r="O742" i="6"/>
  <c r="P742" i="6"/>
  <c r="Q742" i="6"/>
  <c r="R742" i="6"/>
  <c r="S742" i="6"/>
  <c r="T742" i="6"/>
  <c r="U742" i="6"/>
  <c r="V742" i="6"/>
  <c r="W742" i="6"/>
  <c r="N743" i="6"/>
  <c r="O743" i="6"/>
  <c r="P743" i="6"/>
  <c r="Q743" i="6"/>
  <c r="R743" i="6"/>
  <c r="S743" i="6"/>
  <c r="T743" i="6"/>
  <c r="U743" i="6"/>
  <c r="V743" i="6"/>
  <c r="W743" i="6"/>
  <c r="N744" i="6"/>
  <c r="O744" i="6"/>
  <c r="P744" i="6"/>
  <c r="Q744" i="6"/>
  <c r="R744" i="6"/>
  <c r="S744" i="6"/>
  <c r="T744" i="6"/>
  <c r="U744" i="6"/>
  <c r="V744" i="6"/>
  <c r="W744" i="6"/>
  <c r="N745" i="6"/>
  <c r="O745" i="6"/>
  <c r="P745" i="6"/>
  <c r="Q745" i="6"/>
  <c r="R745" i="6"/>
  <c r="S745" i="6"/>
  <c r="T745" i="6"/>
  <c r="U745" i="6"/>
  <c r="V745" i="6"/>
  <c r="W745" i="6"/>
  <c r="N746" i="6"/>
  <c r="O746" i="6"/>
  <c r="P746" i="6"/>
  <c r="Q746" i="6"/>
  <c r="R746" i="6"/>
  <c r="S746" i="6"/>
  <c r="T746" i="6"/>
  <c r="U746" i="6"/>
  <c r="V746" i="6"/>
  <c r="W746" i="6"/>
  <c r="N747" i="6"/>
  <c r="O747" i="6"/>
  <c r="P747" i="6"/>
  <c r="Q747" i="6"/>
  <c r="R747" i="6"/>
  <c r="S747" i="6"/>
  <c r="T747" i="6"/>
  <c r="U747" i="6"/>
  <c r="V747" i="6"/>
  <c r="W747" i="6"/>
  <c r="N748" i="6"/>
  <c r="O748" i="6"/>
  <c r="P748" i="6"/>
  <c r="Q748" i="6"/>
  <c r="R748" i="6"/>
  <c r="S748" i="6"/>
  <c r="T748" i="6"/>
  <c r="U748" i="6"/>
  <c r="V748" i="6"/>
  <c r="W748" i="6"/>
  <c r="N749" i="6"/>
  <c r="O749" i="6"/>
  <c r="P749" i="6"/>
  <c r="Q749" i="6"/>
  <c r="R749" i="6"/>
  <c r="S749" i="6"/>
  <c r="T749" i="6"/>
  <c r="U749" i="6"/>
  <c r="V749" i="6"/>
  <c r="W749" i="6"/>
  <c r="N750" i="6"/>
  <c r="O750" i="6"/>
  <c r="P750" i="6"/>
  <c r="Q750" i="6"/>
  <c r="R750" i="6"/>
  <c r="S750" i="6"/>
  <c r="T750" i="6"/>
  <c r="U750" i="6"/>
  <c r="V750" i="6"/>
  <c r="W750" i="6"/>
  <c r="N751" i="6"/>
  <c r="O751" i="6"/>
  <c r="P751" i="6"/>
  <c r="Q751" i="6"/>
  <c r="R751" i="6"/>
  <c r="S751" i="6"/>
  <c r="T751" i="6"/>
  <c r="U751" i="6"/>
  <c r="V751" i="6"/>
  <c r="W751" i="6"/>
  <c r="N752" i="6"/>
  <c r="O752" i="6"/>
  <c r="P752" i="6"/>
  <c r="Q752" i="6"/>
  <c r="R752" i="6"/>
  <c r="S752" i="6"/>
  <c r="T752" i="6"/>
  <c r="U752" i="6"/>
  <c r="V752" i="6"/>
  <c r="W752" i="6"/>
  <c r="N753" i="6"/>
  <c r="O753" i="6"/>
  <c r="P753" i="6"/>
  <c r="Q753" i="6"/>
  <c r="R753" i="6"/>
  <c r="S753" i="6"/>
  <c r="T753" i="6"/>
  <c r="U753" i="6"/>
  <c r="V753" i="6"/>
  <c r="W753" i="6"/>
  <c r="N754" i="6"/>
  <c r="O754" i="6"/>
  <c r="P754" i="6"/>
  <c r="Q754" i="6"/>
  <c r="R754" i="6"/>
  <c r="S754" i="6"/>
  <c r="T754" i="6"/>
  <c r="U754" i="6"/>
  <c r="V754" i="6"/>
  <c r="W754" i="6"/>
  <c r="N755" i="6"/>
  <c r="O755" i="6"/>
  <c r="P755" i="6"/>
  <c r="Q755" i="6"/>
  <c r="R755" i="6"/>
  <c r="S755" i="6"/>
  <c r="T755" i="6"/>
  <c r="U755" i="6"/>
  <c r="V755" i="6"/>
  <c r="W755" i="6"/>
  <c r="N756" i="6"/>
  <c r="O756" i="6"/>
  <c r="P756" i="6"/>
  <c r="Q756" i="6"/>
  <c r="R756" i="6"/>
  <c r="S756" i="6"/>
  <c r="T756" i="6"/>
  <c r="U756" i="6"/>
  <c r="V756" i="6"/>
  <c r="W756" i="6"/>
  <c r="N757" i="6"/>
  <c r="O757" i="6"/>
  <c r="P757" i="6"/>
  <c r="Q757" i="6"/>
  <c r="R757" i="6"/>
  <c r="S757" i="6"/>
  <c r="T757" i="6"/>
  <c r="U757" i="6"/>
  <c r="V757" i="6"/>
  <c r="W757" i="6"/>
  <c r="N758" i="6"/>
  <c r="O758" i="6"/>
  <c r="P758" i="6"/>
  <c r="Q758" i="6"/>
  <c r="R758" i="6"/>
  <c r="S758" i="6"/>
  <c r="T758" i="6"/>
  <c r="U758" i="6"/>
  <c r="V758" i="6"/>
  <c r="W758" i="6"/>
  <c r="N759" i="6"/>
  <c r="O759" i="6"/>
  <c r="P759" i="6"/>
  <c r="Q759" i="6"/>
  <c r="R759" i="6"/>
  <c r="S759" i="6"/>
  <c r="T759" i="6"/>
  <c r="U759" i="6"/>
  <c r="V759" i="6"/>
  <c r="W759" i="6"/>
  <c r="N760" i="6"/>
  <c r="O760" i="6"/>
  <c r="P760" i="6"/>
  <c r="Q760" i="6"/>
  <c r="R760" i="6"/>
  <c r="S760" i="6"/>
  <c r="T760" i="6"/>
  <c r="U760" i="6"/>
  <c r="V760" i="6"/>
  <c r="W760" i="6"/>
  <c r="N761" i="6"/>
  <c r="O761" i="6"/>
  <c r="P761" i="6"/>
  <c r="Q761" i="6"/>
  <c r="R761" i="6"/>
  <c r="S761" i="6"/>
  <c r="T761" i="6"/>
  <c r="U761" i="6"/>
  <c r="V761" i="6"/>
  <c r="W761" i="6"/>
  <c r="N762" i="6"/>
  <c r="O762" i="6"/>
  <c r="P762" i="6"/>
  <c r="Q762" i="6"/>
  <c r="R762" i="6"/>
  <c r="S762" i="6"/>
  <c r="T762" i="6"/>
  <c r="U762" i="6"/>
  <c r="V762" i="6"/>
  <c r="W762" i="6"/>
  <c r="N763" i="6"/>
  <c r="O763" i="6"/>
  <c r="P763" i="6"/>
  <c r="Q763" i="6"/>
  <c r="R763" i="6"/>
  <c r="S763" i="6"/>
  <c r="T763" i="6"/>
  <c r="U763" i="6"/>
  <c r="V763" i="6"/>
  <c r="W763" i="6"/>
  <c r="N764" i="6"/>
  <c r="O764" i="6"/>
  <c r="P764" i="6"/>
  <c r="Q764" i="6"/>
  <c r="R764" i="6"/>
  <c r="S764" i="6"/>
  <c r="T764" i="6"/>
  <c r="U764" i="6"/>
  <c r="V764" i="6"/>
  <c r="W764" i="6"/>
  <c r="N765" i="6"/>
  <c r="O765" i="6"/>
  <c r="P765" i="6"/>
  <c r="Q765" i="6"/>
  <c r="R765" i="6"/>
  <c r="S765" i="6"/>
  <c r="T765" i="6"/>
  <c r="U765" i="6"/>
  <c r="V765" i="6"/>
  <c r="W765" i="6"/>
  <c r="N766" i="6"/>
  <c r="O766" i="6"/>
  <c r="P766" i="6"/>
  <c r="Q766" i="6"/>
  <c r="R766" i="6"/>
  <c r="S766" i="6"/>
  <c r="T766" i="6"/>
  <c r="U766" i="6"/>
  <c r="V766" i="6"/>
  <c r="W766" i="6"/>
  <c r="N767" i="6"/>
  <c r="O767" i="6"/>
  <c r="P767" i="6"/>
  <c r="Q767" i="6"/>
  <c r="R767" i="6"/>
  <c r="S767" i="6"/>
  <c r="T767" i="6"/>
  <c r="U767" i="6"/>
  <c r="V767" i="6"/>
  <c r="W767" i="6"/>
  <c r="N768" i="6"/>
  <c r="O768" i="6"/>
  <c r="P768" i="6"/>
  <c r="Q768" i="6"/>
  <c r="R768" i="6"/>
  <c r="S768" i="6"/>
  <c r="T768" i="6"/>
  <c r="U768" i="6"/>
  <c r="V768" i="6"/>
  <c r="W768" i="6"/>
  <c r="N769" i="6"/>
  <c r="O769" i="6"/>
  <c r="P769" i="6"/>
  <c r="Q769" i="6"/>
  <c r="R769" i="6"/>
  <c r="S769" i="6"/>
  <c r="T769" i="6"/>
  <c r="U769" i="6"/>
  <c r="V769" i="6"/>
  <c r="W769" i="6"/>
  <c r="N770" i="6"/>
  <c r="O770" i="6"/>
  <c r="P770" i="6"/>
  <c r="Q770" i="6"/>
  <c r="R770" i="6"/>
  <c r="S770" i="6"/>
  <c r="T770" i="6"/>
  <c r="U770" i="6"/>
  <c r="V770" i="6"/>
  <c r="W770" i="6"/>
  <c r="N771" i="6"/>
  <c r="O771" i="6"/>
  <c r="P771" i="6"/>
  <c r="Q771" i="6"/>
  <c r="R771" i="6"/>
  <c r="S771" i="6"/>
  <c r="T771" i="6"/>
  <c r="U771" i="6"/>
  <c r="V771" i="6"/>
  <c r="W771" i="6"/>
  <c r="N772" i="6"/>
  <c r="O772" i="6"/>
  <c r="P772" i="6"/>
  <c r="Q772" i="6"/>
  <c r="R772" i="6"/>
  <c r="S772" i="6"/>
  <c r="T772" i="6"/>
  <c r="U772" i="6"/>
  <c r="V772" i="6"/>
  <c r="W772" i="6"/>
  <c r="N773" i="6"/>
  <c r="O773" i="6"/>
  <c r="P773" i="6"/>
  <c r="Q773" i="6"/>
  <c r="R773" i="6"/>
  <c r="S773" i="6"/>
  <c r="T773" i="6"/>
  <c r="U773" i="6"/>
  <c r="V773" i="6"/>
  <c r="W773" i="6"/>
  <c r="N774" i="6"/>
  <c r="O774" i="6"/>
  <c r="P774" i="6"/>
  <c r="Q774" i="6"/>
  <c r="R774" i="6"/>
  <c r="S774" i="6"/>
  <c r="T774" i="6"/>
  <c r="U774" i="6"/>
  <c r="V774" i="6"/>
  <c r="W774" i="6"/>
  <c r="N775" i="6"/>
  <c r="O775" i="6"/>
  <c r="P775" i="6"/>
  <c r="Q775" i="6"/>
  <c r="R775" i="6"/>
  <c r="S775" i="6"/>
  <c r="T775" i="6"/>
  <c r="U775" i="6"/>
  <c r="V775" i="6"/>
  <c r="W775" i="6"/>
  <c r="N776" i="6"/>
  <c r="O776" i="6"/>
  <c r="P776" i="6"/>
  <c r="Q776" i="6"/>
  <c r="R776" i="6"/>
  <c r="S776" i="6"/>
  <c r="T776" i="6"/>
  <c r="U776" i="6"/>
  <c r="V776" i="6"/>
  <c r="W776" i="6"/>
  <c r="N777" i="6"/>
  <c r="O777" i="6"/>
  <c r="P777" i="6"/>
  <c r="Q777" i="6"/>
  <c r="R777" i="6"/>
  <c r="S777" i="6"/>
  <c r="T777" i="6"/>
  <c r="U777" i="6"/>
  <c r="V777" i="6"/>
  <c r="W777" i="6"/>
  <c r="N778" i="6"/>
  <c r="O778" i="6"/>
  <c r="P778" i="6"/>
  <c r="Q778" i="6"/>
  <c r="R778" i="6"/>
  <c r="S778" i="6"/>
  <c r="T778" i="6"/>
  <c r="U778" i="6"/>
  <c r="V778" i="6"/>
  <c r="W778" i="6"/>
  <c r="N779" i="6"/>
  <c r="O779" i="6"/>
  <c r="P779" i="6"/>
  <c r="Q779" i="6"/>
  <c r="R779" i="6"/>
  <c r="S779" i="6"/>
  <c r="T779" i="6"/>
  <c r="U779" i="6"/>
  <c r="V779" i="6"/>
  <c r="W779" i="6"/>
  <c r="N780" i="6"/>
  <c r="O780" i="6"/>
  <c r="P780" i="6"/>
  <c r="Q780" i="6"/>
  <c r="R780" i="6"/>
  <c r="S780" i="6"/>
  <c r="T780" i="6"/>
  <c r="U780" i="6"/>
  <c r="V780" i="6"/>
  <c r="W780" i="6"/>
  <c r="N781" i="6"/>
  <c r="O781" i="6"/>
  <c r="P781" i="6"/>
  <c r="Q781" i="6"/>
  <c r="R781" i="6"/>
  <c r="S781" i="6"/>
  <c r="T781" i="6"/>
  <c r="U781" i="6"/>
  <c r="V781" i="6"/>
  <c r="W781" i="6"/>
  <c r="N782" i="6"/>
  <c r="O782" i="6"/>
  <c r="P782" i="6"/>
  <c r="Q782" i="6"/>
  <c r="R782" i="6"/>
  <c r="S782" i="6"/>
  <c r="T782" i="6"/>
  <c r="U782" i="6"/>
  <c r="V782" i="6"/>
  <c r="W782" i="6"/>
  <c r="N783" i="6"/>
  <c r="O783" i="6"/>
  <c r="P783" i="6"/>
  <c r="Q783" i="6"/>
  <c r="R783" i="6"/>
  <c r="S783" i="6"/>
  <c r="T783" i="6"/>
  <c r="U783" i="6"/>
  <c r="V783" i="6"/>
  <c r="W783" i="6"/>
  <c r="N784" i="6"/>
  <c r="O784" i="6"/>
  <c r="P784" i="6"/>
  <c r="Q784" i="6"/>
  <c r="R784" i="6"/>
  <c r="S784" i="6"/>
  <c r="T784" i="6"/>
  <c r="U784" i="6"/>
  <c r="V784" i="6"/>
  <c r="W784" i="6"/>
  <c r="N785" i="6"/>
  <c r="O785" i="6"/>
  <c r="P785" i="6"/>
  <c r="Q785" i="6"/>
  <c r="R785" i="6"/>
  <c r="S785" i="6"/>
  <c r="T785" i="6"/>
  <c r="U785" i="6"/>
  <c r="V785" i="6"/>
  <c r="W785" i="6"/>
  <c r="N786" i="6"/>
  <c r="O786" i="6"/>
  <c r="P786" i="6"/>
  <c r="Q786" i="6"/>
  <c r="R786" i="6"/>
  <c r="S786" i="6"/>
  <c r="T786" i="6"/>
  <c r="U786" i="6"/>
  <c r="V786" i="6"/>
  <c r="W786" i="6"/>
  <c r="N787" i="6"/>
  <c r="O787" i="6"/>
  <c r="P787" i="6"/>
  <c r="Q787" i="6"/>
  <c r="R787" i="6"/>
  <c r="S787" i="6"/>
  <c r="T787" i="6"/>
  <c r="U787" i="6"/>
  <c r="V787" i="6"/>
  <c r="W787" i="6"/>
  <c r="N788" i="6"/>
  <c r="O788" i="6"/>
  <c r="P788" i="6"/>
  <c r="Q788" i="6"/>
  <c r="R788" i="6"/>
  <c r="S788" i="6"/>
  <c r="T788" i="6"/>
  <c r="U788" i="6"/>
  <c r="V788" i="6"/>
  <c r="W788" i="6"/>
  <c r="N789" i="6"/>
  <c r="O789" i="6"/>
  <c r="P789" i="6"/>
  <c r="Q789" i="6"/>
  <c r="R789" i="6"/>
  <c r="S789" i="6"/>
  <c r="T789" i="6"/>
  <c r="U789" i="6"/>
  <c r="V789" i="6"/>
  <c r="W789" i="6"/>
  <c r="N790" i="6"/>
  <c r="O790" i="6"/>
  <c r="P790" i="6"/>
  <c r="Q790" i="6"/>
  <c r="R790" i="6"/>
  <c r="S790" i="6"/>
  <c r="T790" i="6"/>
  <c r="U790" i="6"/>
  <c r="V790" i="6"/>
  <c r="W790" i="6"/>
  <c r="N791" i="6"/>
  <c r="O791" i="6"/>
  <c r="P791" i="6"/>
  <c r="Q791" i="6"/>
  <c r="R791" i="6"/>
  <c r="S791" i="6"/>
  <c r="T791" i="6"/>
  <c r="U791" i="6"/>
  <c r="V791" i="6"/>
  <c r="W791" i="6"/>
  <c r="N792" i="6"/>
  <c r="O792" i="6"/>
  <c r="P792" i="6"/>
  <c r="Q792" i="6"/>
  <c r="R792" i="6"/>
  <c r="S792" i="6"/>
  <c r="T792" i="6"/>
  <c r="U792" i="6"/>
  <c r="V792" i="6"/>
  <c r="W792" i="6"/>
  <c r="N793" i="6"/>
  <c r="O793" i="6"/>
  <c r="P793" i="6"/>
  <c r="Q793" i="6"/>
  <c r="R793" i="6"/>
  <c r="S793" i="6"/>
  <c r="T793" i="6"/>
  <c r="U793" i="6"/>
  <c r="V793" i="6"/>
  <c r="W793" i="6"/>
  <c r="N794" i="6"/>
  <c r="O794" i="6"/>
  <c r="P794" i="6"/>
  <c r="Q794" i="6"/>
  <c r="R794" i="6"/>
  <c r="S794" i="6"/>
  <c r="T794" i="6"/>
  <c r="U794" i="6"/>
  <c r="V794" i="6"/>
  <c r="W794" i="6"/>
  <c r="N795" i="6"/>
  <c r="O795" i="6"/>
  <c r="P795" i="6"/>
  <c r="Q795" i="6"/>
  <c r="R795" i="6"/>
  <c r="S795" i="6"/>
  <c r="T795" i="6"/>
  <c r="U795" i="6"/>
  <c r="V795" i="6"/>
  <c r="W795" i="6"/>
  <c r="N796" i="6"/>
  <c r="O796" i="6"/>
  <c r="P796" i="6"/>
  <c r="Q796" i="6"/>
  <c r="R796" i="6"/>
  <c r="S796" i="6"/>
  <c r="T796" i="6"/>
  <c r="U796" i="6"/>
  <c r="V796" i="6"/>
  <c r="W796" i="6"/>
  <c r="N797" i="6"/>
  <c r="O797" i="6"/>
  <c r="P797" i="6"/>
  <c r="Q797" i="6"/>
  <c r="R797" i="6"/>
  <c r="S797" i="6"/>
  <c r="T797" i="6"/>
  <c r="U797" i="6"/>
  <c r="V797" i="6"/>
  <c r="W797" i="6"/>
  <c r="N798" i="6"/>
  <c r="O798" i="6"/>
  <c r="P798" i="6"/>
  <c r="Q798" i="6"/>
  <c r="R798" i="6"/>
  <c r="S798" i="6"/>
  <c r="T798" i="6"/>
  <c r="U798" i="6"/>
  <c r="V798" i="6"/>
  <c r="W798" i="6"/>
  <c r="N799" i="6"/>
  <c r="O799" i="6"/>
  <c r="P799" i="6"/>
  <c r="Q799" i="6"/>
  <c r="R799" i="6"/>
  <c r="S799" i="6"/>
  <c r="T799" i="6"/>
  <c r="U799" i="6"/>
  <c r="V799" i="6"/>
  <c r="W799" i="6"/>
  <c r="N800" i="6"/>
  <c r="O800" i="6"/>
  <c r="P800" i="6"/>
  <c r="Q800" i="6"/>
  <c r="R800" i="6"/>
  <c r="S800" i="6"/>
  <c r="T800" i="6"/>
  <c r="U800" i="6"/>
  <c r="V800" i="6"/>
  <c r="W800" i="6"/>
  <c r="N801" i="6"/>
  <c r="O801" i="6"/>
  <c r="P801" i="6"/>
  <c r="Q801" i="6"/>
  <c r="R801" i="6"/>
  <c r="S801" i="6"/>
  <c r="T801" i="6"/>
  <c r="U801" i="6"/>
  <c r="V801" i="6"/>
  <c r="W801" i="6"/>
  <c r="N802" i="6"/>
  <c r="O802" i="6"/>
  <c r="P802" i="6"/>
  <c r="Q802" i="6"/>
  <c r="R802" i="6"/>
  <c r="S802" i="6"/>
  <c r="T802" i="6"/>
  <c r="U802" i="6"/>
  <c r="V802" i="6"/>
  <c r="W802" i="6"/>
  <c r="N803" i="6"/>
  <c r="O803" i="6"/>
  <c r="P803" i="6"/>
  <c r="Q803" i="6"/>
  <c r="R803" i="6"/>
  <c r="S803" i="6"/>
  <c r="T803" i="6"/>
  <c r="U803" i="6"/>
  <c r="V803" i="6"/>
  <c r="W803" i="6"/>
  <c r="N804" i="6"/>
  <c r="O804" i="6"/>
  <c r="P804" i="6"/>
  <c r="Q804" i="6"/>
  <c r="R804" i="6"/>
  <c r="S804" i="6"/>
  <c r="T804" i="6"/>
  <c r="U804" i="6"/>
  <c r="V804" i="6"/>
  <c r="W804" i="6"/>
  <c r="N805" i="6"/>
  <c r="O805" i="6"/>
  <c r="P805" i="6"/>
  <c r="Q805" i="6"/>
  <c r="R805" i="6"/>
  <c r="S805" i="6"/>
  <c r="T805" i="6"/>
  <c r="U805" i="6"/>
  <c r="V805" i="6"/>
  <c r="W805" i="6"/>
  <c r="N806" i="6"/>
  <c r="O806" i="6"/>
  <c r="P806" i="6"/>
  <c r="Q806" i="6"/>
  <c r="R806" i="6"/>
  <c r="S806" i="6"/>
  <c r="T806" i="6"/>
  <c r="U806" i="6"/>
  <c r="V806" i="6"/>
  <c r="W806" i="6"/>
  <c r="N807" i="6"/>
  <c r="O807" i="6"/>
  <c r="P807" i="6"/>
  <c r="Q807" i="6"/>
  <c r="R807" i="6"/>
  <c r="S807" i="6"/>
  <c r="T807" i="6"/>
  <c r="U807" i="6"/>
  <c r="V807" i="6"/>
  <c r="W807" i="6"/>
  <c r="N808" i="6"/>
  <c r="O808" i="6"/>
  <c r="P808" i="6"/>
  <c r="Q808" i="6"/>
  <c r="R808" i="6"/>
  <c r="S808" i="6"/>
  <c r="T808" i="6"/>
  <c r="U808" i="6"/>
  <c r="V808" i="6"/>
  <c r="W808" i="6"/>
  <c r="N809" i="6"/>
  <c r="O809" i="6"/>
  <c r="P809" i="6"/>
  <c r="Q809" i="6"/>
  <c r="R809" i="6"/>
  <c r="S809" i="6"/>
  <c r="T809" i="6"/>
  <c r="U809" i="6"/>
  <c r="V809" i="6"/>
  <c r="W809" i="6"/>
  <c r="N810" i="6"/>
  <c r="O810" i="6"/>
  <c r="P810" i="6"/>
  <c r="Q810" i="6"/>
  <c r="R810" i="6"/>
  <c r="S810" i="6"/>
  <c r="T810" i="6"/>
  <c r="U810" i="6"/>
  <c r="V810" i="6"/>
  <c r="W810" i="6"/>
  <c r="N811" i="6"/>
  <c r="O811" i="6"/>
  <c r="P811" i="6"/>
  <c r="Q811" i="6"/>
  <c r="R811" i="6"/>
  <c r="S811" i="6"/>
  <c r="T811" i="6"/>
  <c r="U811" i="6"/>
  <c r="V811" i="6"/>
  <c r="W811" i="6"/>
  <c r="N812" i="6"/>
  <c r="O812" i="6"/>
  <c r="P812" i="6"/>
  <c r="Q812" i="6"/>
  <c r="R812" i="6"/>
  <c r="S812" i="6"/>
  <c r="T812" i="6"/>
  <c r="U812" i="6"/>
  <c r="V812" i="6"/>
  <c r="W812" i="6"/>
  <c r="N813" i="6"/>
  <c r="O813" i="6"/>
  <c r="P813" i="6"/>
  <c r="Q813" i="6"/>
  <c r="R813" i="6"/>
  <c r="S813" i="6"/>
  <c r="T813" i="6"/>
  <c r="U813" i="6"/>
  <c r="V813" i="6"/>
  <c r="W813" i="6"/>
  <c r="N814" i="6"/>
  <c r="O814" i="6"/>
  <c r="P814" i="6"/>
  <c r="Q814" i="6"/>
  <c r="R814" i="6"/>
  <c r="S814" i="6"/>
  <c r="T814" i="6"/>
  <c r="U814" i="6"/>
  <c r="V814" i="6"/>
  <c r="W814" i="6"/>
  <c r="N815" i="6"/>
  <c r="O815" i="6"/>
  <c r="P815" i="6"/>
  <c r="Q815" i="6"/>
  <c r="R815" i="6"/>
  <c r="S815" i="6"/>
  <c r="T815" i="6"/>
  <c r="U815" i="6"/>
  <c r="V815" i="6"/>
  <c r="W815" i="6"/>
  <c r="N816" i="6"/>
  <c r="O816" i="6"/>
  <c r="P816" i="6"/>
  <c r="Q816" i="6"/>
  <c r="R816" i="6"/>
  <c r="S816" i="6"/>
  <c r="T816" i="6"/>
  <c r="U816" i="6"/>
  <c r="V816" i="6"/>
  <c r="W816" i="6"/>
  <c r="N817" i="6"/>
  <c r="O817" i="6"/>
  <c r="P817" i="6"/>
  <c r="Q817" i="6"/>
  <c r="R817" i="6"/>
  <c r="S817" i="6"/>
  <c r="T817" i="6"/>
  <c r="U817" i="6"/>
  <c r="V817" i="6"/>
  <c r="W817" i="6"/>
  <c r="N818" i="6"/>
  <c r="O818" i="6"/>
  <c r="P818" i="6"/>
  <c r="Q818" i="6"/>
  <c r="R818" i="6"/>
  <c r="S818" i="6"/>
  <c r="T818" i="6"/>
  <c r="U818" i="6"/>
  <c r="V818" i="6"/>
  <c r="W818" i="6"/>
  <c r="N819" i="6"/>
  <c r="O819" i="6"/>
  <c r="P819" i="6"/>
  <c r="Q819" i="6"/>
  <c r="R819" i="6"/>
  <c r="S819" i="6"/>
  <c r="T819" i="6"/>
  <c r="U819" i="6"/>
  <c r="V819" i="6"/>
  <c r="W819" i="6"/>
  <c r="N820" i="6"/>
  <c r="O820" i="6"/>
  <c r="P820" i="6"/>
  <c r="Q820" i="6"/>
  <c r="R820" i="6"/>
  <c r="S820" i="6"/>
  <c r="T820" i="6"/>
  <c r="U820" i="6"/>
  <c r="V820" i="6"/>
  <c r="W820" i="6"/>
  <c r="N821" i="6"/>
  <c r="O821" i="6"/>
  <c r="P821" i="6"/>
  <c r="Q821" i="6"/>
  <c r="R821" i="6"/>
  <c r="S821" i="6"/>
  <c r="T821" i="6"/>
  <c r="U821" i="6"/>
  <c r="V821" i="6"/>
  <c r="W821" i="6"/>
  <c r="N822" i="6"/>
  <c r="O822" i="6"/>
  <c r="P822" i="6"/>
  <c r="Q822" i="6"/>
  <c r="R822" i="6"/>
  <c r="S822" i="6"/>
  <c r="T822" i="6"/>
  <c r="U822" i="6"/>
  <c r="V822" i="6"/>
  <c r="W822" i="6"/>
  <c r="N823" i="6"/>
  <c r="O823" i="6"/>
  <c r="P823" i="6"/>
  <c r="Q823" i="6"/>
  <c r="R823" i="6"/>
  <c r="S823" i="6"/>
  <c r="T823" i="6"/>
  <c r="U823" i="6"/>
  <c r="V823" i="6"/>
  <c r="W823" i="6"/>
  <c r="N824" i="6"/>
  <c r="O824" i="6"/>
  <c r="P824" i="6"/>
  <c r="Q824" i="6"/>
  <c r="R824" i="6"/>
  <c r="S824" i="6"/>
  <c r="T824" i="6"/>
  <c r="U824" i="6"/>
  <c r="V824" i="6"/>
  <c r="W824" i="6"/>
  <c r="N825" i="6"/>
  <c r="O825" i="6"/>
  <c r="P825" i="6"/>
  <c r="Q825" i="6"/>
  <c r="R825" i="6"/>
  <c r="S825" i="6"/>
  <c r="T825" i="6"/>
  <c r="U825" i="6"/>
  <c r="V825" i="6"/>
  <c r="W825" i="6"/>
  <c r="N826" i="6"/>
  <c r="O826" i="6"/>
  <c r="P826" i="6"/>
  <c r="Q826" i="6"/>
  <c r="R826" i="6"/>
  <c r="S826" i="6"/>
  <c r="T826" i="6"/>
  <c r="U826" i="6"/>
  <c r="V826" i="6"/>
  <c r="W826" i="6"/>
  <c r="N827" i="6"/>
  <c r="O827" i="6"/>
  <c r="P827" i="6"/>
  <c r="Q827" i="6"/>
  <c r="R827" i="6"/>
  <c r="S827" i="6"/>
  <c r="T827" i="6"/>
  <c r="U827" i="6"/>
  <c r="V827" i="6"/>
  <c r="W827" i="6"/>
  <c r="N828" i="6"/>
  <c r="O828" i="6"/>
  <c r="P828" i="6"/>
  <c r="Q828" i="6"/>
  <c r="R828" i="6"/>
  <c r="S828" i="6"/>
  <c r="T828" i="6"/>
  <c r="U828" i="6"/>
  <c r="V828" i="6"/>
  <c r="W828" i="6"/>
  <c r="N829" i="6"/>
  <c r="O829" i="6"/>
  <c r="P829" i="6"/>
  <c r="Q829" i="6"/>
  <c r="R829" i="6"/>
  <c r="S829" i="6"/>
  <c r="T829" i="6"/>
  <c r="U829" i="6"/>
  <c r="V829" i="6"/>
  <c r="W829" i="6"/>
  <c r="N830" i="6"/>
  <c r="O830" i="6"/>
  <c r="P830" i="6"/>
  <c r="Q830" i="6"/>
  <c r="R830" i="6"/>
  <c r="S830" i="6"/>
  <c r="T830" i="6"/>
  <c r="U830" i="6"/>
  <c r="V830" i="6"/>
  <c r="W830" i="6"/>
  <c r="N831" i="6"/>
  <c r="O831" i="6"/>
  <c r="P831" i="6"/>
  <c r="Q831" i="6"/>
  <c r="R831" i="6"/>
  <c r="S831" i="6"/>
  <c r="T831" i="6"/>
  <c r="U831" i="6"/>
  <c r="V831" i="6"/>
  <c r="W831" i="6"/>
  <c r="N832" i="6"/>
  <c r="O832" i="6"/>
  <c r="P832" i="6"/>
  <c r="Q832" i="6"/>
  <c r="R832" i="6"/>
  <c r="S832" i="6"/>
  <c r="T832" i="6"/>
  <c r="U832" i="6"/>
  <c r="V832" i="6"/>
  <c r="W832" i="6"/>
  <c r="N833" i="6"/>
  <c r="O833" i="6"/>
  <c r="P833" i="6"/>
  <c r="Q833" i="6"/>
  <c r="R833" i="6"/>
  <c r="S833" i="6"/>
  <c r="T833" i="6"/>
  <c r="U833" i="6"/>
  <c r="V833" i="6"/>
  <c r="W833" i="6"/>
  <c r="N834" i="6"/>
  <c r="O834" i="6"/>
  <c r="P834" i="6"/>
  <c r="Q834" i="6"/>
  <c r="R834" i="6"/>
  <c r="S834" i="6"/>
  <c r="T834" i="6"/>
  <c r="U834" i="6"/>
  <c r="V834" i="6"/>
  <c r="W834" i="6"/>
  <c r="N835" i="6"/>
  <c r="O835" i="6"/>
  <c r="P835" i="6"/>
  <c r="Q835" i="6"/>
  <c r="R835" i="6"/>
  <c r="S835" i="6"/>
  <c r="T835" i="6"/>
  <c r="U835" i="6"/>
  <c r="V835" i="6"/>
  <c r="W835" i="6"/>
  <c r="N836" i="6"/>
  <c r="O836" i="6"/>
  <c r="P836" i="6"/>
  <c r="Q836" i="6"/>
  <c r="R836" i="6"/>
  <c r="S836" i="6"/>
  <c r="T836" i="6"/>
  <c r="U836" i="6"/>
  <c r="V836" i="6"/>
  <c r="W836" i="6"/>
  <c r="N837" i="6"/>
  <c r="O837" i="6"/>
  <c r="P837" i="6"/>
  <c r="Q837" i="6"/>
  <c r="R837" i="6"/>
  <c r="S837" i="6"/>
  <c r="T837" i="6"/>
  <c r="U837" i="6"/>
  <c r="V837" i="6"/>
  <c r="W837" i="6"/>
  <c r="N838" i="6"/>
  <c r="O838" i="6"/>
  <c r="P838" i="6"/>
  <c r="Q838" i="6"/>
  <c r="R838" i="6"/>
  <c r="S838" i="6"/>
  <c r="T838" i="6"/>
  <c r="U838" i="6"/>
  <c r="V838" i="6"/>
  <c r="W838" i="6"/>
  <c r="N839" i="6"/>
  <c r="O839" i="6"/>
  <c r="P839" i="6"/>
  <c r="Q839" i="6"/>
  <c r="R839" i="6"/>
  <c r="S839" i="6"/>
  <c r="T839" i="6"/>
  <c r="U839" i="6"/>
  <c r="V839" i="6"/>
  <c r="W839" i="6"/>
  <c r="N840" i="6"/>
  <c r="O840" i="6"/>
  <c r="P840" i="6"/>
  <c r="Q840" i="6"/>
  <c r="R840" i="6"/>
  <c r="S840" i="6"/>
  <c r="T840" i="6"/>
  <c r="U840" i="6"/>
  <c r="V840" i="6"/>
  <c r="W840" i="6"/>
  <c r="N841" i="6"/>
  <c r="O841" i="6"/>
  <c r="P841" i="6"/>
  <c r="Q841" i="6"/>
  <c r="R841" i="6"/>
  <c r="S841" i="6"/>
  <c r="T841" i="6"/>
  <c r="U841" i="6"/>
  <c r="V841" i="6"/>
  <c r="W841" i="6"/>
  <c r="N842" i="6"/>
  <c r="O842" i="6"/>
  <c r="P842" i="6"/>
  <c r="Q842" i="6"/>
  <c r="R842" i="6"/>
  <c r="S842" i="6"/>
  <c r="T842" i="6"/>
  <c r="U842" i="6"/>
  <c r="V842" i="6"/>
  <c r="W842" i="6"/>
  <c r="N843" i="6"/>
  <c r="O843" i="6"/>
  <c r="P843" i="6"/>
  <c r="Q843" i="6"/>
  <c r="R843" i="6"/>
  <c r="S843" i="6"/>
  <c r="T843" i="6"/>
  <c r="U843" i="6"/>
  <c r="V843" i="6"/>
  <c r="W843" i="6"/>
  <c r="N844" i="6"/>
  <c r="O844" i="6"/>
  <c r="P844" i="6"/>
  <c r="Q844" i="6"/>
  <c r="R844" i="6"/>
  <c r="S844" i="6"/>
  <c r="T844" i="6"/>
  <c r="U844" i="6"/>
  <c r="V844" i="6"/>
  <c r="W844" i="6"/>
  <c r="N845" i="6"/>
  <c r="O845" i="6"/>
  <c r="P845" i="6"/>
  <c r="Q845" i="6"/>
  <c r="R845" i="6"/>
  <c r="S845" i="6"/>
  <c r="T845" i="6"/>
  <c r="U845" i="6"/>
  <c r="V845" i="6"/>
  <c r="W845" i="6"/>
  <c r="N846" i="6"/>
  <c r="O846" i="6"/>
  <c r="P846" i="6"/>
  <c r="Q846" i="6"/>
  <c r="R846" i="6"/>
  <c r="S846" i="6"/>
  <c r="T846" i="6"/>
  <c r="U846" i="6"/>
  <c r="V846" i="6"/>
  <c r="W846" i="6"/>
  <c r="N847" i="6"/>
  <c r="O847" i="6"/>
  <c r="P847" i="6"/>
  <c r="Q847" i="6"/>
  <c r="R847" i="6"/>
  <c r="S847" i="6"/>
  <c r="T847" i="6"/>
  <c r="U847" i="6"/>
  <c r="V847" i="6"/>
  <c r="W847" i="6"/>
  <c r="N848" i="6"/>
  <c r="O848" i="6"/>
  <c r="P848" i="6"/>
  <c r="Q848" i="6"/>
  <c r="R848" i="6"/>
  <c r="S848" i="6"/>
  <c r="T848" i="6"/>
  <c r="U848" i="6"/>
  <c r="V848" i="6"/>
  <c r="W848" i="6"/>
  <c r="N849" i="6"/>
  <c r="O849" i="6"/>
  <c r="P849" i="6"/>
  <c r="Q849" i="6"/>
  <c r="R849" i="6"/>
  <c r="S849" i="6"/>
  <c r="T849" i="6"/>
  <c r="U849" i="6"/>
  <c r="V849" i="6"/>
  <c r="W849" i="6"/>
  <c r="N850" i="6"/>
  <c r="O850" i="6"/>
  <c r="P850" i="6"/>
  <c r="Q850" i="6"/>
  <c r="R850" i="6"/>
  <c r="S850" i="6"/>
  <c r="T850" i="6"/>
  <c r="U850" i="6"/>
  <c r="V850" i="6"/>
  <c r="W850" i="6"/>
  <c r="N851" i="6"/>
  <c r="O851" i="6"/>
  <c r="P851" i="6"/>
  <c r="Q851" i="6"/>
  <c r="R851" i="6"/>
  <c r="S851" i="6"/>
  <c r="T851" i="6"/>
  <c r="U851" i="6"/>
  <c r="V851" i="6"/>
  <c r="W851" i="6"/>
  <c r="N852" i="6"/>
  <c r="O852" i="6"/>
  <c r="P852" i="6"/>
  <c r="Q852" i="6"/>
  <c r="R852" i="6"/>
  <c r="S852" i="6"/>
  <c r="T852" i="6"/>
  <c r="U852" i="6"/>
  <c r="V852" i="6"/>
  <c r="W852" i="6"/>
  <c r="N853" i="6"/>
  <c r="O853" i="6"/>
  <c r="P853" i="6"/>
  <c r="Q853" i="6"/>
  <c r="R853" i="6"/>
  <c r="S853" i="6"/>
  <c r="T853" i="6"/>
  <c r="U853" i="6"/>
  <c r="V853" i="6"/>
  <c r="W853" i="6"/>
  <c r="N854" i="6"/>
  <c r="O854" i="6"/>
  <c r="P854" i="6"/>
  <c r="Q854" i="6"/>
  <c r="R854" i="6"/>
  <c r="S854" i="6"/>
  <c r="T854" i="6"/>
  <c r="U854" i="6"/>
  <c r="V854" i="6"/>
  <c r="W854" i="6"/>
  <c r="N855" i="6"/>
  <c r="O855" i="6"/>
  <c r="P855" i="6"/>
  <c r="Q855" i="6"/>
  <c r="R855" i="6"/>
  <c r="S855" i="6"/>
  <c r="T855" i="6"/>
  <c r="U855" i="6"/>
  <c r="V855" i="6"/>
  <c r="W855" i="6"/>
  <c r="N856" i="6"/>
  <c r="O856" i="6"/>
  <c r="P856" i="6"/>
  <c r="Q856" i="6"/>
  <c r="R856" i="6"/>
  <c r="S856" i="6"/>
  <c r="T856" i="6"/>
  <c r="U856" i="6"/>
  <c r="V856" i="6"/>
  <c r="W856" i="6"/>
  <c r="N857" i="6"/>
  <c r="O857" i="6"/>
  <c r="P857" i="6"/>
  <c r="Q857" i="6"/>
  <c r="R857" i="6"/>
  <c r="S857" i="6"/>
  <c r="T857" i="6"/>
  <c r="U857" i="6"/>
  <c r="V857" i="6"/>
  <c r="W857" i="6"/>
  <c r="N858" i="6"/>
  <c r="O858" i="6"/>
  <c r="P858" i="6"/>
  <c r="Q858" i="6"/>
  <c r="R858" i="6"/>
  <c r="S858" i="6"/>
  <c r="T858" i="6"/>
  <c r="U858" i="6"/>
  <c r="V858" i="6"/>
  <c r="W858" i="6"/>
  <c r="N859" i="6"/>
  <c r="O859" i="6"/>
  <c r="P859" i="6"/>
  <c r="Q859" i="6"/>
  <c r="R859" i="6"/>
  <c r="S859" i="6"/>
  <c r="T859" i="6"/>
  <c r="U859" i="6"/>
  <c r="V859" i="6"/>
  <c r="W859" i="6"/>
  <c r="N860" i="6"/>
  <c r="O860" i="6"/>
  <c r="P860" i="6"/>
  <c r="Q860" i="6"/>
  <c r="R860" i="6"/>
  <c r="S860" i="6"/>
  <c r="T860" i="6"/>
  <c r="U860" i="6"/>
  <c r="V860" i="6"/>
  <c r="W860" i="6"/>
  <c r="N861" i="6"/>
  <c r="O861" i="6"/>
  <c r="P861" i="6"/>
  <c r="Q861" i="6"/>
  <c r="R861" i="6"/>
  <c r="S861" i="6"/>
  <c r="T861" i="6"/>
  <c r="U861" i="6"/>
  <c r="V861" i="6"/>
  <c r="W861" i="6"/>
  <c r="N862" i="6"/>
  <c r="O862" i="6"/>
  <c r="P862" i="6"/>
  <c r="Q862" i="6"/>
  <c r="R862" i="6"/>
  <c r="S862" i="6"/>
  <c r="T862" i="6"/>
  <c r="U862" i="6"/>
  <c r="V862" i="6"/>
  <c r="W862" i="6"/>
  <c r="N863" i="6"/>
  <c r="O863" i="6"/>
  <c r="P863" i="6"/>
  <c r="Q863" i="6"/>
  <c r="R863" i="6"/>
  <c r="S863" i="6"/>
  <c r="T863" i="6"/>
  <c r="U863" i="6"/>
  <c r="V863" i="6"/>
  <c r="W863" i="6"/>
  <c r="N864" i="6"/>
  <c r="O864" i="6"/>
  <c r="P864" i="6"/>
  <c r="Q864" i="6"/>
  <c r="R864" i="6"/>
  <c r="S864" i="6"/>
  <c r="T864" i="6"/>
  <c r="U864" i="6"/>
  <c r="V864" i="6"/>
  <c r="W864" i="6"/>
  <c r="N865" i="6"/>
  <c r="O865" i="6"/>
  <c r="P865" i="6"/>
  <c r="Q865" i="6"/>
  <c r="R865" i="6"/>
  <c r="S865" i="6"/>
  <c r="T865" i="6"/>
  <c r="U865" i="6"/>
  <c r="V865" i="6"/>
  <c r="W865" i="6"/>
  <c r="N866" i="6"/>
  <c r="O866" i="6"/>
  <c r="P866" i="6"/>
  <c r="Q866" i="6"/>
  <c r="R866" i="6"/>
  <c r="S866" i="6"/>
  <c r="T866" i="6"/>
  <c r="U866" i="6"/>
  <c r="V866" i="6"/>
  <c r="W866" i="6"/>
  <c r="N867" i="6"/>
  <c r="O867" i="6"/>
  <c r="P867" i="6"/>
  <c r="Q867" i="6"/>
  <c r="R867" i="6"/>
  <c r="S867" i="6"/>
  <c r="T867" i="6"/>
  <c r="U867" i="6"/>
  <c r="V867" i="6"/>
  <c r="W867" i="6"/>
  <c r="N868" i="6"/>
  <c r="O868" i="6"/>
  <c r="P868" i="6"/>
  <c r="Q868" i="6"/>
  <c r="R868" i="6"/>
  <c r="S868" i="6"/>
  <c r="T868" i="6"/>
  <c r="U868" i="6"/>
  <c r="V868" i="6"/>
  <c r="W868" i="6"/>
  <c r="N869" i="6"/>
  <c r="O869" i="6"/>
  <c r="P869" i="6"/>
  <c r="Q869" i="6"/>
  <c r="R869" i="6"/>
  <c r="S869" i="6"/>
  <c r="T869" i="6"/>
  <c r="U869" i="6"/>
  <c r="V869" i="6"/>
  <c r="W869" i="6"/>
  <c r="N870" i="6"/>
  <c r="O870" i="6"/>
  <c r="P870" i="6"/>
  <c r="Q870" i="6"/>
  <c r="R870" i="6"/>
  <c r="S870" i="6"/>
  <c r="T870" i="6"/>
  <c r="U870" i="6"/>
  <c r="V870" i="6"/>
  <c r="W870" i="6"/>
  <c r="N871" i="6"/>
  <c r="O871" i="6"/>
  <c r="P871" i="6"/>
  <c r="Q871" i="6"/>
  <c r="R871" i="6"/>
  <c r="S871" i="6"/>
  <c r="T871" i="6"/>
  <c r="U871" i="6"/>
  <c r="V871" i="6"/>
  <c r="W871" i="6"/>
  <c r="N872" i="6"/>
  <c r="O872" i="6"/>
  <c r="P872" i="6"/>
  <c r="Q872" i="6"/>
  <c r="R872" i="6"/>
  <c r="S872" i="6"/>
  <c r="T872" i="6"/>
  <c r="U872" i="6"/>
  <c r="V872" i="6"/>
  <c r="W872" i="6"/>
  <c r="N873" i="6"/>
  <c r="O873" i="6"/>
  <c r="P873" i="6"/>
  <c r="Q873" i="6"/>
  <c r="R873" i="6"/>
  <c r="S873" i="6"/>
  <c r="T873" i="6"/>
  <c r="U873" i="6"/>
  <c r="V873" i="6"/>
  <c r="W873" i="6"/>
  <c r="N874" i="6"/>
  <c r="O874" i="6"/>
  <c r="P874" i="6"/>
  <c r="Q874" i="6"/>
  <c r="R874" i="6"/>
  <c r="S874" i="6"/>
  <c r="T874" i="6"/>
  <c r="U874" i="6"/>
  <c r="V874" i="6"/>
  <c r="W874" i="6"/>
  <c r="N875" i="6"/>
  <c r="O875" i="6"/>
  <c r="P875" i="6"/>
  <c r="Q875" i="6"/>
  <c r="R875" i="6"/>
  <c r="S875" i="6"/>
  <c r="T875" i="6"/>
  <c r="U875" i="6"/>
  <c r="V875" i="6"/>
  <c r="W875" i="6"/>
  <c r="N876" i="6"/>
  <c r="O876" i="6"/>
  <c r="P876" i="6"/>
  <c r="Q876" i="6"/>
  <c r="R876" i="6"/>
  <c r="S876" i="6"/>
  <c r="T876" i="6"/>
  <c r="U876" i="6"/>
  <c r="V876" i="6"/>
  <c r="W876" i="6"/>
  <c r="N877" i="6"/>
  <c r="O877" i="6"/>
  <c r="P877" i="6"/>
  <c r="Q877" i="6"/>
  <c r="R877" i="6"/>
  <c r="S877" i="6"/>
  <c r="T877" i="6"/>
  <c r="U877" i="6"/>
  <c r="V877" i="6"/>
  <c r="W877" i="6"/>
  <c r="N878" i="6"/>
  <c r="O878" i="6"/>
  <c r="P878" i="6"/>
  <c r="Q878" i="6"/>
  <c r="R878" i="6"/>
  <c r="S878" i="6"/>
  <c r="T878" i="6"/>
  <c r="U878" i="6"/>
  <c r="V878" i="6"/>
  <c r="W878" i="6"/>
  <c r="N879" i="6"/>
  <c r="O879" i="6"/>
  <c r="P879" i="6"/>
  <c r="Q879" i="6"/>
  <c r="R879" i="6"/>
  <c r="S879" i="6"/>
  <c r="T879" i="6"/>
  <c r="U879" i="6"/>
  <c r="V879" i="6"/>
  <c r="W879" i="6"/>
  <c r="N880" i="6"/>
  <c r="O880" i="6"/>
  <c r="P880" i="6"/>
  <c r="Q880" i="6"/>
  <c r="R880" i="6"/>
  <c r="S880" i="6"/>
  <c r="T880" i="6"/>
  <c r="U880" i="6"/>
  <c r="V880" i="6"/>
  <c r="W880" i="6"/>
  <c r="N881" i="6"/>
  <c r="O881" i="6"/>
  <c r="P881" i="6"/>
  <c r="Q881" i="6"/>
  <c r="R881" i="6"/>
  <c r="S881" i="6"/>
  <c r="T881" i="6"/>
  <c r="U881" i="6"/>
  <c r="V881" i="6"/>
  <c r="W881" i="6"/>
  <c r="N882" i="6"/>
  <c r="O882" i="6"/>
  <c r="P882" i="6"/>
  <c r="Q882" i="6"/>
  <c r="R882" i="6"/>
  <c r="S882" i="6"/>
  <c r="T882" i="6"/>
  <c r="U882" i="6"/>
  <c r="V882" i="6"/>
  <c r="W882" i="6"/>
  <c r="N883" i="6"/>
  <c r="O883" i="6"/>
  <c r="P883" i="6"/>
  <c r="Q883" i="6"/>
  <c r="R883" i="6"/>
  <c r="S883" i="6"/>
  <c r="T883" i="6"/>
  <c r="U883" i="6"/>
  <c r="V883" i="6"/>
  <c r="W883" i="6"/>
  <c r="N884" i="6"/>
  <c r="O884" i="6"/>
  <c r="P884" i="6"/>
  <c r="Q884" i="6"/>
  <c r="R884" i="6"/>
  <c r="S884" i="6"/>
  <c r="T884" i="6"/>
  <c r="U884" i="6"/>
  <c r="V884" i="6"/>
  <c r="W884" i="6"/>
  <c r="N885" i="6"/>
  <c r="O885" i="6"/>
  <c r="P885" i="6"/>
  <c r="Q885" i="6"/>
  <c r="R885" i="6"/>
  <c r="S885" i="6"/>
  <c r="T885" i="6"/>
  <c r="U885" i="6"/>
  <c r="V885" i="6"/>
  <c r="W885" i="6"/>
  <c r="N886" i="6"/>
  <c r="O886" i="6"/>
  <c r="P886" i="6"/>
  <c r="Q886" i="6"/>
  <c r="R886" i="6"/>
  <c r="S886" i="6"/>
  <c r="T886" i="6"/>
  <c r="U886" i="6"/>
  <c r="V886" i="6"/>
  <c r="W886" i="6"/>
  <c r="N887" i="6"/>
  <c r="O887" i="6"/>
  <c r="P887" i="6"/>
  <c r="Q887" i="6"/>
  <c r="R887" i="6"/>
  <c r="S887" i="6"/>
  <c r="T887" i="6"/>
  <c r="U887" i="6"/>
  <c r="V887" i="6"/>
  <c r="W887" i="6"/>
  <c r="N888" i="6"/>
  <c r="O888" i="6"/>
  <c r="P888" i="6"/>
  <c r="Q888" i="6"/>
  <c r="R888" i="6"/>
  <c r="S888" i="6"/>
  <c r="T888" i="6"/>
  <c r="U888" i="6"/>
  <c r="V888" i="6"/>
  <c r="W888" i="6"/>
  <c r="N889" i="6"/>
  <c r="O889" i="6"/>
  <c r="P889" i="6"/>
  <c r="Q889" i="6"/>
  <c r="R889" i="6"/>
  <c r="S889" i="6"/>
  <c r="T889" i="6"/>
  <c r="U889" i="6"/>
  <c r="V889" i="6"/>
  <c r="W889" i="6"/>
  <c r="N890" i="6"/>
  <c r="O890" i="6"/>
  <c r="P890" i="6"/>
  <c r="Q890" i="6"/>
  <c r="R890" i="6"/>
  <c r="S890" i="6"/>
  <c r="T890" i="6"/>
  <c r="U890" i="6"/>
  <c r="V890" i="6"/>
  <c r="W890" i="6"/>
  <c r="N891" i="6"/>
  <c r="O891" i="6"/>
  <c r="P891" i="6"/>
  <c r="Q891" i="6"/>
  <c r="R891" i="6"/>
  <c r="S891" i="6"/>
  <c r="T891" i="6"/>
  <c r="U891" i="6"/>
  <c r="V891" i="6"/>
  <c r="W891" i="6"/>
  <c r="N892" i="6"/>
  <c r="O892" i="6"/>
  <c r="P892" i="6"/>
  <c r="Q892" i="6"/>
  <c r="R892" i="6"/>
  <c r="S892" i="6"/>
  <c r="T892" i="6"/>
  <c r="U892" i="6"/>
  <c r="V892" i="6"/>
  <c r="W892" i="6"/>
  <c r="N893" i="6"/>
  <c r="O893" i="6"/>
  <c r="P893" i="6"/>
  <c r="Q893" i="6"/>
  <c r="R893" i="6"/>
  <c r="S893" i="6"/>
  <c r="T893" i="6"/>
  <c r="U893" i="6"/>
  <c r="V893" i="6"/>
  <c r="W893" i="6"/>
  <c r="N894" i="6"/>
  <c r="O894" i="6"/>
  <c r="P894" i="6"/>
  <c r="Q894" i="6"/>
  <c r="R894" i="6"/>
  <c r="S894" i="6"/>
  <c r="T894" i="6"/>
  <c r="U894" i="6"/>
  <c r="V894" i="6"/>
  <c r="W894" i="6"/>
  <c r="N895" i="6"/>
  <c r="O895" i="6"/>
  <c r="P895" i="6"/>
  <c r="Q895" i="6"/>
  <c r="R895" i="6"/>
  <c r="S895" i="6"/>
  <c r="T895" i="6"/>
  <c r="U895" i="6"/>
  <c r="V895" i="6"/>
  <c r="W895" i="6"/>
  <c r="N896" i="6"/>
  <c r="O896" i="6"/>
  <c r="P896" i="6"/>
  <c r="Q896" i="6"/>
  <c r="R896" i="6"/>
  <c r="S896" i="6"/>
  <c r="T896" i="6"/>
  <c r="U896" i="6"/>
  <c r="V896" i="6"/>
  <c r="W896" i="6"/>
  <c r="N897" i="6"/>
  <c r="O897" i="6"/>
  <c r="P897" i="6"/>
  <c r="Q897" i="6"/>
  <c r="R897" i="6"/>
  <c r="S897" i="6"/>
  <c r="T897" i="6"/>
  <c r="U897" i="6"/>
  <c r="V897" i="6"/>
  <c r="W897" i="6"/>
  <c r="N898" i="6"/>
  <c r="O898" i="6"/>
  <c r="P898" i="6"/>
  <c r="Q898" i="6"/>
  <c r="R898" i="6"/>
  <c r="S898" i="6"/>
  <c r="T898" i="6"/>
  <c r="U898" i="6"/>
  <c r="V898" i="6"/>
  <c r="W898" i="6"/>
  <c r="N899" i="6"/>
  <c r="O899" i="6"/>
  <c r="P899" i="6"/>
  <c r="Q899" i="6"/>
  <c r="R899" i="6"/>
  <c r="S899" i="6"/>
  <c r="T899" i="6"/>
  <c r="U899" i="6"/>
  <c r="V899" i="6"/>
  <c r="W899" i="6"/>
  <c r="N900" i="6"/>
  <c r="O900" i="6"/>
  <c r="P900" i="6"/>
  <c r="Q900" i="6"/>
  <c r="R900" i="6"/>
  <c r="S900" i="6"/>
  <c r="T900" i="6"/>
  <c r="U900" i="6"/>
  <c r="V900" i="6"/>
  <c r="W900" i="6"/>
  <c r="N901" i="6"/>
  <c r="O901" i="6"/>
  <c r="P901" i="6"/>
  <c r="Q901" i="6"/>
  <c r="R901" i="6"/>
  <c r="S901" i="6"/>
  <c r="T901" i="6"/>
  <c r="U901" i="6"/>
  <c r="V901" i="6"/>
  <c r="W901" i="6"/>
  <c r="N902" i="6"/>
  <c r="O902" i="6"/>
  <c r="P902" i="6"/>
  <c r="Q902" i="6"/>
  <c r="R902" i="6"/>
  <c r="S902" i="6"/>
  <c r="T902" i="6"/>
  <c r="U902" i="6"/>
  <c r="V902" i="6"/>
  <c r="W902" i="6"/>
  <c r="N903" i="6"/>
  <c r="O903" i="6"/>
  <c r="P903" i="6"/>
  <c r="Q903" i="6"/>
  <c r="R903" i="6"/>
  <c r="S903" i="6"/>
  <c r="T903" i="6"/>
  <c r="U903" i="6"/>
  <c r="V903" i="6"/>
  <c r="W903" i="6"/>
  <c r="N904" i="6"/>
  <c r="O904" i="6"/>
  <c r="P904" i="6"/>
  <c r="Q904" i="6"/>
  <c r="R904" i="6"/>
  <c r="S904" i="6"/>
  <c r="T904" i="6"/>
  <c r="U904" i="6"/>
  <c r="V904" i="6"/>
  <c r="W904" i="6"/>
  <c r="N905" i="6"/>
  <c r="O905" i="6"/>
  <c r="P905" i="6"/>
  <c r="Q905" i="6"/>
  <c r="R905" i="6"/>
  <c r="S905" i="6"/>
  <c r="T905" i="6"/>
  <c r="U905" i="6"/>
  <c r="V905" i="6"/>
  <c r="W905" i="6"/>
  <c r="N906" i="6"/>
  <c r="O906" i="6"/>
  <c r="P906" i="6"/>
  <c r="Q906" i="6"/>
  <c r="R906" i="6"/>
  <c r="S906" i="6"/>
  <c r="T906" i="6"/>
  <c r="U906" i="6"/>
  <c r="V906" i="6"/>
  <c r="W906" i="6"/>
  <c r="N907" i="6"/>
  <c r="O907" i="6"/>
  <c r="P907" i="6"/>
  <c r="Q907" i="6"/>
  <c r="R907" i="6"/>
  <c r="S907" i="6"/>
  <c r="T907" i="6"/>
  <c r="U907" i="6"/>
  <c r="V907" i="6"/>
  <c r="W907" i="6"/>
  <c r="N908" i="6"/>
  <c r="O908" i="6"/>
  <c r="P908" i="6"/>
  <c r="Q908" i="6"/>
  <c r="R908" i="6"/>
  <c r="S908" i="6"/>
  <c r="T908" i="6"/>
  <c r="U908" i="6"/>
  <c r="V908" i="6"/>
  <c r="W908" i="6"/>
  <c r="N909" i="6"/>
  <c r="O909" i="6"/>
  <c r="P909" i="6"/>
  <c r="Q909" i="6"/>
  <c r="R909" i="6"/>
  <c r="S909" i="6"/>
  <c r="T909" i="6"/>
  <c r="U909" i="6"/>
  <c r="V909" i="6"/>
  <c r="W909" i="6"/>
  <c r="N910" i="6"/>
  <c r="O910" i="6"/>
  <c r="P910" i="6"/>
  <c r="Q910" i="6"/>
  <c r="R910" i="6"/>
  <c r="S910" i="6"/>
  <c r="T910" i="6"/>
  <c r="U910" i="6"/>
  <c r="V910" i="6"/>
  <c r="W910" i="6"/>
  <c r="N911" i="6"/>
  <c r="O911" i="6"/>
  <c r="P911" i="6"/>
  <c r="Q911" i="6"/>
  <c r="R911" i="6"/>
  <c r="S911" i="6"/>
  <c r="T911" i="6"/>
  <c r="U911" i="6"/>
  <c r="V911" i="6"/>
  <c r="W911" i="6"/>
  <c r="N912" i="6"/>
  <c r="O912" i="6"/>
  <c r="P912" i="6"/>
  <c r="Q912" i="6"/>
  <c r="R912" i="6"/>
  <c r="S912" i="6"/>
  <c r="T912" i="6"/>
  <c r="U912" i="6"/>
  <c r="V912" i="6"/>
  <c r="W912" i="6"/>
  <c r="N913" i="6"/>
  <c r="O913" i="6"/>
  <c r="P913" i="6"/>
  <c r="Q913" i="6"/>
  <c r="R913" i="6"/>
  <c r="S913" i="6"/>
  <c r="T913" i="6"/>
  <c r="U913" i="6"/>
  <c r="V913" i="6"/>
  <c r="W913" i="6"/>
  <c r="N914" i="6"/>
  <c r="O914" i="6"/>
  <c r="P914" i="6"/>
  <c r="Q914" i="6"/>
  <c r="R914" i="6"/>
  <c r="S914" i="6"/>
  <c r="T914" i="6"/>
  <c r="U914" i="6"/>
  <c r="V914" i="6"/>
  <c r="W914" i="6"/>
  <c r="N915" i="6"/>
  <c r="O915" i="6"/>
  <c r="P915" i="6"/>
  <c r="Q915" i="6"/>
  <c r="R915" i="6"/>
  <c r="S915" i="6"/>
  <c r="T915" i="6"/>
  <c r="U915" i="6"/>
  <c r="V915" i="6"/>
  <c r="W915" i="6"/>
  <c r="N916" i="6"/>
  <c r="O916" i="6"/>
  <c r="P916" i="6"/>
  <c r="Q916" i="6"/>
  <c r="R916" i="6"/>
  <c r="S916" i="6"/>
  <c r="T916" i="6"/>
  <c r="U916" i="6"/>
  <c r="V916" i="6"/>
  <c r="W916" i="6"/>
  <c r="N917" i="6"/>
  <c r="O917" i="6"/>
  <c r="P917" i="6"/>
  <c r="Q917" i="6"/>
  <c r="R917" i="6"/>
  <c r="S917" i="6"/>
  <c r="T917" i="6"/>
  <c r="U917" i="6"/>
  <c r="V917" i="6"/>
  <c r="W917" i="6"/>
  <c r="N918" i="6"/>
  <c r="O918" i="6"/>
  <c r="P918" i="6"/>
  <c r="Q918" i="6"/>
  <c r="R918" i="6"/>
  <c r="S918" i="6"/>
  <c r="T918" i="6"/>
  <c r="U918" i="6"/>
  <c r="V918" i="6"/>
  <c r="W918" i="6"/>
  <c r="N919" i="6"/>
  <c r="O919" i="6"/>
  <c r="P919" i="6"/>
  <c r="Q919" i="6"/>
  <c r="R919" i="6"/>
  <c r="S919" i="6"/>
  <c r="T919" i="6"/>
  <c r="U919" i="6"/>
  <c r="V919" i="6"/>
  <c r="W919" i="6"/>
  <c r="N920" i="6"/>
  <c r="O920" i="6"/>
  <c r="P920" i="6"/>
  <c r="Q920" i="6"/>
  <c r="R920" i="6"/>
  <c r="S920" i="6"/>
  <c r="T920" i="6"/>
  <c r="U920" i="6"/>
  <c r="V920" i="6"/>
  <c r="W920" i="6"/>
  <c r="N921" i="6"/>
  <c r="O921" i="6"/>
  <c r="P921" i="6"/>
  <c r="Q921" i="6"/>
  <c r="R921" i="6"/>
  <c r="S921" i="6"/>
  <c r="T921" i="6"/>
  <c r="U921" i="6"/>
  <c r="V921" i="6"/>
  <c r="W921" i="6"/>
  <c r="N922" i="6"/>
  <c r="O922" i="6"/>
  <c r="P922" i="6"/>
  <c r="Q922" i="6"/>
  <c r="R922" i="6"/>
  <c r="S922" i="6"/>
  <c r="T922" i="6"/>
  <c r="U922" i="6"/>
  <c r="V922" i="6"/>
  <c r="W922" i="6"/>
  <c r="N923" i="6"/>
  <c r="O923" i="6"/>
  <c r="P923" i="6"/>
  <c r="Q923" i="6"/>
  <c r="R923" i="6"/>
  <c r="S923" i="6"/>
  <c r="T923" i="6"/>
  <c r="U923" i="6"/>
  <c r="V923" i="6"/>
  <c r="W923" i="6"/>
  <c r="N924" i="6"/>
  <c r="O924" i="6"/>
  <c r="P924" i="6"/>
  <c r="Q924" i="6"/>
  <c r="R924" i="6"/>
  <c r="S924" i="6"/>
  <c r="T924" i="6"/>
  <c r="U924" i="6"/>
  <c r="V924" i="6"/>
  <c r="W924" i="6"/>
  <c r="N925" i="6"/>
  <c r="O925" i="6"/>
  <c r="P925" i="6"/>
  <c r="Q925" i="6"/>
  <c r="R925" i="6"/>
  <c r="S925" i="6"/>
  <c r="T925" i="6"/>
  <c r="U925" i="6"/>
  <c r="V925" i="6"/>
  <c r="W925" i="6"/>
  <c r="N926" i="6"/>
  <c r="O926" i="6"/>
  <c r="P926" i="6"/>
  <c r="Q926" i="6"/>
  <c r="R926" i="6"/>
  <c r="S926" i="6"/>
  <c r="T926" i="6"/>
  <c r="U926" i="6"/>
  <c r="V926" i="6"/>
  <c r="W926" i="6"/>
  <c r="N927" i="6"/>
  <c r="O927" i="6"/>
  <c r="P927" i="6"/>
  <c r="Q927" i="6"/>
  <c r="R927" i="6"/>
  <c r="S927" i="6"/>
  <c r="T927" i="6"/>
  <c r="U927" i="6"/>
  <c r="V927" i="6"/>
  <c r="W927" i="6"/>
  <c r="N928" i="6"/>
  <c r="O928" i="6"/>
  <c r="P928" i="6"/>
  <c r="Q928" i="6"/>
  <c r="R928" i="6"/>
  <c r="S928" i="6"/>
  <c r="T928" i="6"/>
  <c r="U928" i="6"/>
  <c r="V928" i="6"/>
  <c r="W928" i="6"/>
  <c r="N929" i="6"/>
  <c r="O929" i="6"/>
  <c r="P929" i="6"/>
  <c r="Q929" i="6"/>
  <c r="R929" i="6"/>
  <c r="S929" i="6"/>
  <c r="T929" i="6"/>
  <c r="U929" i="6"/>
  <c r="V929" i="6"/>
  <c r="W929" i="6"/>
  <c r="N930" i="6"/>
  <c r="O930" i="6"/>
  <c r="P930" i="6"/>
  <c r="Q930" i="6"/>
  <c r="R930" i="6"/>
  <c r="S930" i="6"/>
  <c r="T930" i="6"/>
  <c r="U930" i="6"/>
  <c r="V930" i="6"/>
  <c r="W930" i="6"/>
  <c r="N931" i="6"/>
  <c r="O931" i="6"/>
  <c r="P931" i="6"/>
  <c r="Q931" i="6"/>
  <c r="R931" i="6"/>
  <c r="S931" i="6"/>
  <c r="T931" i="6"/>
  <c r="U931" i="6"/>
  <c r="V931" i="6"/>
  <c r="W931" i="6"/>
  <c r="N932" i="6"/>
  <c r="O932" i="6"/>
  <c r="P932" i="6"/>
  <c r="Q932" i="6"/>
  <c r="R932" i="6"/>
  <c r="S932" i="6"/>
  <c r="T932" i="6"/>
  <c r="U932" i="6"/>
  <c r="V932" i="6"/>
  <c r="W932" i="6"/>
  <c r="N933" i="6"/>
  <c r="O933" i="6"/>
  <c r="P933" i="6"/>
  <c r="Q933" i="6"/>
  <c r="R933" i="6"/>
  <c r="S933" i="6"/>
  <c r="T933" i="6"/>
  <c r="U933" i="6"/>
  <c r="V933" i="6"/>
  <c r="W933" i="6"/>
  <c r="N934" i="6"/>
  <c r="O934" i="6"/>
  <c r="P934" i="6"/>
  <c r="Q934" i="6"/>
  <c r="R934" i="6"/>
  <c r="S934" i="6"/>
  <c r="T934" i="6"/>
  <c r="U934" i="6"/>
  <c r="V934" i="6"/>
  <c r="W934" i="6"/>
  <c r="N935" i="6"/>
  <c r="O935" i="6"/>
  <c r="P935" i="6"/>
  <c r="Q935" i="6"/>
  <c r="R935" i="6"/>
  <c r="S935" i="6"/>
  <c r="T935" i="6"/>
  <c r="U935" i="6"/>
  <c r="V935" i="6"/>
  <c r="W935" i="6"/>
  <c r="N936" i="6"/>
  <c r="O936" i="6"/>
  <c r="P936" i="6"/>
  <c r="Q936" i="6"/>
  <c r="R936" i="6"/>
  <c r="S936" i="6"/>
  <c r="T936" i="6"/>
  <c r="U936" i="6"/>
  <c r="V936" i="6"/>
  <c r="W936" i="6"/>
  <c r="N937" i="6"/>
  <c r="O937" i="6"/>
  <c r="P937" i="6"/>
  <c r="Q937" i="6"/>
  <c r="R937" i="6"/>
  <c r="S937" i="6"/>
  <c r="T937" i="6"/>
  <c r="U937" i="6"/>
  <c r="V937" i="6"/>
  <c r="W937" i="6"/>
  <c r="N938" i="6"/>
  <c r="O938" i="6"/>
  <c r="P938" i="6"/>
  <c r="Q938" i="6"/>
  <c r="R938" i="6"/>
  <c r="S938" i="6"/>
  <c r="T938" i="6"/>
  <c r="U938" i="6"/>
  <c r="V938" i="6"/>
  <c r="W938" i="6"/>
  <c r="N939" i="6"/>
  <c r="O939" i="6"/>
  <c r="P939" i="6"/>
  <c r="Q939" i="6"/>
  <c r="R939" i="6"/>
  <c r="S939" i="6"/>
  <c r="T939" i="6"/>
  <c r="U939" i="6"/>
  <c r="V939" i="6"/>
  <c r="W939" i="6"/>
  <c r="N940" i="6"/>
  <c r="O940" i="6"/>
  <c r="P940" i="6"/>
  <c r="Q940" i="6"/>
  <c r="R940" i="6"/>
  <c r="S940" i="6"/>
  <c r="T940" i="6"/>
  <c r="U940" i="6"/>
  <c r="V940" i="6"/>
  <c r="W940" i="6"/>
  <c r="N941" i="6"/>
  <c r="O941" i="6"/>
  <c r="P941" i="6"/>
  <c r="Q941" i="6"/>
  <c r="R941" i="6"/>
  <c r="S941" i="6"/>
  <c r="T941" i="6"/>
  <c r="U941" i="6"/>
  <c r="V941" i="6"/>
  <c r="W941" i="6"/>
  <c r="N942" i="6"/>
  <c r="O942" i="6"/>
  <c r="P942" i="6"/>
  <c r="Q942" i="6"/>
  <c r="R942" i="6"/>
  <c r="S942" i="6"/>
  <c r="T942" i="6"/>
  <c r="U942" i="6"/>
  <c r="V942" i="6"/>
  <c r="W942" i="6"/>
  <c r="N943" i="6"/>
  <c r="O943" i="6"/>
  <c r="P943" i="6"/>
  <c r="Q943" i="6"/>
  <c r="R943" i="6"/>
  <c r="S943" i="6"/>
  <c r="T943" i="6"/>
  <c r="U943" i="6"/>
  <c r="V943" i="6"/>
  <c r="W943" i="6"/>
  <c r="N944" i="6"/>
  <c r="O944" i="6"/>
  <c r="P944" i="6"/>
  <c r="Q944" i="6"/>
  <c r="R944" i="6"/>
  <c r="S944" i="6"/>
  <c r="T944" i="6"/>
  <c r="U944" i="6"/>
  <c r="V944" i="6"/>
  <c r="W944" i="6"/>
  <c r="N945" i="6"/>
  <c r="O945" i="6"/>
  <c r="P945" i="6"/>
  <c r="Q945" i="6"/>
  <c r="R945" i="6"/>
  <c r="S945" i="6"/>
  <c r="T945" i="6"/>
  <c r="U945" i="6"/>
  <c r="V945" i="6"/>
  <c r="W945" i="6"/>
  <c r="N946" i="6"/>
  <c r="O946" i="6"/>
  <c r="P946" i="6"/>
  <c r="Q946" i="6"/>
  <c r="R946" i="6"/>
  <c r="S946" i="6"/>
  <c r="T946" i="6"/>
  <c r="U946" i="6"/>
  <c r="V946" i="6"/>
  <c r="W946" i="6"/>
  <c r="N947" i="6"/>
  <c r="O947" i="6"/>
  <c r="P947" i="6"/>
  <c r="Q947" i="6"/>
  <c r="R947" i="6"/>
  <c r="S947" i="6"/>
  <c r="T947" i="6"/>
  <c r="U947" i="6"/>
  <c r="V947" i="6"/>
  <c r="W947" i="6"/>
  <c r="N948" i="6"/>
  <c r="O948" i="6"/>
  <c r="P948" i="6"/>
  <c r="Q948" i="6"/>
  <c r="R948" i="6"/>
  <c r="S948" i="6"/>
  <c r="T948" i="6"/>
  <c r="U948" i="6"/>
  <c r="V948" i="6"/>
  <c r="W948" i="6"/>
  <c r="N949" i="6"/>
  <c r="O949" i="6"/>
  <c r="P949" i="6"/>
  <c r="Q949" i="6"/>
  <c r="R949" i="6"/>
  <c r="S949" i="6"/>
  <c r="T949" i="6"/>
  <c r="U949" i="6"/>
  <c r="V949" i="6"/>
  <c r="W949" i="6"/>
  <c r="N950" i="6"/>
  <c r="O950" i="6"/>
  <c r="P950" i="6"/>
  <c r="Q950" i="6"/>
  <c r="R950" i="6"/>
  <c r="S950" i="6"/>
  <c r="T950" i="6"/>
  <c r="U950" i="6"/>
  <c r="V950" i="6"/>
  <c r="W950" i="6"/>
  <c r="N951" i="6"/>
  <c r="O951" i="6"/>
  <c r="P951" i="6"/>
  <c r="Q951" i="6"/>
  <c r="R951" i="6"/>
  <c r="S951" i="6"/>
  <c r="T951" i="6"/>
  <c r="U951" i="6"/>
  <c r="V951" i="6"/>
  <c r="W951" i="6"/>
  <c r="N952" i="6"/>
  <c r="O952" i="6"/>
  <c r="P952" i="6"/>
  <c r="Q952" i="6"/>
  <c r="R952" i="6"/>
  <c r="S952" i="6"/>
  <c r="T952" i="6"/>
  <c r="U952" i="6"/>
  <c r="V952" i="6"/>
  <c r="W952" i="6"/>
  <c r="N953" i="6"/>
  <c r="O953" i="6"/>
  <c r="P953" i="6"/>
  <c r="Q953" i="6"/>
  <c r="R953" i="6"/>
  <c r="S953" i="6"/>
  <c r="T953" i="6"/>
  <c r="U953" i="6"/>
  <c r="V953" i="6"/>
  <c r="W953" i="6"/>
  <c r="N954" i="6"/>
  <c r="O954" i="6"/>
  <c r="P954" i="6"/>
  <c r="Q954" i="6"/>
  <c r="R954" i="6"/>
  <c r="S954" i="6"/>
  <c r="T954" i="6"/>
  <c r="U954" i="6"/>
  <c r="V954" i="6"/>
  <c r="W954" i="6"/>
  <c r="N955" i="6"/>
  <c r="O955" i="6"/>
  <c r="P955" i="6"/>
  <c r="Q955" i="6"/>
  <c r="R955" i="6"/>
  <c r="S955" i="6"/>
  <c r="T955" i="6"/>
  <c r="U955" i="6"/>
  <c r="V955" i="6"/>
  <c r="W955" i="6"/>
  <c r="N956" i="6"/>
  <c r="O956" i="6"/>
  <c r="P956" i="6"/>
  <c r="Q956" i="6"/>
  <c r="R956" i="6"/>
  <c r="S956" i="6"/>
  <c r="T956" i="6"/>
  <c r="U956" i="6"/>
  <c r="V956" i="6"/>
  <c r="W956" i="6"/>
  <c r="N957" i="6"/>
  <c r="O957" i="6"/>
  <c r="P957" i="6"/>
  <c r="Q957" i="6"/>
  <c r="R957" i="6"/>
  <c r="S957" i="6"/>
  <c r="T957" i="6"/>
  <c r="U957" i="6"/>
  <c r="V957" i="6"/>
  <c r="W957" i="6"/>
  <c r="N958" i="6"/>
  <c r="O958" i="6"/>
  <c r="P958" i="6"/>
  <c r="Q958" i="6"/>
  <c r="R958" i="6"/>
  <c r="S958" i="6"/>
  <c r="T958" i="6"/>
  <c r="U958" i="6"/>
  <c r="V958" i="6"/>
  <c r="W958" i="6"/>
  <c r="N959" i="6"/>
  <c r="O959" i="6"/>
  <c r="P959" i="6"/>
  <c r="Q959" i="6"/>
  <c r="R959" i="6"/>
  <c r="S959" i="6"/>
  <c r="T959" i="6"/>
  <c r="U959" i="6"/>
  <c r="V959" i="6"/>
  <c r="W959" i="6"/>
  <c r="N960" i="6"/>
  <c r="O960" i="6"/>
  <c r="P960" i="6"/>
  <c r="Q960" i="6"/>
  <c r="R960" i="6"/>
  <c r="S960" i="6"/>
  <c r="T960" i="6"/>
  <c r="U960" i="6"/>
  <c r="V960" i="6"/>
  <c r="W960" i="6"/>
  <c r="N961" i="6"/>
  <c r="O961" i="6"/>
  <c r="P961" i="6"/>
  <c r="Q961" i="6"/>
  <c r="R961" i="6"/>
  <c r="S961" i="6"/>
  <c r="T961" i="6"/>
  <c r="U961" i="6"/>
  <c r="V961" i="6"/>
  <c r="W961" i="6"/>
  <c r="N962" i="6"/>
  <c r="O962" i="6"/>
  <c r="P962" i="6"/>
  <c r="Q962" i="6"/>
  <c r="R962" i="6"/>
  <c r="S962" i="6"/>
  <c r="T962" i="6"/>
  <c r="U962" i="6"/>
  <c r="V962" i="6"/>
  <c r="W962" i="6"/>
  <c r="N963" i="6"/>
  <c r="O963" i="6"/>
  <c r="P963" i="6"/>
  <c r="Q963" i="6"/>
  <c r="R963" i="6"/>
  <c r="S963" i="6"/>
  <c r="T963" i="6"/>
  <c r="U963" i="6"/>
  <c r="V963" i="6"/>
  <c r="W963" i="6"/>
  <c r="N964" i="6"/>
  <c r="O964" i="6"/>
  <c r="P964" i="6"/>
  <c r="Q964" i="6"/>
  <c r="R964" i="6"/>
  <c r="S964" i="6"/>
  <c r="T964" i="6"/>
  <c r="U964" i="6"/>
  <c r="V964" i="6"/>
  <c r="W964" i="6"/>
  <c r="N965" i="6"/>
  <c r="O965" i="6"/>
  <c r="P965" i="6"/>
  <c r="Q965" i="6"/>
  <c r="R965" i="6"/>
  <c r="S965" i="6"/>
  <c r="T965" i="6"/>
  <c r="U965" i="6"/>
  <c r="V965" i="6"/>
  <c r="W965" i="6"/>
  <c r="N966" i="6"/>
  <c r="O966" i="6"/>
  <c r="P966" i="6"/>
  <c r="Q966" i="6"/>
  <c r="R966" i="6"/>
  <c r="S966" i="6"/>
  <c r="T966" i="6"/>
  <c r="U966" i="6"/>
  <c r="V966" i="6"/>
  <c r="W966" i="6"/>
  <c r="N967" i="6"/>
  <c r="O967" i="6"/>
  <c r="P967" i="6"/>
  <c r="Q967" i="6"/>
  <c r="R967" i="6"/>
  <c r="S967" i="6"/>
  <c r="T967" i="6"/>
  <c r="U967" i="6"/>
  <c r="V967" i="6"/>
  <c r="W967" i="6"/>
  <c r="N968" i="6"/>
  <c r="O968" i="6"/>
  <c r="P968" i="6"/>
  <c r="Q968" i="6"/>
  <c r="R968" i="6"/>
  <c r="S968" i="6"/>
  <c r="T968" i="6"/>
  <c r="U968" i="6"/>
  <c r="V968" i="6"/>
  <c r="W968" i="6"/>
  <c r="N969" i="6"/>
  <c r="O969" i="6"/>
  <c r="P969" i="6"/>
  <c r="Q969" i="6"/>
  <c r="R969" i="6"/>
  <c r="S969" i="6"/>
  <c r="T969" i="6"/>
  <c r="U969" i="6"/>
  <c r="V969" i="6"/>
  <c r="W969" i="6"/>
  <c r="N970" i="6"/>
  <c r="O970" i="6"/>
  <c r="P970" i="6"/>
  <c r="Q970" i="6"/>
  <c r="R970" i="6"/>
  <c r="S970" i="6"/>
  <c r="T970" i="6"/>
  <c r="U970" i="6"/>
  <c r="V970" i="6"/>
  <c r="W970" i="6"/>
  <c r="N971" i="6"/>
  <c r="O971" i="6"/>
  <c r="P971" i="6"/>
  <c r="Q971" i="6"/>
  <c r="R971" i="6"/>
  <c r="S971" i="6"/>
  <c r="T971" i="6"/>
  <c r="U971" i="6"/>
  <c r="V971" i="6"/>
  <c r="W971" i="6"/>
  <c r="N972" i="6"/>
  <c r="O972" i="6"/>
  <c r="P972" i="6"/>
  <c r="Q972" i="6"/>
  <c r="R972" i="6"/>
  <c r="S972" i="6"/>
  <c r="T972" i="6"/>
  <c r="U972" i="6"/>
  <c r="V972" i="6"/>
  <c r="W972" i="6"/>
  <c r="N973" i="6"/>
  <c r="O973" i="6"/>
  <c r="P973" i="6"/>
  <c r="Q973" i="6"/>
  <c r="R973" i="6"/>
  <c r="S973" i="6"/>
  <c r="T973" i="6"/>
  <c r="U973" i="6"/>
  <c r="V973" i="6"/>
  <c r="W973" i="6"/>
  <c r="N974" i="6"/>
  <c r="O974" i="6"/>
  <c r="P974" i="6"/>
  <c r="Q974" i="6"/>
  <c r="R974" i="6"/>
  <c r="S974" i="6"/>
  <c r="T974" i="6"/>
  <c r="U974" i="6"/>
  <c r="V974" i="6"/>
  <c r="W974" i="6"/>
  <c r="N975" i="6"/>
  <c r="O975" i="6"/>
  <c r="P975" i="6"/>
  <c r="Q975" i="6"/>
  <c r="R975" i="6"/>
  <c r="S975" i="6"/>
  <c r="T975" i="6"/>
  <c r="U975" i="6"/>
  <c r="V975" i="6"/>
  <c r="W975" i="6"/>
  <c r="N976" i="6"/>
  <c r="O976" i="6"/>
  <c r="P976" i="6"/>
  <c r="Q976" i="6"/>
  <c r="R976" i="6"/>
  <c r="S976" i="6"/>
  <c r="T976" i="6"/>
  <c r="U976" i="6"/>
  <c r="V976" i="6"/>
  <c r="W976" i="6"/>
  <c r="N977" i="6"/>
  <c r="O977" i="6"/>
  <c r="P977" i="6"/>
  <c r="Q977" i="6"/>
  <c r="R977" i="6"/>
  <c r="S977" i="6"/>
  <c r="T977" i="6"/>
  <c r="U977" i="6"/>
  <c r="V977" i="6"/>
  <c r="W977" i="6"/>
  <c r="N978" i="6"/>
  <c r="O978" i="6"/>
  <c r="P978" i="6"/>
  <c r="Q978" i="6"/>
  <c r="R978" i="6"/>
  <c r="S978" i="6"/>
  <c r="T978" i="6"/>
  <c r="U978" i="6"/>
  <c r="V978" i="6"/>
  <c r="W978" i="6"/>
  <c r="N979" i="6"/>
  <c r="O979" i="6"/>
  <c r="P979" i="6"/>
  <c r="Q979" i="6"/>
  <c r="R979" i="6"/>
  <c r="S979" i="6"/>
  <c r="T979" i="6"/>
  <c r="U979" i="6"/>
  <c r="V979" i="6"/>
  <c r="W979" i="6"/>
  <c r="N980" i="6"/>
  <c r="O980" i="6"/>
  <c r="P980" i="6"/>
  <c r="Q980" i="6"/>
  <c r="R980" i="6"/>
  <c r="S980" i="6"/>
  <c r="T980" i="6"/>
  <c r="U980" i="6"/>
  <c r="V980" i="6"/>
  <c r="W980" i="6"/>
  <c r="N981" i="6"/>
  <c r="O981" i="6"/>
  <c r="P981" i="6"/>
  <c r="Q981" i="6"/>
  <c r="R981" i="6"/>
  <c r="S981" i="6"/>
  <c r="T981" i="6"/>
  <c r="U981" i="6"/>
  <c r="V981" i="6"/>
  <c r="W981" i="6"/>
  <c r="N982" i="6"/>
  <c r="O982" i="6"/>
  <c r="P982" i="6"/>
  <c r="Q982" i="6"/>
  <c r="R982" i="6"/>
  <c r="S982" i="6"/>
  <c r="T982" i="6"/>
  <c r="U982" i="6"/>
  <c r="V982" i="6"/>
  <c r="W982" i="6"/>
  <c r="N983" i="6"/>
  <c r="O983" i="6"/>
  <c r="P983" i="6"/>
  <c r="Q983" i="6"/>
  <c r="R983" i="6"/>
  <c r="S983" i="6"/>
  <c r="T983" i="6"/>
  <c r="U983" i="6"/>
  <c r="V983" i="6"/>
  <c r="W983" i="6"/>
  <c r="N984" i="6"/>
  <c r="O984" i="6"/>
  <c r="P984" i="6"/>
  <c r="Q984" i="6"/>
  <c r="R984" i="6"/>
  <c r="S984" i="6"/>
  <c r="T984" i="6"/>
  <c r="U984" i="6"/>
  <c r="V984" i="6"/>
  <c r="W984" i="6"/>
  <c r="N985" i="6"/>
  <c r="O985" i="6"/>
  <c r="P985" i="6"/>
  <c r="Q985" i="6"/>
  <c r="R985" i="6"/>
  <c r="S985" i="6"/>
  <c r="T985" i="6"/>
  <c r="U985" i="6"/>
  <c r="V985" i="6"/>
  <c r="W985" i="6"/>
  <c r="N986" i="6"/>
  <c r="O986" i="6"/>
  <c r="P986" i="6"/>
  <c r="Q986" i="6"/>
  <c r="R986" i="6"/>
  <c r="S986" i="6"/>
  <c r="T986" i="6"/>
  <c r="U986" i="6"/>
  <c r="V986" i="6"/>
  <c r="W986" i="6"/>
  <c r="N987" i="6"/>
  <c r="O987" i="6"/>
  <c r="P987" i="6"/>
  <c r="Q987" i="6"/>
  <c r="R987" i="6"/>
  <c r="S987" i="6"/>
  <c r="T987" i="6"/>
  <c r="U987" i="6"/>
  <c r="V987" i="6"/>
  <c r="W987" i="6"/>
  <c r="N988" i="6"/>
  <c r="O988" i="6"/>
  <c r="P988" i="6"/>
  <c r="Q988" i="6"/>
  <c r="R988" i="6"/>
  <c r="S988" i="6"/>
  <c r="T988" i="6"/>
  <c r="U988" i="6"/>
  <c r="V988" i="6"/>
  <c r="W988" i="6"/>
  <c r="N989" i="6"/>
  <c r="O989" i="6"/>
  <c r="P989" i="6"/>
  <c r="Q989" i="6"/>
  <c r="R989" i="6"/>
  <c r="S989" i="6"/>
  <c r="T989" i="6"/>
  <c r="U989" i="6"/>
  <c r="V989" i="6"/>
  <c r="W989" i="6"/>
  <c r="N990" i="6"/>
  <c r="O990" i="6"/>
  <c r="P990" i="6"/>
  <c r="Q990" i="6"/>
  <c r="R990" i="6"/>
  <c r="S990" i="6"/>
  <c r="T990" i="6"/>
  <c r="U990" i="6"/>
  <c r="V990" i="6"/>
  <c r="W990" i="6"/>
  <c r="N991" i="6"/>
  <c r="O991" i="6"/>
  <c r="P991" i="6"/>
  <c r="Q991" i="6"/>
  <c r="R991" i="6"/>
  <c r="S991" i="6"/>
  <c r="T991" i="6"/>
  <c r="U991" i="6"/>
  <c r="V991" i="6"/>
  <c r="W991" i="6"/>
  <c r="N992" i="6"/>
  <c r="O992" i="6"/>
  <c r="P992" i="6"/>
  <c r="Q992" i="6"/>
  <c r="R992" i="6"/>
  <c r="S992" i="6"/>
  <c r="T992" i="6"/>
  <c r="U992" i="6"/>
  <c r="V992" i="6"/>
  <c r="W992" i="6"/>
  <c r="N993" i="6"/>
  <c r="O993" i="6"/>
  <c r="P993" i="6"/>
  <c r="Q993" i="6"/>
  <c r="R993" i="6"/>
  <c r="S993" i="6"/>
  <c r="T993" i="6"/>
  <c r="U993" i="6"/>
  <c r="V993" i="6"/>
  <c r="W993" i="6"/>
  <c r="N994" i="6"/>
  <c r="O994" i="6"/>
  <c r="P994" i="6"/>
  <c r="Q994" i="6"/>
  <c r="R994" i="6"/>
  <c r="S994" i="6"/>
  <c r="T994" i="6"/>
  <c r="U994" i="6"/>
  <c r="V994" i="6"/>
  <c r="W994" i="6"/>
  <c r="N995" i="6"/>
  <c r="O995" i="6"/>
  <c r="P995" i="6"/>
  <c r="Q995" i="6"/>
  <c r="R995" i="6"/>
  <c r="S995" i="6"/>
  <c r="T995" i="6"/>
  <c r="U995" i="6"/>
  <c r="V995" i="6"/>
  <c r="W995" i="6"/>
  <c r="N996" i="6"/>
  <c r="O996" i="6"/>
  <c r="P996" i="6"/>
  <c r="Q996" i="6"/>
  <c r="R996" i="6"/>
  <c r="S996" i="6"/>
  <c r="T996" i="6"/>
  <c r="U996" i="6"/>
  <c r="V996" i="6"/>
  <c r="W996" i="6"/>
  <c r="N997" i="6"/>
  <c r="O997" i="6"/>
  <c r="P997" i="6"/>
  <c r="Q997" i="6"/>
  <c r="R997" i="6"/>
  <c r="S997" i="6"/>
  <c r="T997" i="6"/>
  <c r="U997" i="6"/>
  <c r="V997" i="6"/>
  <c r="W997" i="6"/>
  <c r="N998" i="6"/>
  <c r="O998" i="6"/>
  <c r="P998" i="6"/>
  <c r="Q998" i="6"/>
  <c r="R998" i="6"/>
  <c r="S998" i="6"/>
  <c r="T998" i="6"/>
  <c r="U998" i="6"/>
  <c r="V998" i="6"/>
  <c r="W998" i="6"/>
  <c r="N999" i="6"/>
  <c r="O999" i="6"/>
  <c r="P999" i="6"/>
  <c r="Q999" i="6"/>
  <c r="R999" i="6"/>
  <c r="S999" i="6"/>
  <c r="T999" i="6"/>
  <c r="U999" i="6"/>
  <c r="V999" i="6"/>
  <c r="W999" i="6"/>
  <c r="N1000" i="6"/>
  <c r="O1000" i="6"/>
  <c r="P1000" i="6"/>
  <c r="Q1000" i="6"/>
  <c r="R1000" i="6"/>
  <c r="S1000" i="6"/>
  <c r="T1000" i="6"/>
  <c r="U1000" i="6"/>
  <c r="V1000" i="6"/>
  <c r="W1000" i="6"/>
  <c r="N1001" i="6"/>
  <c r="O1001" i="6"/>
  <c r="P1001" i="6"/>
  <c r="Q1001" i="6"/>
  <c r="R1001" i="6"/>
  <c r="S1001" i="6"/>
  <c r="T1001" i="6"/>
  <c r="U1001" i="6"/>
  <c r="V1001" i="6"/>
  <c r="W1001" i="6"/>
  <c r="N1002" i="6"/>
  <c r="O1002" i="6"/>
  <c r="P1002" i="6"/>
  <c r="Q1002" i="6"/>
  <c r="R1002" i="6"/>
  <c r="S1002" i="6"/>
  <c r="T1002" i="6"/>
  <c r="U1002" i="6"/>
  <c r="V1002" i="6"/>
  <c r="W1002" i="6"/>
  <c r="N1003" i="6"/>
  <c r="O1003" i="6"/>
  <c r="P1003" i="6"/>
  <c r="Q1003" i="6"/>
  <c r="R1003" i="6"/>
  <c r="S1003" i="6"/>
  <c r="T1003" i="6"/>
  <c r="U1003" i="6"/>
  <c r="V1003" i="6"/>
  <c r="W1003" i="6"/>
  <c r="N1004" i="6"/>
  <c r="O1004" i="6"/>
  <c r="P1004" i="6"/>
  <c r="Q1004" i="6"/>
  <c r="R1004" i="6"/>
  <c r="S1004" i="6"/>
  <c r="T1004" i="6"/>
  <c r="U1004" i="6"/>
  <c r="V1004" i="6"/>
  <c r="W1004" i="6"/>
  <c r="N1005" i="6"/>
  <c r="O1005" i="6"/>
  <c r="P1005" i="6"/>
  <c r="Q1005" i="6"/>
  <c r="R1005" i="6"/>
  <c r="S1005" i="6"/>
  <c r="T1005" i="6"/>
  <c r="U1005" i="6"/>
  <c r="V1005" i="6"/>
  <c r="W1005" i="6"/>
  <c r="N1006" i="6"/>
  <c r="O1006" i="6"/>
  <c r="P1006" i="6"/>
  <c r="Q1006" i="6"/>
  <c r="R1006" i="6"/>
  <c r="S1006" i="6"/>
  <c r="T1006" i="6"/>
  <c r="U1006" i="6"/>
  <c r="V1006" i="6"/>
  <c r="W1006" i="6"/>
  <c r="C1010" i="6"/>
  <c r="D1010" i="6"/>
  <c r="E1010" i="6"/>
  <c r="F1010" i="6"/>
  <c r="G1010" i="6"/>
  <c r="H1010" i="6"/>
  <c r="I1010" i="6"/>
  <c r="J1010" i="6"/>
  <c r="K1010" i="6"/>
  <c r="L1010" i="6"/>
  <c r="B1010" i="6"/>
  <c r="C1009" i="6"/>
  <c r="D1009" i="6"/>
  <c r="E1009" i="6"/>
  <c r="F1009" i="6"/>
  <c r="G1009" i="6"/>
  <c r="H1009" i="6"/>
  <c r="I1009" i="6"/>
  <c r="J1009" i="6"/>
  <c r="K1009" i="6"/>
  <c r="L1009" i="6"/>
  <c r="B1009" i="6"/>
  <c r="B256" i="5"/>
  <c r="N79" i="5"/>
  <c r="C256" i="5"/>
  <c r="O79" i="5"/>
  <c r="D256" i="5"/>
  <c r="P79" i="5"/>
  <c r="E256" i="5"/>
  <c r="Q79" i="5"/>
  <c r="F256" i="5"/>
  <c r="R79" i="5"/>
  <c r="G256" i="5"/>
  <c r="S79" i="5"/>
  <c r="N80" i="5"/>
  <c r="O80" i="5"/>
  <c r="P80" i="5"/>
  <c r="Q80" i="5"/>
  <c r="R80" i="5"/>
  <c r="S80" i="5"/>
  <c r="N81" i="5"/>
  <c r="O81" i="5"/>
  <c r="P81" i="5"/>
  <c r="Q81" i="5"/>
  <c r="R81" i="5"/>
  <c r="S81" i="5"/>
  <c r="N82" i="5"/>
  <c r="O82" i="5"/>
  <c r="P82" i="5"/>
  <c r="Q82" i="5"/>
  <c r="R82" i="5"/>
  <c r="S82" i="5"/>
  <c r="N83" i="5"/>
  <c r="O83" i="5"/>
  <c r="P83" i="5"/>
  <c r="Q83" i="5"/>
  <c r="R83" i="5"/>
  <c r="S83" i="5"/>
  <c r="N84" i="5"/>
  <c r="O84" i="5"/>
  <c r="P84" i="5"/>
  <c r="Q84" i="5"/>
  <c r="R84" i="5"/>
  <c r="S84" i="5"/>
  <c r="N85" i="5"/>
  <c r="O85" i="5"/>
  <c r="P85" i="5"/>
  <c r="Q85" i="5"/>
  <c r="R85" i="5"/>
  <c r="S85" i="5"/>
  <c r="N86" i="5"/>
  <c r="O86" i="5"/>
  <c r="P86" i="5"/>
  <c r="Q86" i="5"/>
  <c r="R86" i="5"/>
  <c r="S86" i="5"/>
  <c r="N87" i="5"/>
  <c r="O87" i="5"/>
  <c r="P87" i="5"/>
  <c r="Q87" i="5"/>
  <c r="R87" i="5"/>
  <c r="S87" i="5"/>
  <c r="N88" i="5"/>
  <c r="O88" i="5"/>
  <c r="P88" i="5"/>
  <c r="Q88" i="5"/>
  <c r="R88" i="5"/>
  <c r="S88" i="5"/>
  <c r="N89" i="5"/>
  <c r="O89" i="5"/>
  <c r="P89" i="5"/>
  <c r="Q89" i="5"/>
  <c r="R89" i="5"/>
  <c r="S89" i="5"/>
  <c r="N90" i="5"/>
  <c r="O90" i="5"/>
  <c r="P90" i="5"/>
  <c r="Q90" i="5"/>
  <c r="R90" i="5"/>
  <c r="S90" i="5"/>
  <c r="N91" i="5"/>
  <c r="O91" i="5"/>
  <c r="P91" i="5"/>
  <c r="Q91" i="5"/>
  <c r="R91" i="5"/>
  <c r="S91" i="5"/>
  <c r="N92" i="5"/>
  <c r="O92" i="5"/>
  <c r="P92" i="5"/>
  <c r="Q92" i="5"/>
  <c r="R92" i="5"/>
  <c r="S92" i="5"/>
  <c r="N93" i="5"/>
  <c r="O93" i="5"/>
  <c r="P93" i="5"/>
  <c r="Q93" i="5"/>
  <c r="R93" i="5"/>
  <c r="S93" i="5"/>
  <c r="N94" i="5"/>
  <c r="O94" i="5"/>
  <c r="P94" i="5"/>
  <c r="Q94" i="5"/>
  <c r="R94" i="5"/>
  <c r="S94" i="5"/>
  <c r="N95" i="5"/>
  <c r="O95" i="5"/>
  <c r="P95" i="5"/>
  <c r="Q95" i="5"/>
  <c r="R95" i="5"/>
  <c r="S95" i="5"/>
  <c r="N96" i="5"/>
  <c r="O96" i="5"/>
  <c r="P96" i="5"/>
  <c r="Q96" i="5"/>
  <c r="R96" i="5"/>
  <c r="S96" i="5"/>
  <c r="N97" i="5"/>
  <c r="O97" i="5"/>
  <c r="P97" i="5"/>
  <c r="Q97" i="5"/>
  <c r="R97" i="5"/>
  <c r="S97" i="5"/>
  <c r="N98" i="5"/>
  <c r="O98" i="5"/>
  <c r="P98" i="5"/>
  <c r="Q98" i="5"/>
  <c r="R98" i="5"/>
  <c r="S98" i="5"/>
  <c r="N99" i="5"/>
  <c r="O99" i="5"/>
  <c r="P99" i="5"/>
  <c r="Q99" i="5"/>
  <c r="R99" i="5"/>
  <c r="S99" i="5"/>
  <c r="N100" i="5"/>
  <c r="O100" i="5"/>
  <c r="P100" i="5"/>
  <c r="Q100" i="5"/>
  <c r="R100" i="5"/>
  <c r="S100" i="5"/>
  <c r="N101" i="5"/>
  <c r="O101" i="5"/>
  <c r="P101" i="5"/>
  <c r="Q101" i="5"/>
  <c r="R101" i="5"/>
  <c r="S101" i="5"/>
  <c r="N102" i="5"/>
  <c r="O102" i="5"/>
  <c r="P102" i="5"/>
  <c r="Q102" i="5"/>
  <c r="R102" i="5"/>
  <c r="S102" i="5"/>
  <c r="N103" i="5"/>
  <c r="O103" i="5"/>
  <c r="P103" i="5"/>
  <c r="Q103" i="5"/>
  <c r="R103" i="5"/>
  <c r="S103" i="5"/>
  <c r="N104" i="5"/>
  <c r="O104" i="5"/>
  <c r="P104" i="5"/>
  <c r="Q104" i="5"/>
  <c r="R104" i="5"/>
  <c r="S104" i="5"/>
  <c r="N105" i="5"/>
  <c r="O105" i="5"/>
  <c r="P105" i="5"/>
  <c r="Q105" i="5"/>
  <c r="R105" i="5"/>
  <c r="S105" i="5"/>
  <c r="N106" i="5"/>
  <c r="O106" i="5"/>
  <c r="P106" i="5"/>
  <c r="Q106" i="5"/>
  <c r="R106" i="5"/>
  <c r="S106" i="5"/>
  <c r="N107" i="5"/>
  <c r="O107" i="5"/>
  <c r="P107" i="5"/>
  <c r="Q107" i="5"/>
  <c r="R107" i="5"/>
  <c r="S107" i="5"/>
  <c r="N108" i="5"/>
  <c r="O108" i="5"/>
  <c r="P108" i="5"/>
  <c r="Q108" i="5"/>
  <c r="R108" i="5"/>
  <c r="S108" i="5"/>
  <c r="N109" i="5"/>
  <c r="O109" i="5"/>
  <c r="P109" i="5"/>
  <c r="Q109" i="5"/>
  <c r="R109" i="5"/>
  <c r="S109" i="5"/>
  <c r="N110" i="5"/>
  <c r="O110" i="5"/>
  <c r="P110" i="5"/>
  <c r="Q110" i="5"/>
  <c r="R110" i="5"/>
  <c r="S110" i="5"/>
  <c r="N111" i="5"/>
  <c r="O111" i="5"/>
  <c r="P111" i="5"/>
  <c r="Q111" i="5"/>
  <c r="R111" i="5"/>
  <c r="S111" i="5"/>
  <c r="N112" i="5"/>
  <c r="O112" i="5"/>
  <c r="P112" i="5"/>
  <c r="Q112" i="5"/>
  <c r="R112" i="5"/>
  <c r="S112" i="5"/>
  <c r="N113" i="5"/>
  <c r="O113" i="5"/>
  <c r="P113" i="5"/>
  <c r="Q113" i="5"/>
  <c r="R113" i="5"/>
  <c r="S113" i="5"/>
  <c r="N114" i="5"/>
  <c r="O114" i="5"/>
  <c r="P114" i="5"/>
  <c r="Q114" i="5"/>
  <c r="R114" i="5"/>
  <c r="S114" i="5"/>
  <c r="N115" i="5"/>
  <c r="O115" i="5"/>
  <c r="P115" i="5"/>
  <c r="Q115" i="5"/>
  <c r="R115" i="5"/>
  <c r="S115" i="5"/>
  <c r="N116" i="5"/>
  <c r="O116" i="5"/>
  <c r="P116" i="5"/>
  <c r="Q116" i="5"/>
  <c r="R116" i="5"/>
  <c r="S116" i="5"/>
  <c r="N117" i="5"/>
  <c r="O117" i="5"/>
  <c r="P117" i="5"/>
  <c r="Q117" i="5"/>
  <c r="R117" i="5"/>
  <c r="S117" i="5"/>
  <c r="N118" i="5"/>
  <c r="O118" i="5"/>
  <c r="P118" i="5"/>
  <c r="Q118" i="5"/>
  <c r="R118" i="5"/>
  <c r="S118" i="5"/>
  <c r="N119" i="5"/>
  <c r="O119" i="5"/>
  <c r="P119" i="5"/>
  <c r="Q119" i="5"/>
  <c r="R119" i="5"/>
  <c r="S119" i="5"/>
  <c r="N120" i="5"/>
  <c r="O120" i="5"/>
  <c r="P120" i="5"/>
  <c r="Q120" i="5"/>
  <c r="R120" i="5"/>
  <c r="S120" i="5"/>
  <c r="N121" i="5"/>
  <c r="O121" i="5"/>
  <c r="P121" i="5"/>
  <c r="Q121" i="5"/>
  <c r="R121" i="5"/>
  <c r="S121" i="5"/>
  <c r="N122" i="5"/>
  <c r="O122" i="5"/>
  <c r="P122" i="5"/>
  <c r="Q122" i="5"/>
  <c r="R122" i="5"/>
  <c r="S122" i="5"/>
  <c r="N123" i="5"/>
  <c r="O123" i="5"/>
  <c r="P123" i="5"/>
  <c r="Q123" i="5"/>
  <c r="R123" i="5"/>
  <c r="S123" i="5"/>
  <c r="N124" i="5"/>
  <c r="O124" i="5"/>
  <c r="P124" i="5"/>
  <c r="Q124" i="5"/>
  <c r="R124" i="5"/>
  <c r="S124" i="5"/>
  <c r="N125" i="5"/>
  <c r="O125" i="5"/>
  <c r="P125" i="5"/>
  <c r="Q125" i="5"/>
  <c r="R125" i="5"/>
  <c r="S125" i="5"/>
  <c r="N126" i="5"/>
  <c r="O126" i="5"/>
  <c r="P126" i="5"/>
  <c r="Q126" i="5"/>
  <c r="R126" i="5"/>
  <c r="S126" i="5"/>
  <c r="N127" i="5"/>
  <c r="O127" i="5"/>
  <c r="P127" i="5"/>
  <c r="Q127" i="5"/>
  <c r="R127" i="5"/>
  <c r="S127" i="5"/>
  <c r="N128" i="5"/>
  <c r="O128" i="5"/>
  <c r="P128" i="5"/>
  <c r="Q128" i="5"/>
  <c r="R128" i="5"/>
  <c r="S128" i="5"/>
  <c r="N129" i="5"/>
  <c r="O129" i="5"/>
  <c r="P129" i="5"/>
  <c r="Q129" i="5"/>
  <c r="R129" i="5"/>
  <c r="S129" i="5"/>
  <c r="N130" i="5"/>
  <c r="O130" i="5"/>
  <c r="P130" i="5"/>
  <c r="Q130" i="5"/>
  <c r="R130" i="5"/>
  <c r="S130" i="5"/>
  <c r="N131" i="5"/>
  <c r="O131" i="5"/>
  <c r="P131" i="5"/>
  <c r="Q131" i="5"/>
  <c r="R131" i="5"/>
  <c r="S131" i="5"/>
  <c r="N132" i="5"/>
  <c r="O132" i="5"/>
  <c r="P132" i="5"/>
  <c r="Q132" i="5"/>
  <c r="R132" i="5"/>
  <c r="S132" i="5"/>
  <c r="N133" i="5"/>
  <c r="O133" i="5"/>
  <c r="P133" i="5"/>
  <c r="Q133" i="5"/>
  <c r="R133" i="5"/>
  <c r="S133" i="5"/>
  <c r="N134" i="5"/>
  <c r="O134" i="5"/>
  <c r="P134" i="5"/>
  <c r="Q134" i="5"/>
  <c r="R134" i="5"/>
  <c r="S134" i="5"/>
  <c r="N135" i="5"/>
  <c r="O135" i="5"/>
  <c r="P135" i="5"/>
  <c r="Q135" i="5"/>
  <c r="R135" i="5"/>
  <c r="S135" i="5"/>
  <c r="N136" i="5"/>
  <c r="O136" i="5"/>
  <c r="P136" i="5"/>
  <c r="Q136" i="5"/>
  <c r="R136" i="5"/>
  <c r="S136" i="5"/>
  <c r="N137" i="5"/>
  <c r="O137" i="5"/>
  <c r="P137" i="5"/>
  <c r="Q137" i="5"/>
  <c r="R137" i="5"/>
  <c r="S137" i="5"/>
  <c r="N138" i="5"/>
  <c r="O138" i="5"/>
  <c r="P138" i="5"/>
  <c r="Q138" i="5"/>
  <c r="R138" i="5"/>
  <c r="S138" i="5"/>
  <c r="N139" i="5"/>
  <c r="O139" i="5"/>
  <c r="P139" i="5"/>
  <c r="Q139" i="5"/>
  <c r="R139" i="5"/>
  <c r="S139" i="5"/>
  <c r="N140" i="5"/>
  <c r="O140" i="5"/>
  <c r="P140" i="5"/>
  <c r="Q140" i="5"/>
  <c r="R140" i="5"/>
  <c r="S140" i="5"/>
  <c r="N141" i="5"/>
  <c r="O141" i="5"/>
  <c r="P141" i="5"/>
  <c r="Q141" i="5"/>
  <c r="R141" i="5"/>
  <c r="S141" i="5"/>
  <c r="N142" i="5"/>
  <c r="O142" i="5"/>
  <c r="P142" i="5"/>
  <c r="Q142" i="5"/>
  <c r="R142" i="5"/>
  <c r="S142" i="5"/>
  <c r="N143" i="5"/>
  <c r="O143" i="5"/>
  <c r="P143" i="5"/>
  <c r="Q143" i="5"/>
  <c r="R143" i="5"/>
  <c r="S143" i="5"/>
  <c r="N144" i="5"/>
  <c r="O144" i="5"/>
  <c r="P144" i="5"/>
  <c r="Q144" i="5"/>
  <c r="R144" i="5"/>
  <c r="S144" i="5"/>
  <c r="N145" i="5"/>
  <c r="O145" i="5"/>
  <c r="P145" i="5"/>
  <c r="Q145" i="5"/>
  <c r="R145" i="5"/>
  <c r="S145" i="5"/>
  <c r="N146" i="5"/>
  <c r="O146" i="5"/>
  <c r="P146" i="5"/>
  <c r="Q146" i="5"/>
  <c r="R146" i="5"/>
  <c r="S146" i="5"/>
  <c r="N147" i="5"/>
  <c r="O147" i="5"/>
  <c r="P147" i="5"/>
  <c r="Q147" i="5"/>
  <c r="R147" i="5"/>
  <c r="S147" i="5"/>
  <c r="N148" i="5"/>
  <c r="O148" i="5"/>
  <c r="P148" i="5"/>
  <c r="Q148" i="5"/>
  <c r="R148" i="5"/>
  <c r="S148" i="5"/>
  <c r="N149" i="5"/>
  <c r="O149" i="5"/>
  <c r="P149" i="5"/>
  <c r="Q149" i="5"/>
  <c r="R149" i="5"/>
  <c r="S149" i="5"/>
  <c r="N150" i="5"/>
  <c r="O150" i="5"/>
  <c r="P150" i="5"/>
  <c r="Q150" i="5"/>
  <c r="R150" i="5"/>
  <c r="S150" i="5"/>
  <c r="N151" i="5"/>
  <c r="O151" i="5"/>
  <c r="P151" i="5"/>
  <c r="Q151" i="5"/>
  <c r="R151" i="5"/>
  <c r="S151" i="5"/>
  <c r="N152" i="5"/>
  <c r="O152" i="5"/>
  <c r="P152" i="5"/>
  <c r="Q152" i="5"/>
  <c r="R152" i="5"/>
  <c r="S152" i="5"/>
  <c r="N153" i="5"/>
  <c r="O153" i="5"/>
  <c r="P153" i="5"/>
  <c r="Q153" i="5"/>
  <c r="R153" i="5"/>
  <c r="S153" i="5"/>
  <c r="N154" i="5"/>
  <c r="O154" i="5"/>
  <c r="P154" i="5"/>
  <c r="Q154" i="5"/>
  <c r="R154" i="5"/>
  <c r="S154" i="5"/>
  <c r="N155" i="5"/>
  <c r="O155" i="5"/>
  <c r="P155" i="5"/>
  <c r="Q155" i="5"/>
  <c r="R155" i="5"/>
  <c r="S155" i="5"/>
  <c r="N156" i="5"/>
  <c r="O156" i="5"/>
  <c r="P156" i="5"/>
  <c r="Q156" i="5"/>
  <c r="R156" i="5"/>
  <c r="S156" i="5"/>
  <c r="N157" i="5"/>
  <c r="O157" i="5"/>
  <c r="P157" i="5"/>
  <c r="Q157" i="5"/>
  <c r="R157" i="5"/>
  <c r="S157" i="5"/>
  <c r="N158" i="5"/>
  <c r="O158" i="5"/>
  <c r="P158" i="5"/>
  <c r="Q158" i="5"/>
  <c r="R158" i="5"/>
  <c r="S158" i="5"/>
  <c r="N159" i="5"/>
  <c r="O159" i="5"/>
  <c r="P159" i="5"/>
  <c r="Q159" i="5"/>
  <c r="R159" i="5"/>
  <c r="S159" i="5"/>
  <c r="N160" i="5"/>
  <c r="O160" i="5"/>
  <c r="P160" i="5"/>
  <c r="Q160" i="5"/>
  <c r="R160" i="5"/>
  <c r="S160" i="5"/>
  <c r="N161" i="5"/>
  <c r="O161" i="5"/>
  <c r="P161" i="5"/>
  <c r="Q161" i="5"/>
  <c r="R161" i="5"/>
  <c r="S161" i="5"/>
  <c r="N162" i="5"/>
  <c r="O162" i="5"/>
  <c r="P162" i="5"/>
  <c r="Q162" i="5"/>
  <c r="R162" i="5"/>
  <c r="S162" i="5"/>
  <c r="N163" i="5"/>
  <c r="O163" i="5"/>
  <c r="P163" i="5"/>
  <c r="Q163" i="5"/>
  <c r="R163" i="5"/>
  <c r="S163" i="5"/>
  <c r="N164" i="5"/>
  <c r="O164" i="5"/>
  <c r="P164" i="5"/>
  <c r="Q164" i="5"/>
  <c r="R164" i="5"/>
  <c r="S164" i="5"/>
  <c r="N165" i="5"/>
  <c r="O165" i="5"/>
  <c r="P165" i="5"/>
  <c r="Q165" i="5"/>
  <c r="R165" i="5"/>
  <c r="S165" i="5"/>
  <c r="N166" i="5"/>
  <c r="O166" i="5"/>
  <c r="P166" i="5"/>
  <c r="Q166" i="5"/>
  <c r="R166" i="5"/>
  <c r="S166" i="5"/>
  <c r="N167" i="5"/>
  <c r="O167" i="5"/>
  <c r="P167" i="5"/>
  <c r="Q167" i="5"/>
  <c r="R167" i="5"/>
  <c r="S167" i="5"/>
  <c r="N168" i="5"/>
  <c r="O168" i="5"/>
  <c r="P168" i="5"/>
  <c r="Q168" i="5"/>
  <c r="R168" i="5"/>
  <c r="S168" i="5"/>
  <c r="N169" i="5"/>
  <c r="O169" i="5"/>
  <c r="P169" i="5"/>
  <c r="Q169" i="5"/>
  <c r="R169" i="5"/>
  <c r="S169" i="5"/>
  <c r="N170" i="5"/>
  <c r="O170" i="5"/>
  <c r="P170" i="5"/>
  <c r="Q170" i="5"/>
  <c r="R170" i="5"/>
  <c r="S170" i="5"/>
  <c r="N171" i="5"/>
  <c r="O171" i="5"/>
  <c r="P171" i="5"/>
  <c r="Q171" i="5"/>
  <c r="R171" i="5"/>
  <c r="S171" i="5"/>
  <c r="N172" i="5"/>
  <c r="O172" i="5"/>
  <c r="P172" i="5"/>
  <c r="Q172" i="5"/>
  <c r="R172" i="5"/>
  <c r="S172" i="5"/>
  <c r="N173" i="5"/>
  <c r="O173" i="5"/>
  <c r="P173" i="5"/>
  <c r="Q173" i="5"/>
  <c r="R173" i="5"/>
  <c r="S173" i="5"/>
  <c r="N174" i="5"/>
  <c r="O174" i="5"/>
  <c r="P174" i="5"/>
  <c r="Q174" i="5"/>
  <c r="R174" i="5"/>
  <c r="S174" i="5"/>
  <c r="N175" i="5"/>
  <c r="O175" i="5"/>
  <c r="P175" i="5"/>
  <c r="Q175" i="5"/>
  <c r="R175" i="5"/>
  <c r="S175" i="5"/>
  <c r="N176" i="5"/>
  <c r="O176" i="5"/>
  <c r="P176" i="5"/>
  <c r="Q176" i="5"/>
  <c r="R176" i="5"/>
  <c r="S176" i="5"/>
  <c r="N177" i="5"/>
  <c r="O177" i="5"/>
  <c r="P177" i="5"/>
  <c r="Q177" i="5"/>
  <c r="R177" i="5"/>
  <c r="S177" i="5"/>
  <c r="N178" i="5"/>
  <c r="O178" i="5"/>
  <c r="P178" i="5"/>
  <c r="Q178" i="5"/>
  <c r="R178" i="5"/>
  <c r="S178" i="5"/>
  <c r="N179" i="5"/>
  <c r="O179" i="5"/>
  <c r="P179" i="5"/>
  <c r="Q179" i="5"/>
  <c r="R179" i="5"/>
  <c r="S179" i="5"/>
  <c r="N180" i="5"/>
  <c r="O180" i="5"/>
  <c r="P180" i="5"/>
  <c r="Q180" i="5"/>
  <c r="R180" i="5"/>
  <c r="S180" i="5"/>
  <c r="N181" i="5"/>
  <c r="O181" i="5"/>
  <c r="P181" i="5"/>
  <c r="Q181" i="5"/>
  <c r="R181" i="5"/>
  <c r="S181" i="5"/>
  <c r="N182" i="5"/>
  <c r="O182" i="5"/>
  <c r="P182" i="5"/>
  <c r="Q182" i="5"/>
  <c r="R182" i="5"/>
  <c r="S182" i="5"/>
  <c r="N183" i="5"/>
  <c r="O183" i="5"/>
  <c r="P183" i="5"/>
  <c r="Q183" i="5"/>
  <c r="R183" i="5"/>
  <c r="S183" i="5"/>
  <c r="N184" i="5"/>
  <c r="O184" i="5"/>
  <c r="P184" i="5"/>
  <c r="Q184" i="5"/>
  <c r="R184" i="5"/>
  <c r="S184" i="5"/>
  <c r="N185" i="5"/>
  <c r="O185" i="5"/>
  <c r="P185" i="5"/>
  <c r="Q185" i="5"/>
  <c r="R185" i="5"/>
  <c r="S185" i="5"/>
  <c r="N186" i="5"/>
  <c r="O186" i="5"/>
  <c r="P186" i="5"/>
  <c r="Q186" i="5"/>
  <c r="R186" i="5"/>
  <c r="S186" i="5"/>
  <c r="N187" i="5"/>
  <c r="O187" i="5"/>
  <c r="P187" i="5"/>
  <c r="Q187" i="5"/>
  <c r="R187" i="5"/>
  <c r="S187" i="5"/>
  <c r="N188" i="5"/>
  <c r="O188" i="5"/>
  <c r="P188" i="5"/>
  <c r="Q188" i="5"/>
  <c r="R188" i="5"/>
  <c r="S188" i="5"/>
  <c r="N189" i="5"/>
  <c r="O189" i="5"/>
  <c r="P189" i="5"/>
  <c r="Q189" i="5"/>
  <c r="R189" i="5"/>
  <c r="S189" i="5"/>
  <c r="N190" i="5"/>
  <c r="O190" i="5"/>
  <c r="P190" i="5"/>
  <c r="Q190" i="5"/>
  <c r="R190" i="5"/>
  <c r="S190" i="5"/>
  <c r="N191" i="5"/>
  <c r="O191" i="5"/>
  <c r="P191" i="5"/>
  <c r="Q191" i="5"/>
  <c r="R191" i="5"/>
  <c r="S191" i="5"/>
  <c r="N192" i="5"/>
  <c r="O192" i="5"/>
  <c r="P192" i="5"/>
  <c r="Q192" i="5"/>
  <c r="R192" i="5"/>
  <c r="S192" i="5"/>
  <c r="N193" i="5"/>
  <c r="O193" i="5"/>
  <c r="P193" i="5"/>
  <c r="Q193" i="5"/>
  <c r="R193" i="5"/>
  <c r="S193" i="5"/>
  <c r="N194" i="5"/>
  <c r="O194" i="5"/>
  <c r="P194" i="5"/>
  <c r="Q194" i="5"/>
  <c r="R194" i="5"/>
  <c r="S194" i="5"/>
  <c r="N195" i="5"/>
  <c r="O195" i="5"/>
  <c r="P195" i="5"/>
  <c r="Q195" i="5"/>
  <c r="R195" i="5"/>
  <c r="S195" i="5"/>
  <c r="N196" i="5"/>
  <c r="O196" i="5"/>
  <c r="P196" i="5"/>
  <c r="Q196" i="5"/>
  <c r="R196" i="5"/>
  <c r="S196" i="5"/>
  <c r="N197" i="5"/>
  <c r="O197" i="5"/>
  <c r="P197" i="5"/>
  <c r="Q197" i="5"/>
  <c r="R197" i="5"/>
  <c r="S197" i="5"/>
  <c r="N198" i="5"/>
  <c r="O198" i="5"/>
  <c r="P198" i="5"/>
  <c r="Q198" i="5"/>
  <c r="R198" i="5"/>
  <c r="S198" i="5"/>
  <c r="N199" i="5"/>
  <c r="O199" i="5"/>
  <c r="P199" i="5"/>
  <c r="Q199" i="5"/>
  <c r="R199" i="5"/>
  <c r="S199" i="5"/>
  <c r="N200" i="5"/>
  <c r="O200" i="5"/>
  <c r="P200" i="5"/>
  <c r="Q200" i="5"/>
  <c r="R200" i="5"/>
  <c r="S200" i="5"/>
  <c r="N201" i="5"/>
  <c r="O201" i="5"/>
  <c r="P201" i="5"/>
  <c r="Q201" i="5"/>
  <c r="R201" i="5"/>
  <c r="S201" i="5"/>
  <c r="N202" i="5"/>
  <c r="O202" i="5"/>
  <c r="P202" i="5"/>
  <c r="Q202" i="5"/>
  <c r="R202" i="5"/>
  <c r="S202" i="5"/>
  <c r="N203" i="5"/>
  <c r="O203" i="5"/>
  <c r="P203" i="5"/>
  <c r="Q203" i="5"/>
  <c r="R203" i="5"/>
  <c r="S203" i="5"/>
  <c r="N204" i="5"/>
  <c r="O204" i="5"/>
  <c r="P204" i="5"/>
  <c r="Q204" i="5"/>
  <c r="R204" i="5"/>
  <c r="S204" i="5"/>
  <c r="N205" i="5"/>
  <c r="O205" i="5"/>
  <c r="P205" i="5"/>
  <c r="Q205" i="5"/>
  <c r="R205" i="5"/>
  <c r="S205" i="5"/>
  <c r="N206" i="5"/>
  <c r="O206" i="5"/>
  <c r="P206" i="5"/>
  <c r="Q206" i="5"/>
  <c r="R206" i="5"/>
  <c r="S206" i="5"/>
  <c r="N207" i="5"/>
  <c r="O207" i="5"/>
  <c r="P207" i="5"/>
  <c r="Q207" i="5"/>
  <c r="R207" i="5"/>
  <c r="S207" i="5"/>
  <c r="N208" i="5"/>
  <c r="O208" i="5"/>
  <c r="P208" i="5"/>
  <c r="Q208" i="5"/>
  <c r="R208" i="5"/>
  <c r="S208" i="5"/>
  <c r="N209" i="5"/>
  <c r="O209" i="5"/>
  <c r="P209" i="5"/>
  <c r="Q209" i="5"/>
  <c r="R209" i="5"/>
  <c r="S209" i="5"/>
  <c r="N210" i="5"/>
  <c r="O210" i="5"/>
  <c r="P210" i="5"/>
  <c r="Q210" i="5"/>
  <c r="R210" i="5"/>
  <c r="S210" i="5"/>
  <c r="N211" i="5"/>
  <c r="O211" i="5"/>
  <c r="P211" i="5"/>
  <c r="Q211" i="5"/>
  <c r="R211" i="5"/>
  <c r="S211" i="5"/>
  <c r="N212" i="5"/>
  <c r="O212" i="5"/>
  <c r="P212" i="5"/>
  <c r="Q212" i="5"/>
  <c r="R212" i="5"/>
  <c r="S212" i="5"/>
  <c r="N213" i="5"/>
  <c r="O213" i="5"/>
  <c r="P213" i="5"/>
  <c r="Q213" i="5"/>
  <c r="R213" i="5"/>
  <c r="S213" i="5"/>
  <c r="N214" i="5"/>
  <c r="O214" i="5"/>
  <c r="P214" i="5"/>
  <c r="Q214" i="5"/>
  <c r="R214" i="5"/>
  <c r="S214" i="5"/>
  <c r="N215" i="5"/>
  <c r="O215" i="5"/>
  <c r="P215" i="5"/>
  <c r="Q215" i="5"/>
  <c r="R215" i="5"/>
  <c r="S215" i="5"/>
  <c r="N216" i="5"/>
  <c r="O216" i="5"/>
  <c r="P216" i="5"/>
  <c r="Q216" i="5"/>
  <c r="R216" i="5"/>
  <c r="S216" i="5"/>
  <c r="N217" i="5"/>
  <c r="O217" i="5"/>
  <c r="P217" i="5"/>
  <c r="Q217" i="5"/>
  <c r="R217" i="5"/>
  <c r="S217" i="5"/>
  <c r="N218" i="5"/>
  <c r="O218" i="5"/>
  <c r="P218" i="5"/>
  <c r="Q218" i="5"/>
  <c r="R218" i="5"/>
  <c r="S218" i="5"/>
  <c r="N219" i="5"/>
  <c r="O219" i="5"/>
  <c r="P219" i="5"/>
  <c r="Q219" i="5"/>
  <c r="R219" i="5"/>
  <c r="S219" i="5"/>
  <c r="N220" i="5"/>
  <c r="O220" i="5"/>
  <c r="P220" i="5"/>
  <c r="Q220" i="5"/>
  <c r="R220" i="5"/>
  <c r="S220" i="5"/>
  <c r="N221" i="5"/>
  <c r="O221" i="5"/>
  <c r="P221" i="5"/>
  <c r="Q221" i="5"/>
  <c r="R221" i="5"/>
  <c r="S221" i="5"/>
  <c r="N222" i="5"/>
  <c r="O222" i="5"/>
  <c r="P222" i="5"/>
  <c r="Q222" i="5"/>
  <c r="R222" i="5"/>
  <c r="S222" i="5"/>
  <c r="N223" i="5"/>
  <c r="O223" i="5"/>
  <c r="P223" i="5"/>
  <c r="Q223" i="5"/>
  <c r="R223" i="5"/>
  <c r="S223" i="5"/>
  <c r="N224" i="5"/>
  <c r="O224" i="5"/>
  <c r="P224" i="5"/>
  <c r="Q224" i="5"/>
  <c r="R224" i="5"/>
  <c r="S224" i="5"/>
  <c r="N225" i="5"/>
  <c r="O225" i="5"/>
  <c r="P225" i="5"/>
  <c r="Q225" i="5"/>
  <c r="R225" i="5"/>
  <c r="S225" i="5"/>
  <c r="N226" i="5"/>
  <c r="O226" i="5"/>
  <c r="P226" i="5"/>
  <c r="Q226" i="5"/>
  <c r="R226" i="5"/>
  <c r="S226" i="5"/>
  <c r="N227" i="5"/>
  <c r="O227" i="5"/>
  <c r="P227" i="5"/>
  <c r="Q227" i="5"/>
  <c r="R227" i="5"/>
  <c r="S227" i="5"/>
  <c r="N228" i="5"/>
  <c r="O228" i="5"/>
  <c r="P228" i="5"/>
  <c r="Q228" i="5"/>
  <c r="R228" i="5"/>
  <c r="S228" i="5"/>
  <c r="N229" i="5"/>
  <c r="O229" i="5"/>
  <c r="P229" i="5"/>
  <c r="Q229" i="5"/>
  <c r="R229" i="5"/>
  <c r="S229" i="5"/>
  <c r="N230" i="5"/>
  <c r="O230" i="5"/>
  <c r="P230" i="5"/>
  <c r="Q230" i="5"/>
  <c r="R230" i="5"/>
  <c r="S230" i="5"/>
  <c r="N231" i="5"/>
  <c r="O231" i="5"/>
  <c r="P231" i="5"/>
  <c r="Q231" i="5"/>
  <c r="R231" i="5"/>
  <c r="S231" i="5"/>
  <c r="N232" i="5"/>
  <c r="O232" i="5"/>
  <c r="P232" i="5"/>
  <c r="Q232" i="5"/>
  <c r="R232" i="5"/>
  <c r="S232" i="5"/>
  <c r="N233" i="5"/>
  <c r="O233" i="5"/>
  <c r="P233" i="5"/>
  <c r="Q233" i="5"/>
  <c r="R233" i="5"/>
  <c r="S233" i="5"/>
  <c r="N234" i="5"/>
  <c r="O234" i="5"/>
  <c r="P234" i="5"/>
  <c r="Q234" i="5"/>
  <c r="R234" i="5"/>
  <c r="S234" i="5"/>
  <c r="L254" i="5"/>
  <c r="L5" i="5"/>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6" i="5"/>
  <c r="X254" i="5"/>
  <c r="K254" i="5"/>
  <c r="K5" i="5"/>
  <c r="K6" i="5"/>
  <c r="K7" i="5"/>
  <c r="K8" i="5"/>
  <c r="K9" i="5"/>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6" i="5"/>
  <c r="W254" i="5"/>
  <c r="J254" i="5"/>
  <c r="J5" i="5"/>
  <c r="J6" i="5"/>
  <c r="J7" i="5"/>
  <c r="J8" i="5"/>
  <c r="J9" i="5"/>
  <c r="J10" i="5"/>
  <c r="J11" i="5"/>
  <c r="J12" i="5"/>
  <c r="J13" i="5"/>
  <c r="J14" i="5"/>
  <c r="J15" i="5"/>
  <c r="J16" i="5"/>
  <c r="J17" i="5"/>
  <c r="J18" i="5"/>
  <c r="J19" i="5"/>
  <c r="J20" i="5"/>
  <c r="J21" i="5"/>
  <c r="J22" i="5"/>
  <c r="J23" i="5"/>
  <c r="J24" i="5"/>
  <c r="J25" i="5"/>
  <c r="J26" i="5"/>
  <c r="J27" i="5"/>
  <c r="J28" i="5"/>
  <c r="J29" i="5"/>
  <c r="J30" i="5"/>
  <c r="J31" i="5"/>
  <c r="J32" i="5"/>
  <c r="J33" i="5"/>
  <c r="J34" i="5"/>
  <c r="J35" i="5"/>
  <c r="J36" i="5"/>
  <c r="J37" i="5"/>
  <c r="J38" i="5"/>
  <c r="J39"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4" i="5"/>
  <c r="J75" i="5"/>
  <c r="J76" i="5"/>
  <c r="J77" i="5"/>
  <c r="J78" i="5"/>
  <c r="J79" i="5"/>
  <c r="J80" i="5"/>
  <c r="J81" i="5"/>
  <c r="J82" i="5"/>
  <c r="J83" i="5"/>
  <c r="J84" i="5"/>
  <c r="J85" i="5"/>
  <c r="J86" i="5"/>
  <c r="J87" i="5"/>
  <c r="J88" i="5"/>
  <c r="J89" i="5"/>
  <c r="J90" i="5"/>
  <c r="J91" i="5"/>
  <c r="J92" i="5"/>
  <c r="J93" i="5"/>
  <c r="J94" i="5"/>
  <c r="J95" i="5"/>
  <c r="J96" i="5"/>
  <c r="J97" i="5"/>
  <c r="J98" i="5"/>
  <c r="J99" i="5"/>
  <c r="J100" i="5"/>
  <c r="J101" i="5"/>
  <c r="J102" i="5"/>
  <c r="J103" i="5"/>
  <c r="J104" i="5"/>
  <c r="J105" i="5"/>
  <c r="J106" i="5"/>
  <c r="J107" i="5"/>
  <c r="J108" i="5"/>
  <c r="J109" i="5"/>
  <c r="J110" i="5"/>
  <c r="J111" i="5"/>
  <c r="J112" i="5"/>
  <c r="J113" i="5"/>
  <c r="J114" i="5"/>
  <c r="J115" i="5"/>
  <c r="J116" i="5"/>
  <c r="J117" i="5"/>
  <c r="J118" i="5"/>
  <c r="J119" i="5"/>
  <c r="J120" i="5"/>
  <c r="J121" i="5"/>
  <c r="J122" i="5"/>
  <c r="J123" i="5"/>
  <c r="J124" i="5"/>
  <c r="J125" i="5"/>
  <c r="J126" i="5"/>
  <c r="J127" i="5"/>
  <c r="J128" i="5"/>
  <c r="J129" i="5"/>
  <c r="J130" i="5"/>
  <c r="J131" i="5"/>
  <c r="J132" i="5"/>
  <c r="J133" i="5"/>
  <c r="J134" i="5"/>
  <c r="J135" i="5"/>
  <c r="J136" i="5"/>
  <c r="J137" i="5"/>
  <c r="J138" i="5"/>
  <c r="J139" i="5"/>
  <c r="J140" i="5"/>
  <c r="J141" i="5"/>
  <c r="J142" i="5"/>
  <c r="J143" i="5"/>
  <c r="J144" i="5"/>
  <c r="J145" i="5"/>
  <c r="J146" i="5"/>
  <c r="J147" i="5"/>
  <c r="J148" i="5"/>
  <c r="J149" i="5"/>
  <c r="J150" i="5"/>
  <c r="J151" i="5"/>
  <c r="J152" i="5"/>
  <c r="J153" i="5"/>
  <c r="J154" i="5"/>
  <c r="J155" i="5"/>
  <c r="J156" i="5"/>
  <c r="J157" i="5"/>
  <c r="J158" i="5"/>
  <c r="J159" i="5"/>
  <c r="J160" i="5"/>
  <c r="J161" i="5"/>
  <c r="J162" i="5"/>
  <c r="J163" i="5"/>
  <c r="J164" i="5"/>
  <c r="J165" i="5"/>
  <c r="J166" i="5"/>
  <c r="J167" i="5"/>
  <c r="J168" i="5"/>
  <c r="J169" i="5"/>
  <c r="J170" i="5"/>
  <c r="J171" i="5"/>
  <c r="J172" i="5"/>
  <c r="J173" i="5"/>
  <c r="J174" i="5"/>
  <c r="J175" i="5"/>
  <c r="J176" i="5"/>
  <c r="J177" i="5"/>
  <c r="J178" i="5"/>
  <c r="J179" i="5"/>
  <c r="J180" i="5"/>
  <c r="J181" i="5"/>
  <c r="J182" i="5"/>
  <c r="J183" i="5"/>
  <c r="J184" i="5"/>
  <c r="J185" i="5"/>
  <c r="J186" i="5"/>
  <c r="J187" i="5"/>
  <c r="J188" i="5"/>
  <c r="J189" i="5"/>
  <c r="J190" i="5"/>
  <c r="J191" i="5"/>
  <c r="J192" i="5"/>
  <c r="J193" i="5"/>
  <c r="J194" i="5"/>
  <c r="J195" i="5"/>
  <c r="J196" i="5"/>
  <c r="J197" i="5"/>
  <c r="J198" i="5"/>
  <c r="J199" i="5"/>
  <c r="J200" i="5"/>
  <c r="J201" i="5"/>
  <c r="J202" i="5"/>
  <c r="J203" i="5"/>
  <c r="J204" i="5"/>
  <c r="J205" i="5"/>
  <c r="J206" i="5"/>
  <c r="J207" i="5"/>
  <c r="J208" i="5"/>
  <c r="J209" i="5"/>
  <c r="J210" i="5"/>
  <c r="J211" i="5"/>
  <c r="J212" i="5"/>
  <c r="J213" i="5"/>
  <c r="J214" i="5"/>
  <c r="J215" i="5"/>
  <c r="J216" i="5"/>
  <c r="J217" i="5"/>
  <c r="J218" i="5"/>
  <c r="J219" i="5"/>
  <c r="J220" i="5"/>
  <c r="J221" i="5"/>
  <c r="J222" i="5"/>
  <c r="J223" i="5"/>
  <c r="J224" i="5"/>
  <c r="J225" i="5"/>
  <c r="J226" i="5"/>
  <c r="J227" i="5"/>
  <c r="J228" i="5"/>
  <c r="J229" i="5"/>
  <c r="J230" i="5"/>
  <c r="J231" i="5"/>
  <c r="J232" i="5"/>
  <c r="J233" i="5"/>
  <c r="J234" i="5"/>
  <c r="J235" i="5"/>
  <c r="J236" i="5"/>
  <c r="J237" i="5"/>
  <c r="J238" i="5"/>
  <c r="J239" i="5"/>
  <c r="J240" i="5"/>
  <c r="J241" i="5"/>
  <c r="J242" i="5"/>
  <c r="J243" i="5"/>
  <c r="J244" i="5"/>
  <c r="J245" i="5"/>
  <c r="J246" i="5"/>
  <c r="J247" i="5"/>
  <c r="J248" i="5"/>
  <c r="J249" i="5"/>
  <c r="J250" i="5"/>
  <c r="J251" i="5"/>
  <c r="J252" i="5"/>
  <c r="J253" i="5"/>
  <c r="J256" i="5"/>
  <c r="V254" i="5"/>
  <c r="I25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6" i="5"/>
  <c r="U254" i="5"/>
  <c r="H25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6" i="5"/>
  <c r="T254" i="5"/>
  <c r="S254" i="5"/>
  <c r="R254" i="5"/>
  <c r="Q254" i="5"/>
  <c r="P254" i="5"/>
  <c r="O254" i="5"/>
  <c r="N254" i="5"/>
  <c r="X253" i="5"/>
  <c r="W253" i="5"/>
  <c r="V253" i="5"/>
  <c r="U253" i="5"/>
  <c r="T253" i="5"/>
  <c r="S253" i="5"/>
  <c r="R253" i="5"/>
  <c r="Q253" i="5"/>
  <c r="P253" i="5"/>
  <c r="O253" i="5"/>
  <c r="N253" i="5"/>
  <c r="X252" i="5"/>
  <c r="W252" i="5"/>
  <c r="V252" i="5"/>
  <c r="U252" i="5"/>
  <c r="T252" i="5"/>
  <c r="S252" i="5"/>
  <c r="R252" i="5"/>
  <c r="Q252" i="5"/>
  <c r="P252" i="5"/>
  <c r="O252" i="5"/>
  <c r="N252" i="5"/>
  <c r="X251" i="5"/>
  <c r="W251" i="5"/>
  <c r="V251" i="5"/>
  <c r="U251" i="5"/>
  <c r="T251" i="5"/>
  <c r="S251" i="5"/>
  <c r="R251" i="5"/>
  <c r="Q251" i="5"/>
  <c r="P251" i="5"/>
  <c r="O251" i="5"/>
  <c r="N251" i="5"/>
  <c r="X250" i="5"/>
  <c r="W250" i="5"/>
  <c r="V250" i="5"/>
  <c r="U250" i="5"/>
  <c r="T250" i="5"/>
  <c r="S250" i="5"/>
  <c r="R250" i="5"/>
  <c r="Q250" i="5"/>
  <c r="P250" i="5"/>
  <c r="O250" i="5"/>
  <c r="N250" i="5"/>
  <c r="X249" i="5"/>
  <c r="W249" i="5"/>
  <c r="V249" i="5"/>
  <c r="U249" i="5"/>
  <c r="T249" i="5"/>
  <c r="S249" i="5"/>
  <c r="R249" i="5"/>
  <c r="Q249" i="5"/>
  <c r="P249" i="5"/>
  <c r="O249" i="5"/>
  <c r="N249" i="5"/>
  <c r="X248" i="5"/>
  <c r="W248" i="5"/>
  <c r="V248" i="5"/>
  <c r="U248" i="5"/>
  <c r="T248" i="5"/>
  <c r="S248" i="5"/>
  <c r="R248" i="5"/>
  <c r="Q248" i="5"/>
  <c r="P248" i="5"/>
  <c r="O248" i="5"/>
  <c r="N248" i="5"/>
  <c r="X247" i="5"/>
  <c r="W247" i="5"/>
  <c r="V247" i="5"/>
  <c r="U247" i="5"/>
  <c r="T247" i="5"/>
  <c r="S247" i="5"/>
  <c r="R247" i="5"/>
  <c r="Q247" i="5"/>
  <c r="P247" i="5"/>
  <c r="O247" i="5"/>
  <c r="N247" i="5"/>
  <c r="X246" i="5"/>
  <c r="W246" i="5"/>
  <c r="V246" i="5"/>
  <c r="U246" i="5"/>
  <c r="T246" i="5"/>
  <c r="S246" i="5"/>
  <c r="R246" i="5"/>
  <c r="Q246" i="5"/>
  <c r="P246" i="5"/>
  <c r="O246" i="5"/>
  <c r="N246" i="5"/>
  <c r="X245" i="5"/>
  <c r="W245" i="5"/>
  <c r="V245" i="5"/>
  <c r="U245" i="5"/>
  <c r="T245" i="5"/>
  <c r="S245" i="5"/>
  <c r="R245" i="5"/>
  <c r="Q245" i="5"/>
  <c r="P245" i="5"/>
  <c r="O245" i="5"/>
  <c r="N245" i="5"/>
  <c r="X244" i="5"/>
  <c r="W244" i="5"/>
  <c r="V244" i="5"/>
  <c r="U244" i="5"/>
  <c r="T244" i="5"/>
  <c r="S244" i="5"/>
  <c r="R244" i="5"/>
  <c r="Q244" i="5"/>
  <c r="P244" i="5"/>
  <c r="O244" i="5"/>
  <c r="N244" i="5"/>
  <c r="X243" i="5"/>
  <c r="W243" i="5"/>
  <c r="V243" i="5"/>
  <c r="U243" i="5"/>
  <c r="T243" i="5"/>
  <c r="S243" i="5"/>
  <c r="R243" i="5"/>
  <c r="Q243" i="5"/>
  <c r="P243" i="5"/>
  <c r="O243" i="5"/>
  <c r="N243" i="5"/>
  <c r="X242" i="5"/>
  <c r="W242" i="5"/>
  <c r="V242" i="5"/>
  <c r="U242" i="5"/>
  <c r="T242" i="5"/>
  <c r="S242" i="5"/>
  <c r="R242" i="5"/>
  <c r="Q242" i="5"/>
  <c r="P242" i="5"/>
  <c r="O242" i="5"/>
  <c r="N242" i="5"/>
  <c r="X241" i="5"/>
  <c r="W241" i="5"/>
  <c r="V241" i="5"/>
  <c r="U241" i="5"/>
  <c r="T241" i="5"/>
  <c r="S241" i="5"/>
  <c r="R241" i="5"/>
  <c r="Q241" i="5"/>
  <c r="P241" i="5"/>
  <c r="O241" i="5"/>
  <c r="N241" i="5"/>
  <c r="X240" i="5"/>
  <c r="W240" i="5"/>
  <c r="V240" i="5"/>
  <c r="U240" i="5"/>
  <c r="T240" i="5"/>
  <c r="S240" i="5"/>
  <c r="R240" i="5"/>
  <c r="Q240" i="5"/>
  <c r="P240" i="5"/>
  <c r="O240" i="5"/>
  <c r="N240" i="5"/>
  <c r="X239" i="5"/>
  <c r="W239" i="5"/>
  <c r="V239" i="5"/>
  <c r="U239" i="5"/>
  <c r="T239" i="5"/>
  <c r="S239" i="5"/>
  <c r="R239" i="5"/>
  <c r="Q239" i="5"/>
  <c r="P239" i="5"/>
  <c r="O239" i="5"/>
  <c r="N239" i="5"/>
  <c r="X238" i="5"/>
  <c r="W238" i="5"/>
  <c r="V238" i="5"/>
  <c r="U238" i="5"/>
  <c r="T238" i="5"/>
  <c r="S238" i="5"/>
  <c r="R238" i="5"/>
  <c r="Q238" i="5"/>
  <c r="P238" i="5"/>
  <c r="O238" i="5"/>
  <c r="N238" i="5"/>
  <c r="X237" i="5"/>
  <c r="W237" i="5"/>
  <c r="V237" i="5"/>
  <c r="U237" i="5"/>
  <c r="T237" i="5"/>
  <c r="S237" i="5"/>
  <c r="R237" i="5"/>
  <c r="Q237" i="5"/>
  <c r="P237" i="5"/>
  <c r="O237" i="5"/>
  <c r="N237" i="5"/>
  <c r="X236" i="5"/>
  <c r="W236" i="5"/>
  <c r="V236" i="5"/>
  <c r="U236" i="5"/>
  <c r="T236" i="5"/>
  <c r="S236" i="5"/>
  <c r="R236" i="5"/>
  <c r="Q236" i="5"/>
  <c r="P236" i="5"/>
  <c r="O236" i="5"/>
  <c r="N236" i="5"/>
  <c r="X235" i="5"/>
  <c r="W235" i="5"/>
  <c r="V235" i="5"/>
  <c r="U235" i="5"/>
  <c r="T235" i="5"/>
  <c r="S235" i="5"/>
  <c r="R235" i="5"/>
  <c r="Q235" i="5"/>
  <c r="P235" i="5"/>
  <c r="O235" i="5"/>
  <c r="N235" i="5"/>
  <c r="X234" i="5"/>
  <c r="W234" i="5"/>
  <c r="V234" i="5"/>
  <c r="U234" i="5"/>
  <c r="T234" i="5"/>
  <c r="X233" i="5"/>
  <c r="W233" i="5"/>
  <c r="V233" i="5"/>
  <c r="U233" i="5"/>
  <c r="T233" i="5"/>
  <c r="X232" i="5"/>
  <c r="W232" i="5"/>
  <c r="V232" i="5"/>
  <c r="U232" i="5"/>
  <c r="T232" i="5"/>
  <c r="X231" i="5"/>
  <c r="W231" i="5"/>
  <c r="V231" i="5"/>
  <c r="U231" i="5"/>
  <c r="T231" i="5"/>
  <c r="X230" i="5"/>
  <c r="W230" i="5"/>
  <c r="V230" i="5"/>
  <c r="U230" i="5"/>
  <c r="T230" i="5"/>
  <c r="X229" i="5"/>
  <c r="W229" i="5"/>
  <c r="V229" i="5"/>
  <c r="U229" i="5"/>
  <c r="T229" i="5"/>
  <c r="X228" i="5"/>
  <c r="W228" i="5"/>
  <c r="V228" i="5"/>
  <c r="U228" i="5"/>
  <c r="T228" i="5"/>
  <c r="X227" i="5"/>
  <c r="W227" i="5"/>
  <c r="V227" i="5"/>
  <c r="U227" i="5"/>
  <c r="T227" i="5"/>
  <c r="X226" i="5"/>
  <c r="W226" i="5"/>
  <c r="V226" i="5"/>
  <c r="U226" i="5"/>
  <c r="T226" i="5"/>
  <c r="X225" i="5"/>
  <c r="W225" i="5"/>
  <c r="V225" i="5"/>
  <c r="U225" i="5"/>
  <c r="T225" i="5"/>
  <c r="X224" i="5"/>
  <c r="W224" i="5"/>
  <c r="V224" i="5"/>
  <c r="U224" i="5"/>
  <c r="T224" i="5"/>
  <c r="X223" i="5"/>
  <c r="W223" i="5"/>
  <c r="V223" i="5"/>
  <c r="U223" i="5"/>
  <c r="T223" i="5"/>
  <c r="X222" i="5"/>
  <c r="W222" i="5"/>
  <c r="V222" i="5"/>
  <c r="U222" i="5"/>
  <c r="T222" i="5"/>
  <c r="X221" i="5"/>
  <c r="W221" i="5"/>
  <c r="V221" i="5"/>
  <c r="U221" i="5"/>
  <c r="T221" i="5"/>
  <c r="X220" i="5"/>
  <c r="W220" i="5"/>
  <c r="V220" i="5"/>
  <c r="U220" i="5"/>
  <c r="T220" i="5"/>
  <c r="X219" i="5"/>
  <c r="W219" i="5"/>
  <c r="V219" i="5"/>
  <c r="U219" i="5"/>
  <c r="T219" i="5"/>
  <c r="X218" i="5"/>
  <c r="W218" i="5"/>
  <c r="V218" i="5"/>
  <c r="U218" i="5"/>
  <c r="T218" i="5"/>
  <c r="X217" i="5"/>
  <c r="W217" i="5"/>
  <c r="V217" i="5"/>
  <c r="U217" i="5"/>
  <c r="T217" i="5"/>
  <c r="X216" i="5"/>
  <c r="W216" i="5"/>
  <c r="V216" i="5"/>
  <c r="U216" i="5"/>
  <c r="T216" i="5"/>
  <c r="X215" i="5"/>
  <c r="W215" i="5"/>
  <c r="V215" i="5"/>
  <c r="U215" i="5"/>
  <c r="T215" i="5"/>
  <c r="X214" i="5"/>
  <c r="W214" i="5"/>
  <c r="V214" i="5"/>
  <c r="U214" i="5"/>
  <c r="T214" i="5"/>
  <c r="X213" i="5"/>
  <c r="W213" i="5"/>
  <c r="V213" i="5"/>
  <c r="U213" i="5"/>
  <c r="T213" i="5"/>
  <c r="X212" i="5"/>
  <c r="W212" i="5"/>
  <c r="V212" i="5"/>
  <c r="U212" i="5"/>
  <c r="T212" i="5"/>
  <c r="X211" i="5"/>
  <c r="W211" i="5"/>
  <c r="V211" i="5"/>
  <c r="U211" i="5"/>
  <c r="T211" i="5"/>
  <c r="X210" i="5"/>
  <c r="W210" i="5"/>
  <c r="V210" i="5"/>
  <c r="U210" i="5"/>
  <c r="T210" i="5"/>
  <c r="X209" i="5"/>
  <c r="W209" i="5"/>
  <c r="V209" i="5"/>
  <c r="U209" i="5"/>
  <c r="T209" i="5"/>
  <c r="X208" i="5"/>
  <c r="W208" i="5"/>
  <c r="V208" i="5"/>
  <c r="U208" i="5"/>
  <c r="T208" i="5"/>
  <c r="X207" i="5"/>
  <c r="W207" i="5"/>
  <c r="V207" i="5"/>
  <c r="U207" i="5"/>
  <c r="T207" i="5"/>
  <c r="X206" i="5"/>
  <c r="W206" i="5"/>
  <c r="V206" i="5"/>
  <c r="U206" i="5"/>
  <c r="T206" i="5"/>
  <c r="X205" i="5"/>
  <c r="W205" i="5"/>
  <c r="V205" i="5"/>
  <c r="U205" i="5"/>
  <c r="T205" i="5"/>
  <c r="X204" i="5"/>
  <c r="W204" i="5"/>
  <c r="V204" i="5"/>
  <c r="U204" i="5"/>
  <c r="T204" i="5"/>
  <c r="X203" i="5"/>
  <c r="W203" i="5"/>
  <c r="V203" i="5"/>
  <c r="U203" i="5"/>
  <c r="T203" i="5"/>
  <c r="X202" i="5"/>
  <c r="W202" i="5"/>
  <c r="V202" i="5"/>
  <c r="U202" i="5"/>
  <c r="T202" i="5"/>
  <c r="X201" i="5"/>
  <c r="W201" i="5"/>
  <c r="V201" i="5"/>
  <c r="U201" i="5"/>
  <c r="T201" i="5"/>
  <c r="X200" i="5"/>
  <c r="W200" i="5"/>
  <c r="V200" i="5"/>
  <c r="U200" i="5"/>
  <c r="T200" i="5"/>
  <c r="X199" i="5"/>
  <c r="W199" i="5"/>
  <c r="V199" i="5"/>
  <c r="U199" i="5"/>
  <c r="T199" i="5"/>
  <c r="X198" i="5"/>
  <c r="W198" i="5"/>
  <c r="V198" i="5"/>
  <c r="U198" i="5"/>
  <c r="T198" i="5"/>
  <c r="X197" i="5"/>
  <c r="W197" i="5"/>
  <c r="V197" i="5"/>
  <c r="U197" i="5"/>
  <c r="T197" i="5"/>
  <c r="X196" i="5"/>
  <c r="W196" i="5"/>
  <c r="V196" i="5"/>
  <c r="U196" i="5"/>
  <c r="T196" i="5"/>
  <c r="X195" i="5"/>
  <c r="W195" i="5"/>
  <c r="V195" i="5"/>
  <c r="U195" i="5"/>
  <c r="T195" i="5"/>
  <c r="X194" i="5"/>
  <c r="W194" i="5"/>
  <c r="V194" i="5"/>
  <c r="U194" i="5"/>
  <c r="T194" i="5"/>
  <c r="X193" i="5"/>
  <c r="W193" i="5"/>
  <c r="V193" i="5"/>
  <c r="U193" i="5"/>
  <c r="T193" i="5"/>
  <c r="X192" i="5"/>
  <c r="W192" i="5"/>
  <c r="V192" i="5"/>
  <c r="U192" i="5"/>
  <c r="T192" i="5"/>
  <c r="X191" i="5"/>
  <c r="W191" i="5"/>
  <c r="V191" i="5"/>
  <c r="U191" i="5"/>
  <c r="T191" i="5"/>
  <c r="X190" i="5"/>
  <c r="W190" i="5"/>
  <c r="V190" i="5"/>
  <c r="U190" i="5"/>
  <c r="T190" i="5"/>
  <c r="X189" i="5"/>
  <c r="W189" i="5"/>
  <c r="V189" i="5"/>
  <c r="U189" i="5"/>
  <c r="T189" i="5"/>
  <c r="X188" i="5"/>
  <c r="W188" i="5"/>
  <c r="V188" i="5"/>
  <c r="U188" i="5"/>
  <c r="T188" i="5"/>
  <c r="X187" i="5"/>
  <c r="W187" i="5"/>
  <c r="V187" i="5"/>
  <c r="U187" i="5"/>
  <c r="T187" i="5"/>
  <c r="X186" i="5"/>
  <c r="W186" i="5"/>
  <c r="V186" i="5"/>
  <c r="U186" i="5"/>
  <c r="T186" i="5"/>
  <c r="X185" i="5"/>
  <c r="W185" i="5"/>
  <c r="V185" i="5"/>
  <c r="U185" i="5"/>
  <c r="T185" i="5"/>
  <c r="X184" i="5"/>
  <c r="W184" i="5"/>
  <c r="V184" i="5"/>
  <c r="U184" i="5"/>
  <c r="T184" i="5"/>
  <c r="X183" i="5"/>
  <c r="W183" i="5"/>
  <c r="V183" i="5"/>
  <c r="U183" i="5"/>
  <c r="T183" i="5"/>
  <c r="X182" i="5"/>
  <c r="W182" i="5"/>
  <c r="V182" i="5"/>
  <c r="U182" i="5"/>
  <c r="T182" i="5"/>
  <c r="X181" i="5"/>
  <c r="W181" i="5"/>
  <c r="V181" i="5"/>
  <c r="U181" i="5"/>
  <c r="T181" i="5"/>
  <c r="X180" i="5"/>
  <c r="W180" i="5"/>
  <c r="V180" i="5"/>
  <c r="U180" i="5"/>
  <c r="T180" i="5"/>
  <c r="X179" i="5"/>
  <c r="W179" i="5"/>
  <c r="V179" i="5"/>
  <c r="U179" i="5"/>
  <c r="T179" i="5"/>
  <c r="X178" i="5"/>
  <c r="W178" i="5"/>
  <c r="V178" i="5"/>
  <c r="U178" i="5"/>
  <c r="T178" i="5"/>
  <c r="X177" i="5"/>
  <c r="W177" i="5"/>
  <c r="V177" i="5"/>
  <c r="U177" i="5"/>
  <c r="T177" i="5"/>
  <c r="X176" i="5"/>
  <c r="W176" i="5"/>
  <c r="V176" i="5"/>
  <c r="U176" i="5"/>
  <c r="T176" i="5"/>
  <c r="X175" i="5"/>
  <c r="W175" i="5"/>
  <c r="V175" i="5"/>
  <c r="U175" i="5"/>
  <c r="T175" i="5"/>
  <c r="X174" i="5"/>
  <c r="W174" i="5"/>
  <c r="V174" i="5"/>
  <c r="U174" i="5"/>
  <c r="T174" i="5"/>
  <c r="X173" i="5"/>
  <c r="W173" i="5"/>
  <c r="V173" i="5"/>
  <c r="U173" i="5"/>
  <c r="T173" i="5"/>
  <c r="X172" i="5"/>
  <c r="W172" i="5"/>
  <c r="V172" i="5"/>
  <c r="U172" i="5"/>
  <c r="T172" i="5"/>
  <c r="X171" i="5"/>
  <c r="W171" i="5"/>
  <c r="V171" i="5"/>
  <c r="U171" i="5"/>
  <c r="T171" i="5"/>
  <c r="X170" i="5"/>
  <c r="W170" i="5"/>
  <c r="V170" i="5"/>
  <c r="U170" i="5"/>
  <c r="T170" i="5"/>
  <c r="X169" i="5"/>
  <c r="W169" i="5"/>
  <c r="V169" i="5"/>
  <c r="U169" i="5"/>
  <c r="T169" i="5"/>
  <c r="X168" i="5"/>
  <c r="W168" i="5"/>
  <c r="V168" i="5"/>
  <c r="U168" i="5"/>
  <c r="T168" i="5"/>
  <c r="X167" i="5"/>
  <c r="W167" i="5"/>
  <c r="V167" i="5"/>
  <c r="U167" i="5"/>
  <c r="T167" i="5"/>
  <c r="X166" i="5"/>
  <c r="W166" i="5"/>
  <c r="V166" i="5"/>
  <c r="U166" i="5"/>
  <c r="T166" i="5"/>
  <c r="X165" i="5"/>
  <c r="W165" i="5"/>
  <c r="V165" i="5"/>
  <c r="U165" i="5"/>
  <c r="T165" i="5"/>
  <c r="X164" i="5"/>
  <c r="W164" i="5"/>
  <c r="V164" i="5"/>
  <c r="U164" i="5"/>
  <c r="T164" i="5"/>
  <c r="X163" i="5"/>
  <c r="W163" i="5"/>
  <c r="V163" i="5"/>
  <c r="U163" i="5"/>
  <c r="T163" i="5"/>
  <c r="X162" i="5"/>
  <c r="W162" i="5"/>
  <c r="V162" i="5"/>
  <c r="U162" i="5"/>
  <c r="T162" i="5"/>
  <c r="X161" i="5"/>
  <c r="W161" i="5"/>
  <c r="V161" i="5"/>
  <c r="U161" i="5"/>
  <c r="T161" i="5"/>
  <c r="X160" i="5"/>
  <c r="W160" i="5"/>
  <c r="V160" i="5"/>
  <c r="U160" i="5"/>
  <c r="T160" i="5"/>
  <c r="X159" i="5"/>
  <c r="W159" i="5"/>
  <c r="V159" i="5"/>
  <c r="U159" i="5"/>
  <c r="T159" i="5"/>
  <c r="X158" i="5"/>
  <c r="W158" i="5"/>
  <c r="V158" i="5"/>
  <c r="U158" i="5"/>
  <c r="T158" i="5"/>
  <c r="X157" i="5"/>
  <c r="W157" i="5"/>
  <c r="V157" i="5"/>
  <c r="U157" i="5"/>
  <c r="T157" i="5"/>
  <c r="X156" i="5"/>
  <c r="W156" i="5"/>
  <c r="V156" i="5"/>
  <c r="U156" i="5"/>
  <c r="T156" i="5"/>
  <c r="X155" i="5"/>
  <c r="W155" i="5"/>
  <c r="V155" i="5"/>
  <c r="U155" i="5"/>
  <c r="T155" i="5"/>
  <c r="X154" i="5"/>
  <c r="W154" i="5"/>
  <c r="V154" i="5"/>
  <c r="U154" i="5"/>
  <c r="T154" i="5"/>
  <c r="X153" i="5"/>
  <c r="W153" i="5"/>
  <c r="V153" i="5"/>
  <c r="U153" i="5"/>
  <c r="T153" i="5"/>
  <c r="X152" i="5"/>
  <c r="W152" i="5"/>
  <c r="V152" i="5"/>
  <c r="U152" i="5"/>
  <c r="T152" i="5"/>
  <c r="X151" i="5"/>
  <c r="W151" i="5"/>
  <c r="V151" i="5"/>
  <c r="U151" i="5"/>
  <c r="T151" i="5"/>
  <c r="X150" i="5"/>
  <c r="W150" i="5"/>
  <c r="V150" i="5"/>
  <c r="U150" i="5"/>
  <c r="T150" i="5"/>
  <c r="X149" i="5"/>
  <c r="W149" i="5"/>
  <c r="V149" i="5"/>
  <c r="U149" i="5"/>
  <c r="T149" i="5"/>
  <c r="X148" i="5"/>
  <c r="W148" i="5"/>
  <c r="V148" i="5"/>
  <c r="U148" i="5"/>
  <c r="T148" i="5"/>
  <c r="X147" i="5"/>
  <c r="W147" i="5"/>
  <c r="V147" i="5"/>
  <c r="U147" i="5"/>
  <c r="T147" i="5"/>
  <c r="X146" i="5"/>
  <c r="W146" i="5"/>
  <c r="V146" i="5"/>
  <c r="U146" i="5"/>
  <c r="T146" i="5"/>
  <c r="X145" i="5"/>
  <c r="W145" i="5"/>
  <c r="V145" i="5"/>
  <c r="U145" i="5"/>
  <c r="T145" i="5"/>
  <c r="X144" i="5"/>
  <c r="W144" i="5"/>
  <c r="V144" i="5"/>
  <c r="U144" i="5"/>
  <c r="T144" i="5"/>
  <c r="X143" i="5"/>
  <c r="W143" i="5"/>
  <c r="V143" i="5"/>
  <c r="U143" i="5"/>
  <c r="T143" i="5"/>
  <c r="X142" i="5"/>
  <c r="W142" i="5"/>
  <c r="V142" i="5"/>
  <c r="U142" i="5"/>
  <c r="T142" i="5"/>
  <c r="X141" i="5"/>
  <c r="W141" i="5"/>
  <c r="V141" i="5"/>
  <c r="U141" i="5"/>
  <c r="T141" i="5"/>
  <c r="X140" i="5"/>
  <c r="W140" i="5"/>
  <c r="V140" i="5"/>
  <c r="U140" i="5"/>
  <c r="T140" i="5"/>
  <c r="X139" i="5"/>
  <c r="W139" i="5"/>
  <c r="V139" i="5"/>
  <c r="U139" i="5"/>
  <c r="T139" i="5"/>
  <c r="X138" i="5"/>
  <c r="W138" i="5"/>
  <c r="V138" i="5"/>
  <c r="U138" i="5"/>
  <c r="T138" i="5"/>
  <c r="X137" i="5"/>
  <c r="W137" i="5"/>
  <c r="V137" i="5"/>
  <c r="U137" i="5"/>
  <c r="T137" i="5"/>
  <c r="X136" i="5"/>
  <c r="W136" i="5"/>
  <c r="V136" i="5"/>
  <c r="U136" i="5"/>
  <c r="T136" i="5"/>
  <c r="X135" i="5"/>
  <c r="W135" i="5"/>
  <c r="V135" i="5"/>
  <c r="U135" i="5"/>
  <c r="T135" i="5"/>
  <c r="X134" i="5"/>
  <c r="W134" i="5"/>
  <c r="V134" i="5"/>
  <c r="U134" i="5"/>
  <c r="T134" i="5"/>
  <c r="X133" i="5"/>
  <c r="W133" i="5"/>
  <c r="V133" i="5"/>
  <c r="U133" i="5"/>
  <c r="T133" i="5"/>
  <c r="X132" i="5"/>
  <c r="W132" i="5"/>
  <c r="V132" i="5"/>
  <c r="U132" i="5"/>
  <c r="T132" i="5"/>
  <c r="X131" i="5"/>
  <c r="W131" i="5"/>
  <c r="V131" i="5"/>
  <c r="U131" i="5"/>
  <c r="T131" i="5"/>
  <c r="X130" i="5"/>
  <c r="W130" i="5"/>
  <c r="V130" i="5"/>
  <c r="U130" i="5"/>
  <c r="T130" i="5"/>
  <c r="X129" i="5"/>
  <c r="W129" i="5"/>
  <c r="V129" i="5"/>
  <c r="U129" i="5"/>
  <c r="T129" i="5"/>
  <c r="X128" i="5"/>
  <c r="W128" i="5"/>
  <c r="V128" i="5"/>
  <c r="U128" i="5"/>
  <c r="T128" i="5"/>
  <c r="X127" i="5"/>
  <c r="W127" i="5"/>
  <c r="V127" i="5"/>
  <c r="U127" i="5"/>
  <c r="T127" i="5"/>
  <c r="X126" i="5"/>
  <c r="W126" i="5"/>
  <c r="V126" i="5"/>
  <c r="U126" i="5"/>
  <c r="T126" i="5"/>
  <c r="X125" i="5"/>
  <c r="W125" i="5"/>
  <c r="V125" i="5"/>
  <c r="U125" i="5"/>
  <c r="T125" i="5"/>
  <c r="X124" i="5"/>
  <c r="W124" i="5"/>
  <c r="V124" i="5"/>
  <c r="U124" i="5"/>
  <c r="T124" i="5"/>
  <c r="X123" i="5"/>
  <c r="W123" i="5"/>
  <c r="V123" i="5"/>
  <c r="U123" i="5"/>
  <c r="T123" i="5"/>
  <c r="X122" i="5"/>
  <c r="W122" i="5"/>
  <c r="V122" i="5"/>
  <c r="U122" i="5"/>
  <c r="T122" i="5"/>
  <c r="X121" i="5"/>
  <c r="W121" i="5"/>
  <c r="V121" i="5"/>
  <c r="U121" i="5"/>
  <c r="T121" i="5"/>
  <c r="X120" i="5"/>
  <c r="W120" i="5"/>
  <c r="V120" i="5"/>
  <c r="U120" i="5"/>
  <c r="T120" i="5"/>
  <c r="X119" i="5"/>
  <c r="W119" i="5"/>
  <c r="V119" i="5"/>
  <c r="U119" i="5"/>
  <c r="T119" i="5"/>
  <c r="X118" i="5"/>
  <c r="W118" i="5"/>
  <c r="V118" i="5"/>
  <c r="U118" i="5"/>
  <c r="T118" i="5"/>
  <c r="X117" i="5"/>
  <c r="W117" i="5"/>
  <c r="V117" i="5"/>
  <c r="U117" i="5"/>
  <c r="T117" i="5"/>
  <c r="X116" i="5"/>
  <c r="W116" i="5"/>
  <c r="V116" i="5"/>
  <c r="U116" i="5"/>
  <c r="T116" i="5"/>
  <c r="X115" i="5"/>
  <c r="W115" i="5"/>
  <c r="V115" i="5"/>
  <c r="U115" i="5"/>
  <c r="T115" i="5"/>
  <c r="X114" i="5"/>
  <c r="W114" i="5"/>
  <c r="V114" i="5"/>
  <c r="U114" i="5"/>
  <c r="T114" i="5"/>
  <c r="X113" i="5"/>
  <c r="W113" i="5"/>
  <c r="V113" i="5"/>
  <c r="U113" i="5"/>
  <c r="T113" i="5"/>
  <c r="X112" i="5"/>
  <c r="W112" i="5"/>
  <c r="V112" i="5"/>
  <c r="U112" i="5"/>
  <c r="T112" i="5"/>
  <c r="X111" i="5"/>
  <c r="W111" i="5"/>
  <c r="V111" i="5"/>
  <c r="U111" i="5"/>
  <c r="T111" i="5"/>
  <c r="X110" i="5"/>
  <c r="W110" i="5"/>
  <c r="V110" i="5"/>
  <c r="U110" i="5"/>
  <c r="T110" i="5"/>
  <c r="X109" i="5"/>
  <c r="W109" i="5"/>
  <c r="V109" i="5"/>
  <c r="U109" i="5"/>
  <c r="T109" i="5"/>
  <c r="X108" i="5"/>
  <c r="W108" i="5"/>
  <c r="V108" i="5"/>
  <c r="U108" i="5"/>
  <c r="T108" i="5"/>
  <c r="X107" i="5"/>
  <c r="W107" i="5"/>
  <c r="V107" i="5"/>
  <c r="U107" i="5"/>
  <c r="T107" i="5"/>
  <c r="X106" i="5"/>
  <c r="W106" i="5"/>
  <c r="V106" i="5"/>
  <c r="U106" i="5"/>
  <c r="T106" i="5"/>
  <c r="X105" i="5"/>
  <c r="W105" i="5"/>
  <c r="V105" i="5"/>
  <c r="U105" i="5"/>
  <c r="T105" i="5"/>
  <c r="X104" i="5"/>
  <c r="W104" i="5"/>
  <c r="V104" i="5"/>
  <c r="U104" i="5"/>
  <c r="T104" i="5"/>
  <c r="X103" i="5"/>
  <c r="W103" i="5"/>
  <c r="V103" i="5"/>
  <c r="U103" i="5"/>
  <c r="T103" i="5"/>
  <c r="X102" i="5"/>
  <c r="W102" i="5"/>
  <c r="V102" i="5"/>
  <c r="U102" i="5"/>
  <c r="T102" i="5"/>
  <c r="X101" i="5"/>
  <c r="W101" i="5"/>
  <c r="V101" i="5"/>
  <c r="U101" i="5"/>
  <c r="T101" i="5"/>
  <c r="X100" i="5"/>
  <c r="W100" i="5"/>
  <c r="V100" i="5"/>
  <c r="U100" i="5"/>
  <c r="T100" i="5"/>
  <c r="X99" i="5"/>
  <c r="W99" i="5"/>
  <c r="V99" i="5"/>
  <c r="U99" i="5"/>
  <c r="T99" i="5"/>
  <c r="X98" i="5"/>
  <c r="W98" i="5"/>
  <c r="V98" i="5"/>
  <c r="U98" i="5"/>
  <c r="T98" i="5"/>
  <c r="X97" i="5"/>
  <c r="W97" i="5"/>
  <c r="V97" i="5"/>
  <c r="U97" i="5"/>
  <c r="T97" i="5"/>
  <c r="X96" i="5"/>
  <c r="W96" i="5"/>
  <c r="V96" i="5"/>
  <c r="U96" i="5"/>
  <c r="T96" i="5"/>
  <c r="X95" i="5"/>
  <c r="W95" i="5"/>
  <c r="V95" i="5"/>
  <c r="U95" i="5"/>
  <c r="T95" i="5"/>
  <c r="X94" i="5"/>
  <c r="W94" i="5"/>
  <c r="V94" i="5"/>
  <c r="U94" i="5"/>
  <c r="T94" i="5"/>
  <c r="X93" i="5"/>
  <c r="W93" i="5"/>
  <c r="V93" i="5"/>
  <c r="U93" i="5"/>
  <c r="T93" i="5"/>
  <c r="X92" i="5"/>
  <c r="W92" i="5"/>
  <c r="V92" i="5"/>
  <c r="U92" i="5"/>
  <c r="T92" i="5"/>
  <c r="X91" i="5"/>
  <c r="W91" i="5"/>
  <c r="V91" i="5"/>
  <c r="U91" i="5"/>
  <c r="T91" i="5"/>
  <c r="X90" i="5"/>
  <c r="W90" i="5"/>
  <c r="V90" i="5"/>
  <c r="U90" i="5"/>
  <c r="T90" i="5"/>
  <c r="X89" i="5"/>
  <c r="W89" i="5"/>
  <c r="V89" i="5"/>
  <c r="U89" i="5"/>
  <c r="T89" i="5"/>
  <c r="X88" i="5"/>
  <c r="W88" i="5"/>
  <c r="V88" i="5"/>
  <c r="U88" i="5"/>
  <c r="T88" i="5"/>
  <c r="X87" i="5"/>
  <c r="W87" i="5"/>
  <c r="V87" i="5"/>
  <c r="U87" i="5"/>
  <c r="T87" i="5"/>
  <c r="X86" i="5"/>
  <c r="W86" i="5"/>
  <c r="V86" i="5"/>
  <c r="U86" i="5"/>
  <c r="T86" i="5"/>
  <c r="X85" i="5"/>
  <c r="W85" i="5"/>
  <c r="V85" i="5"/>
  <c r="U85" i="5"/>
  <c r="T85" i="5"/>
  <c r="X84" i="5"/>
  <c r="W84" i="5"/>
  <c r="V84" i="5"/>
  <c r="U84" i="5"/>
  <c r="T84" i="5"/>
  <c r="X83" i="5"/>
  <c r="W83" i="5"/>
  <c r="V83" i="5"/>
  <c r="U83" i="5"/>
  <c r="T83" i="5"/>
  <c r="X82" i="5"/>
  <c r="W82" i="5"/>
  <c r="V82" i="5"/>
  <c r="U82" i="5"/>
  <c r="T82" i="5"/>
  <c r="X81" i="5"/>
  <c r="W81" i="5"/>
  <c r="V81" i="5"/>
  <c r="U81" i="5"/>
  <c r="T81" i="5"/>
  <c r="X80" i="5"/>
  <c r="W80" i="5"/>
  <c r="V80" i="5"/>
  <c r="U80" i="5"/>
  <c r="T80" i="5"/>
  <c r="X79" i="5"/>
  <c r="W79" i="5"/>
  <c r="V79" i="5"/>
  <c r="U79" i="5"/>
  <c r="T79" i="5"/>
  <c r="X78" i="5"/>
  <c r="W78" i="5"/>
  <c r="V78" i="5"/>
  <c r="U78" i="5"/>
  <c r="T78" i="5"/>
  <c r="S78" i="5"/>
  <c r="R78" i="5"/>
  <c r="Q78" i="5"/>
  <c r="P78" i="5"/>
  <c r="O78" i="5"/>
  <c r="N78" i="5"/>
  <c r="X77" i="5"/>
  <c r="W77" i="5"/>
  <c r="V77" i="5"/>
  <c r="U77" i="5"/>
  <c r="T77" i="5"/>
  <c r="S77" i="5"/>
  <c r="R77" i="5"/>
  <c r="Q77" i="5"/>
  <c r="P77" i="5"/>
  <c r="O77" i="5"/>
  <c r="N77" i="5"/>
  <c r="X76" i="5"/>
  <c r="W76" i="5"/>
  <c r="V76" i="5"/>
  <c r="U76" i="5"/>
  <c r="T76" i="5"/>
  <c r="S76" i="5"/>
  <c r="R76" i="5"/>
  <c r="Q76" i="5"/>
  <c r="P76" i="5"/>
  <c r="O76" i="5"/>
  <c r="N76" i="5"/>
  <c r="X75" i="5"/>
  <c r="W75" i="5"/>
  <c r="V75" i="5"/>
  <c r="U75" i="5"/>
  <c r="T75" i="5"/>
  <c r="S75" i="5"/>
  <c r="R75" i="5"/>
  <c r="Q75" i="5"/>
  <c r="P75" i="5"/>
  <c r="O75" i="5"/>
  <c r="N75" i="5"/>
  <c r="X74" i="5"/>
  <c r="W74" i="5"/>
  <c r="V74" i="5"/>
  <c r="U74" i="5"/>
  <c r="T74" i="5"/>
  <c r="S74" i="5"/>
  <c r="R74" i="5"/>
  <c r="Q74" i="5"/>
  <c r="P74" i="5"/>
  <c r="O74" i="5"/>
  <c r="N74" i="5"/>
  <c r="X73" i="5"/>
  <c r="W73" i="5"/>
  <c r="V73" i="5"/>
  <c r="U73" i="5"/>
  <c r="T73" i="5"/>
  <c r="S73" i="5"/>
  <c r="R73" i="5"/>
  <c r="Q73" i="5"/>
  <c r="P73" i="5"/>
  <c r="O73" i="5"/>
  <c r="N73" i="5"/>
  <c r="X72" i="5"/>
  <c r="W72" i="5"/>
  <c r="V72" i="5"/>
  <c r="U72" i="5"/>
  <c r="T72" i="5"/>
  <c r="S72" i="5"/>
  <c r="R72" i="5"/>
  <c r="Q72" i="5"/>
  <c r="P72" i="5"/>
  <c r="O72" i="5"/>
  <c r="N72" i="5"/>
  <c r="X71" i="5"/>
  <c r="W71" i="5"/>
  <c r="V71" i="5"/>
  <c r="U71" i="5"/>
  <c r="T71" i="5"/>
  <c r="S71" i="5"/>
  <c r="R71" i="5"/>
  <c r="Q71" i="5"/>
  <c r="P71" i="5"/>
  <c r="O71" i="5"/>
  <c r="N71" i="5"/>
  <c r="X70" i="5"/>
  <c r="W70" i="5"/>
  <c r="V70" i="5"/>
  <c r="U70" i="5"/>
  <c r="T70" i="5"/>
  <c r="S70" i="5"/>
  <c r="R70" i="5"/>
  <c r="Q70" i="5"/>
  <c r="P70" i="5"/>
  <c r="O70" i="5"/>
  <c r="N70" i="5"/>
  <c r="X69" i="5"/>
  <c r="W69" i="5"/>
  <c r="V69" i="5"/>
  <c r="U69" i="5"/>
  <c r="T69" i="5"/>
  <c r="S69" i="5"/>
  <c r="R69" i="5"/>
  <c r="Q69" i="5"/>
  <c r="P69" i="5"/>
  <c r="O69" i="5"/>
  <c r="N69" i="5"/>
  <c r="X68" i="5"/>
  <c r="W68" i="5"/>
  <c r="V68" i="5"/>
  <c r="U68" i="5"/>
  <c r="T68" i="5"/>
  <c r="S68" i="5"/>
  <c r="R68" i="5"/>
  <c r="Q68" i="5"/>
  <c r="P68" i="5"/>
  <c r="O68" i="5"/>
  <c r="N68" i="5"/>
  <c r="X67" i="5"/>
  <c r="W67" i="5"/>
  <c r="V67" i="5"/>
  <c r="U67" i="5"/>
  <c r="T67" i="5"/>
  <c r="S67" i="5"/>
  <c r="R67" i="5"/>
  <c r="Q67" i="5"/>
  <c r="P67" i="5"/>
  <c r="O67" i="5"/>
  <c r="N67" i="5"/>
  <c r="X66" i="5"/>
  <c r="W66" i="5"/>
  <c r="V66" i="5"/>
  <c r="U66" i="5"/>
  <c r="T66" i="5"/>
  <c r="S66" i="5"/>
  <c r="R66" i="5"/>
  <c r="Q66" i="5"/>
  <c r="P66" i="5"/>
  <c r="O66" i="5"/>
  <c r="N66" i="5"/>
  <c r="X65" i="5"/>
  <c r="W65" i="5"/>
  <c r="V65" i="5"/>
  <c r="U65" i="5"/>
  <c r="T65" i="5"/>
  <c r="S65" i="5"/>
  <c r="R65" i="5"/>
  <c r="Q65" i="5"/>
  <c r="P65" i="5"/>
  <c r="O65" i="5"/>
  <c r="N65" i="5"/>
  <c r="X64" i="5"/>
  <c r="W64" i="5"/>
  <c r="V64" i="5"/>
  <c r="U64" i="5"/>
  <c r="T64" i="5"/>
  <c r="S64" i="5"/>
  <c r="R64" i="5"/>
  <c r="Q64" i="5"/>
  <c r="P64" i="5"/>
  <c r="O64" i="5"/>
  <c r="N64" i="5"/>
  <c r="X63" i="5"/>
  <c r="W63" i="5"/>
  <c r="V63" i="5"/>
  <c r="U63" i="5"/>
  <c r="T63" i="5"/>
  <c r="S63" i="5"/>
  <c r="R63" i="5"/>
  <c r="Q63" i="5"/>
  <c r="P63" i="5"/>
  <c r="O63" i="5"/>
  <c r="N63" i="5"/>
  <c r="X62" i="5"/>
  <c r="W62" i="5"/>
  <c r="V62" i="5"/>
  <c r="U62" i="5"/>
  <c r="T62" i="5"/>
  <c r="S62" i="5"/>
  <c r="R62" i="5"/>
  <c r="Q62" i="5"/>
  <c r="P62" i="5"/>
  <c r="O62" i="5"/>
  <c r="N62" i="5"/>
  <c r="X61" i="5"/>
  <c r="W61" i="5"/>
  <c r="V61" i="5"/>
  <c r="U61" i="5"/>
  <c r="T61" i="5"/>
  <c r="S61" i="5"/>
  <c r="R61" i="5"/>
  <c r="Q61" i="5"/>
  <c r="P61" i="5"/>
  <c r="O61" i="5"/>
  <c r="N61" i="5"/>
  <c r="X60" i="5"/>
  <c r="W60" i="5"/>
  <c r="V60" i="5"/>
  <c r="U60" i="5"/>
  <c r="T60" i="5"/>
  <c r="S60" i="5"/>
  <c r="R60" i="5"/>
  <c r="Q60" i="5"/>
  <c r="P60" i="5"/>
  <c r="O60" i="5"/>
  <c r="N60" i="5"/>
  <c r="X59" i="5"/>
  <c r="W59" i="5"/>
  <c r="V59" i="5"/>
  <c r="U59" i="5"/>
  <c r="T59" i="5"/>
  <c r="S59" i="5"/>
  <c r="R59" i="5"/>
  <c r="Q59" i="5"/>
  <c r="P59" i="5"/>
  <c r="O59" i="5"/>
  <c r="N59" i="5"/>
  <c r="X58" i="5"/>
  <c r="W58" i="5"/>
  <c r="V58" i="5"/>
  <c r="U58" i="5"/>
  <c r="T58" i="5"/>
  <c r="S58" i="5"/>
  <c r="R58" i="5"/>
  <c r="Q58" i="5"/>
  <c r="P58" i="5"/>
  <c r="O58" i="5"/>
  <c r="N58" i="5"/>
  <c r="X57" i="5"/>
  <c r="W57" i="5"/>
  <c r="V57" i="5"/>
  <c r="U57" i="5"/>
  <c r="T57" i="5"/>
  <c r="S57" i="5"/>
  <c r="R57" i="5"/>
  <c r="Q57" i="5"/>
  <c r="P57" i="5"/>
  <c r="O57" i="5"/>
  <c r="N57" i="5"/>
  <c r="X56" i="5"/>
  <c r="W56" i="5"/>
  <c r="V56" i="5"/>
  <c r="U56" i="5"/>
  <c r="T56" i="5"/>
  <c r="S56" i="5"/>
  <c r="R56" i="5"/>
  <c r="Q56" i="5"/>
  <c r="P56" i="5"/>
  <c r="O56" i="5"/>
  <c r="N56" i="5"/>
  <c r="X55" i="5"/>
  <c r="W55" i="5"/>
  <c r="V55" i="5"/>
  <c r="U55" i="5"/>
  <c r="T55" i="5"/>
  <c r="S55" i="5"/>
  <c r="R55" i="5"/>
  <c r="Q55" i="5"/>
  <c r="P55" i="5"/>
  <c r="O55" i="5"/>
  <c r="N55" i="5"/>
  <c r="X54" i="5"/>
  <c r="W54" i="5"/>
  <c r="V54" i="5"/>
  <c r="U54" i="5"/>
  <c r="T54" i="5"/>
  <c r="S54" i="5"/>
  <c r="R54" i="5"/>
  <c r="Q54" i="5"/>
  <c r="P54" i="5"/>
  <c r="O54" i="5"/>
  <c r="N54" i="5"/>
  <c r="X53" i="5"/>
  <c r="W53" i="5"/>
  <c r="V53" i="5"/>
  <c r="U53" i="5"/>
  <c r="T53" i="5"/>
  <c r="S53" i="5"/>
  <c r="R53" i="5"/>
  <c r="Q53" i="5"/>
  <c r="P53" i="5"/>
  <c r="O53" i="5"/>
  <c r="N53" i="5"/>
  <c r="X52" i="5"/>
  <c r="W52" i="5"/>
  <c r="V52" i="5"/>
  <c r="U52" i="5"/>
  <c r="T52" i="5"/>
  <c r="S52" i="5"/>
  <c r="R52" i="5"/>
  <c r="Q52" i="5"/>
  <c r="P52" i="5"/>
  <c r="O52" i="5"/>
  <c r="N52" i="5"/>
  <c r="X51" i="5"/>
  <c r="W51" i="5"/>
  <c r="V51" i="5"/>
  <c r="U51" i="5"/>
  <c r="T51" i="5"/>
  <c r="S51" i="5"/>
  <c r="R51" i="5"/>
  <c r="Q51" i="5"/>
  <c r="P51" i="5"/>
  <c r="O51" i="5"/>
  <c r="N51" i="5"/>
  <c r="X50" i="5"/>
  <c r="W50" i="5"/>
  <c r="V50" i="5"/>
  <c r="U50" i="5"/>
  <c r="T50" i="5"/>
  <c r="S50" i="5"/>
  <c r="R50" i="5"/>
  <c r="Q50" i="5"/>
  <c r="P50" i="5"/>
  <c r="O50" i="5"/>
  <c r="N50" i="5"/>
  <c r="X49" i="5"/>
  <c r="W49" i="5"/>
  <c r="V49" i="5"/>
  <c r="U49" i="5"/>
  <c r="T49" i="5"/>
  <c r="S49" i="5"/>
  <c r="R49" i="5"/>
  <c r="Q49" i="5"/>
  <c r="P49" i="5"/>
  <c r="O49" i="5"/>
  <c r="N49" i="5"/>
  <c r="X48" i="5"/>
  <c r="W48" i="5"/>
  <c r="V48" i="5"/>
  <c r="U48" i="5"/>
  <c r="T48" i="5"/>
  <c r="S48" i="5"/>
  <c r="R48" i="5"/>
  <c r="Q48" i="5"/>
  <c r="P48" i="5"/>
  <c r="O48" i="5"/>
  <c r="N48" i="5"/>
  <c r="X47" i="5"/>
  <c r="W47" i="5"/>
  <c r="V47" i="5"/>
  <c r="U47" i="5"/>
  <c r="T47" i="5"/>
  <c r="S47" i="5"/>
  <c r="R47" i="5"/>
  <c r="Q47" i="5"/>
  <c r="P47" i="5"/>
  <c r="O47" i="5"/>
  <c r="N47" i="5"/>
  <c r="X46" i="5"/>
  <c r="W46" i="5"/>
  <c r="V46" i="5"/>
  <c r="U46" i="5"/>
  <c r="T46" i="5"/>
  <c r="S46" i="5"/>
  <c r="R46" i="5"/>
  <c r="Q46" i="5"/>
  <c r="P46" i="5"/>
  <c r="O46" i="5"/>
  <c r="N46" i="5"/>
  <c r="X45" i="5"/>
  <c r="W45" i="5"/>
  <c r="V45" i="5"/>
  <c r="U45" i="5"/>
  <c r="T45" i="5"/>
  <c r="S45" i="5"/>
  <c r="R45" i="5"/>
  <c r="Q45" i="5"/>
  <c r="P45" i="5"/>
  <c r="O45" i="5"/>
  <c r="N45" i="5"/>
  <c r="X44" i="5"/>
  <c r="W44" i="5"/>
  <c r="V44" i="5"/>
  <c r="U44" i="5"/>
  <c r="T44" i="5"/>
  <c r="S44" i="5"/>
  <c r="R44" i="5"/>
  <c r="Q44" i="5"/>
  <c r="P44" i="5"/>
  <c r="O44" i="5"/>
  <c r="N44" i="5"/>
  <c r="X43" i="5"/>
  <c r="W43" i="5"/>
  <c r="V43" i="5"/>
  <c r="U43" i="5"/>
  <c r="T43" i="5"/>
  <c r="S43" i="5"/>
  <c r="R43" i="5"/>
  <c r="Q43" i="5"/>
  <c r="P43" i="5"/>
  <c r="O43" i="5"/>
  <c r="N43" i="5"/>
  <c r="X42" i="5"/>
  <c r="W42" i="5"/>
  <c r="V42" i="5"/>
  <c r="U42" i="5"/>
  <c r="T42" i="5"/>
  <c r="S42" i="5"/>
  <c r="R42" i="5"/>
  <c r="Q42" i="5"/>
  <c r="P42" i="5"/>
  <c r="O42" i="5"/>
  <c r="N42" i="5"/>
  <c r="X41" i="5"/>
  <c r="W41" i="5"/>
  <c r="V41" i="5"/>
  <c r="U41" i="5"/>
  <c r="T41" i="5"/>
  <c r="S41" i="5"/>
  <c r="R41" i="5"/>
  <c r="Q41" i="5"/>
  <c r="P41" i="5"/>
  <c r="O41" i="5"/>
  <c r="N41" i="5"/>
  <c r="X40" i="5"/>
  <c r="W40" i="5"/>
  <c r="V40" i="5"/>
  <c r="U40" i="5"/>
  <c r="T40" i="5"/>
  <c r="S40" i="5"/>
  <c r="R40" i="5"/>
  <c r="Q40" i="5"/>
  <c r="P40" i="5"/>
  <c r="O40" i="5"/>
  <c r="N40" i="5"/>
  <c r="X39" i="5"/>
  <c r="W39" i="5"/>
  <c r="V39" i="5"/>
  <c r="U39" i="5"/>
  <c r="T39" i="5"/>
  <c r="S39" i="5"/>
  <c r="R39" i="5"/>
  <c r="Q39" i="5"/>
  <c r="P39" i="5"/>
  <c r="O39" i="5"/>
  <c r="N39" i="5"/>
  <c r="X38" i="5"/>
  <c r="W38" i="5"/>
  <c r="V38" i="5"/>
  <c r="U38" i="5"/>
  <c r="T38" i="5"/>
  <c r="S38" i="5"/>
  <c r="R38" i="5"/>
  <c r="Q38" i="5"/>
  <c r="P38" i="5"/>
  <c r="O38" i="5"/>
  <c r="N38" i="5"/>
  <c r="X37" i="5"/>
  <c r="W37" i="5"/>
  <c r="V37" i="5"/>
  <c r="U37" i="5"/>
  <c r="T37" i="5"/>
  <c r="S37" i="5"/>
  <c r="R37" i="5"/>
  <c r="Q37" i="5"/>
  <c r="P37" i="5"/>
  <c r="O37" i="5"/>
  <c r="N37" i="5"/>
  <c r="X36" i="5"/>
  <c r="W36" i="5"/>
  <c r="V36" i="5"/>
  <c r="U36" i="5"/>
  <c r="T36" i="5"/>
  <c r="S36" i="5"/>
  <c r="R36" i="5"/>
  <c r="Q36" i="5"/>
  <c r="P36" i="5"/>
  <c r="O36" i="5"/>
  <c r="N36" i="5"/>
  <c r="X35" i="5"/>
  <c r="W35" i="5"/>
  <c r="V35" i="5"/>
  <c r="U35" i="5"/>
  <c r="T35" i="5"/>
  <c r="S35" i="5"/>
  <c r="R35" i="5"/>
  <c r="Q35" i="5"/>
  <c r="P35" i="5"/>
  <c r="O35" i="5"/>
  <c r="N35" i="5"/>
  <c r="X34" i="5"/>
  <c r="W34" i="5"/>
  <c r="V34" i="5"/>
  <c r="U34" i="5"/>
  <c r="T34" i="5"/>
  <c r="S34" i="5"/>
  <c r="R34" i="5"/>
  <c r="Q34" i="5"/>
  <c r="P34" i="5"/>
  <c r="O34" i="5"/>
  <c r="N34" i="5"/>
  <c r="X33" i="5"/>
  <c r="W33" i="5"/>
  <c r="V33" i="5"/>
  <c r="U33" i="5"/>
  <c r="T33" i="5"/>
  <c r="S33" i="5"/>
  <c r="R33" i="5"/>
  <c r="Q33" i="5"/>
  <c r="P33" i="5"/>
  <c r="O33" i="5"/>
  <c r="N33" i="5"/>
  <c r="X32" i="5"/>
  <c r="W32" i="5"/>
  <c r="V32" i="5"/>
  <c r="U32" i="5"/>
  <c r="T32" i="5"/>
  <c r="S32" i="5"/>
  <c r="R32" i="5"/>
  <c r="Q32" i="5"/>
  <c r="P32" i="5"/>
  <c r="O32" i="5"/>
  <c r="N32" i="5"/>
  <c r="X31" i="5"/>
  <c r="W31" i="5"/>
  <c r="V31" i="5"/>
  <c r="U31" i="5"/>
  <c r="T31" i="5"/>
  <c r="S31" i="5"/>
  <c r="R31" i="5"/>
  <c r="Q31" i="5"/>
  <c r="P31" i="5"/>
  <c r="O31" i="5"/>
  <c r="N31" i="5"/>
  <c r="X30" i="5"/>
  <c r="W30" i="5"/>
  <c r="V30" i="5"/>
  <c r="U30" i="5"/>
  <c r="T30" i="5"/>
  <c r="S30" i="5"/>
  <c r="R30" i="5"/>
  <c r="Q30" i="5"/>
  <c r="P30" i="5"/>
  <c r="O30" i="5"/>
  <c r="N30" i="5"/>
  <c r="X29" i="5"/>
  <c r="W29" i="5"/>
  <c r="V29" i="5"/>
  <c r="U29" i="5"/>
  <c r="T29" i="5"/>
  <c r="S29" i="5"/>
  <c r="R29" i="5"/>
  <c r="Q29" i="5"/>
  <c r="P29" i="5"/>
  <c r="O29" i="5"/>
  <c r="N29" i="5"/>
  <c r="X28" i="5"/>
  <c r="W28" i="5"/>
  <c r="V28" i="5"/>
  <c r="U28" i="5"/>
  <c r="T28" i="5"/>
  <c r="S28" i="5"/>
  <c r="R28" i="5"/>
  <c r="Q28" i="5"/>
  <c r="P28" i="5"/>
  <c r="O28" i="5"/>
  <c r="N28" i="5"/>
  <c r="X27" i="5"/>
  <c r="W27" i="5"/>
  <c r="V27" i="5"/>
  <c r="U27" i="5"/>
  <c r="T27" i="5"/>
  <c r="S27" i="5"/>
  <c r="R27" i="5"/>
  <c r="Q27" i="5"/>
  <c r="P27" i="5"/>
  <c r="O27" i="5"/>
  <c r="N27" i="5"/>
  <c r="X26" i="5"/>
  <c r="W26" i="5"/>
  <c r="V26" i="5"/>
  <c r="U26" i="5"/>
  <c r="T26" i="5"/>
  <c r="S26" i="5"/>
  <c r="R26" i="5"/>
  <c r="Q26" i="5"/>
  <c r="P26" i="5"/>
  <c r="O26" i="5"/>
  <c r="N26" i="5"/>
  <c r="X25" i="5"/>
  <c r="W25" i="5"/>
  <c r="V25" i="5"/>
  <c r="U25" i="5"/>
  <c r="T25" i="5"/>
  <c r="S25" i="5"/>
  <c r="R25" i="5"/>
  <c r="Q25" i="5"/>
  <c r="P25" i="5"/>
  <c r="O25" i="5"/>
  <c r="N25" i="5"/>
  <c r="X24" i="5"/>
  <c r="W24" i="5"/>
  <c r="V24" i="5"/>
  <c r="U24" i="5"/>
  <c r="T24" i="5"/>
  <c r="S24" i="5"/>
  <c r="R24" i="5"/>
  <c r="Q24" i="5"/>
  <c r="P24" i="5"/>
  <c r="O24" i="5"/>
  <c r="N24" i="5"/>
  <c r="X23" i="5"/>
  <c r="W23" i="5"/>
  <c r="V23" i="5"/>
  <c r="U23" i="5"/>
  <c r="T23" i="5"/>
  <c r="S23" i="5"/>
  <c r="R23" i="5"/>
  <c r="Q23" i="5"/>
  <c r="P23" i="5"/>
  <c r="O23" i="5"/>
  <c r="N23" i="5"/>
  <c r="X22" i="5"/>
  <c r="W22" i="5"/>
  <c r="V22" i="5"/>
  <c r="U22" i="5"/>
  <c r="T22" i="5"/>
  <c r="S22" i="5"/>
  <c r="R22" i="5"/>
  <c r="Q22" i="5"/>
  <c r="P22" i="5"/>
  <c r="O22" i="5"/>
  <c r="N22" i="5"/>
  <c r="X21" i="5"/>
  <c r="W21" i="5"/>
  <c r="V21" i="5"/>
  <c r="U21" i="5"/>
  <c r="T21" i="5"/>
  <c r="S21" i="5"/>
  <c r="R21" i="5"/>
  <c r="Q21" i="5"/>
  <c r="P21" i="5"/>
  <c r="O21" i="5"/>
  <c r="N21" i="5"/>
  <c r="X20" i="5"/>
  <c r="W20" i="5"/>
  <c r="V20" i="5"/>
  <c r="U20" i="5"/>
  <c r="T20" i="5"/>
  <c r="S20" i="5"/>
  <c r="R20" i="5"/>
  <c r="Q20" i="5"/>
  <c r="P20" i="5"/>
  <c r="O20" i="5"/>
  <c r="N20" i="5"/>
  <c r="X19" i="5"/>
  <c r="W19" i="5"/>
  <c r="V19" i="5"/>
  <c r="U19" i="5"/>
  <c r="T19" i="5"/>
  <c r="S19" i="5"/>
  <c r="R19" i="5"/>
  <c r="Q19" i="5"/>
  <c r="P19" i="5"/>
  <c r="O19" i="5"/>
  <c r="N19" i="5"/>
  <c r="X18" i="5"/>
  <c r="W18" i="5"/>
  <c r="V18" i="5"/>
  <c r="U18" i="5"/>
  <c r="T18" i="5"/>
  <c r="S18" i="5"/>
  <c r="R18" i="5"/>
  <c r="Q18" i="5"/>
  <c r="P18" i="5"/>
  <c r="O18" i="5"/>
  <c r="N18" i="5"/>
  <c r="X17" i="5"/>
  <c r="W17" i="5"/>
  <c r="V17" i="5"/>
  <c r="U17" i="5"/>
  <c r="T17" i="5"/>
  <c r="S17" i="5"/>
  <c r="R17" i="5"/>
  <c r="Q17" i="5"/>
  <c r="P17" i="5"/>
  <c r="O17" i="5"/>
  <c r="N17" i="5"/>
  <c r="X16" i="5"/>
  <c r="W16" i="5"/>
  <c r="V16" i="5"/>
  <c r="U16" i="5"/>
  <c r="T16" i="5"/>
  <c r="S16" i="5"/>
  <c r="R16" i="5"/>
  <c r="Q16" i="5"/>
  <c r="P16" i="5"/>
  <c r="O16" i="5"/>
  <c r="N16" i="5"/>
  <c r="X15" i="5"/>
  <c r="W15" i="5"/>
  <c r="V15" i="5"/>
  <c r="U15" i="5"/>
  <c r="T15" i="5"/>
  <c r="S15" i="5"/>
  <c r="R15" i="5"/>
  <c r="Q15" i="5"/>
  <c r="P15" i="5"/>
  <c r="O15" i="5"/>
  <c r="N15" i="5"/>
  <c r="X14" i="5"/>
  <c r="W14" i="5"/>
  <c r="V14" i="5"/>
  <c r="U14" i="5"/>
  <c r="T14" i="5"/>
  <c r="S14" i="5"/>
  <c r="R14" i="5"/>
  <c r="Q14" i="5"/>
  <c r="P14" i="5"/>
  <c r="O14" i="5"/>
  <c r="N14" i="5"/>
  <c r="X13" i="5"/>
  <c r="W13" i="5"/>
  <c r="V13" i="5"/>
  <c r="U13" i="5"/>
  <c r="T13" i="5"/>
  <c r="S13" i="5"/>
  <c r="R13" i="5"/>
  <c r="Q13" i="5"/>
  <c r="P13" i="5"/>
  <c r="O13" i="5"/>
  <c r="N13" i="5"/>
  <c r="X12" i="5"/>
  <c r="W12" i="5"/>
  <c r="V12" i="5"/>
  <c r="U12" i="5"/>
  <c r="T12" i="5"/>
  <c r="S12" i="5"/>
  <c r="R12" i="5"/>
  <c r="Q12" i="5"/>
  <c r="P12" i="5"/>
  <c r="O12" i="5"/>
  <c r="N12" i="5"/>
  <c r="X11" i="5"/>
  <c r="W11" i="5"/>
  <c r="V11" i="5"/>
  <c r="U11" i="5"/>
  <c r="T11" i="5"/>
  <c r="S11" i="5"/>
  <c r="R11" i="5"/>
  <c r="Q11" i="5"/>
  <c r="P11" i="5"/>
  <c r="O11" i="5"/>
  <c r="N11" i="5"/>
  <c r="X10" i="5"/>
  <c r="W10" i="5"/>
  <c r="V10" i="5"/>
  <c r="U10" i="5"/>
  <c r="T10" i="5"/>
  <c r="S10" i="5"/>
  <c r="R10" i="5"/>
  <c r="Q10" i="5"/>
  <c r="P10" i="5"/>
  <c r="O10" i="5"/>
  <c r="N10" i="5"/>
  <c r="X9" i="5"/>
  <c r="W9" i="5"/>
  <c r="V9" i="5"/>
  <c r="U9" i="5"/>
  <c r="T9" i="5"/>
  <c r="S9" i="5"/>
  <c r="R9" i="5"/>
  <c r="Q9" i="5"/>
  <c r="P9" i="5"/>
  <c r="O9" i="5"/>
  <c r="N9" i="5"/>
  <c r="X8" i="5"/>
  <c r="W8" i="5"/>
  <c r="V8" i="5"/>
  <c r="U8" i="5"/>
  <c r="T8" i="5"/>
  <c r="S8" i="5"/>
  <c r="R8" i="5"/>
  <c r="Q8" i="5"/>
  <c r="P8" i="5"/>
  <c r="O8" i="5"/>
  <c r="N8" i="5"/>
  <c r="X7" i="5"/>
  <c r="W7" i="5"/>
  <c r="V7" i="5"/>
  <c r="U7" i="5"/>
  <c r="T7" i="5"/>
  <c r="S7" i="5"/>
  <c r="R7" i="5"/>
  <c r="Q7" i="5"/>
  <c r="P7" i="5"/>
  <c r="O7" i="5"/>
  <c r="N7" i="5"/>
  <c r="X6" i="5"/>
  <c r="W6" i="5"/>
  <c r="V6" i="5"/>
  <c r="U6" i="5"/>
  <c r="T6" i="5"/>
  <c r="S6" i="5"/>
  <c r="R6" i="5"/>
  <c r="Q6" i="5"/>
  <c r="P6" i="5"/>
  <c r="O6" i="5"/>
  <c r="N6" i="5"/>
  <c r="X5" i="5"/>
  <c r="W5" i="5"/>
  <c r="V5" i="5"/>
  <c r="U5" i="5"/>
  <c r="T5" i="5"/>
  <c r="S5" i="5"/>
  <c r="R5" i="5"/>
  <c r="Q5" i="5"/>
  <c r="P5" i="5"/>
  <c r="O5" i="5"/>
  <c r="N5" i="5"/>
  <c r="AB2" i="5"/>
  <c r="AA5" i="5" a="1"/>
  <c r="AA5" i="5"/>
  <c r="AB5" i="5"/>
  <c r="AC5" i="5"/>
  <c r="AD5" i="5"/>
  <c r="AE5" i="5"/>
  <c r="AF5" i="5"/>
  <c r="AG5" i="5"/>
  <c r="AH5" i="5"/>
  <c r="AI5" i="5"/>
  <c r="AJ5" i="5"/>
  <c r="AK5" i="5"/>
  <c r="AA6" i="5"/>
  <c r="AB6" i="5"/>
  <c r="AC6" i="5"/>
  <c r="AD6" i="5"/>
  <c r="AE6" i="5"/>
  <c r="AF6" i="5"/>
  <c r="AG6" i="5"/>
  <c r="AH6" i="5"/>
  <c r="AI6" i="5"/>
  <c r="AJ6" i="5"/>
  <c r="AK6" i="5"/>
  <c r="AA7" i="5"/>
  <c r="AB7" i="5"/>
  <c r="AC7" i="5"/>
  <c r="AD7" i="5"/>
  <c r="AE7" i="5"/>
  <c r="AF7" i="5"/>
  <c r="AG7" i="5"/>
  <c r="AH7" i="5"/>
  <c r="AI7" i="5"/>
  <c r="AJ7" i="5"/>
  <c r="AK7" i="5"/>
  <c r="AA8" i="5"/>
  <c r="AB8" i="5"/>
  <c r="AC8" i="5"/>
  <c r="AD8" i="5"/>
  <c r="AE8" i="5"/>
  <c r="AF8" i="5"/>
  <c r="AG8" i="5"/>
  <c r="AH8" i="5"/>
  <c r="AI8" i="5"/>
  <c r="AJ8" i="5"/>
  <c r="AK8" i="5"/>
  <c r="AA9" i="5"/>
  <c r="AB9" i="5"/>
  <c r="AC9" i="5"/>
  <c r="AD9" i="5"/>
  <c r="AE9" i="5"/>
  <c r="AF9" i="5"/>
  <c r="AG9" i="5"/>
  <c r="AH9" i="5"/>
  <c r="AI9" i="5"/>
  <c r="AJ9" i="5"/>
  <c r="AK9" i="5"/>
  <c r="AA10" i="5"/>
  <c r="AB10" i="5"/>
  <c r="AC10" i="5"/>
  <c r="AD10" i="5"/>
  <c r="AE10" i="5"/>
  <c r="AF10" i="5"/>
  <c r="AG10" i="5"/>
  <c r="AH10" i="5"/>
  <c r="AI10" i="5"/>
  <c r="AJ10" i="5"/>
  <c r="AK10" i="5"/>
  <c r="AA11" i="5"/>
  <c r="AB11" i="5"/>
  <c r="AC11" i="5"/>
  <c r="AD11" i="5"/>
  <c r="AE11" i="5"/>
  <c r="AF11" i="5"/>
  <c r="AG11" i="5"/>
  <c r="AH11" i="5"/>
  <c r="AI11" i="5"/>
  <c r="AJ11" i="5"/>
  <c r="AK11" i="5"/>
  <c r="AA12" i="5"/>
  <c r="AB12" i="5"/>
  <c r="AC12" i="5"/>
  <c r="AD12" i="5"/>
  <c r="AE12" i="5"/>
  <c r="AF12" i="5"/>
  <c r="AG12" i="5"/>
  <c r="AH12" i="5"/>
  <c r="AI12" i="5"/>
  <c r="AJ12" i="5"/>
  <c r="AK12" i="5"/>
  <c r="AA13" i="5"/>
  <c r="AB13" i="5"/>
  <c r="AC13" i="5"/>
  <c r="AD13" i="5"/>
  <c r="AE13" i="5"/>
  <c r="AF13" i="5"/>
  <c r="AG13" i="5"/>
  <c r="AH13" i="5"/>
  <c r="AI13" i="5"/>
  <c r="AJ13" i="5"/>
  <c r="AK13" i="5"/>
  <c r="AA14" i="5"/>
  <c r="AB14" i="5"/>
  <c r="AC14" i="5"/>
  <c r="AD14" i="5"/>
  <c r="AE14" i="5"/>
  <c r="AF14" i="5"/>
  <c r="AG14" i="5"/>
  <c r="AH14" i="5"/>
  <c r="AI14" i="5"/>
  <c r="AJ14" i="5"/>
  <c r="AK14" i="5"/>
  <c r="AA15" i="5"/>
  <c r="AB15" i="5"/>
  <c r="AC15" i="5"/>
  <c r="AD15" i="5"/>
  <c r="AE15" i="5"/>
  <c r="AF15" i="5"/>
  <c r="AG15" i="5"/>
  <c r="AH15" i="5"/>
  <c r="AI15" i="5"/>
  <c r="AJ15" i="5"/>
  <c r="AK15" i="5"/>
  <c r="AM20" i="5" a="1"/>
  <c r="AM20" i="5"/>
  <c r="AN20" i="5"/>
  <c r="AO20" i="5"/>
  <c r="AP20" i="5"/>
  <c r="AQ20" i="5"/>
  <c r="AR20" i="5"/>
  <c r="AS20" i="5"/>
  <c r="AT20" i="5"/>
  <c r="AU20" i="5"/>
  <c r="AV20" i="5"/>
  <c r="AW20" i="5"/>
  <c r="AM21" i="5"/>
  <c r="AN21" i="5"/>
  <c r="AO21" i="5"/>
  <c r="AP21" i="5"/>
  <c r="AQ21" i="5"/>
  <c r="AR21" i="5"/>
  <c r="AS21" i="5"/>
  <c r="AT21" i="5"/>
  <c r="AU21" i="5"/>
  <c r="AV21" i="5"/>
  <c r="AW21" i="5"/>
  <c r="AM22" i="5"/>
  <c r="AN22" i="5"/>
  <c r="AO22" i="5"/>
  <c r="AP22" i="5"/>
  <c r="AQ22" i="5"/>
  <c r="AR22" i="5"/>
  <c r="AS22" i="5"/>
  <c r="AT22" i="5"/>
  <c r="AU22" i="5"/>
  <c r="AV22" i="5"/>
  <c r="AW22" i="5"/>
  <c r="AM23" i="5"/>
  <c r="AN23" i="5"/>
  <c r="AO23" i="5"/>
  <c r="AP23" i="5"/>
  <c r="AQ23" i="5"/>
  <c r="AR23" i="5"/>
  <c r="AS23" i="5"/>
  <c r="AT23" i="5"/>
  <c r="AU23" i="5"/>
  <c r="AV23" i="5"/>
  <c r="AW23" i="5"/>
  <c r="AM24" i="5"/>
  <c r="AN24" i="5"/>
  <c r="AO24" i="5"/>
  <c r="AP24" i="5"/>
  <c r="AQ24" i="5"/>
  <c r="AR24" i="5"/>
  <c r="AS24" i="5"/>
  <c r="AT24" i="5"/>
  <c r="AU24" i="5"/>
  <c r="AV24" i="5"/>
  <c r="AW24" i="5"/>
  <c r="AM25" i="5"/>
  <c r="AN25" i="5"/>
  <c r="AO25" i="5"/>
  <c r="AP25" i="5"/>
  <c r="AQ25" i="5"/>
  <c r="AR25" i="5"/>
  <c r="AS25" i="5"/>
  <c r="AT25" i="5"/>
  <c r="AU25" i="5"/>
  <c r="AV25" i="5"/>
  <c r="AW25" i="5"/>
  <c r="AM26" i="5"/>
  <c r="AN26" i="5"/>
  <c r="AO26" i="5"/>
  <c r="AP26" i="5"/>
  <c r="AQ26" i="5"/>
  <c r="AR26" i="5"/>
  <c r="AS26" i="5"/>
  <c r="AT26" i="5"/>
  <c r="AU26" i="5"/>
  <c r="AV26" i="5"/>
  <c r="AW26" i="5"/>
  <c r="AM27" i="5"/>
  <c r="AN27" i="5"/>
  <c r="AO27" i="5"/>
  <c r="AP27" i="5"/>
  <c r="AQ27" i="5"/>
  <c r="AR27" i="5"/>
  <c r="AS27" i="5"/>
  <c r="AT27" i="5"/>
  <c r="AU27" i="5"/>
  <c r="AV27" i="5"/>
  <c r="AW27" i="5"/>
  <c r="AM28" i="5"/>
  <c r="AN28" i="5"/>
  <c r="AO28" i="5"/>
  <c r="AP28" i="5"/>
  <c r="AQ28" i="5"/>
  <c r="AR28" i="5"/>
  <c r="AS28" i="5"/>
  <c r="AT28" i="5"/>
  <c r="AU28" i="5"/>
  <c r="AV28" i="5"/>
  <c r="AW28" i="5"/>
  <c r="AM29" i="5"/>
  <c r="AN29" i="5"/>
  <c r="AO29" i="5"/>
  <c r="AP29" i="5"/>
  <c r="AQ29" i="5"/>
  <c r="AR29" i="5"/>
  <c r="AS29" i="5"/>
  <c r="AT29" i="5"/>
  <c r="AU29" i="5"/>
  <c r="AV29" i="5"/>
  <c r="AW29" i="5"/>
  <c r="AM30" i="5"/>
  <c r="AN30" i="5"/>
  <c r="AO30" i="5"/>
  <c r="AP30" i="5"/>
  <c r="AQ30" i="5"/>
  <c r="AR30" i="5"/>
  <c r="AS30" i="5"/>
  <c r="AT30" i="5"/>
  <c r="AU30" i="5"/>
  <c r="AV30" i="5"/>
  <c r="AW30" i="5"/>
  <c r="AM5" i="5" a="1"/>
  <c r="AM5" i="5"/>
  <c r="AN5" i="5"/>
  <c r="AO5" i="5"/>
  <c r="AP5" i="5"/>
  <c r="AQ5" i="5"/>
  <c r="AR5" i="5"/>
  <c r="AS5" i="5"/>
  <c r="AT5" i="5"/>
  <c r="AU5" i="5"/>
  <c r="AV5" i="5"/>
  <c r="AW5" i="5"/>
  <c r="AX5" i="5"/>
  <c r="AM6" i="5"/>
  <c r="AN6" i="5"/>
  <c r="AO6" i="5"/>
  <c r="AP6" i="5"/>
  <c r="AQ6" i="5"/>
  <c r="AR6" i="5"/>
  <c r="AS6" i="5"/>
  <c r="AT6" i="5"/>
  <c r="AU6" i="5"/>
  <c r="AV6" i="5"/>
  <c r="AW6" i="5"/>
  <c r="AX6" i="5"/>
  <c r="AM7" i="5"/>
  <c r="AN7" i="5"/>
  <c r="AO7" i="5"/>
  <c r="AP7" i="5"/>
  <c r="AQ7" i="5"/>
  <c r="AR7" i="5"/>
  <c r="AS7" i="5"/>
  <c r="AT7" i="5"/>
  <c r="AU7" i="5"/>
  <c r="AV7" i="5"/>
  <c r="AW7" i="5"/>
  <c r="AX7" i="5"/>
  <c r="AM8" i="5"/>
  <c r="AN8" i="5"/>
  <c r="AO8" i="5"/>
  <c r="AP8" i="5"/>
  <c r="AQ8" i="5"/>
  <c r="AR8" i="5"/>
  <c r="AS8" i="5"/>
  <c r="AT8" i="5"/>
  <c r="AU8" i="5"/>
  <c r="AV8" i="5"/>
  <c r="AW8" i="5"/>
  <c r="AX8" i="5"/>
  <c r="AM9" i="5"/>
  <c r="AN9" i="5"/>
  <c r="AO9" i="5"/>
  <c r="AP9" i="5"/>
  <c r="AQ9" i="5"/>
  <c r="AR9" i="5"/>
  <c r="AS9" i="5"/>
  <c r="AT9" i="5"/>
  <c r="AU9" i="5"/>
  <c r="AV9" i="5"/>
  <c r="AW9" i="5"/>
  <c r="AX9" i="5"/>
  <c r="AM10" i="5"/>
  <c r="AN10" i="5"/>
  <c r="AO10" i="5"/>
  <c r="AP10" i="5"/>
  <c r="AQ10" i="5"/>
  <c r="AR10" i="5"/>
  <c r="AS10" i="5"/>
  <c r="AT10" i="5"/>
  <c r="AU10" i="5"/>
  <c r="AV10" i="5"/>
  <c r="AW10" i="5"/>
  <c r="AX10" i="5"/>
  <c r="AM11" i="5"/>
  <c r="AN11" i="5"/>
  <c r="AO11" i="5"/>
  <c r="AP11" i="5"/>
  <c r="AQ11" i="5"/>
  <c r="AR11" i="5"/>
  <c r="AS11" i="5"/>
  <c r="AT11" i="5"/>
  <c r="AU11" i="5"/>
  <c r="AV11" i="5"/>
  <c r="AW11" i="5"/>
  <c r="AX11" i="5"/>
  <c r="AM12" i="5"/>
  <c r="AN12" i="5"/>
  <c r="AO12" i="5"/>
  <c r="AP12" i="5"/>
  <c r="AQ12" i="5"/>
  <c r="AR12" i="5"/>
  <c r="AS12" i="5"/>
  <c r="AT12" i="5"/>
  <c r="AU12" i="5"/>
  <c r="AV12" i="5"/>
  <c r="AW12" i="5"/>
  <c r="AX12" i="5"/>
  <c r="AM13" i="5"/>
  <c r="AN13" i="5"/>
  <c r="AO13" i="5"/>
  <c r="AP13" i="5"/>
  <c r="AQ13" i="5"/>
  <c r="AR13" i="5"/>
  <c r="AS13" i="5"/>
  <c r="AT13" i="5"/>
  <c r="AU13" i="5"/>
  <c r="AV13" i="5"/>
  <c r="AW13" i="5"/>
  <c r="AX13" i="5"/>
  <c r="AM14" i="5"/>
  <c r="AN14" i="5"/>
  <c r="AO14" i="5"/>
  <c r="AP14" i="5"/>
  <c r="AQ14" i="5"/>
  <c r="AR14" i="5"/>
  <c r="AS14" i="5"/>
  <c r="AT14" i="5"/>
  <c r="AU14" i="5"/>
  <c r="AV14" i="5"/>
  <c r="AW14" i="5"/>
  <c r="AX14" i="5"/>
  <c r="AM15" i="5"/>
  <c r="AN15" i="5"/>
  <c r="AO15" i="5"/>
  <c r="AP15" i="5"/>
  <c r="AQ15" i="5"/>
  <c r="AR15" i="5"/>
  <c r="AS15" i="5"/>
  <c r="AT15" i="5"/>
  <c r="AU15" i="5"/>
  <c r="AV15" i="5"/>
  <c r="AW15" i="5"/>
  <c r="AX15" i="5"/>
  <c r="L258" i="5"/>
  <c r="K258" i="5"/>
  <c r="J258" i="5"/>
  <c r="I258" i="5"/>
  <c r="H258" i="5"/>
  <c r="G258" i="5"/>
  <c r="F258" i="5"/>
  <c r="E258" i="5"/>
  <c r="D258" i="5"/>
  <c r="C258" i="5"/>
  <c r="B258" i="5"/>
  <c r="L257" i="5"/>
  <c r="K257" i="5"/>
  <c r="J257" i="5"/>
  <c r="I257" i="5"/>
  <c r="H257" i="5"/>
  <c r="G257" i="5"/>
  <c r="F257" i="5"/>
  <c r="E257" i="5"/>
  <c r="D257" i="5"/>
  <c r="C257" i="5"/>
  <c r="B257" i="5"/>
  <c r="M259" i="4"/>
  <c r="Z8" i="4"/>
  <c r="Z9" i="4"/>
  <c r="Z10" i="4"/>
  <c r="Z11" i="4"/>
  <c r="Z12" i="4"/>
  <c r="Z13" i="4"/>
  <c r="Z14" i="4"/>
  <c r="Z15" i="4"/>
  <c r="Z16" i="4"/>
  <c r="Z17" i="4"/>
  <c r="Z18" i="4"/>
  <c r="Z19" i="4"/>
  <c r="Z20" i="4"/>
  <c r="Z21" i="4"/>
  <c r="Z22" i="4"/>
  <c r="Z23" i="4"/>
  <c r="Z24" i="4"/>
  <c r="Z25" i="4"/>
  <c r="Z26" i="4"/>
  <c r="Z27" i="4"/>
  <c r="Z28" i="4"/>
  <c r="Z29" i="4"/>
  <c r="Z30" i="4"/>
  <c r="Z31" i="4"/>
  <c r="Z32" i="4"/>
  <c r="Z33" i="4"/>
  <c r="Z34" i="4"/>
  <c r="Z35" i="4"/>
  <c r="Z36" i="4"/>
  <c r="Z37" i="4"/>
  <c r="Z38" i="4"/>
  <c r="Z39" i="4"/>
  <c r="Z40" i="4"/>
  <c r="Z41" i="4"/>
  <c r="Z42" i="4"/>
  <c r="Z43" i="4"/>
  <c r="Z44" i="4"/>
  <c r="Z45" i="4"/>
  <c r="Z46" i="4"/>
  <c r="Z47" i="4"/>
  <c r="Z48" i="4"/>
  <c r="Z49" i="4"/>
  <c r="Z50" i="4"/>
  <c r="Z51" i="4"/>
  <c r="Z52" i="4"/>
  <c r="Z53" i="4"/>
  <c r="Z54" i="4"/>
  <c r="Z55" i="4"/>
  <c r="Z56" i="4"/>
  <c r="Z57" i="4"/>
  <c r="Z58" i="4"/>
  <c r="Z59" i="4"/>
  <c r="Z60" i="4"/>
  <c r="Z61" i="4"/>
  <c r="Z62" i="4"/>
  <c r="Z63" i="4"/>
  <c r="Z64" i="4"/>
  <c r="Z65" i="4"/>
  <c r="Z66" i="4"/>
  <c r="Z67" i="4"/>
  <c r="Z68" i="4"/>
  <c r="Z69" i="4"/>
  <c r="Z70" i="4"/>
  <c r="Z71" i="4"/>
  <c r="Z72" i="4"/>
  <c r="Z73" i="4"/>
  <c r="Z74" i="4"/>
  <c r="Z75" i="4"/>
  <c r="Z76" i="4"/>
  <c r="Z77" i="4"/>
  <c r="Z78" i="4"/>
  <c r="Z79" i="4"/>
  <c r="Z80" i="4"/>
  <c r="Z81" i="4"/>
  <c r="Z82" i="4"/>
  <c r="Z83" i="4"/>
  <c r="Z84" i="4"/>
  <c r="Z85" i="4"/>
  <c r="Z86" i="4"/>
  <c r="Z87" i="4"/>
  <c r="Z88" i="4"/>
  <c r="Z89" i="4"/>
  <c r="Z90" i="4"/>
  <c r="Z91" i="4"/>
  <c r="Z92" i="4"/>
  <c r="Z93" i="4"/>
  <c r="Z94" i="4"/>
  <c r="Z95" i="4"/>
  <c r="Z96" i="4"/>
  <c r="Z97" i="4"/>
  <c r="Z98" i="4"/>
  <c r="Z99" i="4"/>
  <c r="Z100" i="4"/>
  <c r="Z101" i="4"/>
  <c r="Z102" i="4"/>
  <c r="Z103" i="4"/>
  <c r="Z104" i="4"/>
  <c r="Z105" i="4"/>
  <c r="Z106" i="4"/>
  <c r="Z107" i="4"/>
  <c r="Z108" i="4"/>
  <c r="Z109" i="4"/>
  <c r="Z110" i="4"/>
  <c r="Z111" i="4"/>
  <c r="Z112" i="4"/>
  <c r="Z113" i="4"/>
  <c r="Z114" i="4"/>
  <c r="Z115" i="4"/>
  <c r="Z116" i="4"/>
  <c r="Z117" i="4"/>
  <c r="Z118" i="4"/>
  <c r="Z119" i="4"/>
  <c r="Z120" i="4"/>
  <c r="Z121" i="4"/>
  <c r="Z122" i="4"/>
  <c r="Z123" i="4"/>
  <c r="Z124" i="4"/>
  <c r="Z125" i="4"/>
  <c r="Z126" i="4"/>
  <c r="Z127" i="4"/>
  <c r="Z128" i="4"/>
  <c r="Z129" i="4"/>
  <c r="Z130" i="4"/>
  <c r="Z131" i="4"/>
  <c r="Z132" i="4"/>
  <c r="Z133" i="4"/>
  <c r="Z134" i="4"/>
  <c r="Z135" i="4"/>
  <c r="Z136" i="4"/>
  <c r="Z137" i="4"/>
  <c r="Z138" i="4"/>
  <c r="Z139" i="4"/>
  <c r="Z140" i="4"/>
  <c r="Z141" i="4"/>
  <c r="Z142" i="4"/>
  <c r="Z143" i="4"/>
  <c r="Z144" i="4"/>
  <c r="Z145" i="4"/>
  <c r="Z146" i="4"/>
  <c r="Z147" i="4"/>
  <c r="Z148" i="4"/>
  <c r="Z149" i="4"/>
  <c r="Z150" i="4"/>
  <c r="Z151" i="4"/>
  <c r="Z152" i="4"/>
  <c r="Z153" i="4"/>
  <c r="Z154" i="4"/>
  <c r="Z155" i="4"/>
  <c r="Z156" i="4"/>
  <c r="Z157" i="4"/>
  <c r="Z158" i="4"/>
  <c r="Z159" i="4"/>
  <c r="Z160" i="4"/>
  <c r="Z161" i="4"/>
  <c r="Z162" i="4"/>
  <c r="Z163" i="4"/>
  <c r="Z164" i="4"/>
  <c r="Z165" i="4"/>
  <c r="Z166" i="4"/>
  <c r="Z167" i="4"/>
  <c r="Z168" i="4"/>
  <c r="Z169" i="4"/>
  <c r="Z170" i="4"/>
  <c r="Z171" i="4"/>
  <c r="Z172" i="4"/>
  <c r="Z173" i="4"/>
  <c r="Z174" i="4"/>
  <c r="Z175" i="4"/>
  <c r="Z176" i="4"/>
  <c r="Z177" i="4"/>
  <c r="Z178" i="4"/>
  <c r="Z179" i="4"/>
  <c r="Z180" i="4"/>
  <c r="Z181" i="4"/>
  <c r="Z182" i="4"/>
  <c r="Z183" i="4"/>
  <c r="Z184" i="4"/>
  <c r="Z185" i="4"/>
  <c r="Z186" i="4"/>
  <c r="Z187" i="4"/>
  <c r="Z188" i="4"/>
  <c r="Z189" i="4"/>
  <c r="Z190" i="4"/>
  <c r="Z191" i="4"/>
  <c r="Z192" i="4"/>
  <c r="Z193" i="4"/>
  <c r="Z194" i="4"/>
  <c r="Z195" i="4"/>
  <c r="Z196" i="4"/>
  <c r="Z197" i="4"/>
  <c r="Z198" i="4"/>
  <c r="Z199" i="4"/>
  <c r="Z200" i="4"/>
  <c r="Z201" i="4"/>
  <c r="Z202" i="4"/>
  <c r="Z203" i="4"/>
  <c r="Z204" i="4"/>
  <c r="Z205" i="4"/>
  <c r="Z206" i="4"/>
  <c r="Z207" i="4"/>
  <c r="Z208" i="4"/>
  <c r="Z209" i="4"/>
  <c r="Z210" i="4"/>
  <c r="Z211" i="4"/>
  <c r="Z212" i="4"/>
  <c r="Z213" i="4"/>
  <c r="Z214" i="4"/>
  <c r="Z215" i="4"/>
  <c r="Z216" i="4"/>
  <c r="Z217" i="4"/>
  <c r="Z218" i="4"/>
  <c r="Z219" i="4"/>
  <c r="Z220" i="4"/>
  <c r="Z221" i="4"/>
  <c r="Z222" i="4"/>
  <c r="Z223" i="4"/>
  <c r="Z224" i="4"/>
  <c r="Z225" i="4"/>
  <c r="Z226" i="4"/>
  <c r="Z227" i="4"/>
  <c r="Z228" i="4"/>
  <c r="Z229" i="4"/>
  <c r="Z230" i="4"/>
  <c r="Z231" i="4"/>
  <c r="Z232" i="4"/>
  <c r="Z233" i="4"/>
  <c r="Z234" i="4"/>
  <c r="Z235" i="4"/>
  <c r="Z236" i="4"/>
  <c r="Z237" i="4"/>
  <c r="Z238" i="4"/>
  <c r="Z239" i="4"/>
  <c r="Z240" i="4"/>
  <c r="Z241" i="4"/>
  <c r="Z242" i="4"/>
  <c r="Z243" i="4"/>
  <c r="Z244" i="4"/>
  <c r="Z245" i="4"/>
  <c r="Z246" i="4"/>
  <c r="Z247" i="4"/>
  <c r="Z248" i="4"/>
  <c r="Z249" i="4"/>
  <c r="Z250" i="4"/>
  <c r="Z251" i="4"/>
  <c r="Z252" i="4"/>
  <c r="Z253" i="4"/>
  <c r="Z254" i="4"/>
  <c r="Z255" i="4"/>
  <c r="Z256" i="4"/>
  <c r="Z257" i="4"/>
  <c r="AD5" i="4"/>
  <c r="B259" i="4"/>
  <c r="O9" i="4"/>
  <c r="C259" i="4"/>
  <c r="P9" i="4"/>
  <c r="D259" i="4"/>
  <c r="Q9" i="4"/>
  <c r="E259" i="4"/>
  <c r="R9" i="4"/>
  <c r="F259" i="4"/>
  <c r="S9" i="4"/>
  <c r="G259" i="4"/>
  <c r="T9" i="4"/>
  <c r="H259" i="4"/>
  <c r="U9" i="4"/>
  <c r="I259" i="4"/>
  <c r="V9" i="4"/>
  <c r="J259" i="4"/>
  <c r="W9" i="4"/>
  <c r="K259" i="4"/>
  <c r="X9" i="4"/>
  <c r="L259" i="4"/>
  <c r="Y9" i="4"/>
  <c r="O10" i="4"/>
  <c r="P10" i="4"/>
  <c r="Q10" i="4"/>
  <c r="R10" i="4"/>
  <c r="S10" i="4"/>
  <c r="T10" i="4"/>
  <c r="U10" i="4"/>
  <c r="V10" i="4"/>
  <c r="W10" i="4"/>
  <c r="X10" i="4"/>
  <c r="Y10" i="4"/>
  <c r="O11" i="4"/>
  <c r="P11" i="4"/>
  <c r="Q11" i="4"/>
  <c r="R11" i="4"/>
  <c r="S11" i="4"/>
  <c r="T11" i="4"/>
  <c r="U11" i="4"/>
  <c r="V11" i="4"/>
  <c r="W11" i="4"/>
  <c r="X11" i="4"/>
  <c r="Y11" i="4"/>
  <c r="O12" i="4"/>
  <c r="P12" i="4"/>
  <c r="Q12" i="4"/>
  <c r="R12" i="4"/>
  <c r="S12" i="4"/>
  <c r="T12" i="4"/>
  <c r="U12" i="4"/>
  <c r="V12" i="4"/>
  <c r="W12" i="4"/>
  <c r="X12" i="4"/>
  <c r="Y12" i="4"/>
  <c r="O13" i="4"/>
  <c r="P13" i="4"/>
  <c r="Q13" i="4"/>
  <c r="R13" i="4"/>
  <c r="S13" i="4"/>
  <c r="T13" i="4"/>
  <c r="U13" i="4"/>
  <c r="V13" i="4"/>
  <c r="W13" i="4"/>
  <c r="X13" i="4"/>
  <c r="Y13" i="4"/>
  <c r="O14" i="4"/>
  <c r="P14" i="4"/>
  <c r="Q14" i="4"/>
  <c r="R14" i="4"/>
  <c r="S14" i="4"/>
  <c r="T14" i="4"/>
  <c r="U14" i="4"/>
  <c r="V14" i="4"/>
  <c r="W14" i="4"/>
  <c r="X14" i="4"/>
  <c r="Y14" i="4"/>
  <c r="O15" i="4"/>
  <c r="P15" i="4"/>
  <c r="Q15" i="4"/>
  <c r="R15" i="4"/>
  <c r="S15" i="4"/>
  <c r="T15" i="4"/>
  <c r="U15" i="4"/>
  <c r="V15" i="4"/>
  <c r="W15" i="4"/>
  <c r="X15" i="4"/>
  <c r="Y15" i="4"/>
  <c r="O16" i="4"/>
  <c r="P16" i="4"/>
  <c r="Q16" i="4"/>
  <c r="R16" i="4"/>
  <c r="S16" i="4"/>
  <c r="T16" i="4"/>
  <c r="U16" i="4"/>
  <c r="V16" i="4"/>
  <c r="W16" i="4"/>
  <c r="X16" i="4"/>
  <c r="Y16" i="4"/>
  <c r="O17" i="4"/>
  <c r="P17" i="4"/>
  <c r="Q17" i="4"/>
  <c r="R17" i="4"/>
  <c r="S17" i="4"/>
  <c r="T17" i="4"/>
  <c r="U17" i="4"/>
  <c r="V17" i="4"/>
  <c r="W17" i="4"/>
  <c r="X17" i="4"/>
  <c r="Y17" i="4"/>
  <c r="O18" i="4"/>
  <c r="P18" i="4"/>
  <c r="Q18" i="4"/>
  <c r="R18" i="4"/>
  <c r="S18" i="4"/>
  <c r="T18" i="4"/>
  <c r="U18" i="4"/>
  <c r="V18" i="4"/>
  <c r="W18" i="4"/>
  <c r="X18" i="4"/>
  <c r="Y18" i="4"/>
  <c r="O19" i="4"/>
  <c r="P19" i="4"/>
  <c r="Q19" i="4"/>
  <c r="R19" i="4"/>
  <c r="S19" i="4"/>
  <c r="T19" i="4"/>
  <c r="U19" i="4"/>
  <c r="V19" i="4"/>
  <c r="W19" i="4"/>
  <c r="X19" i="4"/>
  <c r="Y19" i="4"/>
  <c r="O20" i="4"/>
  <c r="P20" i="4"/>
  <c r="Q20" i="4"/>
  <c r="R20" i="4"/>
  <c r="S20" i="4"/>
  <c r="T20" i="4"/>
  <c r="U20" i="4"/>
  <c r="V20" i="4"/>
  <c r="W20" i="4"/>
  <c r="X20" i="4"/>
  <c r="Y20" i="4"/>
  <c r="O21" i="4"/>
  <c r="P21" i="4"/>
  <c r="Q21" i="4"/>
  <c r="R21" i="4"/>
  <c r="S21" i="4"/>
  <c r="T21" i="4"/>
  <c r="U21" i="4"/>
  <c r="V21" i="4"/>
  <c r="W21" i="4"/>
  <c r="X21" i="4"/>
  <c r="Y21" i="4"/>
  <c r="O22" i="4"/>
  <c r="P22" i="4"/>
  <c r="Q22" i="4"/>
  <c r="R22" i="4"/>
  <c r="S22" i="4"/>
  <c r="T22" i="4"/>
  <c r="U22" i="4"/>
  <c r="V22" i="4"/>
  <c r="W22" i="4"/>
  <c r="X22" i="4"/>
  <c r="Y22" i="4"/>
  <c r="O23" i="4"/>
  <c r="P23" i="4"/>
  <c r="Q23" i="4"/>
  <c r="R23" i="4"/>
  <c r="S23" i="4"/>
  <c r="T23" i="4"/>
  <c r="U23" i="4"/>
  <c r="V23" i="4"/>
  <c r="W23" i="4"/>
  <c r="X23" i="4"/>
  <c r="Y23" i="4"/>
  <c r="O24" i="4"/>
  <c r="P24" i="4"/>
  <c r="Q24" i="4"/>
  <c r="R24" i="4"/>
  <c r="S24" i="4"/>
  <c r="T24" i="4"/>
  <c r="U24" i="4"/>
  <c r="V24" i="4"/>
  <c r="W24" i="4"/>
  <c r="X24" i="4"/>
  <c r="Y24" i="4"/>
  <c r="O25" i="4"/>
  <c r="P25" i="4"/>
  <c r="Q25" i="4"/>
  <c r="R25" i="4"/>
  <c r="S25" i="4"/>
  <c r="T25" i="4"/>
  <c r="U25" i="4"/>
  <c r="V25" i="4"/>
  <c r="W25" i="4"/>
  <c r="X25" i="4"/>
  <c r="Y25" i="4"/>
  <c r="O26" i="4"/>
  <c r="P26" i="4"/>
  <c r="Q26" i="4"/>
  <c r="R26" i="4"/>
  <c r="S26" i="4"/>
  <c r="T26" i="4"/>
  <c r="U26" i="4"/>
  <c r="V26" i="4"/>
  <c r="W26" i="4"/>
  <c r="X26" i="4"/>
  <c r="Y26" i="4"/>
  <c r="O27" i="4"/>
  <c r="P27" i="4"/>
  <c r="Q27" i="4"/>
  <c r="R27" i="4"/>
  <c r="S27" i="4"/>
  <c r="T27" i="4"/>
  <c r="U27" i="4"/>
  <c r="V27" i="4"/>
  <c r="W27" i="4"/>
  <c r="X27" i="4"/>
  <c r="Y27" i="4"/>
  <c r="O28" i="4"/>
  <c r="P28" i="4"/>
  <c r="Q28" i="4"/>
  <c r="R28" i="4"/>
  <c r="S28" i="4"/>
  <c r="T28" i="4"/>
  <c r="U28" i="4"/>
  <c r="V28" i="4"/>
  <c r="W28" i="4"/>
  <c r="X28" i="4"/>
  <c r="Y28" i="4"/>
  <c r="O29" i="4"/>
  <c r="P29" i="4"/>
  <c r="Q29" i="4"/>
  <c r="R29" i="4"/>
  <c r="S29" i="4"/>
  <c r="T29" i="4"/>
  <c r="U29" i="4"/>
  <c r="V29" i="4"/>
  <c r="W29" i="4"/>
  <c r="X29" i="4"/>
  <c r="Y29" i="4"/>
  <c r="O30" i="4"/>
  <c r="P30" i="4"/>
  <c r="Q30" i="4"/>
  <c r="R30" i="4"/>
  <c r="S30" i="4"/>
  <c r="T30" i="4"/>
  <c r="U30" i="4"/>
  <c r="V30" i="4"/>
  <c r="W30" i="4"/>
  <c r="X30" i="4"/>
  <c r="Y30" i="4"/>
  <c r="O31" i="4"/>
  <c r="P31" i="4"/>
  <c r="Q31" i="4"/>
  <c r="R31" i="4"/>
  <c r="S31" i="4"/>
  <c r="T31" i="4"/>
  <c r="U31" i="4"/>
  <c r="V31" i="4"/>
  <c r="W31" i="4"/>
  <c r="X31" i="4"/>
  <c r="Y31" i="4"/>
  <c r="O32" i="4"/>
  <c r="P32" i="4"/>
  <c r="Q32" i="4"/>
  <c r="R32" i="4"/>
  <c r="S32" i="4"/>
  <c r="T32" i="4"/>
  <c r="U32" i="4"/>
  <c r="V32" i="4"/>
  <c r="W32" i="4"/>
  <c r="X32" i="4"/>
  <c r="Y32" i="4"/>
  <c r="O33" i="4"/>
  <c r="P33" i="4"/>
  <c r="Q33" i="4"/>
  <c r="R33" i="4"/>
  <c r="S33" i="4"/>
  <c r="T33" i="4"/>
  <c r="U33" i="4"/>
  <c r="V33" i="4"/>
  <c r="W33" i="4"/>
  <c r="X33" i="4"/>
  <c r="Y33" i="4"/>
  <c r="O34" i="4"/>
  <c r="P34" i="4"/>
  <c r="Q34" i="4"/>
  <c r="R34" i="4"/>
  <c r="S34" i="4"/>
  <c r="T34" i="4"/>
  <c r="U34" i="4"/>
  <c r="V34" i="4"/>
  <c r="W34" i="4"/>
  <c r="X34" i="4"/>
  <c r="Y34" i="4"/>
  <c r="O35" i="4"/>
  <c r="P35" i="4"/>
  <c r="Q35" i="4"/>
  <c r="R35" i="4"/>
  <c r="S35" i="4"/>
  <c r="T35" i="4"/>
  <c r="U35" i="4"/>
  <c r="V35" i="4"/>
  <c r="W35" i="4"/>
  <c r="X35" i="4"/>
  <c r="Y35" i="4"/>
  <c r="O36" i="4"/>
  <c r="P36" i="4"/>
  <c r="Q36" i="4"/>
  <c r="R36" i="4"/>
  <c r="S36" i="4"/>
  <c r="T36" i="4"/>
  <c r="U36" i="4"/>
  <c r="V36" i="4"/>
  <c r="W36" i="4"/>
  <c r="X36" i="4"/>
  <c r="Y36" i="4"/>
  <c r="O37" i="4"/>
  <c r="P37" i="4"/>
  <c r="Q37" i="4"/>
  <c r="R37" i="4"/>
  <c r="S37" i="4"/>
  <c r="T37" i="4"/>
  <c r="U37" i="4"/>
  <c r="V37" i="4"/>
  <c r="W37" i="4"/>
  <c r="X37" i="4"/>
  <c r="Y37" i="4"/>
  <c r="O38" i="4"/>
  <c r="P38" i="4"/>
  <c r="Q38" i="4"/>
  <c r="R38" i="4"/>
  <c r="S38" i="4"/>
  <c r="T38" i="4"/>
  <c r="U38" i="4"/>
  <c r="V38" i="4"/>
  <c r="W38" i="4"/>
  <c r="X38" i="4"/>
  <c r="Y38" i="4"/>
  <c r="O39" i="4"/>
  <c r="P39" i="4"/>
  <c r="Q39" i="4"/>
  <c r="R39" i="4"/>
  <c r="S39" i="4"/>
  <c r="T39" i="4"/>
  <c r="U39" i="4"/>
  <c r="V39" i="4"/>
  <c r="W39" i="4"/>
  <c r="X39" i="4"/>
  <c r="Y39" i="4"/>
  <c r="O40" i="4"/>
  <c r="P40" i="4"/>
  <c r="Q40" i="4"/>
  <c r="R40" i="4"/>
  <c r="S40" i="4"/>
  <c r="T40" i="4"/>
  <c r="U40" i="4"/>
  <c r="V40" i="4"/>
  <c r="W40" i="4"/>
  <c r="X40" i="4"/>
  <c r="Y40" i="4"/>
  <c r="O41" i="4"/>
  <c r="P41" i="4"/>
  <c r="Q41" i="4"/>
  <c r="R41" i="4"/>
  <c r="S41" i="4"/>
  <c r="T41" i="4"/>
  <c r="U41" i="4"/>
  <c r="V41" i="4"/>
  <c r="W41" i="4"/>
  <c r="X41" i="4"/>
  <c r="Y41" i="4"/>
  <c r="O42" i="4"/>
  <c r="P42" i="4"/>
  <c r="Q42" i="4"/>
  <c r="R42" i="4"/>
  <c r="S42" i="4"/>
  <c r="T42" i="4"/>
  <c r="U42" i="4"/>
  <c r="V42" i="4"/>
  <c r="W42" i="4"/>
  <c r="X42" i="4"/>
  <c r="Y42" i="4"/>
  <c r="O43" i="4"/>
  <c r="P43" i="4"/>
  <c r="Q43" i="4"/>
  <c r="R43" i="4"/>
  <c r="S43" i="4"/>
  <c r="T43" i="4"/>
  <c r="U43" i="4"/>
  <c r="V43" i="4"/>
  <c r="W43" i="4"/>
  <c r="X43" i="4"/>
  <c r="Y43" i="4"/>
  <c r="O44" i="4"/>
  <c r="P44" i="4"/>
  <c r="Q44" i="4"/>
  <c r="R44" i="4"/>
  <c r="S44" i="4"/>
  <c r="T44" i="4"/>
  <c r="U44" i="4"/>
  <c r="V44" i="4"/>
  <c r="W44" i="4"/>
  <c r="X44" i="4"/>
  <c r="Y44" i="4"/>
  <c r="O45" i="4"/>
  <c r="P45" i="4"/>
  <c r="Q45" i="4"/>
  <c r="R45" i="4"/>
  <c r="S45" i="4"/>
  <c r="T45" i="4"/>
  <c r="U45" i="4"/>
  <c r="V45" i="4"/>
  <c r="W45" i="4"/>
  <c r="X45" i="4"/>
  <c r="Y45" i="4"/>
  <c r="O46" i="4"/>
  <c r="P46" i="4"/>
  <c r="Q46" i="4"/>
  <c r="R46" i="4"/>
  <c r="S46" i="4"/>
  <c r="T46" i="4"/>
  <c r="U46" i="4"/>
  <c r="V46" i="4"/>
  <c r="W46" i="4"/>
  <c r="X46" i="4"/>
  <c r="Y46" i="4"/>
  <c r="O47" i="4"/>
  <c r="P47" i="4"/>
  <c r="Q47" i="4"/>
  <c r="R47" i="4"/>
  <c r="S47" i="4"/>
  <c r="T47" i="4"/>
  <c r="U47" i="4"/>
  <c r="V47" i="4"/>
  <c r="W47" i="4"/>
  <c r="X47" i="4"/>
  <c r="Y47" i="4"/>
  <c r="O48" i="4"/>
  <c r="P48" i="4"/>
  <c r="Q48" i="4"/>
  <c r="R48" i="4"/>
  <c r="S48" i="4"/>
  <c r="T48" i="4"/>
  <c r="U48" i="4"/>
  <c r="V48" i="4"/>
  <c r="W48" i="4"/>
  <c r="X48" i="4"/>
  <c r="Y48" i="4"/>
  <c r="O49" i="4"/>
  <c r="P49" i="4"/>
  <c r="Q49" i="4"/>
  <c r="R49" i="4"/>
  <c r="S49" i="4"/>
  <c r="T49" i="4"/>
  <c r="U49" i="4"/>
  <c r="V49" i="4"/>
  <c r="W49" i="4"/>
  <c r="X49" i="4"/>
  <c r="Y49" i="4"/>
  <c r="O50" i="4"/>
  <c r="P50" i="4"/>
  <c r="Q50" i="4"/>
  <c r="R50" i="4"/>
  <c r="S50" i="4"/>
  <c r="T50" i="4"/>
  <c r="U50" i="4"/>
  <c r="V50" i="4"/>
  <c r="W50" i="4"/>
  <c r="X50" i="4"/>
  <c r="Y50" i="4"/>
  <c r="O51" i="4"/>
  <c r="P51" i="4"/>
  <c r="Q51" i="4"/>
  <c r="R51" i="4"/>
  <c r="S51" i="4"/>
  <c r="T51" i="4"/>
  <c r="U51" i="4"/>
  <c r="V51" i="4"/>
  <c r="W51" i="4"/>
  <c r="X51" i="4"/>
  <c r="Y51" i="4"/>
  <c r="O52" i="4"/>
  <c r="P52" i="4"/>
  <c r="Q52" i="4"/>
  <c r="R52" i="4"/>
  <c r="S52" i="4"/>
  <c r="T52" i="4"/>
  <c r="U52" i="4"/>
  <c r="V52" i="4"/>
  <c r="W52" i="4"/>
  <c r="X52" i="4"/>
  <c r="Y52" i="4"/>
  <c r="O53" i="4"/>
  <c r="P53" i="4"/>
  <c r="Q53" i="4"/>
  <c r="R53" i="4"/>
  <c r="S53" i="4"/>
  <c r="T53" i="4"/>
  <c r="U53" i="4"/>
  <c r="V53" i="4"/>
  <c r="W53" i="4"/>
  <c r="X53" i="4"/>
  <c r="Y53" i="4"/>
  <c r="O54" i="4"/>
  <c r="P54" i="4"/>
  <c r="Q54" i="4"/>
  <c r="R54" i="4"/>
  <c r="S54" i="4"/>
  <c r="T54" i="4"/>
  <c r="U54" i="4"/>
  <c r="V54" i="4"/>
  <c r="W54" i="4"/>
  <c r="X54" i="4"/>
  <c r="Y54" i="4"/>
  <c r="O55" i="4"/>
  <c r="P55" i="4"/>
  <c r="Q55" i="4"/>
  <c r="R55" i="4"/>
  <c r="S55" i="4"/>
  <c r="T55" i="4"/>
  <c r="U55" i="4"/>
  <c r="V55" i="4"/>
  <c r="W55" i="4"/>
  <c r="X55" i="4"/>
  <c r="Y55" i="4"/>
  <c r="O56" i="4"/>
  <c r="P56" i="4"/>
  <c r="Q56" i="4"/>
  <c r="R56" i="4"/>
  <c r="S56" i="4"/>
  <c r="T56" i="4"/>
  <c r="U56" i="4"/>
  <c r="V56" i="4"/>
  <c r="W56" i="4"/>
  <c r="X56" i="4"/>
  <c r="Y56" i="4"/>
  <c r="O57" i="4"/>
  <c r="P57" i="4"/>
  <c r="Q57" i="4"/>
  <c r="R57" i="4"/>
  <c r="S57" i="4"/>
  <c r="T57" i="4"/>
  <c r="U57" i="4"/>
  <c r="V57" i="4"/>
  <c r="W57" i="4"/>
  <c r="X57" i="4"/>
  <c r="Y57" i="4"/>
  <c r="O58" i="4"/>
  <c r="P58" i="4"/>
  <c r="Q58" i="4"/>
  <c r="R58" i="4"/>
  <c r="S58" i="4"/>
  <c r="T58" i="4"/>
  <c r="U58" i="4"/>
  <c r="V58" i="4"/>
  <c r="W58" i="4"/>
  <c r="X58" i="4"/>
  <c r="Y58" i="4"/>
  <c r="O59" i="4"/>
  <c r="P59" i="4"/>
  <c r="Q59" i="4"/>
  <c r="R59" i="4"/>
  <c r="S59" i="4"/>
  <c r="T59" i="4"/>
  <c r="U59" i="4"/>
  <c r="V59" i="4"/>
  <c r="W59" i="4"/>
  <c r="X59" i="4"/>
  <c r="Y59" i="4"/>
  <c r="O60" i="4"/>
  <c r="P60" i="4"/>
  <c r="Q60" i="4"/>
  <c r="R60" i="4"/>
  <c r="S60" i="4"/>
  <c r="T60" i="4"/>
  <c r="U60" i="4"/>
  <c r="V60" i="4"/>
  <c r="W60" i="4"/>
  <c r="X60" i="4"/>
  <c r="Y60" i="4"/>
  <c r="O61" i="4"/>
  <c r="P61" i="4"/>
  <c r="Q61" i="4"/>
  <c r="R61" i="4"/>
  <c r="S61" i="4"/>
  <c r="T61" i="4"/>
  <c r="U61" i="4"/>
  <c r="V61" i="4"/>
  <c r="W61" i="4"/>
  <c r="X61" i="4"/>
  <c r="Y61" i="4"/>
  <c r="O62" i="4"/>
  <c r="P62" i="4"/>
  <c r="Q62" i="4"/>
  <c r="R62" i="4"/>
  <c r="S62" i="4"/>
  <c r="T62" i="4"/>
  <c r="U62" i="4"/>
  <c r="V62" i="4"/>
  <c r="W62" i="4"/>
  <c r="X62" i="4"/>
  <c r="Y62" i="4"/>
  <c r="O63" i="4"/>
  <c r="P63" i="4"/>
  <c r="Q63" i="4"/>
  <c r="R63" i="4"/>
  <c r="S63" i="4"/>
  <c r="T63" i="4"/>
  <c r="U63" i="4"/>
  <c r="V63" i="4"/>
  <c r="W63" i="4"/>
  <c r="X63" i="4"/>
  <c r="Y63" i="4"/>
  <c r="O64" i="4"/>
  <c r="P64" i="4"/>
  <c r="Q64" i="4"/>
  <c r="R64" i="4"/>
  <c r="S64" i="4"/>
  <c r="T64" i="4"/>
  <c r="U64" i="4"/>
  <c r="V64" i="4"/>
  <c r="W64" i="4"/>
  <c r="X64" i="4"/>
  <c r="Y64" i="4"/>
  <c r="O65" i="4"/>
  <c r="P65" i="4"/>
  <c r="Q65" i="4"/>
  <c r="R65" i="4"/>
  <c r="S65" i="4"/>
  <c r="T65" i="4"/>
  <c r="U65" i="4"/>
  <c r="V65" i="4"/>
  <c r="W65" i="4"/>
  <c r="X65" i="4"/>
  <c r="Y65" i="4"/>
  <c r="O66" i="4"/>
  <c r="P66" i="4"/>
  <c r="Q66" i="4"/>
  <c r="R66" i="4"/>
  <c r="S66" i="4"/>
  <c r="T66" i="4"/>
  <c r="U66" i="4"/>
  <c r="V66" i="4"/>
  <c r="W66" i="4"/>
  <c r="X66" i="4"/>
  <c r="Y66" i="4"/>
  <c r="O67" i="4"/>
  <c r="P67" i="4"/>
  <c r="Q67" i="4"/>
  <c r="R67" i="4"/>
  <c r="S67" i="4"/>
  <c r="T67" i="4"/>
  <c r="U67" i="4"/>
  <c r="V67" i="4"/>
  <c r="W67" i="4"/>
  <c r="X67" i="4"/>
  <c r="Y67" i="4"/>
  <c r="O68" i="4"/>
  <c r="P68" i="4"/>
  <c r="Q68" i="4"/>
  <c r="R68" i="4"/>
  <c r="S68" i="4"/>
  <c r="T68" i="4"/>
  <c r="U68" i="4"/>
  <c r="V68" i="4"/>
  <c r="W68" i="4"/>
  <c r="X68" i="4"/>
  <c r="Y68" i="4"/>
  <c r="O69" i="4"/>
  <c r="P69" i="4"/>
  <c r="Q69" i="4"/>
  <c r="R69" i="4"/>
  <c r="S69" i="4"/>
  <c r="T69" i="4"/>
  <c r="U69" i="4"/>
  <c r="V69" i="4"/>
  <c r="W69" i="4"/>
  <c r="X69" i="4"/>
  <c r="Y69" i="4"/>
  <c r="O70" i="4"/>
  <c r="P70" i="4"/>
  <c r="Q70" i="4"/>
  <c r="R70" i="4"/>
  <c r="S70" i="4"/>
  <c r="T70" i="4"/>
  <c r="U70" i="4"/>
  <c r="V70" i="4"/>
  <c r="W70" i="4"/>
  <c r="X70" i="4"/>
  <c r="Y70" i="4"/>
  <c r="O71" i="4"/>
  <c r="P71" i="4"/>
  <c r="Q71" i="4"/>
  <c r="R71" i="4"/>
  <c r="S71" i="4"/>
  <c r="T71" i="4"/>
  <c r="U71" i="4"/>
  <c r="V71" i="4"/>
  <c r="W71" i="4"/>
  <c r="X71" i="4"/>
  <c r="Y71" i="4"/>
  <c r="O72" i="4"/>
  <c r="P72" i="4"/>
  <c r="Q72" i="4"/>
  <c r="R72" i="4"/>
  <c r="S72" i="4"/>
  <c r="T72" i="4"/>
  <c r="U72" i="4"/>
  <c r="V72" i="4"/>
  <c r="W72" i="4"/>
  <c r="X72" i="4"/>
  <c r="Y72" i="4"/>
  <c r="O73" i="4"/>
  <c r="P73" i="4"/>
  <c r="Q73" i="4"/>
  <c r="R73" i="4"/>
  <c r="S73" i="4"/>
  <c r="T73" i="4"/>
  <c r="U73" i="4"/>
  <c r="V73" i="4"/>
  <c r="W73" i="4"/>
  <c r="X73" i="4"/>
  <c r="Y73" i="4"/>
  <c r="O74" i="4"/>
  <c r="P74" i="4"/>
  <c r="Q74" i="4"/>
  <c r="R74" i="4"/>
  <c r="S74" i="4"/>
  <c r="T74" i="4"/>
  <c r="U74" i="4"/>
  <c r="V74" i="4"/>
  <c r="W74" i="4"/>
  <c r="X74" i="4"/>
  <c r="Y74" i="4"/>
  <c r="O75" i="4"/>
  <c r="P75" i="4"/>
  <c r="Q75" i="4"/>
  <c r="R75" i="4"/>
  <c r="S75" i="4"/>
  <c r="T75" i="4"/>
  <c r="U75" i="4"/>
  <c r="V75" i="4"/>
  <c r="W75" i="4"/>
  <c r="X75" i="4"/>
  <c r="Y75" i="4"/>
  <c r="O76" i="4"/>
  <c r="P76" i="4"/>
  <c r="Q76" i="4"/>
  <c r="R76" i="4"/>
  <c r="S76" i="4"/>
  <c r="T76" i="4"/>
  <c r="U76" i="4"/>
  <c r="V76" i="4"/>
  <c r="W76" i="4"/>
  <c r="X76" i="4"/>
  <c r="Y76" i="4"/>
  <c r="O77" i="4"/>
  <c r="P77" i="4"/>
  <c r="Q77" i="4"/>
  <c r="R77" i="4"/>
  <c r="S77" i="4"/>
  <c r="T77" i="4"/>
  <c r="U77" i="4"/>
  <c r="V77" i="4"/>
  <c r="W77" i="4"/>
  <c r="X77" i="4"/>
  <c r="Y77" i="4"/>
  <c r="O78" i="4"/>
  <c r="P78" i="4"/>
  <c r="Q78" i="4"/>
  <c r="R78" i="4"/>
  <c r="S78" i="4"/>
  <c r="T78" i="4"/>
  <c r="U78" i="4"/>
  <c r="V78" i="4"/>
  <c r="W78" i="4"/>
  <c r="X78" i="4"/>
  <c r="Y78" i="4"/>
  <c r="O79" i="4"/>
  <c r="P79" i="4"/>
  <c r="Q79" i="4"/>
  <c r="R79" i="4"/>
  <c r="S79" i="4"/>
  <c r="T79" i="4"/>
  <c r="U79" i="4"/>
  <c r="V79" i="4"/>
  <c r="W79" i="4"/>
  <c r="X79" i="4"/>
  <c r="Y79" i="4"/>
  <c r="O80" i="4"/>
  <c r="P80" i="4"/>
  <c r="Q80" i="4"/>
  <c r="R80" i="4"/>
  <c r="S80" i="4"/>
  <c r="T80" i="4"/>
  <c r="U80" i="4"/>
  <c r="V80" i="4"/>
  <c r="W80" i="4"/>
  <c r="X80" i="4"/>
  <c r="Y80" i="4"/>
  <c r="O81" i="4"/>
  <c r="P81" i="4"/>
  <c r="Q81" i="4"/>
  <c r="R81" i="4"/>
  <c r="S81" i="4"/>
  <c r="T81" i="4"/>
  <c r="U81" i="4"/>
  <c r="V81" i="4"/>
  <c r="W81" i="4"/>
  <c r="X81" i="4"/>
  <c r="Y81" i="4"/>
  <c r="O82" i="4"/>
  <c r="P82" i="4"/>
  <c r="Q82" i="4"/>
  <c r="R82" i="4"/>
  <c r="S82" i="4"/>
  <c r="T82" i="4"/>
  <c r="U82" i="4"/>
  <c r="V82" i="4"/>
  <c r="W82" i="4"/>
  <c r="X82" i="4"/>
  <c r="Y82" i="4"/>
  <c r="O83" i="4"/>
  <c r="P83" i="4"/>
  <c r="Q83" i="4"/>
  <c r="R83" i="4"/>
  <c r="S83" i="4"/>
  <c r="T83" i="4"/>
  <c r="U83" i="4"/>
  <c r="V83" i="4"/>
  <c r="W83" i="4"/>
  <c r="X83" i="4"/>
  <c r="Y83" i="4"/>
  <c r="O84" i="4"/>
  <c r="P84" i="4"/>
  <c r="Q84" i="4"/>
  <c r="R84" i="4"/>
  <c r="S84" i="4"/>
  <c r="T84" i="4"/>
  <c r="U84" i="4"/>
  <c r="V84" i="4"/>
  <c r="W84" i="4"/>
  <c r="X84" i="4"/>
  <c r="Y84" i="4"/>
  <c r="O85" i="4"/>
  <c r="P85" i="4"/>
  <c r="Q85" i="4"/>
  <c r="R85" i="4"/>
  <c r="S85" i="4"/>
  <c r="T85" i="4"/>
  <c r="U85" i="4"/>
  <c r="V85" i="4"/>
  <c r="W85" i="4"/>
  <c r="X85" i="4"/>
  <c r="Y85" i="4"/>
  <c r="O86" i="4"/>
  <c r="P86" i="4"/>
  <c r="Q86" i="4"/>
  <c r="R86" i="4"/>
  <c r="S86" i="4"/>
  <c r="T86" i="4"/>
  <c r="U86" i="4"/>
  <c r="V86" i="4"/>
  <c r="W86" i="4"/>
  <c r="X86" i="4"/>
  <c r="Y86" i="4"/>
  <c r="O87" i="4"/>
  <c r="P87" i="4"/>
  <c r="Q87" i="4"/>
  <c r="R87" i="4"/>
  <c r="S87" i="4"/>
  <c r="T87" i="4"/>
  <c r="U87" i="4"/>
  <c r="V87" i="4"/>
  <c r="W87" i="4"/>
  <c r="X87" i="4"/>
  <c r="Y87" i="4"/>
  <c r="O88" i="4"/>
  <c r="P88" i="4"/>
  <c r="Q88" i="4"/>
  <c r="R88" i="4"/>
  <c r="S88" i="4"/>
  <c r="T88" i="4"/>
  <c r="U88" i="4"/>
  <c r="V88" i="4"/>
  <c r="W88" i="4"/>
  <c r="X88" i="4"/>
  <c r="Y88" i="4"/>
  <c r="O89" i="4"/>
  <c r="P89" i="4"/>
  <c r="Q89" i="4"/>
  <c r="R89" i="4"/>
  <c r="S89" i="4"/>
  <c r="T89" i="4"/>
  <c r="U89" i="4"/>
  <c r="V89" i="4"/>
  <c r="W89" i="4"/>
  <c r="X89" i="4"/>
  <c r="Y89" i="4"/>
  <c r="O90" i="4"/>
  <c r="P90" i="4"/>
  <c r="Q90" i="4"/>
  <c r="R90" i="4"/>
  <c r="S90" i="4"/>
  <c r="T90" i="4"/>
  <c r="U90" i="4"/>
  <c r="V90" i="4"/>
  <c r="W90" i="4"/>
  <c r="X90" i="4"/>
  <c r="Y90" i="4"/>
  <c r="O91" i="4"/>
  <c r="P91" i="4"/>
  <c r="Q91" i="4"/>
  <c r="R91" i="4"/>
  <c r="S91" i="4"/>
  <c r="T91" i="4"/>
  <c r="U91" i="4"/>
  <c r="V91" i="4"/>
  <c r="W91" i="4"/>
  <c r="X91" i="4"/>
  <c r="Y91" i="4"/>
  <c r="O92" i="4"/>
  <c r="P92" i="4"/>
  <c r="Q92" i="4"/>
  <c r="R92" i="4"/>
  <c r="S92" i="4"/>
  <c r="T92" i="4"/>
  <c r="U92" i="4"/>
  <c r="V92" i="4"/>
  <c r="W92" i="4"/>
  <c r="X92" i="4"/>
  <c r="Y92" i="4"/>
  <c r="O93" i="4"/>
  <c r="P93" i="4"/>
  <c r="Q93" i="4"/>
  <c r="R93" i="4"/>
  <c r="S93" i="4"/>
  <c r="T93" i="4"/>
  <c r="U93" i="4"/>
  <c r="V93" i="4"/>
  <c r="W93" i="4"/>
  <c r="X93" i="4"/>
  <c r="Y93" i="4"/>
  <c r="O94" i="4"/>
  <c r="P94" i="4"/>
  <c r="Q94" i="4"/>
  <c r="R94" i="4"/>
  <c r="S94" i="4"/>
  <c r="T94" i="4"/>
  <c r="U94" i="4"/>
  <c r="V94" i="4"/>
  <c r="W94" i="4"/>
  <c r="X94" i="4"/>
  <c r="Y94" i="4"/>
  <c r="O95" i="4"/>
  <c r="P95" i="4"/>
  <c r="Q95" i="4"/>
  <c r="R95" i="4"/>
  <c r="S95" i="4"/>
  <c r="T95" i="4"/>
  <c r="U95" i="4"/>
  <c r="V95" i="4"/>
  <c r="W95" i="4"/>
  <c r="X95" i="4"/>
  <c r="Y95" i="4"/>
  <c r="O96" i="4"/>
  <c r="P96" i="4"/>
  <c r="Q96" i="4"/>
  <c r="R96" i="4"/>
  <c r="S96" i="4"/>
  <c r="T96" i="4"/>
  <c r="U96" i="4"/>
  <c r="V96" i="4"/>
  <c r="W96" i="4"/>
  <c r="X96" i="4"/>
  <c r="Y96" i="4"/>
  <c r="O97" i="4"/>
  <c r="P97" i="4"/>
  <c r="Q97" i="4"/>
  <c r="R97" i="4"/>
  <c r="S97" i="4"/>
  <c r="T97" i="4"/>
  <c r="U97" i="4"/>
  <c r="V97" i="4"/>
  <c r="W97" i="4"/>
  <c r="X97" i="4"/>
  <c r="Y97" i="4"/>
  <c r="O98" i="4"/>
  <c r="P98" i="4"/>
  <c r="Q98" i="4"/>
  <c r="R98" i="4"/>
  <c r="S98" i="4"/>
  <c r="T98" i="4"/>
  <c r="U98" i="4"/>
  <c r="V98" i="4"/>
  <c r="W98" i="4"/>
  <c r="X98" i="4"/>
  <c r="Y98" i="4"/>
  <c r="O99" i="4"/>
  <c r="P99" i="4"/>
  <c r="Q99" i="4"/>
  <c r="R99" i="4"/>
  <c r="S99" i="4"/>
  <c r="T99" i="4"/>
  <c r="U99" i="4"/>
  <c r="V99" i="4"/>
  <c r="W99" i="4"/>
  <c r="X99" i="4"/>
  <c r="Y99" i="4"/>
  <c r="O100" i="4"/>
  <c r="P100" i="4"/>
  <c r="Q100" i="4"/>
  <c r="R100" i="4"/>
  <c r="S100" i="4"/>
  <c r="T100" i="4"/>
  <c r="U100" i="4"/>
  <c r="V100" i="4"/>
  <c r="W100" i="4"/>
  <c r="X100" i="4"/>
  <c r="Y100" i="4"/>
  <c r="O101" i="4"/>
  <c r="P101" i="4"/>
  <c r="Q101" i="4"/>
  <c r="R101" i="4"/>
  <c r="S101" i="4"/>
  <c r="T101" i="4"/>
  <c r="U101" i="4"/>
  <c r="V101" i="4"/>
  <c r="W101" i="4"/>
  <c r="X101" i="4"/>
  <c r="Y101" i="4"/>
  <c r="O102" i="4"/>
  <c r="P102" i="4"/>
  <c r="Q102" i="4"/>
  <c r="R102" i="4"/>
  <c r="S102" i="4"/>
  <c r="T102" i="4"/>
  <c r="U102" i="4"/>
  <c r="V102" i="4"/>
  <c r="W102" i="4"/>
  <c r="X102" i="4"/>
  <c r="Y102" i="4"/>
  <c r="O103" i="4"/>
  <c r="P103" i="4"/>
  <c r="Q103" i="4"/>
  <c r="R103" i="4"/>
  <c r="S103" i="4"/>
  <c r="T103" i="4"/>
  <c r="U103" i="4"/>
  <c r="V103" i="4"/>
  <c r="W103" i="4"/>
  <c r="X103" i="4"/>
  <c r="Y103" i="4"/>
  <c r="O104" i="4"/>
  <c r="P104" i="4"/>
  <c r="Q104" i="4"/>
  <c r="R104" i="4"/>
  <c r="S104" i="4"/>
  <c r="T104" i="4"/>
  <c r="U104" i="4"/>
  <c r="V104" i="4"/>
  <c r="W104" i="4"/>
  <c r="X104" i="4"/>
  <c r="Y104" i="4"/>
  <c r="O105" i="4"/>
  <c r="P105" i="4"/>
  <c r="Q105" i="4"/>
  <c r="R105" i="4"/>
  <c r="S105" i="4"/>
  <c r="T105" i="4"/>
  <c r="U105" i="4"/>
  <c r="V105" i="4"/>
  <c r="W105" i="4"/>
  <c r="X105" i="4"/>
  <c r="Y105" i="4"/>
  <c r="O106" i="4"/>
  <c r="P106" i="4"/>
  <c r="Q106" i="4"/>
  <c r="R106" i="4"/>
  <c r="S106" i="4"/>
  <c r="T106" i="4"/>
  <c r="U106" i="4"/>
  <c r="V106" i="4"/>
  <c r="W106" i="4"/>
  <c r="X106" i="4"/>
  <c r="Y106" i="4"/>
  <c r="O107" i="4"/>
  <c r="P107" i="4"/>
  <c r="Q107" i="4"/>
  <c r="R107" i="4"/>
  <c r="S107" i="4"/>
  <c r="T107" i="4"/>
  <c r="U107" i="4"/>
  <c r="V107" i="4"/>
  <c r="W107" i="4"/>
  <c r="X107" i="4"/>
  <c r="Y107" i="4"/>
  <c r="O108" i="4"/>
  <c r="P108" i="4"/>
  <c r="Q108" i="4"/>
  <c r="R108" i="4"/>
  <c r="S108" i="4"/>
  <c r="T108" i="4"/>
  <c r="U108" i="4"/>
  <c r="V108" i="4"/>
  <c r="W108" i="4"/>
  <c r="X108" i="4"/>
  <c r="Y108" i="4"/>
  <c r="O109" i="4"/>
  <c r="P109" i="4"/>
  <c r="Q109" i="4"/>
  <c r="R109" i="4"/>
  <c r="S109" i="4"/>
  <c r="T109" i="4"/>
  <c r="U109" i="4"/>
  <c r="V109" i="4"/>
  <c r="W109" i="4"/>
  <c r="X109" i="4"/>
  <c r="Y109" i="4"/>
  <c r="O110" i="4"/>
  <c r="P110" i="4"/>
  <c r="Q110" i="4"/>
  <c r="R110" i="4"/>
  <c r="S110" i="4"/>
  <c r="T110" i="4"/>
  <c r="U110" i="4"/>
  <c r="V110" i="4"/>
  <c r="W110" i="4"/>
  <c r="X110" i="4"/>
  <c r="Y110" i="4"/>
  <c r="O111" i="4"/>
  <c r="P111" i="4"/>
  <c r="Q111" i="4"/>
  <c r="R111" i="4"/>
  <c r="S111" i="4"/>
  <c r="T111" i="4"/>
  <c r="U111" i="4"/>
  <c r="V111" i="4"/>
  <c r="W111" i="4"/>
  <c r="X111" i="4"/>
  <c r="Y111" i="4"/>
  <c r="O112" i="4"/>
  <c r="P112" i="4"/>
  <c r="Q112" i="4"/>
  <c r="R112" i="4"/>
  <c r="S112" i="4"/>
  <c r="T112" i="4"/>
  <c r="U112" i="4"/>
  <c r="V112" i="4"/>
  <c r="W112" i="4"/>
  <c r="X112" i="4"/>
  <c r="Y112" i="4"/>
  <c r="O113" i="4"/>
  <c r="P113" i="4"/>
  <c r="Q113" i="4"/>
  <c r="R113" i="4"/>
  <c r="S113" i="4"/>
  <c r="T113" i="4"/>
  <c r="U113" i="4"/>
  <c r="V113" i="4"/>
  <c r="W113" i="4"/>
  <c r="X113" i="4"/>
  <c r="Y113" i="4"/>
  <c r="O114" i="4"/>
  <c r="P114" i="4"/>
  <c r="Q114" i="4"/>
  <c r="R114" i="4"/>
  <c r="S114" i="4"/>
  <c r="T114" i="4"/>
  <c r="U114" i="4"/>
  <c r="V114" i="4"/>
  <c r="W114" i="4"/>
  <c r="X114" i="4"/>
  <c r="Y114" i="4"/>
  <c r="O115" i="4"/>
  <c r="P115" i="4"/>
  <c r="Q115" i="4"/>
  <c r="R115" i="4"/>
  <c r="S115" i="4"/>
  <c r="T115" i="4"/>
  <c r="U115" i="4"/>
  <c r="V115" i="4"/>
  <c r="W115" i="4"/>
  <c r="X115" i="4"/>
  <c r="Y115" i="4"/>
  <c r="O116" i="4"/>
  <c r="P116" i="4"/>
  <c r="Q116" i="4"/>
  <c r="R116" i="4"/>
  <c r="S116" i="4"/>
  <c r="T116" i="4"/>
  <c r="U116" i="4"/>
  <c r="V116" i="4"/>
  <c r="W116" i="4"/>
  <c r="X116" i="4"/>
  <c r="Y116" i="4"/>
  <c r="O117" i="4"/>
  <c r="P117" i="4"/>
  <c r="Q117" i="4"/>
  <c r="R117" i="4"/>
  <c r="S117" i="4"/>
  <c r="T117" i="4"/>
  <c r="U117" i="4"/>
  <c r="V117" i="4"/>
  <c r="W117" i="4"/>
  <c r="X117" i="4"/>
  <c r="Y117" i="4"/>
  <c r="O118" i="4"/>
  <c r="P118" i="4"/>
  <c r="Q118" i="4"/>
  <c r="R118" i="4"/>
  <c r="S118" i="4"/>
  <c r="T118" i="4"/>
  <c r="U118" i="4"/>
  <c r="V118" i="4"/>
  <c r="W118" i="4"/>
  <c r="X118" i="4"/>
  <c r="Y118" i="4"/>
  <c r="O119" i="4"/>
  <c r="P119" i="4"/>
  <c r="Q119" i="4"/>
  <c r="R119" i="4"/>
  <c r="S119" i="4"/>
  <c r="T119" i="4"/>
  <c r="U119" i="4"/>
  <c r="V119" i="4"/>
  <c r="W119" i="4"/>
  <c r="X119" i="4"/>
  <c r="Y119" i="4"/>
  <c r="O120" i="4"/>
  <c r="P120" i="4"/>
  <c r="Q120" i="4"/>
  <c r="R120" i="4"/>
  <c r="S120" i="4"/>
  <c r="T120" i="4"/>
  <c r="U120" i="4"/>
  <c r="V120" i="4"/>
  <c r="W120" i="4"/>
  <c r="X120" i="4"/>
  <c r="Y120" i="4"/>
  <c r="O121" i="4"/>
  <c r="P121" i="4"/>
  <c r="Q121" i="4"/>
  <c r="R121" i="4"/>
  <c r="S121" i="4"/>
  <c r="T121" i="4"/>
  <c r="U121" i="4"/>
  <c r="V121" i="4"/>
  <c r="W121" i="4"/>
  <c r="X121" i="4"/>
  <c r="Y121" i="4"/>
  <c r="O122" i="4"/>
  <c r="P122" i="4"/>
  <c r="Q122" i="4"/>
  <c r="R122" i="4"/>
  <c r="S122" i="4"/>
  <c r="T122" i="4"/>
  <c r="U122" i="4"/>
  <c r="V122" i="4"/>
  <c r="W122" i="4"/>
  <c r="X122" i="4"/>
  <c r="Y122" i="4"/>
  <c r="O123" i="4"/>
  <c r="P123" i="4"/>
  <c r="Q123" i="4"/>
  <c r="R123" i="4"/>
  <c r="S123" i="4"/>
  <c r="T123" i="4"/>
  <c r="U123" i="4"/>
  <c r="V123" i="4"/>
  <c r="W123" i="4"/>
  <c r="X123" i="4"/>
  <c r="Y123" i="4"/>
  <c r="O124" i="4"/>
  <c r="P124" i="4"/>
  <c r="Q124" i="4"/>
  <c r="R124" i="4"/>
  <c r="S124" i="4"/>
  <c r="T124" i="4"/>
  <c r="U124" i="4"/>
  <c r="V124" i="4"/>
  <c r="W124" i="4"/>
  <c r="X124" i="4"/>
  <c r="Y124" i="4"/>
  <c r="O125" i="4"/>
  <c r="P125" i="4"/>
  <c r="Q125" i="4"/>
  <c r="R125" i="4"/>
  <c r="S125" i="4"/>
  <c r="T125" i="4"/>
  <c r="U125" i="4"/>
  <c r="V125" i="4"/>
  <c r="W125" i="4"/>
  <c r="X125" i="4"/>
  <c r="Y125" i="4"/>
  <c r="O126" i="4"/>
  <c r="P126" i="4"/>
  <c r="Q126" i="4"/>
  <c r="R126" i="4"/>
  <c r="S126" i="4"/>
  <c r="T126" i="4"/>
  <c r="U126" i="4"/>
  <c r="V126" i="4"/>
  <c r="W126" i="4"/>
  <c r="X126" i="4"/>
  <c r="Y126" i="4"/>
  <c r="O127" i="4"/>
  <c r="P127" i="4"/>
  <c r="Q127" i="4"/>
  <c r="R127" i="4"/>
  <c r="S127" i="4"/>
  <c r="T127" i="4"/>
  <c r="U127" i="4"/>
  <c r="V127" i="4"/>
  <c r="W127" i="4"/>
  <c r="X127" i="4"/>
  <c r="Y127" i="4"/>
  <c r="O128" i="4"/>
  <c r="P128" i="4"/>
  <c r="Q128" i="4"/>
  <c r="R128" i="4"/>
  <c r="S128" i="4"/>
  <c r="T128" i="4"/>
  <c r="U128" i="4"/>
  <c r="V128" i="4"/>
  <c r="W128" i="4"/>
  <c r="X128" i="4"/>
  <c r="Y128" i="4"/>
  <c r="O129" i="4"/>
  <c r="P129" i="4"/>
  <c r="Q129" i="4"/>
  <c r="R129" i="4"/>
  <c r="S129" i="4"/>
  <c r="T129" i="4"/>
  <c r="U129" i="4"/>
  <c r="V129" i="4"/>
  <c r="W129" i="4"/>
  <c r="X129" i="4"/>
  <c r="Y129" i="4"/>
  <c r="O130" i="4"/>
  <c r="P130" i="4"/>
  <c r="Q130" i="4"/>
  <c r="R130" i="4"/>
  <c r="S130" i="4"/>
  <c r="T130" i="4"/>
  <c r="U130" i="4"/>
  <c r="V130" i="4"/>
  <c r="W130" i="4"/>
  <c r="X130" i="4"/>
  <c r="Y130" i="4"/>
  <c r="O131" i="4"/>
  <c r="P131" i="4"/>
  <c r="Q131" i="4"/>
  <c r="R131" i="4"/>
  <c r="S131" i="4"/>
  <c r="T131" i="4"/>
  <c r="U131" i="4"/>
  <c r="V131" i="4"/>
  <c r="W131" i="4"/>
  <c r="X131" i="4"/>
  <c r="Y131" i="4"/>
  <c r="O132" i="4"/>
  <c r="P132" i="4"/>
  <c r="Q132" i="4"/>
  <c r="R132" i="4"/>
  <c r="S132" i="4"/>
  <c r="T132" i="4"/>
  <c r="U132" i="4"/>
  <c r="V132" i="4"/>
  <c r="W132" i="4"/>
  <c r="X132" i="4"/>
  <c r="Y132" i="4"/>
  <c r="O133" i="4"/>
  <c r="P133" i="4"/>
  <c r="Q133" i="4"/>
  <c r="R133" i="4"/>
  <c r="S133" i="4"/>
  <c r="T133" i="4"/>
  <c r="U133" i="4"/>
  <c r="V133" i="4"/>
  <c r="W133" i="4"/>
  <c r="X133" i="4"/>
  <c r="Y133" i="4"/>
  <c r="O134" i="4"/>
  <c r="P134" i="4"/>
  <c r="Q134" i="4"/>
  <c r="R134" i="4"/>
  <c r="S134" i="4"/>
  <c r="T134" i="4"/>
  <c r="U134" i="4"/>
  <c r="V134" i="4"/>
  <c r="W134" i="4"/>
  <c r="X134" i="4"/>
  <c r="Y134" i="4"/>
  <c r="O135" i="4"/>
  <c r="P135" i="4"/>
  <c r="Q135" i="4"/>
  <c r="R135" i="4"/>
  <c r="S135" i="4"/>
  <c r="T135" i="4"/>
  <c r="U135" i="4"/>
  <c r="V135" i="4"/>
  <c r="W135" i="4"/>
  <c r="X135" i="4"/>
  <c r="Y135" i="4"/>
  <c r="O136" i="4"/>
  <c r="P136" i="4"/>
  <c r="Q136" i="4"/>
  <c r="R136" i="4"/>
  <c r="S136" i="4"/>
  <c r="T136" i="4"/>
  <c r="U136" i="4"/>
  <c r="V136" i="4"/>
  <c r="W136" i="4"/>
  <c r="X136" i="4"/>
  <c r="Y136" i="4"/>
  <c r="O137" i="4"/>
  <c r="P137" i="4"/>
  <c r="Q137" i="4"/>
  <c r="R137" i="4"/>
  <c r="S137" i="4"/>
  <c r="T137" i="4"/>
  <c r="U137" i="4"/>
  <c r="V137" i="4"/>
  <c r="W137" i="4"/>
  <c r="X137" i="4"/>
  <c r="Y137" i="4"/>
  <c r="O138" i="4"/>
  <c r="P138" i="4"/>
  <c r="Q138" i="4"/>
  <c r="R138" i="4"/>
  <c r="S138" i="4"/>
  <c r="T138" i="4"/>
  <c r="U138" i="4"/>
  <c r="V138" i="4"/>
  <c r="W138" i="4"/>
  <c r="X138" i="4"/>
  <c r="Y138" i="4"/>
  <c r="O139" i="4"/>
  <c r="P139" i="4"/>
  <c r="Q139" i="4"/>
  <c r="R139" i="4"/>
  <c r="S139" i="4"/>
  <c r="T139" i="4"/>
  <c r="U139" i="4"/>
  <c r="V139" i="4"/>
  <c r="W139" i="4"/>
  <c r="X139" i="4"/>
  <c r="Y139" i="4"/>
  <c r="O140" i="4"/>
  <c r="P140" i="4"/>
  <c r="Q140" i="4"/>
  <c r="R140" i="4"/>
  <c r="S140" i="4"/>
  <c r="T140" i="4"/>
  <c r="U140" i="4"/>
  <c r="V140" i="4"/>
  <c r="W140" i="4"/>
  <c r="X140" i="4"/>
  <c r="Y140" i="4"/>
  <c r="O141" i="4"/>
  <c r="P141" i="4"/>
  <c r="Q141" i="4"/>
  <c r="R141" i="4"/>
  <c r="S141" i="4"/>
  <c r="T141" i="4"/>
  <c r="U141" i="4"/>
  <c r="V141" i="4"/>
  <c r="W141" i="4"/>
  <c r="X141" i="4"/>
  <c r="Y141" i="4"/>
  <c r="O142" i="4"/>
  <c r="P142" i="4"/>
  <c r="Q142" i="4"/>
  <c r="R142" i="4"/>
  <c r="S142" i="4"/>
  <c r="T142" i="4"/>
  <c r="U142" i="4"/>
  <c r="V142" i="4"/>
  <c r="W142" i="4"/>
  <c r="X142" i="4"/>
  <c r="Y142" i="4"/>
  <c r="O143" i="4"/>
  <c r="P143" i="4"/>
  <c r="Q143" i="4"/>
  <c r="R143" i="4"/>
  <c r="S143" i="4"/>
  <c r="T143" i="4"/>
  <c r="U143" i="4"/>
  <c r="V143" i="4"/>
  <c r="W143" i="4"/>
  <c r="X143" i="4"/>
  <c r="Y143" i="4"/>
  <c r="O144" i="4"/>
  <c r="P144" i="4"/>
  <c r="Q144" i="4"/>
  <c r="R144" i="4"/>
  <c r="S144" i="4"/>
  <c r="T144" i="4"/>
  <c r="U144" i="4"/>
  <c r="V144" i="4"/>
  <c r="W144" i="4"/>
  <c r="X144" i="4"/>
  <c r="Y144" i="4"/>
  <c r="O145" i="4"/>
  <c r="P145" i="4"/>
  <c r="Q145" i="4"/>
  <c r="R145" i="4"/>
  <c r="S145" i="4"/>
  <c r="T145" i="4"/>
  <c r="U145" i="4"/>
  <c r="V145" i="4"/>
  <c r="W145" i="4"/>
  <c r="X145" i="4"/>
  <c r="Y145" i="4"/>
  <c r="O146" i="4"/>
  <c r="P146" i="4"/>
  <c r="Q146" i="4"/>
  <c r="R146" i="4"/>
  <c r="S146" i="4"/>
  <c r="T146" i="4"/>
  <c r="U146" i="4"/>
  <c r="V146" i="4"/>
  <c r="W146" i="4"/>
  <c r="X146" i="4"/>
  <c r="Y146" i="4"/>
  <c r="O147" i="4"/>
  <c r="P147" i="4"/>
  <c r="Q147" i="4"/>
  <c r="R147" i="4"/>
  <c r="S147" i="4"/>
  <c r="T147" i="4"/>
  <c r="U147" i="4"/>
  <c r="V147" i="4"/>
  <c r="W147" i="4"/>
  <c r="X147" i="4"/>
  <c r="Y147" i="4"/>
  <c r="O148" i="4"/>
  <c r="P148" i="4"/>
  <c r="Q148" i="4"/>
  <c r="R148" i="4"/>
  <c r="S148" i="4"/>
  <c r="T148" i="4"/>
  <c r="U148" i="4"/>
  <c r="V148" i="4"/>
  <c r="W148" i="4"/>
  <c r="X148" i="4"/>
  <c r="Y148" i="4"/>
  <c r="O149" i="4"/>
  <c r="P149" i="4"/>
  <c r="Q149" i="4"/>
  <c r="R149" i="4"/>
  <c r="S149" i="4"/>
  <c r="T149" i="4"/>
  <c r="U149" i="4"/>
  <c r="V149" i="4"/>
  <c r="W149" i="4"/>
  <c r="X149" i="4"/>
  <c r="Y149" i="4"/>
  <c r="O150" i="4"/>
  <c r="P150" i="4"/>
  <c r="Q150" i="4"/>
  <c r="R150" i="4"/>
  <c r="S150" i="4"/>
  <c r="T150" i="4"/>
  <c r="U150" i="4"/>
  <c r="V150" i="4"/>
  <c r="W150" i="4"/>
  <c r="X150" i="4"/>
  <c r="Y150" i="4"/>
  <c r="O151" i="4"/>
  <c r="P151" i="4"/>
  <c r="Q151" i="4"/>
  <c r="R151" i="4"/>
  <c r="S151" i="4"/>
  <c r="T151" i="4"/>
  <c r="U151" i="4"/>
  <c r="V151" i="4"/>
  <c r="W151" i="4"/>
  <c r="X151" i="4"/>
  <c r="Y151" i="4"/>
  <c r="O152" i="4"/>
  <c r="P152" i="4"/>
  <c r="Q152" i="4"/>
  <c r="R152" i="4"/>
  <c r="S152" i="4"/>
  <c r="T152" i="4"/>
  <c r="U152" i="4"/>
  <c r="V152" i="4"/>
  <c r="W152" i="4"/>
  <c r="X152" i="4"/>
  <c r="Y152" i="4"/>
  <c r="O153" i="4"/>
  <c r="P153" i="4"/>
  <c r="Q153" i="4"/>
  <c r="R153" i="4"/>
  <c r="S153" i="4"/>
  <c r="T153" i="4"/>
  <c r="U153" i="4"/>
  <c r="V153" i="4"/>
  <c r="W153" i="4"/>
  <c r="X153" i="4"/>
  <c r="Y153" i="4"/>
  <c r="O154" i="4"/>
  <c r="P154" i="4"/>
  <c r="Q154" i="4"/>
  <c r="R154" i="4"/>
  <c r="S154" i="4"/>
  <c r="T154" i="4"/>
  <c r="U154" i="4"/>
  <c r="V154" i="4"/>
  <c r="W154" i="4"/>
  <c r="X154" i="4"/>
  <c r="Y154" i="4"/>
  <c r="O155" i="4"/>
  <c r="P155" i="4"/>
  <c r="Q155" i="4"/>
  <c r="R155" i="4"/>
  <c r="S155" i="4"/>
  <c r="T155" i="4"/>
  <c r="U155" i="4"/>
  <c r="V155" i="4"/>
  <c r="W155" i="4"/>
  <c r="X155" i="4"/>
  <c r="Y155" i="4"/>
  <c r="O156" i="4"/>
  <c r="P156" i="4"/>
  <c r="Q156" i="4"/>
  <c r="R156" i="4"/>
  <c r="S156" i="4"/>
  <c r="T156" i="4"/>
  <c r="U156" i="4"/>
  <c r="V156" i="4"/>
  <c r="W156" i="4"/>
  <c r="X156" i="4"/>
  <c r="Y156" i="4"/>
  <c r="O157" i="4"/>
  <c r="P157" i="4"/>
  <c r="Q157" i="4"/>
  <c r="R157" i="4"/>
  <c r="S157" i="4"/>
  <c r="T157" i="4"/>
  <c r="U157" i="4"/>
  <c r="V157" i="4"/>
  <c r="W157" i="4"/>
  <c r="X157" i="4"/>
  <c r="Y157" i="4"/>
  <c r="O158" i="4"/>
  <c r="P158" i="4"/>
  <c r="Q158" i="4"/>
  <c r="R158" i="4"/>
  <c r="S158" i="4"/>
  <c r="T158" i="4"/>
  <c r="U158" i="4"/>
  <c r="V158" i="4"/>
  <c r="W158" i="4"/>
  <c r="X158" i="4"/>
  <c r="Y158" i="4"/>
  <c r="O159" i="4"/>
  <c r="P159" i="4"/>
  <c r="Q159" i="4"/>
  <c r="R159" i="4"/>
  <c r="S159" i="4"/>
  <c r="T159" i="4"/>
  <c r="U159" i="4"/>
  <c r="V159" i="4"/>
  <c r="W159" i="4"/>
  <c r="X159" i="4"/>
  <c r="Y159" i="4"/>
  <c r="O160" i="4"/>
  <c r="P160" i="4"/>
  <c r="Q160" i="4"/>
  <c r="R160" i="4"/>
  <c r="S160" i="4"/>
  <c r="T160" i="4"/>
  <c r="U160" i="4"/>
  <c r="V160" i="4"/>
  <c r="W160" i="4"/>
  <c r="X160" i="4"/>
  <c r="Y160" i="4"/>
  <c r="O161" i="4"/>
  <c r="P161" i="4"/>
  <c r="Q161" i="4"/>
  <c r="R161" i="4"/>
  <c r="S161" i="4"/>
  <c r="T161" i="4"/>
  <c r="U161" i="4"/>
  <c r="V161" i="4"/>
  <c r="W161" i="4"/>
  <c r="X161" i="4"/>
  <c r="Y161" i="4"/>
  <c r="O162" i="4"/>
  <c r="P162" i="4"/>
  <c r="Q162" i="4"/>
  <c r="R162" i="4"/>
  <c r="S162" i="4"/>
  <c r="T162" i="4"/>
  <c r="U162" i="4"/>
  <c r="V162" i="4"/>
  <c r="W162" i="4"/>
  <c r="X162" i="4"/>
  <c r="Y162" i="4"/>
  <c r="O163" i="4"/>
  <c r="P163" i="4"/>
  <c r="Q163" i="4"/>
  <c r="R163" i="4"/>
  <c r="S163" i="4"/>
  <c r="T163" i="4"/>
  <c r="U163" i="4"/>
  <c r="V163" i="4"/>
  <c r="W163" i="4"/>
  <c r="X163" i="4"/>
  <c r="Y163" i="4"/>
  <c r="O164" i="4"/>
  <c r="P164" i="4"/>
  <c r="Q164" i="4"/>
  <c r="R164" i="4"/>
  <c r="S164" i="4"/>
  <c r="T164" i="4"/>
  <c r="U164" i="4"/>
  <c r="V164" i="4"/>
  <c r="W164" i="4"/>
  <c r="X164" i="4"/>
  <c r="Y164" i="4"/>
  <c r="O165" i="4"/>
  <c r="P165" i="4"/>
  <c r="Q165" i="4"/>
  <c r="R165" i="4"/>
  <c r="S165" i="4"/>
  <c r="T165" i="4"/>
  <c r="U165" i="4"/>
  <c r="V165" i="4"/>
  <c r="W165" i="4"/>
  <c r="X165" i="4"/>
  <c r="Y165" i="4"/>
  <c r="O166" i="4"/>
  <c r="P166" i="4"/>
  <c r="Q166" i="4"/>
  <c r="R166" i="4"/>
  <c r="S166" i="4"/>
  <c r="T166" i="4"/>
  <c r="U166" i="4"/>
  <c r="V166" i="4"/>
  <c r="W166" i="4"/>
  <c r="X166" i="4"/>
  <c r="Y166" i="4"/>
  <c r="O167" i="4"/>
  <c r="P167" i="4"/>
  <c r="Q167" i="4"/>
  <c r="R167" i="4"/>
  <c r="S167" i="4"/>
  <c r="T167" i="4"/>
  <c r="U167" i="4"/>
  <c r="V167" i="4"/>
  <c r="W167" i="4"/>
  <c r="X167" i="4"/>
  <c r="Y167" i="4"/>
  <c r="O168" i="4"/>
  <c r="P168" i="4"/>
  <c r="Q168" i="4"/>
  <c r="R168" i="4"/>
  <c r="S168" i="4"/>
  <c r="T168" i="4"/>
  <c r="U168" i="4"/>
  <c r="V168" i="4"/>
  <c r="W168" i="4"/>
  <c r="X168" i="4"/>
  <c r="Y168" i="4"/>
  <c r="O169" i="4"/>
  <c r="P169" i="4"/>
  <c r="Q169" i="4"/>
  <c r="R169" i="4"/>
  <c r="S169" i="4"/>
  <c r="T169" i="4"/>
  <c r="U169" i="4"/>
  <c r="V169" i="4"/>
  <c r="W169" i="4"/>
  <c r="X169" i="4"/>
  <c r="Y169" i="4"/>
  <c r="O170" i="4"/>
  <c r="P170" i="4"/>
  <c r="Q170" i="4"/>
  <c r="R170" i="4"/>
  <c r="S170" i="4"/>
  <c r="T170" i="4"/>
  <c r="U170" i="4"/>
  <c r="V170" i="4"/>
  <c r="W170" i="4"/>
  <c r="X170" i="4"/>
  <c r="Y170" i="4"/>
  <c r="O171" i="4"/>
  <c r="P171" i="4"/>
  <c r="Q171" i="4"/>
  <c r="R171" i="4"/>
  <c r="S171" i="4"/>
  <c r="T171" i="4"/>
  <c r="U171" i="4"/>
  <c r="V171" i="4"/>
  <c r="W171" i="4"/>
  <c r="X171" i="4"/>
  <c r="Y171" i="4"/>
  <c r="O172" i="4"/>
  <c r="P172" i="4"/>
  <c r="Q172" i="4"/>
  <c r="R172" i="4"/>
  <c r="S172" i="4"/>
  <c r="T172" i="4"/>
  <c r="U172" i="4"/>
  <c r="V172" i="4"/>
  <c r="W172" i="4"/>
  <c r="X172" i="4"/>
  <c r="Y172" i="4"/>
  <c r="O173" i="4"/>
  <c r="P173" i="4"/>
  <c r="Q173" i="4"/>
  <c r="R173" i="4"/>
  <c r="S173" i="4"/>
  <c r="T173" i="4"/>
  <c r="U173" i="4"/>
  <c r="V173" i="4"/>
  <c r="W173" i="4"/>
  <c r="X173" i="4"/>
  <c r="Y173" i="4"/>
  <c r="O174" i="4"/>
  <c r="P174" i="4"/>
  <c r="Q174" i="4"/>
  <c r="R174" i="4"/>
  <c r="S174" i="4"/>
  <c r="T174" i="4"/>
  <c r="U174" i="4"/>
  <c r="V174" i="4"/>
  <c r="W174" i="4"/>
  <c r="X174" i="4"/>
  <c r="Y174" i="4"/>
  <c r="O175" i="4"/>
  <c r="P175" i="4"/>
  <c r="Q175" i="4"/>
  <c r="R175" i="4"/>
  <c r="S175" i="4"/>
  <c r="T175" i="4"/>
  <c r="U175" i="4"/>
  <c r="V175" i="4"/>
  <c r="W175" i="4"/>
  <c r="X175" i="4"/>
  <c r="Y175" i="4"/>
  <c r="O176" i="4"/>
  <c r="P176" i="4"/>
  <c r="Q176" i="4"/>
  <c r="R176" i="4"/>
  <c r="S176" i="4"/>
  <c r="T176" i="4"/>
  <c r="U176" i="4"/>
  <c r="V176" i="4"/>
  <c r="W176" i="4"/>
  <c r="X176" i="4"/>
  <c r="Y176" i="4"/>
  <c r="O177" i="4"/>
  <c r="P177" i="4"/>
  <c r="Q177" i="4"/>
  <c r="R177" i="4"/>
  <c r="S177" i="4"/>
  <c r="T177" i="4"/>
  <c r="U177" i="4"/>
  <c r="V177" i="4"/>
  <c r="W177" i="4"/>
  <c r="X177" i="4"/>
  <c r="Y177" i="4"/>
  <c r="O178" i="4"/>
  <c r="P178" i="4"/>
  <c r="Q178" i="4"/>
  <c r="R178" i="4"/>
  <c r="S178" i="4"/>
  <c r="T178" i="4"/>
  <c r="U178" i="4"/>
  <c r="V178" i="4"/>
  <c r="W178" i="4"/>
  <c r="X178" i="4"/>
  <c r="Y178" i="4"/>
  <c r="O179" i="4"/>
  <c r="P179" i="4"/>
  <c r="Q179" i="4"/>
  <c r="R179" i="4"/>
  <c r="S179" i="4"/>
  <c r="T179" i="4"/>
  <c r="U179" i="4"/>
  <c r="V179" i="4"/>
  <c r="W179" i="4"/>
  <c r="X179" i="4"/>
  <c r="Y179" i="4"/>
  <c r="O180" i="4"/>
  <c r="P180" i="4"/>
  <c r="Q180" i="4"/>
  <c r="R180" i="4"/>
  <c r="S180" i="4"/>
  <c r="T180" i="4"/>
  <c r="U180" i="4"/>
  <c r="V180" i="4"/>
  <c r="W180" i="4"/>
  <c r="X180" i="4"/>
  <c r="Y180" i="4"/>
  <c r="O181" i="4"/>
  <c r="P181" i="4"/>
  <c r="Q181" i="4"/>
  <c r="R181" i="4"/>
  <c r="S181" i="4"/>
  <c r="T181" i="4"/>
  <c r="U181" i="4"/>
  <c r="V181" i="4"/>
  <c r="W181" i="4"/>
  <c r="X181" i="4"/>
  <c r="Y181" i="4"/>
  <c r="O182" i="4"/>
  <c r="P182" i="4"/>
  <c r="Q182" i="4"/>
  <c r="R182" i="4"/>
  <c r="S182" i="4"/>
  <c r="T182" i="4"/>
  <c r="U182" i="4"/>
  <c r="V182" i="4"/>
  <c r="W182" i="4"/>
  <c r="X182" i="4"/>
  <c r="Y182" i="4"/>
  <c r="O183" i="4"/>
  <c r="P183" i="4"/>
  <c r="Q183" i="4"/>
  <c r="R183" i="4"/>
  <c r="S183" i="4"/>
  <c r="T183" i="4"/>
  <c r="U183" i="4"/>
  <c r="V183" i="4"/>
  <c r="W183" i="4"/>
  <c r="X183" i="4"/>
  <c r="Y183" i="4"/>
  <c r="O184" i="4"/>
  <c r="P184" i="4"/>
  <c r="Q184" i="4"/>
  <c r="R184" i="4"/>
  <c r="S184" i="4"/>
  <c r="T184" i="4"/>
  <c r="U184" i="4"/>
  <c r="V184" i="4"/>
  <c r="W184" i="4"/>
  <c r="X184" i="4"/>
  <c r="Y184" i="4"/>
  <c r="O185" i="4"/>
  <c r="P185" i="4"/>
  <c r="Q185" i="4"/>
  <c r="R185" i="4"/>
  <c r="S185" i="4"/>
  <c r="T185" i="4"/>
  <c r="U185" i="4"/>
  <c r="V185" i="4"/>
  <c r="W185" i="4"/>
  <c r="X185" i="4"/>
  <c r="Y185" i="4"/>
  <c r="O186" i="4"/>
  <c r="P186" i="4"/>
  <c r="Q186" i="4"/>
  <c r="R186" i="4"/>
  <c r="S186" i="4"/>
  <c r="T186" i="4"/>
  <c r="U186" i="4"/>
  <c r="V186" i="4"/>
  <c r="W186" i="4"/>
  <c r="X186" i="4"/>
  <c r="Y186" i="4"/>
  <c r="O187" i="4"/>
  <c r="P187" i="4"/>
  <c r="Q187" i="4"/>
  <c r="R187" i="4"/>
  <c r="S187" i="4"/>
  <c r="T187" i="4"/>
  <c r="U187" i="4"/>
  <c r="V187" i="4"/>
  <c r="W187" i="4"/>
  <c r="X187" i="4"/>
  <c r="Y187" i="4"/>
  <c r="O188" i="4"/>
  <c r="P188" i="4"/>
  <c r="Q188" i="4"/>
  <c r="R188" i="4"/>
  <c r="S188" i="4"/>
  <c r="T188" i="4"/>
  <c r="U188" i="4"/>
  <c r="V188" i="4"/>
  <c r="W188" i="4"/>
  <c r="X188" i="4"/>
  <c r="Y188" i="4"/>
  <c r="O189" i="4"/>
  <c r="P189" i="4"/>
  <c r="Q189" i="4"/>
  <c r="R189" i="4"/>
  <c r="S189" i="4"/>
  <c r="T189" i="4"/>
  <c r="U189" i="4"/>
  <c r="V189" i="4"/>
  <c r="W189" i="4"/>
  <c r="X189" i="4"/>
  <c r="Y189" i="4"/>
  <c r="O190" i="4"/>
  <c r="P190" i="4"/>
  <c r="Q190" i="4"/>
  <c r="R190" i="4"/>
  <c r="S190" i="4"/>
  <c r="T190" i="4"/>
  <c r="U190" i="4"/>
  <c r="V190" i="4"/>
  <c r="W190" i="4"/>
  <c r="X190" i="4"/>
  <c r="Y190" i="4"/>
  <c r="O191" i="4"/>
  <c r="P191" i="4"/>
  <c r="Q191" i="4"/>
  <c r="R191" i="4"/>
  <c r="S191" i="4"/>
  <c r="T191" i="4"/>
  <c r="U191" i="4"/>
  <c r="V191" i="4"/>
  <c r="W191" i="4"/>
  <c r="X191" i="4"/>
  <c r="Y191" i="4"/>
  <c r="O192" i="4"/>
  <c r="P192" i="4"/>
  <c r="Q192" i="4"/>
  <c r="R192" i="4"/>
  <c r="S192" i="4"/>
  <c r="T192" i="4"/>
  <c r="U192" i="4"/>
  <c r="V192" i="4"/>
  <c r="W192" i="4"/>
  <c r="X192" i="4"/>
  <c r="Y192" i="4"/>
  <c r="O193" i="4"/>
  <c r="P193" i="4"/>
  <c r="Q193" i="4"/>
  <c r="R193" i="4"/>
  <c r="S193" i="4"/>
  <c r="T193" i="4"/>
  <c r="U193" i="4"/>
  <c r="V193" i="4"/>
  <c r="W193" i="4"/>
  <c r="X193" i="4"/>
  <c r="Y193" i="4"/>
  <c r="O194" i="4"/>
  <c r="P194" i="4"/>
  <c r="Q194" i="4"/>
  <c r="R194" i="4"/>
  <c r="S194" i="4"/>
  <c r="T194" i="4"/>
  <c r="U194" i="4"/>
  <c r="V194" i="4"/>
  <c r="W194" i="4"/>
  <c r="X194" i="4"/>
  <c r="Y194" i="4"/>
  <c r="O195" i="4"/>
  <c r="P195" i="4"/>
  <c r="Q195" i="4"/>
  <c r="R195" i="4"/>
  <c r="S195" i="4"/>
  <c r="T195" i="4"/>
  <c r="U195" i="4"/>
  <c r="V195" i="4"/>
  <c r="W195" i="4"/>
  <c r="X195" i="4"/>
  <c r="Y195" i="4"/>
  <c r="O196" i="4"/>
  <c r="P196" i="4"/>
  <c r="Q196" i="4"/>
  <c r="R196" i="4"/>
  <c r="S196" i="4"/>
  <c r="T196" i="4"/>
  <c r="U196" i="4"/>
  <c r="V196" i="4"/>
  <c r="W196" i="4"/>
  <c r="X196" i="4"/>
  <c r="Y196" i="4"/>
  <c r="O197" i="4"/>
  <c r="P197" i="4"/>
  <c r="Q197" i="4"/>
  <c r="R197" i="4"/>
  <c r="S197" i="4"/>
  <c r="T197" i="4"/>
  <c r="U197" i="4"/>
  <c r="V197" i="4"/>
  <c r="W197" i="4"/>
  <c r="X197" i="4"/>
  <c r="Y197" i="4"/>
  <c r="O198" i="4"/>
  <c r="P198" i="4"/>
  <c r="Q198" i="4"/>
  <c r="R198" i="4"/>
  <c r="S198" i="4"/>
  <c r="T198" i="4"/>
  <c r="U198" i="4"/>
  <c r="V198" i="4"/>
  <c r="W198" i="4"/>
  <c r="X198" i="4"/>
  <c r="Y198" i="4"/>
  <c r="O199" i="4"/>
  <c r="P199" i="4"/>
  <c r="Q199" i="4"/>
  <c r="R199" i="4"/>
  <c r="S199" i="4"/>
  <c r="T199" i="4"/>
  <c r="U199" i="4"/>
  <c r="V199" i="4"/>
  <c r="W199" i="4"/>
  <c r="X199" i="4"/>
  <c r="Y199" i="4"/>
  <c r="O200" i="4"/>
  <c r="P200" i="4"/>
  <c r="Q200" i="4"/>
  <c r="R200" i="4"/>
  <c r="S200" i="4"/>
  <c r="T200" i="4"/>
  <c r="U200" i="4"/>
  <c r="V200" i="4"/>
  <c r="W200" i="4"/>
  <c r="X200" i="4"/>
  <c r="Y200" i="4"/>
  <c r="O201" i="4"/>
  <c r="P201" i="4"/>
  <c r="Q201" i="4"/>
  <c r="R201" i="4"/>
  <c r="S201" i="4"/>
  <c r="T201" i="4"/>
  <c r="U201" i="4"/>
  <c r="V201" i="4"/>
  <c r="W201" i="4"/>
  <c r="X201" i="4"/>
  <c r="Y201" i="4"/>
  <c r="O202" i="4"/>
  <c r="P202" i="4"/>
  <c r="Q202" i="4"/>
  <c r="R202" i="4"/>
  <c r="S202" i="4"/>
  <c r="T202" i="4"/>
  <c r="U202" i="4"/>
  <c r="V202" i="4"/>
  <c r="W202" i="4"/>
  <c r="X202" i="4"/>
  <c r="Y202" i="4"/>
  <c r="O203" i="4"/>
  <c r="P203" i="4"/>
  <c r="Q203" i="4"/>
  <c r="R203" i="4"/>
  <c r="S203" i="4"/>
  <c r="T203" i="4"/>
  <c r="U203" i="4"/>
  <c r="V203" i="4"/>
  <c r="W203" i="4"/>
  <c r="X203" i="4"/>
  <c r="Y203" i="4"/>
  <c r="O204" i="4"/>
  <c r="P204" i="4"/>
  <c r="Q204" i="4"/>
  <c r="R204" i="4"/>
  <c r="S204" i="4"/>
  <c r="T204" i="4"/>
  <c r="U204" i="4"/>
  <c r="V204" i="4"/>
  <c r="W204" i="4"/>
  <c r="X204" i="4"/>
  <c r="Y204" i="4"/>
  <c r="O205" i="4"/>
  <c r="P205" i="4"/>
  <c r="Q205" i="4"/>
  <c r="R205" i="4"/>
  <c r="S205" i="4"/>
  <c r="T205" i="4"/>
  <c r="U205" i="4"/>
  <c r="V205" i="4"/>
  <c r="W205" i="4"/>
  <c r="X205" i="4"/>
  <c r="Y205" i="4"/>
  <c r="O206" i="4"/>
  <c r="P206" i="4"/>
  <c r="Q206" i="4"/>
  <c r="R206" i="4"/>
  <c r="S206" i="4"/>
  <c r="T206" i="4"/>
  <c r="U206" i="4"/>
  <c r="V206" i="4"/>
  <c r="W206" i="4"/>
  <c r="X206" i="4"/>
  <c r="Y206" i="4"/>
  <c r="O207" i="4"/>
  <c r="P207" i="4"/>
  <c r="Q207" i="4"/>
  <c r="R207" i="4"/>
  <c r="S207" i="4"/>
  <c r="T207" i="4"/>
  <c r="U207" i="4"/>
  <c r="V207" i="4"/>
  <c r="W207" i="4"/>
  <c r="X207" i="4"/>
  <c r="Y207" i="4"/>
  <c r="O208" i="4"/>
  <c r="P208" i="4"/>
  <c r="Q208" i="4"/>
  <c r="R208" i="4"/>
  <c r="S208" i="4"/>
  <c r="T208" i="4"/>
  <c r="U208" i="4"/>
  <c r="V208" i="4"/>
  <c r="W208" i="4"/>
  <c r="X208" i="4"/>
  <c r="Y208" i="4"/>
  <c r="O209" i="4"/>
  <c r="P209" i="4"/>
  <c r="Q209" i="4"/>
  <c r="R209" i="4"/>
  <c r="S209" i="4"/>
  <c r="T209" i="4"/>
  <c r="U209" i="4"/>
  <c r="V209" i="4"/>
  <c r="W209" i="4"/>
  <c r="X209" i="4"/>
  <c r="Y209" i="4"/>
  <c r="O210" i="4"/>
  <c r="P210" i="4"/>
  <c r="Q210" i="4"/>
  <c r="R210" i="4"/>
  <c r="S210" i="4"/>
  <c r="T210" i="4"/>
  <c r="U210" i="4"/>
  <c r="V210" i="4"/>
  <c r="W210" i="4"/>
  <c r="X210" i="4"/>
  <c r="Y210" i="4"/>
  <c r="O211" i="4"/>
  <c r="P211" i="4"/>
  <c r="Q211" i="4"/>
  <c r="R211" i="4"/>
  <c r="S211" i="4"/>
  <c r="T211" i="4"/>
  <c r="U211" i="4"/>
  <c r="V211" i="4"/>
  <c r="W211" i="4"/>
  <c r="X211" i="4"/>
  <c r="Y211" i="4"/>
  <c r="O212" i="4"/>
  <c r="P212" i="4"/>
  <c r="Q212" i="4"/>
  <c r="R212" i="4"/>
  <c r="S212" i="4"/>
  <c r="T212" i="4"/>
  <c r="U212" i="4"/>
  <c r="V212" i="4"/>
  <c r="W212" i="4"/>
  <c r="X212" i="4"/>
  <c r="Y212" i="4"/>
  <c r="O213" i="4"/>
  <c r="P213" i="4"/>
  <c r="Q213" i="4"/>
  <c r="R213" i="4"/>
  <c r="S213" i="4"/>
  <c r="T213" i="4"/>
  <c r="U213" i="4"/>
  <c r="V213" i="4"/>
  <c r="W213" i="4"/>
  <c r="X213" i="4"/>
  <c r="Y213" i="4"/>
  <c r="O214" i="4"/>
  <c r="P214" i="4"/>
  <c r="Q214" i="4"/>
  <c r="R214" i="4"/>
  <c r="S214" i="4"/>
  <c r="T214" i="4"/>
  <c r="U214" i="4"/>
  <c r="V214" i="4"/>
  <c r="W214" i="4"/>
  <c r="X214" i="4"/>
  <c r="Y214" i="4"/>
  <c r="O215" i="4"/>
  <c r="P215" i="4"/>
  <c r="Q215" i="4"/>
  <c r="R215" i="4"/>
  <c r="S215" i="4"/>
  <c r="T215" i="4"/>
  <c r="U215" i="4"/>
  <c r="V215" i="4"/>
  <c r="W215" i="4"/>
  <c r="X215" i="4"/>
  <c r="Y215" i="4"/>
  <c r="O216" i="4"/>
  <c r="P216" i="4"/>
  <c r="Q216" i="4"/>
  <c r="R216" i="4"/>
  <c r="S216" i="4"/>
  <c r="T216" i="4"/>
  <c r="U216" i="4"/>
  <c r="V216" i="4"/>
  <c r="W216" i="4"/>
  <c r="X216" i="4"/>
  <c r="Y216" i="4"/>
  <c r="O217" i="4"/>
  <c r="P217" i="4"/>
  <c r="Q217" i="4"/>
  <c r="R217" i="4"/>
  <c r="S217" i="4"/>
  <c r="T217" i="4"/>
  <c r="U217" i="4"/>
  <c r="V217" i="4"/>
  <c r="W217" i="4"/>
  <c r="X217" i="4"/>
  <c r="Y217" i="4"/>
  <c r="O218" i="4"/>
  <c r="P218" i="4"/>
  <c r="Q218" i="4"/>
  <c r="R218" i="4"/>
  <c r="S218" i="4"/>
  <c r="T218" i="4"/>
  <c r="U218" i="4"/>
  <c r="V218" i="4"/>
  <c r="W218" i="4"/>
  <c r="X218" i="4"/>
  <c r="Y218" i="4"/>
  <c r="O219" i="4"/>
  <c r="P219" i="4"/>
  <c r="Q219" i="4"/>
  <c r="R219" i="4"/>
  <c r="S219" i="4"/>
  <c r="T219" i="4"/>
  <c r="U219" i="4"/>
  <c r="V219" i="4"/>
  <c r="W219" i="4"/>
  <c r="X219" i="4"/>
  <c r="Y219" i="4"/>
  <c r="O220" i="4"/>
  <c r="P220" i="4"/>
  <c r="Q220" i="4"/>
  <c r="R220" i="4"/>
  <c r="S220" i="4"/>
  <c r="T220" i="4"/>
  <c r="U220" i="4"/>
  <c r="V220" i="4"/>
  <c r="W220" i="4"/>
  <c r="X220" i="4"/>
  <c r="Y220" i="4"/>
  <c r="O221" i="4"/>
  <c r="P221" i="4"/>
  <c r="Q221" i="4"/>
  <c r="R221" i="4"/>
  <c r="S221" i="4"/>
  <c r="T221" i="4"/>
  <c r="U221" i="4"/>
  <c r="V221" i="4"/>
  <c r="W221" i="4"/>
  <c r="X221" i="4"/>
  <c r="Y221" i="4"/>
  <c r="O222" i="4"/>
  <c r="P222" i="4"/>
  <c r="Q222" i="4"/>
  <c r="R222" i="4"/>
  <c r="S222" i="4"/>
  <c r="T222" i="4"/>
  <c r="U222" i="4"/>
  <c r="V222" i="4"/>
  <c r="W222" i="4"/>
  <c r="X222" i="4"/>
  <c r="Y222" i="4"/>
  <c r="O223" i="4"/>
  <c r="P223" i="4"/>
  <c r="Q223" i="4"/>
  <c r="R223" i="4"/>
  <c r="S223" i="4"/>
  <c r="T223" i="4"/>
  <c r="U223" i="4"/>
  <c r="V223" i="4"/>
  <c r="W223" i="4"/>
  <c r="X223" i="4"/>
  <c r="Y223" i="4"/>
  <c r="O224" i="4"/>
  <c r="P224" i="4"/>
  <c r="Q224" i="4"/>
  <c r="R224" i="4"/>
  <c r="S224" i="4"/>
  <c r="T224" i="4"/>
  <c r="U224" i="4"/>
  <c r="V224" i="4"/>
  <c r="W224" i="4"/>
  <c r="X224" i="4"/>
  <c r="Y224" i="4"/>
  <c r="O225" i="4"/>
  <c r="P225" i="4"/>
  <c r="Q225" i="4"/>
  <c r="R225" i="4"/>
  <c r="S225" i="4"/>
  <c r="T225" i="4"/>
  <c r="U225" i="4"/>
  <c r="V225" i="4"/>
  <c r="W225" i="4"/>
  <c r="X225" i="4"/>
  <c r="Y225" i="4"/>
  <c r="O226" i="4"/>
  <c r="P226" i="4"/>
  <c r="Q226" i="4"/>
  <c r="R226" i="4"/>
  <c r="S226" i="4"/>
  <c r="T226" i="4"/>
  <c r="U226" i="4"/>
  <c r="V226" i="4"/>
  <c r="W226" i="4"/>
  <c r="X226" i="4"/>
  <c r="Y226" i="4"/>
  <c r="O227" i="4"/>
  <c r="P227" i="4"/>
  <c r="Q227" i="4"/>
  <c r="R227" i="4"/>
  <c r="S227" i="4"/>
  <c r="T227" i="4"/>
  <c r="U227" i="4"/>
  <c r="V227" i="4"/>
  <c r="W227" i="4"/>
  <c r="X227" i="4"/>
  <c r="Y227" i="4"/>
  <c r="O228" i="4"/>
  <c r="P228" i="4"/>
  <c r="Q228" i="4"/>
  <c r="R228" i="4"/>
  <c r="S228" i="4"/>
  <c r="T228" i="4"/>
  <c r="U228" i="4"/>
  <c r="V228" i="4"/>
  <c r="W228" i="4"/>
  <c r="X228" i="4"/>
  <c r="Y228" i="4"/>
  <c r="O229" i="4"/>
  <c r="P229" i="4"/>
  <c r="Q229" i="4"/>
  <c r="R229" i="4"/>
  <c r="S229" i="4"/>
  <c r="T229" i="4"/>
  <c r="U229" i="4"/>
  <c r="V229" i="4"/>
  <c r="W229" i="4"/>
  <c r="X229" i="4"/>
  <c r="Y229" i="4"/>
  <c r="O230" i="4"/>
  <c r="P230" i="4"/>
  <c r="Q230" i="4"/>
  <c r="R230" i="4"/>
  <c r="S230" i="4"/>
  <c r="T230" i="4"/>
  <c r="U230" i="4"/>
  <c r="V230" i="4"/>
  <c r="W230" i="4"/>
  <c r="X230" i="4"/>
  <c r="Y230" i="4"/>
  <c r="O231" i="4"/>
  <c r="P231" i="4"/>
  <c r="Q231" i="4"/>
  <c r="R231" i="4"/>
  <c r="S231" i="4"/>
  <c r="T231" i="4"/>
  <c r="U231" i="4"/>
  <c r="V231" i="4"/>
  <c r="W231" i="4"/>
  <c r="X231" i="4"/>
  <c r="Y231" i="4"/>
  <c r="O232" i="4"/>
  <c r="P232" i="4"/>
  <c r="Q232" i="4"/>
  <c r="R232" i="4"/>
  <c r="S232" i="4"/>
  <c r="T232" i="4"/>
  <c r="U232" i="4"/>
  <c r="V232" i="4"/>
  <c r="W232" i="4"/>
  <c r="X232" i="4"/>
  <c r="Y232" i="4"/>
  <c r="O233" i="4"/>
  <c r="P233" i="4"/>
  <c r="Q233" i="4"/>
  <c r="R233" i="4"/>
  <c r="S233" i="4"/>
  <c r="T233" i="4"/>
  <c r="U233" i="4"/>
  <c r="V233" i="4"/>
  <c r="W233" i="4"/>
  <c r="X233" i="4"/>
  <c r="Y233" i="4"/>
  <c r="O234" i="4"/>
  <c r="P234" i="4"/>
  <c r="Q234" i="4"/>
  <c r="R234" i="4"/>
  <c r="S234" i="4"/>
  <c r="T234" i="4"/>
  <c r="U234" i="4"/>
  <c r="V234" i="4"/>
  <c r="W234" i="4"/>
  <c r="X234" i="4"/>
  <c r="Y234" i="4"/>
  <c r="O235" i="4"/>
  <c r="P235" i="4"/>
  <c r="Q235" i="4"/>
  <c r="R235" i="4"/>
  <c r="S235" i="4"/>
  <c r="T235" i="4"/>
  <c r="U235" i="4"/>
  <c r="V235" i="4"/>
  <c r="W235" i="4"/>
  <c r="X235" i="4"/>
  <c r="Y235" i="4"/>
  <c r="O236" i="4"/>
  <c r="P236" i="4"/>
  <c r="Q236" i="4"/>
  <c r="R236" i="4"/>
  <c r="S236" i="4"/>
  <c r="T236" i="4"/>
  <c r="U236" i="4"/>
  <c r="V236" i="4"/>
  <c r="W236" i="4"/>
  <c r="X236" i="4"/>
  <c r="Y236" i="4"/>
  <c r="O237" i="4"/>
  <c r="P237" i="4"/>
  <c r="Q237" i="4"/>
  <c r="R237" i="4"/>
  <c r="S237" i="4"/>
  <c r="T237" i="4"/>
  <c r="U237" i="4"/>
  <c r="V237" i="4"/>
  <c r="W237" i="4"/>
  <c r="X237" i="4"/>
  <c r="Y237" i="4"/>
  <c r="O238" i="4"/>
  <c r="P238" i="4"/>
  <c r="Q238" i="4"/>
  <c r="R238" i="4"/>
  <c r="S238" i="4"/>
  <c r="T238" i="4"/>
  <c r="U238" i="4"/>
  <c r="V238" i="4"/>
  <c r="W238" i="4"/>
  <c r="X238" i="4"/>
  <c r="Y238" i="4"/>
  <c r="O239" i="4"/>
  <c r="P239" i="4"/>
  <c r="Q239" i="4"/>
  <c r="R239" i="4"/>
  <c r="S239" i="4"/>
  <c r="T239" i="4"/>
  <c r="U239" i="4"/>
  <c r="V239" i="4"/>
  <c r="W239" i="4"/>
  <c r="X239" i="4"/>
  <c r="Y239" i="4"/>
  <c r="O240" i="4"/>
  <c r="P240" i="4"/>
  <c r="Q240" i="4"/>
  <c r="R240" i="4"/>
  <c r="S240" i="4"/>
  <c r="T240" i="4"/>
  <c r="U240" i="4"/>
  <c r="V240" i="4"/>
  <c r="W240" i="4"/>
  <c r="X240" i="4"/>
  <c r="Y240" i="4"/>
  <c r="O241" i="4"/>
  <c r="P241" i="4"/>
  <c r="Q241" i="4"/>
  <c r="R241" i="4"/>
  <c r="S241" i="4"/>
  <c r="T241" i="4"/>
  <c r="U241" i="4"/>
  <c r="V241" i="4"/>
  <c r="W241" i="4"/>
  <c r="X241" i="4"/>
  <c r="Y241" i="4"/>
  <c r="O242" i="4"/>
  <c r="P242" i="4"/>
  <c r="Q242" i="4"/>
  <c r="R242" i="4"/>
  <c r="S242" i="4"/>
  <c r="T242" i="4"/>
  <c r="U242" i="4"/>
  <c r="V242" i="4"/>
  <c r="W242" i="4"/>
  <c r="X242" i="4"/>
  <c r="Y242" i="4"/>
  <c r="O243" i="4"/>
  <c r="P243" i="4"/>
  <c r="Q243" i="4"/>
  <c r="R243" i="4"/>
  <c r="S243" i="4"/>
  <c r="T243" i="4"/>
  <c r="U243" i="4"/>
  <c r="V243" i="4"/>
  <c r="W243" i="4"/>
  <c r="X243" i="4"/>
  <c r="Y243" i="4"/>
  <c r="O244" i="4"/>
  <c r="P244" i="4"/>
  <c r="Q244" i="4"/>
  <c r="R244" i="4"/>
  <c r="S244" i="4"/>
  <c r="T244" i="4"/>
  <c r="U244" i="4"/>
  <c r="V244" i="4"/>
  <c r="W244" i="4"/>
  <c r="X244" i="4"/>
  <c r="Y244" i="4"/>
  <c r="O245" i="4"/>
  <c r="P245" i="4"/>
  <c r="Q245" i="4"/>
  <c r="R245" i="4"/>
  <c r="S245" i="4"/>
  <c r="T245" i="4"/>
  <c r="U245" i="4"/>
  <c r="V245" i="4"/>
  <c r="W245" i="4"/>
  <c r="X245" i="4"/>
  <c r="Y245" i="4"/>
  <c r="O246" i="4"/>
  <c r="P246" i="4"/>
  <c r="Q246" i="4"/>
  <c r="R246" i="4"/>
  <c r="S246" i="4"/>
  <c r="T246" i="4"/>
  <c r="U246" i="4"/>
  <c r="V246" i="4"/>
  <c r="W246" i="4"/>
  <c r="X246" i="4"/>
  <c r="Y246" i="4"/>
  <c r="O247" i="4"/>
  <c r="P247" i="4"/>
  <c r="Q247" i="4"/>
  <c r="R247" i="4"/>
  <c r="S247" i="4"/>
  <c r="T247" i="4"/>
  <c r="U247" i="4"/>
  <c r="V247" i="4"/>
  <c r="W247" i="4"/>
  <c r="X247" i="4"/>
  <c r="Y247" i="4"/>
  <c r="O248" i="4"/>
  <c r="P248" i="4"/>
  <c r="Q248" i="4"/>
  <c r="R248" i="4"/>
  <c r="S248" i="4"/>
  <c r="T248" i="4"/>
  <c r="U248" i="4"/>
  <c r="V248" i="4"/>
  <c r="W248" i="4"/>
  <c r="X248" i="4"/>
  <c r="Y248" i="4"/>
  <c r="O249" i="4"/>
  <c r="P249" i="4"/>
  <c r="Q249" i="4"/>
  <c r="R249" i="4"/>
  <c r="S249" i="4"/>
  <c r="T249" i="4"/>
  <c r="U249" i="4"/>
  <c r="V249" i="4"/>
  <c r="W249" i="4"/>
  <c r="X249" i="4"/>
  <c r="Y249" i="4"/>
  <c r="O250" i="4"/>
  <c r="P250" i="4"/>
  <c r="Q250" i="4"/>
  <c r="R250" i="4"/>
  <c r="S250" i="4"/>
  <c r="T250" i="4"/>
  <c r="U250" i="4"/>
  <c r="V250" i="4"/>
  <c r="W250" i="4"/>
  <c r="X250" i="4"/>
  <c r="Y250" i="4"/>
  <c r="O251" i="4"/>
  <c r="P251" i="4"/>
  <c r="Q251" i="4"/>
  <c r="R251" i="4"/>
  <c r="S251" i="4"/>
  <c r="T251" i="4"/>
  <c r="U251" i="4"/>
  <c r="V251" i="4"/>
  <c r="W251" i="4"/>
  <c r="X251" i="4"/>
  <c r="Y251" i="4"/>
  <c r="O252" i="4"/>
  <c r="P252" i="4"/>
  <c r="Q252" i="4"/>
  <c r="R252" i="4"/>
  <c r="S252" i="4"/>
  <c r="T252" i="4"/>
  <c r="U252" i="4"/>
  <c r="V252" i="4"/>
  <c r="W252" i="4"/>
  <c r="X252" i="4"/>
  <c r="Y252" i="4"/>
  <c r="O253" i="4"/>
  <c r="P253" i="4"/>
  <c r="Q253" i="4"/>
  <c r="R253" i="4"/>
  <c r="S253" i="4"/>
  <c r="T253" i="4"/>
  <c r="U253" i="4"/>
  <c r="V253" i="4"/>
  <c r="W253" i="4"/>
  <c r="X253" i="4"/>
  <c r="Y253" i="4"/>
  <c r="O254" i="4"/>
  <c r="P254" i="4"/>
  <c r="Q254" i="4"/>
  <c r="R254" i="4"/>
  <c r="S254" i="4"/>
  <c r="T254" i="4"/>
  <c r="U254" i="4"/>
  <c r="V254" i="4"/>
  <c r="W254" i="4"/>
  <c r="X254" i="4"/>
  <c r="Y254" i="4"/>
  <c r="O255" i="4"/>
  <c r="P255" i="4"/>
  <c r="Q255" i="4"/>
  <c r="R255" i="4"/>
  <c r="S255" i="4"/>
  <c r="T255" i="4"/>
  <c r="U255" i="4"/>
  <c r="V255" i="4"/>
  <c r="W255" i="4"/>
  <c r="X255" i="4"/>
  <c r="Y255" i="4"/>
  <c r="O256" i="4"/>
  <c r="P256" i="4"/>
  <c r="Q256" i="4"/>
  <c r="R256" i="4"/>
  <c r="S256" i="4"/>
  <c r="T256" i="4"/>
  <c r="U256" i="4"/>
  <c r="V256" i="4"/>
  <c r="W256" i="4"/>
  <c r="X256" i="4"/>
  <c r="Y256" i="4"/>
  <c r="O257" i="4"/>
  <c r="P257" i="4"/>
  <c r="Q257" i="4"/>
  <c r="R257" i="4"/>
  <c r="S257" i="4"/>
  <c r="T257" i="4"/>
  <c r="U257" i="4"/>
  <c r="V257" i="4"/>
  <c r="W257" i="4"/>
  <c r="X257" i="4"/>
  <c r="Y257" i="4"/>
  <c r="Y8" i="4"/>
  <c r="X8" i="4"/>
  <c r="W8" i="4"/>
  <c r="V8" i="4"/>
  <c r="U8" i="4"/>
  <c r="T8" i="4"/>
  <c r="S8" i="4"/>
  <c r="R8" i="4"/>
  <c r="Q8" i="4"/>
  <c r="P8" i="4"/>
  <c r="O8" i="4"/>
  <c r="C261" i="4"/>
  <c r="D261" i="4"/>
  <c r="E261" i="4"/>
  <c r="F261" i="4"/>
  <c r="G261" i="4"/>
  <c r="H261" i="4"/>
  <c r="I261" i="4"/>
  <c r="J261" i="4"/>
  <c r="K261" i="4"/>
  <c r="L261" i="4"/>
  <c r="M261" i="4"/>
  <c r="B261" i="4"/>
  <c r="C260" i="4"/>
  <c r="D260" i="4"/>
  <c r="E260" i="4"/>
  <c r="F260" i="4"/>
  <c r="G260" i="4"/>
  <c r="H260" i="4"/>
  <c r="I260" i="4"/>
  <c r="J260" i="4"/>
  <c r="K260" i="4"/>
  <c r="L260" i="4"/>
  <c r="M260" i="4"/>
  <c r="B260" i="4"/>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8"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AB4" i="3"/>
  <c r="B8" i="3"/>
  <c r="B7"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169" i="3"/>
  <c r="B170" i="3"/>
  <c r="B171" i="3"/>
  <c r="B172" i="3"/>
  <c r="B173" i="3"/>
  <c r="B174" i="3"/>
  <c r="B175" i="3"/>
  <c r="B176" i="3"/>
  <c r="B177" i="3"/>
  <c r="B178" i="3"/>
  <c r="B179" i="3"/>
  <c r="B180" i="3"/>
  <c r="B181" i="3"/>
  <c r="B182" i="3"/>
  <c r="B183" i="3"/>
  <c r="B184" i="3"/>
  <c r="B185" i="3"/>
  <c r="B186" i="3"/>
  <c r="B187" i="3"/>
  <c r="B188" i="3"/>
  <c r="B189" i="3"/>
  <c r="B190" i="3"/>
  <c r="B191" i="3"/>
  <c r="B192" i="3"/>
  <c r="B193" i="3"/>
  <c r="B194" i="3"/>
  <c r="B195" i="3"/>
  <c r="B196" i="3"/>
  <c r="B197" i="3"/>
  <c r="B198" i="3"/>
  <c r="B199" i="3"/>
  <c r="B200" i="3"/>
  <c r="B201" i="3"/>
  <c r="B202" i="3"/>
  <c r="B203" i="3"/>
  <c r="B204" i="3"/>
  <c r="B205" i="3"/>
  <c r="B206" i="3"/>
  <c r="B207" i="3"/>
  <c r="B208" i="3"/>
  <c r="B209" i="3"/>
  <c r="B210" i="3"/>
  <c r="B211" i="3"/>
  <c r="B212" i="3"/>
  <c r="B213" i="3"/>
  <c r="B214" i="3"/>
  <c r="B215" i="3"/>
  <c r="B216" i="3"/>
  <c r="B217" i="3"/>
  <c r="B218" i="3"/>
  <c r="B219" i="3"/>
  <c r="B220" i="3"/>
  <c r="B221" i="3"/>
  <c r="B222" i="3"/>
  <c r="B223" i="3"/>
  <c r="B224" i="3"/>
  <c r="B225" i="3"/>
  <c r="B226" i="3"/>
  <c r="B227" i="3"/>
  <c r="B228" i="3"/>
  <c r="B229" i="3"/>
  <c r="B230" i="3"/>
  <c r="B231" i="3"/>
  <c r="B232" i="3"/>
  <c r="B233" i="3"/>
  <c r="B234" i="3"/>
  <c r="B235" i="3"/>
  <c r="B236" i="3"/>
  <c r="B237" i="3"/>
  <c r="B238" i="3"/>
  <c r="B239" i="3"/>
  <c r="B240" i="3"/>
  <c r="B241" i="3"/>
  <c r="B242" i="3"/>
  <c r="B243" i="3"/>
  <c r="B244" i="3"/>
  <c r="B245" i="3"/>
  <c r="B246" i="3"/>
  <c r="B247" i="3"/>
  <c r="B248" i="3"/>
  <c r="B249" i="3"/>
  <c r="B250" i="3"/>
  <c r="B251" i="3"/>
  <c r="B252" i="3"/>
  <c r="B253" i="3"/>
  <c r="B254" i="3"/>
  <c r="B255" i="3"/>
  <c r="B256" i="3"/>
  <c r="B258" i="3"/>
  <c r="N8" i="3"/>
  <c r="C8" i="3"/>
  <c r="C7"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8" i="3"/>
  <c r="O8" i="3"/>
  <c r="D8" i="3"/>
  <c r="D7"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8" i="3"/>
  <c r="P8" i="3"/>
  <c r="E8" i="3"/>
  <c r="E7"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E142" i="3"/>
  <c r="E143" i="3"/>
  <c r="E144" i="3"/>
  <c r="E145" i="3"/>
  <c r="E146" i="3"/>
  <c r="E147" i="3"/>
  <c r="E148" i="3"/>
  <c r="E149" i="3"/>
  <c r="E150" i="3"/>
  <c r="E151" i="3"/>
  <c r="E152" i="3"/>
  <c r="E153" i="3"/>
  <c r="E154" i="3"/>
  <c r="E155" i="3"/>
  <c r="E156" i="3"/>
  <c r="E157" i="3"/>
  <c r="E158" i="3"/>
  <c r="E159" i="3"/>
  <c r="E160" i="3"/>
  <c r="E161" i="3"/>
  <c r="E162" i="3"/>
  <c r="E163" i="3"/>
  <c r="E164" i="3"/>
  <c r="E165" i="3"/>
  <c r="E166" i="3"/>
  <c r="E167" i="3"/>
  <c r="E168" i="3"/>
  <c r="E169" i="3"/>
  <c r="E170" i="3"/>
  <c r="E171" i="3"/>
  <c r="E172" i="3"/>
  <c r="E173" i="3"/>
  <c r="E174" i="3"/>
  <c r="E175" i="3"/>
  <c r="E176" i="3"/>
  <c r="E177" i="3"/>
  <c r="E178" i="3"/>
  <c r="E179" i="3"/>
  <c r="E180" i="3"/>
  <c r="E181" i="3"/>
  <c r="E182" i="3"/>
  <c r="E183" i="3"/>
  <c r="E184" i="3"/>
  <c r="E185" i="3"/>
  <c r="E186" i="3"/>
  <c r="E187" i="3"/>
  <c r="E188" i="3"/>
  <c r="E189" i="3"/>
  <c r="E190" i="3"/>
  <c r="E191" i="3"/>
  <c r="E192" i="3"/>
  <c r="E193" i="3"/>
  <c r="E194" i="3"/>
  <c r="E195" i="3"/>
  <c r="E196" i="3"/>
  <c r="E197" i="3"/>
  <c r="E198" i="3"/>
  <c r="E199" i="3"/>
  <c r="E200" i="3"/>
  <c r="E201" i="3"/>
  <c r="E202" i="3"/>
  <c r="E203"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8" i="3"/>
  <c r="Q8" i="3"/>
  <c r="F8" i="3"/>
  <c r="F7"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F243" i="3"/>
  <c r="F244" i="3"/>
  <c r="F245" i="3"/>
  <c r="F246" i="3"/>
  <c r="F247" i="3"/>
  <c r="F248" i="3"/>
  <c r="F249" i="3"/>
  <c r="F250" i="3"/>
  <c r="F251" i="3"/>
  <c r="F252" i="3"/>
  <c r="F253" i="3"/>
  <c r="F254" i="3"/>
  <c r="F255" i="3"/>
  <c r="F256" i="3"/>
  <c r="F258" i="3"/>
  <c r="R8" i="3"/>
  <c r="G8" i="3"/>
  <c r="G7"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8" i="3"/>
  <c r="S8" i="3"/>
  <c r="H8" i="3"/>
  <c r="H7"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8" i="3"/>
  <c r="T8" i="3"/>
  <c r="I8" i="3"/>
  <c r="I7"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8" i="3"/>
  <c r="U8" i="3"/>
  <c r="J8" i="3"/>
  <c r="J7"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8" i="3"/>
  <c r="V8" i="3"/>
  <c r="K8" i="3"/>
  <c r="K7"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208" i="3"/>
  <c r="K209" i="3"/>
  <c r="K210" i="3"/>
  <c r="K211" i="3"/>
  <c r="K212" i="3"/>
  <c r="K213" i="3"/>
  <c r="K214" i="3"/>
  <c r="K215" i="3"/>
  <c r="K216" i="3"/>
  <c r="K217" i="3"/>
  <c r="K218" i="3"/>
  <c r="K219" i="3"/>
  <c r="K220" i="3"/>
  <c r="K221" i="3"/>
  <c r="K222" i="3"/>
  <c r="K223" i="3"/>
  <c r="K224" i="3"/>
  <c r="K225" i="3"/>
  <c r="K226" i="3"/>
  <c r="K227" i="3"/>
  <c r="K228" i="3"/>
  <c r="K229" i="3"/>
  <c r="K230" i="3"/>
  <c r="K231" i="3"/>
  <c r="K232" i="3"/>
  <c r="K233" i="3"/>
  <c r="K234" i="3"/>
  <c r="K235" i="3"/>
  <c r="K236" i="3"/>
  <c r="K237" i="3"/>
  <c r="K238" i="3"/>
  <c r="K239" i="3"/>
  <c r="K240" i="3"/>
  <c r="K241" i="3"/>
  <c r="K242" i="3"/>
  <c r="K243" i="3"/>
  <c r="K244" i="3"/>
  <c r="K245" i="3"/>
  <c r="K246" i="3"/>
  <c r="K247" i="3"/>
  <c r="K248" i="3"/>
  <c r="K249" i="3"/>
  <c r="K250" i="3"/>
  <c r="K251" i="3"/>
  <c r="K252" i="3"/>
  <c r="K253" i="3"/>
  <c r="K254" i="3"/>
  <c r="K255" i="3"/>
  <c r="K256" i="3"/>
  <c r="K258" i="3"/>
  <c r="W8" i="3"/>
  <c r="N9" i="3"/>
  <c r="O9" i="3"/>
  <c r="P9" i="3"/>
  <c r="Q9" i="3"/>
  <c r="R9" i="3"/>
  <c r="S9" i="3"/>
  <c r="T9" i="3"/>
  <c r="U9" i="3"/>
  <c r="V9" i="3"/>
  <c r="W9" i="3"/>
  <c r="N10" i="3"/>
  <c r="O10" i="3"/>
  <c r="P10" i="3"/>
  <c r="Q10" i="3"/>
  <c r="R10" i="3"/>
  <c r="S10" i="3"/>
  <c r="T10" i="3"/>
  <c r="U10" i="3"/>
  <c r="V10" i="3"/>
  <c r="W10" i="3"/>
  <c r="N11" i="3"/>
  <c r="O11" i="3"/>
  <c r="P11" i="3"/>
  <c r="Q11" i="3"/>
  <c r="R11" i="3"/>
  <c r="S11" i="3"/>
  <c r="T11" i="3"/>
  <c r="U11" i="3"/>
  <c r="V11" i="3"/>
  <c r="W11" i="3"/>
  <c r="N12" i="3"/>
  <c r="O12" i="3"/>
  <c r="P12" i="3"/>
  <c r="Q12" i="3"/>
  <c r="R12" i="3"/>
  <c r="S12" i="3"/>
  <c r="T12" i="3"/>
  <c r="U12" i="3"/>
  <c r="V12" i="3"/>
  <c r="W12" i="3"/>
  <c r="N13" i="3"/>
  <c r="O13" i="3"/>
  <c r="P13" i="3"/>
  <c r="Q13" i="3"/>
  <c r="R13" i="3"/>
  <c r="S13" i="3"/>
  <c r="T13" i="3"/>
  <c r="U13" i="3"/>
  <c r="V13" i="3"/>
  <c r="W13" i="3"/>
  <c r="N14" i="3"/>
  <c r="O14" i="3"/>
  <c r="P14" i="3"/>
  <c r="Q14" i="3"/>
  <c r="R14" i="3"/>
  <c r="S14" i="3"/>
  <c r="T14" i="3"/>
  <c r="U14" i="3"/>
  <c r="V14" i="3"/>
  <c r="W14" i="3"/>
  <c r="N15" i="3"/>
  <c r="O15" i="3"/>
  <c r="P15" i="3"/>
  <c r="Q15" i="3"/>
  <c r="R15" i="3"/>
  <c r="S15" i="3"/>
  <c r="T15" i="3"/>
  <c r="U15" i="3"/>
  <c r="V15" i="3"/>
  <c r="W15" i="3"/>
  <c r="N16" i="3"/>
  <c r="O16" i="3"/>
  <c r="P16" i="3"/>
  <c r="Q16" i="3"/>
  <c r="R16" i="3"/>
  <c r="S16" i="3"/>
  <c r="T16" i="3"/>
  <c r="U16" i="3"/>
  <c r="V16" i="3"/>
  <c r="W16" i="3"/>
  <c r="N17" i="3"/>
  <c r="O17" i="3"/>
  <c r="P17" i="3"/>
  <c r="Q17" i="3"/>
  <c r="R17" i="3"/>
  <c r="S17" i="3"/>
  <c r="T17" i="3"/>
  <c r="U17" i="3"/>
  <c r="V17" i="3"/>
  <c r="W17" i="3"/>
  <c r="N18" i="3"/>
  <c r="O18" i="3"/>
  <c r="P18" i="3"/>
  <c r="Q18" i="3"/>
  <c r="R18" i="3"/>
  <c r="S18" i="3"/>
  <c r="T18" i="3"/>
  <c r="U18" i="3"/>
  <c r="V18" i="3"/>
  <c r="W18" i="3"/>
  <c r="N19" i="3"/>
  <c r="O19" i="3"/>
  <c r="P19" i="3"/>
  <c r="Q19" i="3"/>
  <c r="R19" i="3"/>
  <c r="S19" i="3"/>
  <c r="T19" i="3"/>
  <c r="U19" i="3"/>
  <c r="V19" i="3"/>
  <c r="W19" i="3"/>
  <c r="N20" i="3"/>
  <c r="O20" i="3"/>
  <c r="P20" i="3"/>
  <c r="Q20" i="3"/>
  <c r="R20" i="3"/>
  <c r="S20" i="3"/>
  <c r="T20" i="3"/>
  <c r="U20" i="3"/>
  <c r="V20" i="3"/>
  <c r="W20" i="3"/>
  <c r="N21" i="3"/>
  <c r="O21" i="3"/>
  <c r="P21" i="3"/>
  <c r="Q21" i="3"/>
  <c r="R21" i="3"/>
  <c r="S21" i="3"/>
  <c r="T21" i="3"/>
  <c r="U21" i="3"/>
  <c r="V21" i="3"/>
  <c r="W21" i="3"/>
  <c r="N22" i="3"/>
  <c r="O22" i="3"/>
  <c r="P22" i="3"/>
  <c r="Q22" i="3"/>
  <c r="R22" i="3"/>
  <c r="S22" i="3"/>
  <c r="T22" i="3"/>
  <c r="U22" i="3"/>
  <c r="V22" i="3"/>
  <c r="W22" i="3"/>
  <c r="N23" i="3"/>
  <c r="O23" i="3"/>
  <c r="P23" i="3"/>
  <c r="Q23" i="3"/>
  <c r="R23" i="3"/>
  <c r="S23" i="3"/>
  <c r="T23" i="3"/>
  <c r="U23" i="3"/>
  <c r="V23" i="3"/>
  <c r="W23" i="3"/>
  <c r="N24" i="3"/>
  <c r="O24" i="3"/>
  <c r="P24" i="3"/>
  <c r="Q24" i="3"/>
  <c r="R24" i="3"/>
  <c r="S24" i="3"/>
  <c r="T24" i="3"/>
  <c r="U24" i="3"/>
  <c r="V24" i="3"/>
  <c r="W24" i="3"/>
  <c r="N25" i="3"/>
  <c r="O25" i="3"/>
  <c r="P25" i="3"/>
  <c r="Q25" i="3"/>
  <c r="R25" i="3"/>
  <c r="S25" i="3"/>
  <c r="T25" i="3"/>
  <c r="U25" i="3"/>
  <c r="V25" i="3"/>
  <c r="W25" i="3"/>
  <c r="N26" i="3"/>
  <c r="O26" i="3"/>
  <c r="P26" i="3"/>
  <c r="Q26" i="3"/>
  <c r="R26" i="3"/>
  <c r="S26" i="3"/>
  <c r="T26" i="3"/>
  <c r="U26" i="3"/>
  <c r="V26" i="3"/>
  <c r="W26" i="3"/>
  <c r="N27" i="3"/>
  <c r="O27" i="3"/>
  <c r="P27" i="3"/>
  <c r="Q27" i="3"/>
  <c r="R27" i="3"/>
  <c r="S27" i="3"/>
  <c r="T27" i="3"/>
  <c r="U27" i="3"/>
  <c r="V27" i="3"/>
  <c r="W27" i="3"/>
  <c r="N28" i="3"/>
  <c r="O28" i="3"/>
  <c r="P28" i="3"/>
  <c r="Q28" i="3"/>
  <c r="R28" i="3"/>
  <c r="S28" i="3"/>
  <c r="T28" i="3"/>
  <c r="U28" i="3"/>
  <c r="V28" i="3"/>
  <c r="W28" i="3"/>
  <c r="N29" i="3"/>
  <c r="O29" i="3"/>
  <c r="P29" i="3"/>
  <c r="Q29" i="3"/>
  <c r="R29" i="3"/>
  <c r="S29" i="3"/>
  <c r="T29" i="3"/>
  <c r="U29" i="3"/>
  <c r="V29" i="3"/>
  <c r="W29" i="3"/>
  <c r="N30" i="3"/>
  <c r="O30" i="3"/>
  <c r="P30" i="3"/>
  <c r="Q30" i="3"/>
  <c r="R30" i="3"/>
  <c r="S30" i="3"/>
  <c r="T30" i="3"/>
  <c r="U30" i="3"/>
  <c r="V30" i="3"/>
  <c r="W30" i="3"/>
  <c r="N31" i="3"/>
  <c r="O31" i="3"/>
  <c r="P31" i="3"/>
  <c r="Q31" i="3"/>
  <c r="R31" i="3"/>
  <c r="S31" i="3"/>
  <c r="T31" i="3"/>
  <c r="U31" i="3"/>
  <c r="V31" i="3"/>
  <c r="W31" i="3"/>
  <c r="N32" i="3"/>
  <c r="O32" i="3"/>
  <c r="P32" i="3"/>
  <c r="Q32" i="3"/>
  <c r="R32" i="3"/>
  <c r="S32" i="3"/>
  <c r="T32" i="3"/>
  <c r="U32" i="3"/>
  <c r="V32" i="3"/>
  <c r="W32" i="3"/>
  <c r="N33" i="3"/>
  <c r="O33" i="3"/>
  <c r="P33" i="3"/>
  <c r="Q33" i="3"/>
  <c r="R33" i="3"/>
  <c r="S33" i="3"/>
  <c r="T33" i="3"/>
  <c r="U33" i="3"/>
  <c r="V33" i="3"/>
  <c r="W33" i="3"/>
  <c r="N34" i="3"/>
  <c r="O34" i="3"/>
  <c r="P34" i="3"/>
  <c r="Q34" i="3"/>
  <c r="R34" i="3"/>
  <c r="S34" i="3"/>
  <c r="T34" i="3"/>
  <c r="U34" i="3"/>
  <c r="V34" i="3"/>
  <c r="W34" i="3"/>
  <c r="N35" i="3"/>
  <c r="O35" i="3"/>
  <c r="P35" i="3"/>
  <c r="Q35" i="3"/>
  <c r="R35" i="3"/>
  <c r="S35" i="3"/>
  <c r="T35" i="3"/>
  <c r="U35" i="3"/>
  <c r="V35" i="3"/>
  <c r="W35" i="3"/>
  <c r="N36" i="3"/>
  <c r="O36" i="3"/>
  <c r="P36" i="3"/>
  <c r="Q36" i="3"/>
  <c r="R36" i="3"/>
  <c r="S36" i="3"/>
  <c r="T36" i="3"/>
  <c r="U36" i="3"/>
  <c r="V36" i="3"/>
  <c r="W36" i="3"/>
  <c r="N37" i="3"/>
  <c r="O37" i="3"/>
  <c r="P37" i="3"/>
  <c r="Q37" i="3"/>
  <c r="R37" i="3"/>
  <c r="S37" i="3"/>
  <c r="T37" i="3"/>
  <c r="U37" i="3"/>
  <c r="V37" i="3"/>
  <c r="W37" i="3"/>
  <c r="N38" i="3"/>
  <c r="O38" i="3"/>
  <c r="P38" i="3"/>
  <c r="Q38" i="3"/>
  <c r="R38" i="3"/>
  <c r="S38" i="3"/>
  <c r="T38" i="3"/>
  <c r="U38" i="3"/>
  <c r="V38" i="3"/>
  <c r="W38" i="3"/>
  <c r="N39" i="3"/>
  <c r="O39" i="3"/>
  <c r="P39" i="3"/>
  <c r="Q39" i="3"/>
  <c r="R39" i="3"/>
  <c r="S39" i="3"/>
  <c r="T39" i="3"/>
  <c r="U39" i="3"/>
  <c r="V39" i="3"/>
  <c r="W39" i="3"/>
  <c r="N40" i="3"/>
  <c r="O40" i="3"/>
  <c r="P40" i="3"/>
  <c r="Q40" i="3"/>
  <c r="R40" i="3"/>
  <c r="S40" i="3"/>
  <c r="T40" i="3"/>
  <c r="U40" i="3"/>
  <c r="V40" i="3"/>
  <c r="W40" i="3"/>
  <c r="N41" i="3"/>
  <c r="O41" i="3"/>
  <c r="P41" i="3"/>
  <c r="Q41" i="3"/>
  <c r="R41" i="3"/>
  <c r="S41" i="3"/>
  <c r="T41" i="3"/>
  <c r="U41" i="3"/>
  <c r="V41" i="3"/>
  <c r="W41" i="3"/>
  <c r="N42" i="3"/>
  <c r="O42" i="3"/>
  <c r="P42" i="3"/>
  <c r="Q42" i="3"/>
  <c r="R42" i="3"/>
  <c r="S42" i="3"/>
  <c r="T42" i="3"/>
  <c r="U42" i="3"/>
  <c r="V42" i="3"/>
  <c r="W42" i="3"/>
  <c r="N43" i="3"/>
  <c r="O43" i="3"/>
  <c r="P43" i="3"/>
  <c r="Q43" i="3"/>
  <c r="R43" i="3"/>
  <c r="S43" i="3"/>
  <c r="T43" i="3"/>
  <c r="U43" i="3"/>
  <c r="V43" i="3"/>
  <c r="W43" i="3"/>
  <c r="N44" i="3"/>
  <c r="O44" i="3"/>
  <c r="P44" i="3"/>
  <c r="Q44" i="3"/>
  <c r="R44" i="3"/>
  <c r="S44" i="3"/>
  <c r="T44" i="3"/>
  <c r="U44" i="3"/>
  <c r="V44" i="3"/>
  <c r="W44" i="3"/>
  <c r="N45" i="3"/>
  <c r="O45" i="3"/>
  <c r="P45" i="3"/>
  <c r="Q45" i="3"/>
  <c r="R45" i="3"/>
  <c r="S45" i="3"/>
  <c r="T45" i="3"/>
  <c r="U45" i="3"/>
  <c r="V45" i="3"/>
  <c r="W45" i="3"/>
  <c r="N46" i="3"/>
  <c r="O46" i="3"/>
  <c r="P46" i="3"/>
  <c r="Q46" i="3"/>
  <c r="R46" i="3"/>
  <c r="S46" i="3"/>
  <c r="T46" i="3"/>
  <c r="U46" i="3"/>
  <c r="V46" i="3"/>
  <c r="W46" i="3"/>
  <c r="N47" i="3"/>
  <c r="O47" i="3"/>
  <c r="P47" i="3"/>
  <c r="Q47" i="3"/>
  <c r="R47" i="3"/>
  <c r="S47" i="3"/>
  <c r="T47" i="3"/>
  <c r="U47" i="3"/>
  <c r="V47" i="3"/>
  <c r="W47" i="3"/>
  <c r="N48" i="3"/>
  <c r="O48" i="3"/>
  <c r="P48" i="3"/>
  <c r="Q48" i="3"/>
  <c r="R48" i="3"/>
  <c r="S48" i="3"/>
  <c r="T48" i="3"/>
  <c r="U48" i="3"/>
  <c r="V48" i="3"/>
  <c r="W48" i="3"/>
  <c r="N49" i="3"/>
  <c r="O49" i="3"/>
  <c r="P49" i="3"/>
  <c r="Q49" i="3"/>
  <c r="R49" i="3"/>
  <c r="S49" i="3"/>
  <c r="T49" i="3"/>
  <c r="U49" i="3"/>
  <c r="V49" i="3"/>
  <c r="W49" i="3"/>
  <c r="N50" i="3"/>
  <c r="O50" i="3"/>
  <c r="P50" i="3"/>
  <c r="Q50" i="3"/>
  <c r="R50" i="3"/>
  <c r="S50" i="3"/>
  <c r="T50" i="3"/>
  <c r="U50" i="3"/>
  <c r="V50" i="3"/>
  <c r="W50" i="3"/>
  <c r="N51" i="3"/>
  <c r="O51" i="3"/>
  <c r="P51" i="3"/>
  <c r="Q51" i="3"/>
  <c r="R51" i="3"/>
  <c r="S51" i="3"/>
  <c r="T51" i="3"/>
  <c r="U51" i="3"/>
  <c r="V51" i="3"/>
  <c r="W51" i="3"/>
  <c r="N52" i="3"/>
  <c r="O52" i="3"/>
  <c r="P52" i="3"/>
  <c r="Q52" i="3"/>
  <c r="R52" i="3"/>
  <c r="S52" i="3"/>
  <c r="T52" i="3"/>
  <c r="U52" i="3"/>
  <c r="V52" i="3"/>
  <c r="W52" i="3"/>
  <c r="N53" i="3"/>
  <c r="O53" i="3"/>
  <c r="P53" i="3"/>
  <c r="Q53" i="3"/>
  <c r="R53" i="3"/>
  <c r="S53" i="3"/>
  <c r="T53" i="3"/>
  <c r="U53" i="3"/>
  <c r="V53" i="3"/>
  <c r="W53" i="3"/>
  <c r="N54" i="3"/>
  <c r="O54" i="3"/>
  <c r="P54" i="3"/>
  <c r="Q54" i="3"/>
  <c r="R54" i="3"/>
  <c r="S54" i="3"/>
  <c r="T54" i="3"/>
  <c r="U54" i="3"/>
  <c r="V54" i="3"/>
  <c r="W54" i="3"/>
  <c r="N55" i="3"/>
  <c r="O55" i="3"/>
  <c r="P55" i="3"/>
  <c r="Q55" i="3"/>
  <c r="R55" i="3"/>
  <c r="S55" i="3"/>
  <c r="T55" i="3"/>
  <c r="U55" i="3"/>
  <c r="V55" i="3"/>
  <c r="W55" i="3"/>
  <c r="N56" i="3"/>
  <c r="O56" i="3"/>
  <c r="P56" i="3"/>
  <c r="Q56" i="3"/>
  <c r="R56" i="3"/>
  <c r="S56" i="3"/>
  <c r="T56" i="3"/>
  <c r="U56" i="3"/>
  <c r="V56" i="3"/>
  <c r="W56" i="3"/>
  <c r="N57" i="3"/>
  <c r="O57" i="3"/>
  <c r="P57" i="3"/>
  <c r="Q57" i="3"/>
  <c r="R57" i="3"/>
  <c r="S57" i="3"/>
  <c r="T57" i="3"/>
  <c r="U57" i="3"/>
  <c r="V57" i="3"/>
  <c r="W57" i="3"/>
  <c r="N58" i="3"/>
  <c r="O58" i="3"/>
  <c r="P58" i="3"/>
  <c r="Q58" i="3"/>
  <c r="R58" i="3"/>
  <c r="S58" i="3"/>
  <c r="T58" i="3"/>
  <c r="U58" i="3"/>
  <c r="V58" i="3"/>
  <c r="W58" i="3"/>
  <c r="N59" i="3"/>
  <c r="O59" i="3"/>
  <c r="P59" i="3"/>
  <c r="Q59" i="3"/>
  <c r="R59" i="3"/>
  <c r="S59" i="3"/>
  <c r="T59" i="3"/>
  <c r="U59" i="3"/>
  <c r="V59" i="3"/>
  <c r="W59" i="3"/>
  <c r="N60" i="3"/>
  <c r="O60" i="3"/>
  <c r="P60" i="3"/>
  <c r="Q60" i="3"/>
  <c r="R60" i="3"/>
  <c r="S60" i="3"/>
  <c r="T60" i="3"/>
  <c r="U60" i="3"/>
  <c r="V60" i="3"/>
  <c r="W60" i="3"/>
  <c r="N61" i="3"/>
  <c r="O61" i="3"/>
  <c r="P61" i="3"/>
  <c r="Q61" i="3"/>
  <c r="R61" i="3"/>
  <c r="S61" i="3"/>
  <c r="T61" i="3"/>
  <c r="U61" i="3"/>
  <c r="V61" i="3"/>
  <c r="W61" i="3"/>
  <c r="N62" i="3"/>
  <c r="O62" i="3"/>
  <c r="P62" i="3"/>
  <c r="Q62" i="3"/>
  <c r="R62" i="3"/>
  <c r="S62" i="3"/>
  <c r="T62" i="3"/>
  <c r="U62" i="3"/>
  <c r="V62" i="3"/>
  <c r="W62" i="3"/>
  <c r="N63" i="3"/>
  <c r="O63" i="3"/>
  <c r="P63" i="3"/>
  <c r="Q63" i="3"/>
  <c r="R63" i="3"/>
  <c r="S63" i="3"/>
  <c r="T63" i="3"/>
  <c r="U63" i="3"/>
  <c r="V63" i="3"/>
  <c r="W63" i="3"/>
  <c r="N64" i="3"/>
  <c r="O64" i="3"/>
  <c r="P64" i="3"/>
  <c r="Q64" i="3"/>
  <c r="R64" i="3"/>
  <c r="S64" i="3"/>
  <c r="T64" i="3"/>
  <c r="U64" i="3"/>
  <c r="V64" i="3"/>
  <c r="W64" i="3"/>
  <c r="N65" i="3"/>
  <c r="O65" i="3"/>
  <c r="P65" i="3"/>
  <c r="Q65" i="3"/>
  <c r="R65" i="3"/>
  <c r="S65" i="3"/>
  <c r="T65" i="3"/>
  <c r="U65" i="3"/>
  <c r="V65" i="3"/>
  <c r="W65" i="3"/>
  <c r="N66" i="3"/>
  <c r="O66" i="3"/>
  <c r="P66" i="3"/>
  <c r="Q66" i="3"/>
  <c r="R66" i="3"/>
  <c r="S66" i="3"/>
  <c r="T66" i="3"/>
  <c r="U66" i="3"/>
  <c r="V66" i="3"/>
  <c r="W66" i="3"/>
  <c r="N67" i="3"/>
  <c r="O67" i="3"/>
  <c r="P67" i="3"/>
  <c r="Q67" i="3"/>
  <c r="R67" i="3"/>
  <c r="S67" i="3"/>
  <c r="T67" i="3"/>
  <c r="U67" i="3"/>
  <c r="V67" i="3"/>
  <c r="W67" i="3"/>
  <c r="N68" i="3"/>
  <c r="O68" i="3"/>
  <c r="P68" i="3"/>
  <c r="Q68" i="3"/>
  <c r="R68" i="3"/>
  <c r="S68" i="3"/>
  <c r="T68" i="3"/>
  <c r="U68" i="3"/>
  <c r="V68" i="3"/>
  <c r="W68" i="3"/>
  <c r="N69" i="3"/>
  <c r="O69" i="3"/>
  <c r="P69" i="3"/>
  <c r="Q69" i="3"/>
  <c r="R69" i="3"/>
  <c r="S69" i="3"/>
  <c r="T69" i="3"/>
  <c r="U69" i="3"/>
  <c r="V69" i="3"/>
  <c r="W69" i="3"/>
  <c r="N70" i="3"/>
  <c r="O70" i="3"/>
  <c r="P70" i="3"/>
  <c r="Q70" i="3"/>
  <c r="R70" i="3"/>
  <c r="S70" i="3"/>
  <c r="T70" i="3"/>
  <c r="U70" i="3"/>
  <c r="V70" i="3"/>
  <c r="W70" i="3"/>
  <c r="N71" i="3"/>
  <c r="O71" i="3"/>
  <c r="P71" i="3"/>
  <c r="Q71" i="3"/>
  <c r="R71" i="3"/>
  <c r="S71" i="3"/>
  <c r="T71" i="3"/>
  <c r="U71" i="3"/>
  <c r="V71" i="3"/>
  <c r="W71" i="3"/>
  <c r="N72" i="3"/>
  <c r="O72" i="3"/>
  <c r="P72" i="3"/>
  <c r="Q72" i="3"/>
  <c r="R72" i="3"/>
  <c r="S72" i="3"/>
  <c r="T72" i="3"/>
  <c r="U72" i="3"/>
  <c r="V72" i="3"/>
  <c r="W72" i="3"/>
  <c r="N73" i="3"/>
  <c r="O73" i="3"/>
  <c r="P73" i="3"/>
  <c r="Q73" i="3"/>
  <c r="R73" i="3"/>
  <c r="S73" i="3"/>
  <c r="T73" i="3"/>
  <c r="U73" i="3"/>
  <c r="V73" i="3"/>
  <c r="W73" i="3"/>
  <c r="N74" i="3"/>
  <c r="O74" i="3"/>
  <c r="P74" i="3"/>
  <c r="Q74" i="3"/>
  <c r="R74" i="3"/>
  <c r="S74" i="3"/>
  <c r="T74" i="3"/>
  <c r="U74" i="3"/>
  <c r="V74" i="3"/>
  <c r="W74" i="3"/>
  <c r="N75" i="3"/>
  <c r="O75" i="3"/>
  <c r="P75" i="3"/>
  <c r="Q75" i="3"/>
  <c r="R75" i="3"/>
  <c r="S75" i="3"/>
  <c r="T75" i="3"/>
  <c r="U75" i="3"/>
  <c r="V75" i="3"/>
  <c r="W75" i="3"/>
  <c r="N76" i="3"/>
  <c r="O76" i="3"/>
  <c r="P76" i="3"/>
  <c r="Q76" i="3"/>
  <c r="R76" i="3"/>
  <c r="S76" i="3"/>
  <c r="T76" i="3"/>
  <c r="U76" i="3"/>
  <c r="V76" i="3"/>
  <c r="W76" i="3"/>
  <c r="N77" i="3"/>
  <c r="O77" i="3"/>
  <c r="P77" i="3"/>
  <c r="Q77" i="3"/>
  <c r="R77" i="3"/>
  <c r="S77" i="3"/>
  <c r="T77" i="3"/>
  <c r="U77" i="3"/>
  <c r="V77" i="3"/>
  <c r="W77" i="3"/>
  <c r="N78" i="3"/>
  <c r="O78" i="3"/>
  <c r="P78" i="3"/>
  <c r="Q78" i="3"/>
  <c r="R78" i="3"/>
  <c r="S78" i="3"/>
  <c r="T78" i="3"/>
  <c r="U78" i="3"/>
  <c r="V78" i="3"/>
  <c r="W78" i="3"/>
  <c r="N79" i="3"/>
  <c r="O79" i="3"/>
  <c r="P79" i="3"/>
  <c r="Q79" i="3"/>
  <c r="R79" i="3"/>
  <c r="S79" i="3"/>
  <c r="T79" i="3"/>
  <c r="U79" i="3"/>
  <c r="V79" i="3"/>
  <c r="W79" i="3"/>
  <c r="N80" i="3"/>
  <c r="O80" i="3"/>
  <c r="P80" i="3"/>
  <c r="Q80" i="3"/>
  <c r="R80" i="3"/>
  <c r="S80" i="3"/>
  <c r="T80" i="3"/>
  <c r="U80" i="3"/>
  <c r="V80" i="3"/>
  <c r="W80" i="3"/>
  <c r="N81" i="3"/>
  <c r="O81" i="3"/>
  <c r="P81" i="3"/>
  <c r="Q81" i="3"/>
  <c r="R81" i="3"/>
  <c r="S81" i="3"/>
  <c r="T81" i="3"/>
  <c r="U81" i="3"/>
  <c r="V81" i="3"/>
  <c r="W81" i="3"/>
  <c r="N82" i="3"/>
  <c r="O82" i="3"/>
  <c r="P82" i="3"/>
  <c r="Q82" i="3"/>
  <c r="R82" i="3"/>
  <c r="S82" i="3"/>
  <c r="T82" i="3"/>
  <c r="U82" i="3"/>
  <c r="V82" i="3"/>
  <c r="W82" i="3"/>
  <c r="N83" i="3"/>
  <c r="O83" i="3"/>
  <c r="P83" i="3"/>
  <c r="Q83" i="3"/>
  <c r="R83" i="3"/>
  <c r="S83" i="3"/>
  <c r="T83" i="3"/>
  <c r="U83" i="3"/>
  <c r="V83" i="3"/>
  <c r="W83" i="3"/>
  <c r="N84" i="3"/>
  <c r="O84" i="3"/>
  <c r="P84" i="3"/>
  <c r="Q84" i="3"/>
  <c r="R84" i="3"/>
  <c r="S84" i="3"/>
  <c r="T84" i="3"/>
  <c r="U84" i="3"/>
  <c r="V84" i="3"/>
  <c r="W84" i="3"/>
  <c r="N85" i="3"/>
  <c r="O85" i="3"/>
  <c r="P85" i="3"/>
  <c r="Q85" i="3"/>
  <c r="R85" i="3"/>
  <c r="S85" i="3"/>
  <c r="T85" i="3"/>
  <c r="U85" i="3"/>
  <c r="V85" i="3"/>
  <c r="W85" i="3"/>
  <c r="N86" i="3"/>
  <c r="O86" i="3"/>
  <c r="P86" i="3"/>
  <c r="Q86" i="3"/>
  <c r="R86" i="3"/>
  <c r="S86" i="3"/>
  <c r="T86" i="3"/>
  <c r="U86" i="3"/>
  <c r="V86" i="3"/>
  <c r="W86" i="3"/>
  <c r="N87" i="3"/>
  <c r="O87" i="3"/>
  <c r="P87" i="3"/>
  <c r="Q87" i="3"/>
  <c r="R87" i="3"/>
  <c r="S87" i="3"/>
  <c r="T87" i="3"/>
  <c r="U87" i="3"/>
  <c r="V87" i="3"/>
  <c r="W87" i="3"/>
  <c r="N88" i="3"/>
  <c r="O88" i="3"/>
  <c r="P88" i="3"/>
  <c r="Q88" i="3"/>
  <c r="R88" i="3"/>
  <c r="S88" i="3"/>
  <c r="T88" i="3"/>
  <c r="U88" i="3"/>
  <c r="V88" i="3"/>
  <c r="W88" i="3"/>
  <c r="N89" i="3"/>
  <c r="O89" i="3"/>
  <c r="P89" i="3"/>
  <c r="Q89" i="3"/>
  <c r="R89" i="3"/>
  <c r="S89" i="3"/>
  <c r="T89" i="3"/>
  <c r="U89" i="3"/>
  <c r="V89" i="3"/>
  <c r="W89" i="3"/>
  <c r="N90" i="3"/>
  <c r="O90" i="3"/>
  <c r="P90" i="3"/>
  <c r="Q90" i="3"/>
  <c r="R90" i="3"/>
  <c r="S90" i="3"/>
  <c r="T90" i="3"/>
  <c r="U90" i="3"/>
  <c r="V90" i="3"/>
  <c r="W90" i="3"/>
  <c r="N91" i="3"/>
  <c r="O91" i="3"/>
  <c r="P91" i="3"/>
  <c r="Q91" i="3"/>
  <c r="R91" i="3"/>
  <c r="S91" i="3"/>
  <c r="T91" i="3"/>
  <c r="U91" i="3"/>
  <c r="V91" i="3"/>
  <c r="W91" i="3"/>
  <c r="N92" i="3"/>
  <c r="O92" i="3"/>
  <c r="P92" i="3"/>
  <c r="Q92" i="3"/>
  <c r="R92" i="3"/>
  <c r="S92" i="3"/>
  <c r="T92" i="3"/>
  <c r="U92" i="3"/>
  <c r="V92" i="3"/>
  <c r="W92" i="3"/>
  <c r="N93" i="3"/>
  <c r="O93" i="3"/>
  <c r="P93" i="3"/>
  <c r="Q93" i="3"/>
  <c r="R93" i="3"/>
  <c r="S93" i="3"/>
  <c r="T93" i="3"/>
  <c r="U93" i="3"/>
  <c r="V93" i="3"/>
  <c r="W93" i="3"/>
  <c r="N94" i="3"/>
  <c r="O94" i="3"/>
  <c r="P94" i="3"/>
  <c r="Q94" i="3"/>
  <c r="R94" i="3"/>
  <c r="S94" i="3"/>
  <c r="T94" i="3"/>
  <c r="U94" i="3"/>
  <c r="V94" i="3"/>
  <c r="W94" i="3"/>
  <c r="N95" i="3"/>
  <c r="O95" i="3"/>
  <c r="P95" i="3"/>
  <c r="Q95" i="3"/>
  <c r="R95" i="3"/>
  <c r="S95" i="3"/>
  <c r="T95" i="3"/>
  <c r="U95" i="3"/>
  <c r="V95" i="3"/>
  <c r="W95" i="3"/>
  <c r="N96" i="3"/>
  <c r="O96" i="3"/>
  <c r="P96" i="3"/>
  <c r="Q96" i="3"/>
  <c r="R96" i="3"/>
  <c r="S96" i="3"/>
  <c r="T96" i="3"/>
  <c r="U96" i="3"/>
  <c r="V96" i="3"/>
  <c r="W96" i="3"/>
  <c r="N97" i="3"/>
  <c r="O97" i="3"/>
  <c r="P97" i="3"/>
  <c r="Q97" i="3"/>
  <c r="R97" i="3"/>
  <c r="S97" i="3"/>
  <c r="T97" i="3"/>
  <c r="U97" i="3"/>
  <c r="V97" i="3"/>
  <c r="W97" i="3"/>
  <c r="N98" i="3"/>
  <c r="O98" i="3"/>
  <c r="P98" i="3"/>
  <c r="Q98" i="3"/>
  <c r="R98" i="3"/>
  <c r="S98" i="3"/>
  <c r="T98" i="3"/>
  <c r="U98" i="3"/>
  <c r="V98" i="3"/>
  <c r="W98" i="3"/>
  <c r="N99" i="3"/>
  <c r="O99" i="3"/>
  <c r="P99" i="3"/>
  <c r="Q99" i="3"/>
  <c r="R99" i="3"/>
  <c r="S99" i="3"/>
  <c r="T99" i="3"/>
  <c r="U99" i="3"/>
  <c r="V99" i="3"/>
  <c r="W99" i="3"/>
  <c r="N100" i="3"/>
  <c r="O100" i="3"/>
  <c r="P100" i="3"/>
  <c r="Q100" i="3"/>
  <c r="R100" i="3"/>
  <c r="S100" i="3"/>
  <c r="T100" i="3"/>
  <c r="U100" i="3"/>
  <c r="V100" i="3"/>
  <c r="W100" i="3"/>
  <c r="N101" i="3"/>
  <c r="O101" i="3"/>
  <c r="P101" i="3"/>
  <c r="Q101" i="3"/>
  <c r="R101" i="3"/>
  <c r="S101" i="3"/>
  <c r="T101" i="3"/>
  <c r="U101" i="3"/>
  <c r="V101" i="3"/>
  <c r="W101" i="3"/>
  <c r="N102" i="3"/>
  <c r="O102" i="3"/>
  <c r="P102" i="3"/>
  <c r="Q102" i="3"/>
  <c r="R102" i="3"/>
  <c r="S102" i="3"/>
  <c r="T102" i="3"/>
  <c r="U102" i="3"/>
  <c r="V102" i="3"/>
  <c r="W102" i="3"/>
  <c r="N103" i="3"/>
  <c r="O103" i="3"/>
  <c r="P103" i="3"/>
  <c r="Q103" i="3"/>
  <c r="R103" i="3"/>
  <c r="S103" i="3"/>
  <c r="T103" i="3"/>
  <c r="U103" i="3"/>
  <c r="V103" i="3"/>
  <c r="W103" i="3"/>
  <c r="N104" i="3"/>
  <c r="O104" i="3"/>
  <c r="P104" i="3"/>
  <c r="Q104" i="3"/>
  <c r="R104" i="3"/>
  <c r="S104" i="3"/>
  <c r="T104" i="3"/>
  <c r="U104" i="3"/>
  <c r="V104" i="3"/>
  <c r="W104" i="3"/>
  <c r="N105" i="3"/>
  <c r="O105" i="3"/>
  <c r="P105" i="3"/>
  <c r="Q105" i="3"/>
  <c r="R105" i="3"/>
  <c r="S105" i="3"/>
  <c r="T105" i="3"/>
  <c r="U105" i="3"/>
  <c r="V105" i="3"/>
  <c r="W105" i="3"/>
  <c r="N106" i="3"/>
  <c r="O106" i="3"/>
  <c r="P106" i="3"/>
  <c r="Q106" i="3"/>
  <c r="R106" i="3"/>
  <c r="S106" i="3"/>
  <c r="T106" i="3"/>
  <c r="U106" i="3"/>
  <c r="V106" i="3"/>
  <c r="W106" i="3"/>
  <c r="N107" i="3"/>
  <c r="O107" i="3"/>
  <c r="P107" i="3"/>
  <c r="Q107" i="3"/>
  <c r="R107" i="3"/>
  <c r="S107" i="3"/>
  <c r="T107" i="3"/>
  <c r="U107" i="3"/>
  <c r="V107" i="3"/>
  <c r="W107" i="3"/>
  <c r="N108" i="3"/>
  <c r="O108" i="3"/>
  <c r="P108" i="3"/>
  <c r="Q108" i="3"/>
  <c r="R108" i="3"/>
  <c r="S108" i="3"/>
  <c r="T108" i="3"/>
  <c r="U108" i="3"/>
  <c r="V108" i="3"/>
  <c r="W108" i="3"/>
  <c r="N109" i="3"/>
  <c r="O109" i="3"/>
  <c r="P109" i="3"/>
  <c r="Q109" i="3"/>
  <c r="R109" i="3"/>
  <c r="S109" i="3"/>
  <c r="T109" i="3"/>
  <c r="U109" i="3"/>
  <c r="V109" i="3"/>
  <c r="W109" i="3"/>
  <c r="N110" i="3"/>
  <c r="O110" i="3"/>
  <c r="P110" i="3"/>
  <c r="Q110" i="3"/>
  <c r="R110" i="3"/>
  <c r="S110" i="3"/>
  <c r="T110" i="3"/>
  <c r="U110" i="3"/>
  <c r="V110" i="3"/>
  <c r="W110" i="3"/>
  <c r="N111" i="3"/>
  <c r="O111" i="3"/>
  <c r="P111" i="3"/>
  <c r="Q111" i="3"/>
  <c r="R111" i="3"/>
  <c r="S111" i="3"/>
  <c r="T111" i="3"/>
  <c r="U111" i="3"/>
  <c r="V111" i="3"/>
  <c r="W111" i="3"/>
  <c r="N112" i="3"/>
  <c r="O112" i="3"/>
  <c r="P112" i="3"/>
  <c r="Q112" i="3"/>
  <c r="R112" i="3"/>
  <c r="S112" i="3"/>
  <c r="T112" i="3"/>
  <c r="U112" i="3"/>
  <c r="V112" i="3"/>
  <c r="W112" i="3"/>
  <c r="N113" i="3"/>
  <c r="O113" i="3"/>
  <c r="P113" i="3"/>
  <c r="Q113" i="3"/>
  <c r="R113" i="3"/>
  <c r="S113" i="3"/>
  <c r="T113" i="3"/>
  <c r="U113" i="3"/>
  <c r="V113" i="3"/>
  <c r="W113" i="3"/>
  <c r="N114" i="3"/>
  <c r="O114" i="3"/>
  <c r="P114" i="3"/>
  <c r="Q114" i="3"/>
  <c r="R114" i="3"/>
  <c r="S114" i="3"/>
  <c r="T114" i="3"/>
  <c r="U114" i="3"/>
  <c r="V114" i="3"/>
  <c r="W114" i="3"/>
  <c r="N115" i="3"/>
  <c r="O115" i="3"/>
  <c r="P115" i="3"/>
  <c r="Q115" i="3"/>
  <c r="R115" i="3"/>
  <c r="S115" i="3"/>
  <c r="T115" i="3"/>
  <c r="U115" i="3"/>
  <c r="V115" i="3"/>
  <c r="W115" i="3"/>
  <c r="N116" i="3"/>
  <c r="O116" i="3"/>
  <c r="P116" i="3"/>
  <c r="Q116" i="3"/>
  <c r="R116" i="3"/>
  <c r="S116" i="3"/>
  <c r="T116" i="3"/>
  <c r="U116" i="3"/>
  <c r="V116" i="3"/>
  <c r="W116" i="3"/>
  <c r="N117" i="3"/>
  <c r="O117" i="3"/>
  <c r="P117" i="3"/>
  <c r="Q117" i="3"/>
  <c r="R117" i="3"/>
  <c r="S117" i="3"/>
  <c r="T117" i="3"/>
  <c r="U117" i="3"/>
  <c r="V117" i="3"/>
  <c r="W117" i="3"/>
  <c r="N118" i="3"/>
  <c r="O118" i="3"/>
  <c r="P118" i="3"/>
  <c r="Q118" i="3"/>
  <c r="R118" i="3"/>
  <c r="S118" i="3"/>
  <c r="T118" i="3"/>
  <c r="U118" i="3"/>
  <c r="V118" i="3"/>
  <c r="W118" i="3"/>
  <c r="N119" i="3"/>
  <c r="O119" i="3"/>
  <c r="P119" i="3"/>
  <c r="Q119" i="3"/>
  <c r="R119" i="3"/>
  <c r="S119" i="3"/>
  <c r="T119" i="3"/>
  <c r="U119" i="3"/>
  <c r="V119" i="3"/>
  <c r="W119" i="3"/>
  <c r="N120" i="3"/>
  <c r="O120" i="3"/>
  <c r="P120" i="3"/>
  <c r="Q120" i="3"/>
  <c r="R120" i="3"/>
  <c r="S120" i="3"/>
  <c r="T120" i="3"/>
  <c r="U120" i="3"/>
  <c r="V120" i="3"/>
  <c r="W120" i="3"/>
  <c r="N121" i="3"/>
  <c r="O121" i="3"/>
  <c r="P121" i="3"/>
  <c r="Q121" i="3"/>
  <c r="R121" i="3"/>
  <c r="S121" i="3"/>
  <c r="T121" i="3"/>
  <c r="U121" i="3"/>
  <c r="V121" i="3"/>
  <c r="W121" i="3"/>
  <c r="N122" i="3"/>
  <c r="O122" i="3"/>
  <c r="P122" i="3"/>
  <c r="Q122" i="3"/>
  <c r="R122" i="3"/>
  <c r="S122" i="3"/>
  <c r="T122" i="3"/>
  <c r="U122" i="3"/>
  <c r="V122" i="3"/>
  <c r="W122" i="3"/>
  <c r="N123" i="3"/>
  <c r="O123" i="3"/>
  <c r="P123" i="3"/>
  <c r="Q123" i="3"/>
  <c r="R123" i="3"/>
  <c r="S123" i="3"/>
  <c r="T123" i="3"/>
  <c r="U123" i="3"/>
  <c r="V123" i="3"/>
  <c r="W123" i="3"/>
  <c r="N124" i="3"/>
  <c r="O124" i="3"/>
  <c r="P124" i="3"/>
  <c r="Q124" i="3"/>
  <c r="R124" i="3"/>
  <c r="S124" i="3"/>
  <c r="T124" i="3"/>
  <c r="U124" i="3"/>
  <c r="V124" i="3"/>
  <c r="W124" i="3"/>
  <c r="N125" i="3"/>
  <c r="O125" i="3"/>
  <c r="P125" i="3"/>
  <c r="Q125" i="3"/>
  <c r="R125" i="3"/>
  <c r="S125" i="3"/>
  <c r="T125" i="3"/>
  <c r="U125" i="3"/>
  <c r="V125" i="3"/>
  <c r="W125" i="3"/>
  <c r="N126" i="3"/>
  <c r="O126" i="3"/>
  <c r="P126" i="3"/>
  <c r="Q126" i="3"/>
  <c r="R126" i="3"/>
  <c r="S126" i="3"/>
  <c r="T126" i="3"/>
  <c r="U126" i="3"/>
  <c r="V126" i="3"/>
  <c r="W126" i="3"/>
  <c r="N127" i="3"/>
  <c r="O127" i="3"/>
  <c r="P127" i="3"/>
  <c r="Q127" i="3"/>
  <c r="R127" i="3"/>
  <c r="S127" i="3"/>
  <c r="T127" i="3"/>
  <c r="U127" i="3"/>
  <c r="V127" i="3"/>
  <c r="W127" i="3"/>
  <c r="N128" i="3"/>
  <c r="O128" i="3"/>
  <c r="P128" i="3"/>
  <c r="Q128" i="3"/>
  <c r="R128" i="3"/>
  <c r="S128" i="3"/>
  <c r="T128" i="3"/>
  <c r="U128" i="3"/>
  <c r="V128" i="3"/>
  <c r="W128" i="3"/>
  <c r="N129" i="3"/>
  <c r="O129" i="3"/>
  <c r="P129" i="3"/>
  <c r="Q129" i="3"/>
  <c r="R129" i="3"/>
  <c r="S129" i="3"/>
  <c r="T129" i="3"/>
  <c r="U129" i="3"/>
  <c r="V129" i="3"/>
  <c r="W129" i="3"/>
  <c r="N130" i="3"/>
  <c r="O130" i="3"/>
  <c r="P130" i="3"/>
  <c r="Q130" i="3"/>
  <c r="R130" i="3"/>
  <c r="S130" i="3"/>
  <c r="T130" i="3"/>
  <c r="U130" i="3"/>
  <c r="V130" i="3"/>
  <c r="W130" i="3"/>
  <c r="N131" i="3"/>
  <c r="O131" i="3"/>
  <c r="P131" i="3"/>
  <c r="Q131" i="3"/>
  <c r="R131" i="3"/>
  <c r="S131" i="3"/>
  <c r="T131" i="3"/>
  <c r="U131" i="3"/>
  <c r="V131" i="3"/>
  <c r="W131" i="3"/>
  <c r="N132" i="3"/>
  <c r="O132" i="3"/>
  <c r="P132" i="3"/>
  <c r="Q132" i="3"/>
  <c r="R132" i="3"/>
  <c r="S132" i="3"/>
  <c r="T132" i="3"/>
  <c r="U132" i="3"/>
  <c r="V132" i="3"/>
  <c r="W132" i="3"/>
  <c r="N133" i="3"/>
  <c r="O133" i="3"/>
  <c r="P133" i="3"/>
  <c r="Q133" i="3"/>
  <c r="R133" i="3"/>
  <c r="S133" i="3"/>
  <c r="T133" i="3"/>
  <c r="U133" i="3"/>
  <c r="V133" i="3"/>
  <c r="W133" i="3"/>
  <c r="N134" i="3"/>
  <c r="O134" i="3"/>
  <c r="P134" i="3"/>
  <c r="Q134" i="3"/>
  <c r="R134" i="3"/>
  <c r="S134" i="3"/>
  <c r="T134" i="3"/>
  <c r="U134" i="3"/>
  <c r="V134" i="3"/>
  <c r="W134" i="3"/>
  <c r="N135" i="3"/>
  <c r="O135" i="3"/>
  <c r="P135" i="3"/>
  <c r="Q135" i="3"/>
  <c r="R135" i="3"/>
  <c r="S135" i="3"/>
  <c r="T135" i="3"/>
  <c r="U135" i="3"/>
  <c r="V135" i="3"/>
  <c r="W135" i="3"/>
  <c r="N136" i="3"/>
  <c r="O136" i="3"/>
  <c r="P136" i="3"/>
  <c r="Q136" i="3"/>
  <c r="R136" i="3"/>
  <c r="S136" i="3"/>
  <c r="T136" i="3"/>
  <c r="U136" i="3"/>
  <c r="V136" i="3"/>
  <c r="W136" i="3"/>
  <c r="N137" i="3"/>
  <c r="O137" i="3"/>
  <c r="P137" i="3"/>
  <c r="Q137" i="3"/>
  <c r="R137" i="3"/>
  <c r="S137" i="3"/>
  <c r="T137" i="3"/>
  <c r="U137" i="3"/>
  <c r="V137" i="3"/>
  <c r="W137" i="3"/>
  <c r="N138" i="3"/>
  <c r="O138" i="3"/>
  <c r="P138" i="3"/>
  <c r="Q138" i="3"/>
  <c r="R138" i="3"/>
  <c r="S138" i="3"/>
  <c r="T138" i="3"/>
  <c r="U138" i="3"/>
  <c r="V138" i="3"/>
  <c r="W138" i="3"/>
  <c r="N139" i="3"/>
  <c r="O139" i="3"/>
  <c r="P139" i="3"/>
  <c r="Q139" i="3"/>
  <c r="R139" i="3"/>
  <c r="S139" i="3"/>
  <c r="T139" i="3"/>
  <c r="U139" i="3"/>
  <c r="V139" i="3"/>
  <c r="W139" i="3"/>
  <c r="N140" i="3"/>
  <c r="O140" i="3"/>
  <c r="P140" i="3"/>
  <c r="Q140" i="3"/>
  <c r="R140" i="3"/>
  <c r="S140" i="3"/>
  <c r="T140" i="3"/>
  <c r="U140" i="3"/>
  <c r="V140" i="3"/>
  <c r="W140" i="3"/>
  <c r="N141" i="3"/>
  <c r="O141" i="3"/>
  <c r="P141" i="3"/>
  <c r="Q141" i="3"/>
  <c r="R141" i="3"/>
  <c r="S141" i="3"/>
  <c r="T141" i="3"/>
  <c r="U141" i="3"/>
  <c r="V141" i="3"/>
  <c r="W141" i="3"/>
  <c r="N142" i="3"/>
  <c r="O142" i="3"/>
  <c r="P142" i="3"/>
  <c r="Q142" i="3"/>
  <c r="R142" i="3"/>
  <c r="S142" i="3"/>
  <c r="T142" i="3"/>
  <c r="U142" i="3"/>
  <c r="V142" i="3"/>
  <c r="W142" i="3"/>
  <c r="N143" i="3"/>
  <c r="O143" i="3"/>
  <c r="P143" i="3"/>
  <c r="Q143" i="3"/>
  <c r="R143" i="3"/>
  <c r="S143" i="3"/>
  <c r="T143" i="3"/>
  <c r="U143" i="3"/>
  <c r="V143" i="3"/>
  <c r="W143" i="3"/>
  <c r="N144" i="3"/>
  <c r="O144" i="3"/>
  <c r="P144" i="3"/>
  <c r="Q144" i="3"/>
  <c r="R144" i="3"/>
  <c r="S144" i="3"/>
  <c r="T144" i="3"/>
  <c r="U144" i="3"/>
  <c r="V144" i="3"/>
  <c r="W144" i="3"/>
  <c r="N145" i="3"/>
  <c r="O145" i="3"/>
  <c r="P145" i="3"/>
  <c r="Q145" i="3"/>
  <c r="R145" i="3"/>
  <c r="S145" i="3"/>
  <c r="T145" i="3"/>
  <c r="U145" i="3"/>
  <c r="V145" i="3"/>
  <c r="W145" i="3"/>
  <c r="N146" i="3"/>
  <c r="O146" i="3"/>
  <c r="P146" i="3"/>
  <c r="Q146" i="3"/>
  <c r="R146" i="3"/>
  <c r="S146" i="3"/>
  <c r="T146" i="3"/>
  <c r="U146" i="3"/>
  <c r="V146" i="3"/>
  <c r="W146" i="3"/>
  <c r="N147" i="3"/>
  <c r="O147" i="3"/>
  <c r="P147" i="3"/>
  <c r="Q147" i="3"/>
  <c r="R147" i="3"/>
  <c r="S147" i="3"/>
  <c r="T147" i="3"/>
  <c r="U147" i="3"/>
  <c r="V147" i="3"/>
  <c r="W147" i="3"/>
  <c r="N148" i="3"/>
  <c r="O148" i="3"/>
  <c r="P148" i="3"/>
  <c r="Q148" i="3"/>
  <c r="R148" i="3"/>
  <c r="S148" i="3"/>
  <c r="T148" i="3"/>
  <c r="U148" i="3"/>
  <c r="V148" i="3"/>
  <c r="W148" i="3"/>
  <c r="N149" i="3"/>
  <c r="O149" i="3"/>
  <c r="P149" i="3"/>
  <c r="Q149" i="3"/>
  <c r="R149" i="3"/>
  <c r="S149" i="3"/>
  <c r="T149" i="3"/>
  <c r="U149" i="3"/>
  <c r="V149" i="3"/>
  <c r="W149" i="3"/>
  <c r="N150" i="3"/>
  <c r="O150" i="3"/>
  <c r="P150" i="3"/>
  <c r="Q150" i="3"/>
  <c r="R150" i="3"/>
  <c r="S150" i="3"/>
  <c r="T150" i="3"/>
  <c r="U150" i="3"/>
  <c r="V150" i="3"/>
  <c r="W150" i="3"/>
  <c r="N151" i="3"/>
  <c r="O151" i="3"/>
  <c r="P151" i="3"/>
  <c r="Q151" i="3"/>
  <c r="R151" i="3"/>
  <c r="S151" i="3"/>
  <c r="T151" i="3"/>
  <c r="U151" i="3"/>
  <c r="V151" i="3"/>
  <c r="W151" i="3"/>
  <c r="N152" i="3"/>
  <c r="O152" i="3"/>
  <c r="P152" i="3"/>
  <c r="Q152" i="3"/>
  <c r="R152" i="3"/>
  <c r="S152" i="3"/>
  <c r="T152" i="3"/>
  <c r="U152" i="3"/>
  <c r="V152" i="3"/>
  <c r="W152" i="3"/>
  <c r="N153" i="3"/>
  <c r="O153" i="3"/>
  <c r="P153" i="3"/>
  <c r="Q153" i="3"/>
  <c r="R153" i="3"/>
  <c r="S153" i="3"/>
  <c r="T153" i="3"/>
  <c r="U153" i="3"/>
  <c r="V153" i="3"/>
  <c r="W153" i="3"/>
  <c r="N154" i="3"/>
  <c r="O154" i="3"/>
  <c r="P154" i="3"/>
  <c r="Q154" i="3"/>
  <c r="R154" i="3"/>
  <c r="S154" i="3"/>
  <c r="T154" i="3"/>
  <c r="U154" i="3"/>
  <c r="V154" i="3"/>
  <c r="W154" i="3"/>
  <c r="N155" i="3"/>
  <c r="O155" i="3"/>
  <c r="P155" i="3"/>
  <c r="Q155" i="3"/>
  <c r="R155" i="3"/>
  <c r="S155" i="3"/>
  <c r="T155" i="3"/>
  <c r="U155" i="3"/>
  <c r="V155" i="3"/>
  <c r="W155" i="3"/>
  <c r="N156" i="3"/>
  <c r="O156" i="3"/>
  <c r="P156" i="3"/>
  <c r="Q156" i="3"/>
  <c r="R156" i="3"/>
  <c r="S156" i="3"/>
  <c r="T156" i="3"/>
  <c r="U156" i="3"/>
  <c r="V156" i="3"/>
  <c r="W156" i="3"/>
  <c r="N157" i="3"/>
  <c r="O157" i="3"/>
  <c r="P157" i="3"/>
  <c r="Q157" i="3"/>
  <c r="R157" i="3"/>
  <c r="S157" i="3"/>
  <c r="T157" i="3"/>
  <c r="U157" i="3"/>
  <c r="V157" i="3"/>
  <c r="W157" i="3"/>
  <c r="N158" i="3"/>
  <c r="O158" i="3"/>
  <c r="P158" i="3"/>
  <c r="Q158" i="3"/>
  <c r="R158" i="3"/>
  <c r="S158" i="3"/>
  <c r="T158" i="3"/>
  <c r="U158" i="3"/>
  <c r="V158" i="3"/>
  <c r="W158" i="3"/>
  <c r="N159" i="3"/>
  <c r="O159" i="3"/>
  <c r="P159" i="3"/>
  <c r="Q159" i="3"/>
  <c r="R159" i="3"/>
  <c r="S159" i="3"/>
  <c r="T159" i="3"/>
  <c r="U159" i="3"/>
  <c r="V159" i="3"/>
  <c r="W159" i="3"/>
  <c r="N160" i="3"/>
  <c r="O160" i="3"/>
  <c r="P160" i="3"/>
  <c r="Q160" i="3"/>
  <c r="R160" i="3"/>
  <c r="S160" i="3"/>
  <c r="T160" i="3"/>
  <c r="U160" i="3"/>
  <c r="V160" i="3"/>
  <c r="W160" i="3"/>
  <c r="N161" i="3"/>
  <c r="O161" i="3"/>
  <c r="P161" i="3"/>
  <c r="Q161" i="3"/>
  <c r="R161" i="3"/>
  <c r="S161" i="3"/>
  <c r="T161" i="3"/>
  <c r="U161" i="3"/>
  <c r="V161" i="3"/>
  <c r="W161" i="3"/>
  <c r="N162" i="3"/>
  <c r="O162" i="3"/>
  <c r="P162" i="3"/>
  <c r="Q162" i="3"/>
  <c r="R162" i="3"/>
  <c r="S162" i="3"/>
  <c r="T162" i="3"/>
  <c r="U162" i="3"/>
  <c r="V162" i="3"/>
  <c r="W162" i="3"/>
  <c r="N163" i="3"/>
  <c r="O163" i="3"/>
  <c r="P163" i="3"/>
  <c r="Q163" i="3"/>
  <c r="R163" i="3"/>
  <c r="S163" i="3"/>
  <c r="T163" i="3"/>
  <c r="U163" i="3"/>
  <c r="V163" i="3"/>
  <c r="W163" i="3"/>
  <c r="N164" i="3"/>
  <c r="O164" i="3"/>
  <c r="P164" i="3"/>
  <c r="Q164" i="3"/>
  <c r="R164" i="3"/>
  <c r="S164" i="3"/>
  <c r="T164" i="3"/>
  <c r="U164" i="3"/>
  <c r="V164" i="3"/>
  <c r="W164" i="3"/>
  <c r="N165" i="3"/>
  <c r="O165" i="3"/>
  <c r="P165" i="3"/>
  <c r="Q165" i="3"/>
  <c r="R165" i="3"/>
  <c r="S165" i="3"/>
  <c r="T165" i="3"/>
  <c r="U165" i="3"/>
  <c r="V165" i="3"/>
  <c r="W165" i="3"/>
  <c r="N166" i="3"/>
  <c r="O166" i="3"/>
  <c r="P166" i="3"/>
  <c r="Q166" i="3"/>
  <c r="R166" i="3"/>
  <c r="S166" i="3"/>
  <c r="T166" i="3"/>
  <c r="U166" i="3"/>
  <c r="V166" i="3"/>
  <c r="W166" i="3"/>
  <c r="N167" i="3"/>
  <c r="O167" i="3"/>
  <c r="P167" i="3"/>
  <c r="Q167" i="3"/>
  <c r="R167" i="3"/>
  <c r="S167" i="3"/>
  <c r="T167" i="3"/>
  <c r="U167" i="3"/>
  <c r="V167" i="3"/>
  <c r="W167" i="3"/>
  <c r="N168" i="3"/>
  <c r="O168" i="3"/>
  <c r="P168" i="3"/>
  <c r="Q168" i="3"/>
  <c r="R168" i="3"/>
  <c r="S168" i="3"/>
  <c r="T168" i="3"/>
  <c r="U168" i="3"/>
  <c r="V168" i="3"/>
  <c r="W168" i="3"/>
  <c r="N169" i="3"/>
  <c r="O169" i="3"/>
  <c r="P169" i="3"/>
  <c r="Q169" i="3"/>
  <c r="R169" i="3"/>
  <c r="S169" i="3"/>
  <c r="T169" i="3"/>
  <c r="U169" i="3"/>
  <c r="V169" i="3"/>
  <c r="W169" i="3"/>
  <c r="N170" i="3"/>
  <c r="O170" i="3"/>
  <c r="P170" i="3"/>
  <c r="Q170" i="3"/>
  <c r="R170" i="3"/>
  <c r="S170" i="3"/>
  <c r="T170" i="3"/>
  <c r="U170" i="3"/>
  <c r="V170" i="3"/>
  <c r="W170" i="3"/>
  <c r="N171" i="3"/>
  <c r="O171" i="3"/>
  <c r="P171" i="3"/>
  <c r="Q171" i="3"/>
  <c r="R171" i="3"/>
  <c r="S171" i="3"/>
  <c r="T171" i="3"/>
  <c r="U171" i="3"/>
  <c r="V171" i="3"/>
  <c r="W171" i="3"/>
  <c r="N172" i="3"/>
  <c r="O172" i="3"/>
  <c r="P172" i="3"/>
  <c r="Q172" i="3"/>
  <c r="R172" i="3"/>
  <c r="S172" i="3"/>
  <c r="T172" i="3"/>
  <c r="U172" i="3"/>
  <c r="V172" i="3"/>
  <c r="W172" i="3"/>
  <c r="N173" i="3"/>
  <c r="O173" i="3"/>
  <c r="P173" i="3"/>
  <c r="Q173" i="3"/>
  <c r="R173" i="3"/>
  <c r="S173" i="3"/>
  <c r="T173" i="3"/>
  <c r="U173" i="3"/>
  <c r="V173" i="3"/>
  <c r="W173" i="3"/>
  <c r="N174" i="3"/>
  <c r="O174" i="3"/>
  <c r="P174" i="3"/>
  <c r="Q174" i="3"/>
  <c r="R174" i="3"/>
  <c r="S174" i="3"/>
  <c r="T174" i="3"/>
  <c r="U174" i="3"/>
  <c r="V174" i="3"/>
  <c r="W174" i="3"/>
  <c r="N175" i="3"/>
  <c r="O175" i="3"/>
  <c r="P175" i="3"/>
  <c r="Q175" i="3"/>
  <c r="R175" i="3"/>
  <c r="S175" i="3"/>
  <c r="T175" i="3"/>
  <c r="U175" i="3"/>
  <c r="V175" i="3"/>
  <c r="W175" i="3"/>
  <c r="N176" i="3"/>
  <c r="O176" i="3"/>
  <c r="P176" i="3"/>
  <c r="Q176" i="3"/>
  <c r="R176" i="3"/>
  <c r="S176" i="3"/>
  <c r="T176" i="3"/>
  <c r="U176" i="3"/>
  <c r="V176" i="3"/>
  <c r="W176" i="3"/>
  <c r="N177" i="3"/>
  <c r="O177" i="3"/>
  <c r="P177" i="3"/>
  <c r="Q177" i="3"/>
  <c r="R177" i="3"/>
  <c r="S177" i="3"/>
  <c r="T177" i="3"/>
  <c r="U177" i="3"/>
  <c r="V177" i="3"/>
  <c r="W177" i="3"/>
  <c r="N178" i="3"/>
  <c r="O178" i="3"/>
  <c r="P178" i="3"/>
  <c r="Q178" i="3"/>
  <c r="R178" i="3"/>
  <c r="S178" i="3"/>
  <c r="T178" i="3"/>
  <c r="U178" i="3"/>
  <c r="V178" i="3"/>
  <c r="W178" i="3"/>
  <c r="N179" i="3"/>
  <c r="O179" i="3"/>
  <c r="P179" i="3"/>
  <c r="Q179" i="3"/>
  <c r="R179" i="3"/>
  <c r="S179" i="3"/>
  <c r="T179" i="3"/>
  <c r="U179" i="3"/>
  <c r="V179" i="3"/>
  <c r="W179" i="3"/>
  <c r="N180" i="3"/>
  <c r="O180" i="3"/>
  <c r="P180" i="3"/>
  <c r="Q180" i="3"/>
  <c r="R180" i="3"/>
  <c r="S180" i="3"/>
  <c r="T180" i="3"/>
  <c r="U180" i="3"/>
  <c r="V180" i="3"/>
  <c r="W180" i="3"/>
  <c r="N181" i="3"/>
  <c r="O181" i="3"/>
  <c r="P181" i="3"/>
  <c r="Q181" i="3"/>
  <c r="R181" i="3"/>
  <c r="S181" i="3"/>
  <c r="T181" i="3"/>
  <c r="U181" i="3"/>
  <c r="V181" i="3"/>
  <c r="W181" i="3"/>
  <c r="N182" i="3"/>
  <c r="O182" i="3"/>
  <c r="P182" i="3"/>
  <c r="Q182" i="3"/>
  <c r="R182" i="3"/>
  <c r="S182" i="3"/>
  <c r="T182" i="3"/>
  <c r="U182" i="3"/>
  <c r="V182" i="3"/>
  <c r="W182" i="3"/>
  <c r="N183" i="3"/>
  <c r="O183" i="3"/>
  <c r="P183" i="3"/>
  <c r="Q183" i="3"/>
  <c r="R183" i="3"/>
  <c r="S183" i="3"/>
  <c r="T183" i="3"/>
  <c r="U183" i="3"/>
  <c r="V183" i="3"/>
  <c r="W183" i="3"/>
  <c r="N184" i="3"/>
  <c r="O184" i="3"/>
  <c r="P184" i="3"/>
  <c r="Q184" i="3"/>
  <c r="R184" i="3"/>
  <c r="S184" i="3"/>
  <c r="T184" i="3"/>
  <c r="U184" i="3"/>
  <c r="V184" i="3"/>
  <c r="W184" i="3"/>
  <c r="N185" i="3"/>
  <c r="O185" i="3"/>
  <c r="P185" i="3"/>
  <c r="Q185" i="3"/>
  <c r="R185" i="3"/>
  <c r="S185" i="3"/>
  <c r="T185" i="3"/>
  <c r="U185" i="3"/>
  <c r="V185" i="3"/>
  <c r="W185" i="3"/>
  <c r="N186" i="3"/>
  <c r="O186" i="3"/>
  <c r="P186" i="3"/>
  <c r="Q186" i="3"/>
  <c r="R186" i="3"/>
  <c r="S186" i="3"/>
  <c r="T186" i="3"/>
  <c r="U186" i="3"/>
  <c r="V186" i="3"/>
  <c r="W186" i="3"/>
  <c r="N187" i="3"/>
  <c r="O187" i="3"/>
  <c r="P187" i="3"/>
  <c r="Q187" i="3"/>
  <c r="R187" i="3"/>
  <c r="S187" i="3"/>
  <c r="T187" i="3"/>
  <c r="U187" i="3"/>
  <c r="V187" i="3"/>
  <c r="W187" i="3"/>
  <c r="N188" i="3"/>
  <c r="O188" i="3"/>
  <c r="P188" i="3"/>
  <c r="Q188" i="3"/>
  <c r="R188" i="3"/>
  <c r="S188" i="3"/>
  <c r="T188" i="3"/>
  <c r="U188" i="3"/>
  <c r="V188" i="3"/>
  <c r="W188" i="3"/>
  <c r="N189" i="3"/>
  <c r="O189" i="3"/>
  <c r="P189" i="3"/>
  <c r="Q189" i="3"/>
  <c r="R189" i="3"/>
  <c r="S189" i="3"/>
  <c r="T189" i="3"/>
  <c r="U189" i="3"/>
  <c r="V189" i="3"/>
  <c r="W189" i="3"/>
  <c r="N190" i="3"/>
  <c r="O190" i="3"/>
  <c r="P190" i="3"/>
  <c r="Q190" i="3"/>
  <c r="R190" i="3"/>
  <c r="S190" i="3"/>
  <c r="T190" i="3"/>
  <c r="U190" i="3"/>
  <c r="V190" i="3"/>
  <c r="W190" i="3"/>
  <c r="N191" i="3"/>
  <c r="O191" i="3"/>
  <c r="P191" i="3"/>
  <c r="Q191" i="3"/>
  <c r="R191" i="3"/>
  <c r="S191" i="3"/>
  <c r="T191" i="3"/>
  <c r="U191" i="3"/>
  <c r="V191" i="3"/>
  <c r="W191" i="3"/>
  <c r="N192" i="3"/>
  <c r="O192" i="3"/>
  <c r="P192" i="3"/>
  <c r="Q192" i="3"/>
  <c r="R192" i="3"/>
  <c r="S192" i="3"/>
  <c r="T192" i="3"/>
  <c r="U192" i="3"/>
  <c r="V192" i="3"/>
  <c r="W192" i="3"/>
  <c r="N193" i="3"/>
  <c r="O193" i="3"/>
  <c r="P193" i="3"/>
  <c r="Q193" i="3"/>
  <c r="R193" i="3"/>
  <c r="S193" i="3"/>
  <c r="T193" i="3"/>
  <c r="U193" i="3"/>
  <c r="V193" i="3"/>
  <c r="W193" i="3"/>
  <c r="N194" i="3"/>
  <c r="O194" i="3"/>
  <c r="P194" i="3"/>
  <c r="Q194" i="3"/>
  <c r="R194" i="3"/>
  <c r="S194" i="3"/>
  <c r="T194" i="3"/>
  <c r="U194" i="3"/>
  <c r="V194" i="3"/>
  <c r="W194" i="3"/>
  <c r="N195" i="3"/>
  <c r="O195" i="3"/>
  <c r="P195" i="3"/>
  <c r="Q195" i="3"/>
  <c r="R195" i="3"/>
  <c r="S195" i="3"/>
  <c r="T195" i="3"/>
  <c r="U195" i="3"/>
  <c r="V195" i="3"/>
  <c r="W195" i="3"/>
  <c r="N196" i="3"/>
  <c r="O196" i="3"/>
  <c r="P196" i="3"/>
  <c r="Q196" i="3"/>
  <c r="R196" i="3"/>
  <c r="S196" i="3"/>
  <c r="T196" i="3"/>
  <c r="U196" i="3"/>
  <c r="V196" i="3"/>
  <c r="W196" i="3"/>
  <c r="N197" i="3"/>
  <c r="O197" i="3"/>
  <c r="P197" i="3"/>
  <c r="Q197" i="3"/>
  <c r="R197" i="3"/>
  <c r="S197" i="3"/>
  <c r="T197" i="3"/>
  <c r="U197" i="3"/>
  <c r="V197" i="3"/>
  <c r="W197" i="3"/>
  <c r="N198" i="3"/>
  <c r="O198" i="3"/>
  <c r="P198" i="3"/>
  <c r="Q198" i="3"/>
  <c r="R198" i="3"/>
  <c r="S198" i="3"/>
  <c r="T198" i="3"/>
  <c r="U198" i="3"/>
  <c r="V198" i="3"/>
  <c r="W198" i="3"/>
  <c r="N199" i="3"/>
  <c r="O199" i="3"/>
  <c r="P199" i="3"/>
  <c r="Q199" i="3"/>
  <c r="R199" i="3"/>
  <c r="S199" i="3"/>
  <c r="T199" i="3"/>
  <c r="U199" i="3"/>
  <c r="V199" i="3"/>
  <c r="W199" i="3"/>
  <c r="N200" i="3"/>
  <c r="O200" i="3"/>
  <c r="P200" i="3"/>
  <c r="Q200" i="3"/>
  <c r="R200" i="3"/>
  <c r="S200" i="3"/>
  <c r="T200" i="3"/>
  <c r="U200" i="3"/>
  <c r="V200" i="3"/>
  <c r="W200" i="3"/>
  <c r="N201" i="3"/>
  <c r="O201" i="3"/>
  <c r="P201" i="3"/>
  <c r="Q201" i="3"/>
  <c r="R201" i="3"/>
  <c r="S201" i="3"/>
  <c r="T201" i="3"/>
  <c r="U201" i="3"/>
  <c r="V201" i="3"/>
  <c r="W201" i="3"/>
  <c r="N202" i="3"/>
  <c r="O202" i="3"/>
  <c r="P202" i="3"/>
  <c r="Q202" i="3"/>
  <c r="R202" i="3"/>
  <c r="S202" i="3"/>
  <c r="T202" i="3"/>
  <c r="U202" i="3"/>
  <c r="V202" i="3"/>
  <c r="W202" i="3"/>
  <c r="N203" i="3"/>
  <c r="O203" i="3"/>
  <c r="P203" i="3"/>
  <c r="Q203" i="3"/>
  <c r="R203" i="3"/>
  <c r="S203" i="3"/>
  <c r="T203" i="3"/>
  <c r="U203" i="3"/>
  <c r="V203" i="3"/>
  <c r="W203" i="3"/>
  <c r="N204" i="3"/>
  <c r="O204" i="3"/>
  <c r="P204" i="3"/>
  <c r="Q204" i="3"/>
  <c r="R204" i="3"/>
  <c r="S204" i="3"/>
  <c r="T204" i="3"/>
  <c r="U204" i="3"/>
  <c r="V204" i="3"/>
  <c r="W204" i="3"/>
  <c r="N205" i="3"/>
  <c r="O205" i="3"/>
  <c r="P205" i="3"/>
  <c r="Q205" i="3"/>
  <c r="R205" i="3"/>
  <c r="S205" i="3"/>
  <c r="T205" i="3"/>
  <c r="U205" i="3"/>
  <c r="V205" i="3"/>
  <c r="W205" i="3"/>
  <c r="N206" i="3"/>
  <c r="O206" i="3"/>
  <c r="P206" i="3"/>
  <c r="Q206" i="3"/>
  <c r="R206" i="3"/>
  <c r="S206" i="3"/>
  <c r="T206" i="3"/>
  <c r="U206" i="3"/>
  <c r="V206" i="3"/>
  <c r="W206" i="3"/>
  <c r="N207" i="3"/>
  <c r="O207" i="3"/>
  <c r="P207" i="3"/>
  <c r="Q207" i="3"/>
  <c r="R207" i="3"/>
  <c r="S207" i="3"/>
  <c r="T207" i="3"/>
  <c r="U207" i="3"/>
  <c r="V207" i="3"/>
  <c r="W207" i="3"/>
  <c r="N208" i="3"/>
  <c r="O208" i="3"/>
  <c r="P208" i="3"/>
  <c r="Q208" i="3"/>
  <c r="R208" i="3"/>
  <c r="S208" i="3"/>
  <c r="T208" i="3"/>
  <c r="U208" i="3"/>
  <c r="V208" i="3"/>
  <c r="W208" i="3"/>
  <c r="N209" i="3"/>
  <c r="O209" i="3"/>
  <c r="P209" i="3"/>
  <c r="Q209" i="3"/>
  <c r="R209" i="3"/>
  <c r="S209" i="3"/>
  <c r="T209" i="3"/>
  <c r="U209" i="3"/>
  <c r="V209" i="3"/>
  <c r="W209" i="3"/>
  <c r="N210" i="3"/>
  <c r="O210" i="3"/>
  <c r="P210" i="3"/>
  <c r="Q210" i="3"/>
  <c r="R210" i="3"/>
  <c r="S210" i="3"/>
  <c r="T210" i="3"/>
  <c r="U210" i="3"/>
  <c r="V210" i="3"/>
  <c r="W210" i="3"/>
  <c r="N211" i="3"/>
  <c r="O211" i="3"/>
  <c r="P211" i="3"/>
  <c r="Q211" i="3"/>
  <c r="R211" i="3"/>
  <c r="S211" i="3"/>
  <c r="T211" i="3"/>
  <c r="U211" i="3"/>
  <c r="V211" i="3"/>
  <c r="W211" i="3"/>
  <c r="N212" i="3"/>
  <c r="O212" i="3"/>
  <c r="P212" i="3"/>
  <c r="Q212" i="3"/>
  <c r="R212" i="3"/>
  <c r="S212" i="3"/>
  <c r="T212" i="3"/>
  <c r="U212" i="3"/>
  <c r="V212" i="3"/>
  <c r="W212" i="3"/>
  <c r="N213" i="3"/>
  <c r="O213" i="3"/>
  <c r="P213" i="3"/>
  <c r="Q213" i="3"/>
  <c r="R213" i="3"/>
  <c r="S213" i="3"/>
  <c r="T213" i="3"/>
  <c r="U213" i="3"/>
  <c r="V213" i="3"/>
  <c r="W213" i="3"/>
  <c r="N214" i="3"/>
  <c r="O214" i="3"/>
  <c r="P214" i="3"/>
  <c r="Q214" i="3"/>
  <c r="R214" i="3"/>
  <c r="S214" i="3"/>
  <c r="T214" i="3"/>
  <c r="U214" i="3"/>
  <c r="V214" i="3"/>
  <c r="W214" i="3"/>
  <c r="N215" i="3"/>
  <c r="O215" i="3"/>
  <c r="P215" i="3"/>
  <c r="Q215" i="3"/>
  <c r="R215" i="3"/>
  <c r="S215" i="3"/>
  <c r="T215" i="3"/>
  <c r="U215" i="3"/>
  <c r="V215" i="3"/>
  <c r="W215" i="3"/>
  <c r="N216" i="3"/>
  <c r="O216" i="3"/>
  <c r="P216" i="3"/>
  <c r="Q216" i="3"/>
  <c r="R216" i="3"/>
  <c r="S216" i="3"/>
  <c r="T216" i="3"/>
  <c r="U216" i="3"/>
  <c r="V216" i="3"/>
  <c r="W216" i="3"/>
  <c r="N217" i="3"/>
  <c r="O217" i="3"/>
  <c r="P217" i="3"/>
  <c r="Q217" i="3"/>
  <c r="R217" i="3"/>
  <c r="S217" i="3"/>
  <c r="T217" i="3"/>
  <c r="U217" i="3"/>
  <c r="V217" i="3"/>
  <c r="W217" i="3"/>
  <c r="N218" i="3"/>
  <c r="O218" i="3"/>
  <c r="P218" i="3"/>
  <c r="Q218" i="3"/>
  <c r="R218" i="3"/>
  <c r="S218" i="3"/>
  <c r="T218" i="3"/>
  <c r="U218" i="3"/>
  <c r="V218" i="3"/>
  <c r="W218" i="3"/>
  <c r="N219" i="3"/>
  <c r="O219" i="3"/>
  <c r="P219" i="3"/>
  <c r="Q219" i="3"/>
  <c r="R219" i="3"/>
  <c r="S219" i="3"/>
  <c r="T219" i="3"/>
  <c r="U219" i="3"/>
  <c r="V219" i="3"/>
  <c r="W219" i="3"/>
  <c r="N220" i="3"/>
  <c r="O220" i="3"/>
  <c r="P220" i="3"/>
  <c r="Q220" i="3"/>
  <c r="R220" i="3"/>
  <c r="S220" i="3"/>
  <c r="T220" i="3"/>
  <c r="U220" i="3"/>
  <c r="V220" i="3"/>
  <c r="W220" i="3"/>
  <c r="N221" i="3"/>
  <c r="O221" i="3"/>
  <c r="P221" i="3"/>
  <c r="Q221" i="3"/>
  <c r="R221" i="3"/>
  <c r="S221" i="3"/>
  <c r="T221" i="3"/>
  <c r="U221" i="3"/>
  <c r="V221" i="3"/>
  <c r="W221" i="3"/>
  <c r="N222" i="3"/>
  <c r="O222" i="3"/>
  <c r="P222" i="3"/>
  <c r="Q222" i="3"/>
  <c r="R222" i="3"/>
  <c r="S222" i="3"/>
  <c r="T222" i="3"/>
  <c r="U222" i="3"/>
  <c r="V222" i="3"/>
  <c r="W222" i="3"/>
  <c r="N223" i="3"/>
  <c r="O223" i="3"/>
  <c r="P223" i="3"/>
  <c r="Q223" i="3"/>
  <c r="R223" i="3"/>
  <c r="S223" i="3"/>
  <c r="T223" i="3"/>
  <c r="U223" i="3"/>
  <c r="V223" i="3"/>
  <c r="W223" i="3"/>
  <c r="N224" i="3"/>
  <c r="O224" i="3"/>
  <c r="P224" i="3"/>
  <c r="Q224" i="3"/>
  <c r="R224" i="3"/>
  <c r="S224" i="3"/>
  <c r="T224" i="3"/>
  <c r="U224" i="3"/>
  <c r="V224" i="3"/>
  <c r="W224" i="3"/>
  <c r="N225" i="3"/>
  <c r="O225" i="3"/>
  <c r="P225" i="3"/>
  <c r="Q225" i="3"/>
  <c r="R225" i="3"/>
  <c r="S225" i="3"/>
  <c r="T225" i="3"/>
  <c r="U225" i="3"/>
  <c r="V225" i="3"/>
  <c r="W225" i="3"/>
  <c r="N226" i="3"/>
  <c r="O226" i="3"/>
  <c r="P226" i="3"/>
  <c r="Q226" i="3"/>
  <c r="R226" i="3"/>
  <c r="S226" i="3"/>
  <c r="T226" i="3"/>
  <c r="U226" i="3"/>
  <c r="V226" i="3"/>
  <c r="W226" i="3"/>
  <c r="N227" i="3"/>
  <c r="O227" i="3"/>
  <c r="P227" i="3"/>
  <c r="Q227" i="3"/>
  <c r="R227" i="3"/>
  <c r="S227" i="3"/>
  <c r="T227" i="3"/>
  <c r="U227" i="3"/>
  <c r="V227" i="3"/>
  <c r="W227" i="3"/>
  <c r="N228" i="3"/>
  <c r="O228" i="3"/>
  <c r="P228" i="3"/>
  <c r="Q228" i="3"/>
  <c r="R228" i="3"/>
  <c r="S228" i="3"/>
  <c r="T228" i="3"/>
  <c r="U228" i="3"/>
  <c r="V228" i="3"/>
  <c r="W228" i="3"/>
  <c r="N229" i="3"/>
  <c r="O229" i="3"/>
  <c r="P229" i="3"/>
  <c r="Q229" i="3"/>
  <c r="R229" i="3"/>
  <c r="S229" i="3"/>
  <c r="T229" i="3"/>
  <c r="U229" i="3"/>
  <c r="V229" i="3"/>
  <c r="W229" i="3"/>
  <c r="N230" i="3"/>
  <c r="O230" i="3"/>
  <c r="P230" i="3"/>
  <c r="Q230" i="3"/>
  <c r="R230" i="3"/>
  <c r="S230" i="3"/>
  <c r="T230" i="3"/>
  <c r="U230" i="3"/>
  <c r="V230" i="3"/>
  <c r="W230" i="3"/>
  <c r="N231" i="3"/>
  <c r="O231" i="3"/>
  <c r="P231" i="3"/>
  <c r="Q231" i="3"/>
  <c r="R231" i="3"/>
  <c r="S231" i="3"/>
  <c r="T231" i="3"/>
  <c r="U231" i="3"/>
  <c r="V231" i="3"/>
  <c r="W231" i="3"/>
  <c r="N232" i="3"/>
  <c r="O232" i="3"/>
  <c r="P232" i="3"/>
  <c r="Q232" i="3"/>
  <c r="R232" i="3"/>
  <c r="S232" i="3"/>
  <c r="T232" i="3"/>
  <c r="U232" i="3"/>
  <c r="V232" i="3"/>
  <c r="W232" i="3"/>
  <c r="N233" i="3"/>
  <c r="O233" i="3"/>
  <c r="P233" i="3"/>
  <c r="Q233" i="3"/>
  <c r="R233" i="3"/>
  <c r="S233" i="3"/>
  <c r="T233" i="3"/>
  <c r="U233" i="3"/>
  <c r="V233" i="3"/>
  <c r="W233" i="3"/>
  <c r="N234" i="3"/>
  <c r="O234" i="3"/>
  <c r="P234" i="3"/>
  <c r="Q234" i="3"/>
  <c r="R234" i="3"/>
  <c r="S234" i="3"/>
  <c r="T234" i="3"/>
  <c r="U234" i="3"/>
  <c r="V234" i="3"/>
  <c r="W234" i="3"/>
  <c r="N235" i="3"/>
  <c r="O235" i="3"/>
  <c r="P235" i="3"/>
  <c r="Q235" i="3"/>
  <c r="R235" i="3"/>
  <c r="S235" i="3"/>
  <c r="T235" i="3"/>
  <c r="U235" i="3"/>
  <c r="V235" i="3"/>
  <c r="W235" i="3"/>
  <c r="N236" i="3"/>
  <c r="O236" i="3"/>
  <c r="P236" i="3"/>
  <c r="Q236" i="3"/>
  <c r="R236" i="3"/>
  <c r="S236" i="3"/>
  <c r="T236" i="3"/>
  <c r="U236" i="3"/>
  <c r="V236" i="3"/>
  <c r="W236" i="3"/>
  <c r="N237" i="3"/>
  <c r="O237" i="3"/>
  <c r="P237" i="3"/>
  <c r="Q237" i="3"/>
  <c r="R237" i="3"/>
  <c r="S237" i="3"/>
  <c r="T237" i="3"/>
  <c r="U237" i="3"/>
  <c r="V237" i="3"/>
  <c r="W237" i="3"/>
  <c r="N238" i="3"/>
  <c r="O238" i="3"/>
  <c r="P238" i="3"/>
  <c r="Q238" i="3"/>
  <c r="R238" i="3"/>
  <c r="S238" i="3"/>
  <c r="T238" i="3"/>
  <c r="U238" i="3"/>
  <c r="V238" i="3"/>
  <c r="W238" i="3"/>
  <c r="N239" i="3"/>
  <c r="O239" i="3"/>
  <c r="P239" i="3"/>
  <c r="Q239" i="3"/>
  <c r="R239" i="3"/>
  <c r="S239" i="3"/>
  <c r="T239" i="3"/>
  <c r="U239" i="3"/>
  <c r="V239" i="3"/>
  <c r="W239" i="3"/>
  <c r="N240" i="3"/>
  <c r="O240" i="3"/>
  <c r="P240" i="3"/>
  <c r="Q240" i="3"/>
  <c r="R240" i="3"/>
  <c r="S240" i="3"/>
  <c r="T240" i="3"/>
  <c r="U240" i="3"/>
  <c r="V240" i="3"/>
  <c r="W240" i="3"/>
  <c r="N241" i="3"/>
  <c r="O241" i="3"/>
  <c r="P241" i="3"/>
  <c r="Q241" i="3"/>
  <c r="R241" i="3"/>
  <c r="S241" i="3"/>
  <c r="T241" i="3"/>
  <c r="U241" i="3"/>
  <c r="V241" i="3"/>
  <c r="W241" i="3"/>
  <c r="N242" i="3"/>
  <c r="O242" i="3"/>
  <c r="P242" i="3"/>
  <c r="Q242" i="3"/>
  <c r="R242" i="3"/>
  <c r="S242" i="3"/>
  <c r="T242" i="3"/>
  <c r="U242" i="3"/>
  <c r="V242" i="3"/>
  <c r="W242" i="3"/>
  <c r="N243" i="3"/>
  <c r="O243" i="3"/>
  <c r="P243" i="3"/>
  <c r="Q243" i="3"/>
  <c r="R243" i="3"/>
  <c r="S243" i="3"/>
  <c r="T243" i="3"/>
  <c r="U243" i="3"/>
  <c r="V243" i="3"/>
  <c r="W243" i="3"/>
  <c r="N244" i="3"/>
  <c r="O244" i="3"/>
  <c r="P244" i="3"/>
  <c r="Q244" i="3"/>
  <c r="R244" i="3"/>
  <c r="S244" i="3"/>
  <c r="T244" i="3"/>
  <c r="U244" i="3"/>
  <c r="V244" i="3"/>
  <c r="W244" i="3"/>
  <c r="N245" i="3"/>
  <c r="O245" i="3"/>
  <c r="P245" i="3"/>
  <c r="Q245" i="3"/>
  <c r="R245" i="3"/>
  <c r="S245" i="3"/>
  <c r="T245" i="3"/>
  <c r="U245" i="3"/>
  <c r="V245" i="3"/>
  <c r="W245" i="3"/>
  <c r="N246" i="3"/>
  <c r="O246" i="3"/>
  <c r="P246" i="3"/>
  <c r="Q246" i="3"/>
  <c r="R246" i="3"/>
  <c r="S246" i="3"/>
  <c r="T246" i="3"/>
  <c r="U246" i="3"/>
  <c r="V246" i="3"/>
  <c r="W246" i="3"/>
  <c r="N247" i="3"/>
  <c r="O247" i="3"/>
  <c r="P247" i="3"/>
  <c r="Q247" i="3"/>
  <c r="R247" i="3"/>
  <c r="S247" i="3"/>
  <c r="T247" i="3"/>
  <c r="U247" i="3"/>
  <c r="V247" i="3"/>
  <c r="W247" i="3"/>
  <c r="N248" i="3"/>
  <c r="O248" i="3"/>
  <c r="P248" i="3"/>
  <c r="Q248" i="3"/>
  <c r="R248" i="3"/>
  <c r="S248" i="3"/>
  <c r="T248" i="3"/>
  <c r="U248" i="3"/>
  <c r="V248" i="3"/>
  <c r="W248" i="3"/>
  <c r="N249" i="3"/>
  <c r="O249" i="3"/>
  <c r="P249" i="3"/>
  <c r="Q249" i="3"/>
  <c r="R249" i="3"/>
  <c r="S249" i="3"/>
  <c r="T249" i="3"/>
  <c r="U249" i="3"/>
  <c r="V249" i="3"/>
  <c r="W249" i="3"/>
  <c r="N250" i="3"/>
  <c r="O250" i="3"/>
  <c r="P250" i="3"/>
  <c r="Q250" i="3"/>
  <c r="R250" i="3"/>
  <c r="S250" i="3"/>
  <c r="T250" i="3"/>
  <c r="U250" i="3"/>
  <c r="V250" i="3"/>
  <c r="W250" i="3"/>
  <c r="N251" i="3"/>
  <c r="O251" i="3"/>
  <c r="P251" i="3"/>
  <c r="Q251" i="3"/>
  <c r="R251" i="3"/>
  <c r="S251" i="3"/>
  <c r="T251" i="3"/>
  <c r="U251" i="3"/>
  <c r="V251" i="3"/>
  <c r="W251" i="3"/>
  <c r="N252" i="3"/>
  <c r="O252" i="3"/>
  <c r="P252" i="3"/>
  <c r="Q252" i="3"/>
  <c r="R252" i="3"/>
  <c r="S252" i="3"/>
  <c r="T252" i="3"/>
  <c r="U252" i="3"/>
  <c r="V252" i="3"/>
  <c r="W252" i="3"/>
  <c r="N253" i="3"/>
  <c r="O253" i="3"/>
  <c r="P253" i="3"/>
  <c r="Q253" i="3"/>
  <c r="R253" i="3"/>
  <c r="S253" i="3"/>
  <c r="T253" i="3"/>
  <c r="U253" i="3"/>
  <c r="V253" i="3"/>
  <c r="W253" i="3"/>
  <c r="N254" i="3"/>
  <c r="O254" i="3"/>
  <c r="P254" i="3"/>
  <c r="Q254" i="3"/>
  <c r="R254" i="3"/>
  <c r="S254" i="3"/>
  <c r="T254" i="3"/>
  <c r="U254" i="3"/>
  <c r="V254" i="3"/>
  <c r="W254" i="3"/>
  <c r="N255" i="3"/>
  <c r="O255" i="3"/>
  <c r="P255" i="3"/>
  <c r="Q255" i="3"/>
  <c r="R255" i="3"/>
  <c r="S255" i="3"/>
  <c r="T255" i="3"/>
  <c r="U255" i="3"/>
  <c r="V255" i="3"/>
  <c r="W255" i="3"/>
  <c r="N256" i="3"/>
  <c r="O256" i="3"/>
  <c r="P256" i="3"/>
  <c r="Q256" i="3"/>
  <c r="R256" i="3"/>
  <c r="S256" i="3"/>
  <c r="T256" i="3"/>
  <c r="U256" i="3"/>
  <c r="V256" i="3"/>
  <c r="W256" i="3"/>
  <c r="W7" i="3"/>
  <c r="V7" i="3"/>
  <c r="U7" i="3"/>
  <c r="T7" i="3"/>
  <c r="S7" i="3"/>
  <c r="R7" i="3"/>
  <c r="Q7" i="3"/>
  <c r="P7" i="3"/>
  <c r="O7" i="3"/>
  <c r="N7" i="3"/>
  <c r="C260" i="3"/>
  <c r="D260" i="3"/>
  <c r="E260" i="3"/>
  <c r="F260" i="3"/>
  <c r="G260" i="3"/>
  <c r="H260" i="3"/>
  <c r="I260" i="3"/>
  <c r="J260" i="3"/>
  <c r="K260" i="3"/>
  <c r="L260" i="3"/>
  <c r="B260" i="3"/>
  <c r="C259" i="3"/>
  <c r="D259" i="3"/>
  <c r="E259" i="3"/>
  <c r="F259" i="3"/>
  <c r="G259" i="3"/>
  <c r="H259" i="3"/>
  <c r="I259" i="3"/>
  <c r="J259" i="3"/>
  <c r="K259" i="3"/>
  <c r="L259" i="3"/>
  <c r="B259" i="3"/>
  <c r="Q267" i="1"/>
  <c r="R267" i="1"/>
  <c r="S267" i="1"/>
  <c r="Q266" i="1"/>
  <c r="R266" i="1"/>
  <c r="S266" i="1"/>
  <c r="Q265" i="1"/>
  <c r="R265" i="1"/>
  <c r="S265" i="1"/>
  <c r="Q264" i="1"/>
  <c r="R264" i="1"/>
  <c r="S264" i="1"/>
  <c r="Q263" i="1"/>
  <c r="R263" i="1"/>
  <c r="S263" i="1"/>
  <c r="Q262" i="1"/>
  <c r="R262" i="1"/>
  <c r="S262" i="1"/>
  <c r="Q261" i="1"/>
  <c r="R261" i="1"/>
  <c r="S261" i="1"/>
  <c r="Q260" i="1"/>
  <c r="R260" i="1"/>
  <c r="S260" i="1"/>
  <c r="Q259" i="1"/>
  <c r="R259" i="1"/>
  <c r="S259" i="1"/>
  <c r="Q258" i="1"/>
  <c r="R258" i="1"/>
  <c r="S258" i="1"/>
  <c r="Q257" i="1"/>
  <c r="R257" i="1"/>
  <c r="S257" i="1"/>
  <c r="Q256" i="1"/>
  <c r="R256" i="1"/>
  <c r="S256" i="1"/>
  <c r="Q255" i="1"/>
  <c r="R255" i="1"/>
  <c r="S255" i="1"/>
  <c r="Q254" i="1"/>
  <c r="R254" i="1"/>
  <c r="S254" i="1"/>
  <c r="Q253" i="1"/>
  <c r="R253" i="1"/>
  <c r="S253" i="1"/>
  <c r="Q252" i="1"/>
  <c r="R252" i="1"/>
  <c r="S252" i="1"/>
  <c r="Q251" i="1"/>
  <c r="R251" i="1"/>
  <c r="S251" i="1"/>
  <c r="Q250" i="1"/>
  <c r="R250" i="1"/>
  <c r="S250" i="1"/>
  <c r="Q249" i="1"/>
  <c r="R249" i="1"/>
  <c r="S249" i="1"/>
  <c r="Q248" i="1"/>
  <c r="R248" i="1"/>
  <c r="S248" i="1"/>
  <c r="Q247" i="1"/>
  <c r="R247" i="1"/>
  <c r="S247" i="1"/>
  <c r="Q246" i="1"/>
  <c r="R246" i="1"/>
  <c r="S246" i="1"/>
  <c r="Q245" i="1"/>
  <c r="R245" i="1"/>
  <c r="S245" i="1"/>
  <c r="Q244" i="1"/>
  <c r="R244" i="1"/>
  <c r="S244" i="1"/>
  <c r="Q243" i="1"/>
  <c r="R243" i="1"/>
  <c r="S243" i="1"/>
  <c r="Q242" i="1"/>
  <c r="R242" i="1"/>
  <c r="S242" i="1"/>
  <c r="Q241" i="1"/>
  <c r="R241" i="1"/>
  <c r="S241" i="1"/>
  <c r="Q240" i="1"/>
  <c r="R240" i="1"/>
  <c r="S240" i="1"/>
  <c r="Q239" i="1"/>
  <c r="R239" i="1"/>
  <c r="S239" i="1"/>
  <c r="Q238" i="1"/>
  <c r="R238" i="1"/>
  <c r="S238" i="1"/>
  <c r="Q237" i="1"/>
  <c r="R237" i="1"/>
  <c r="S237" i="1"/>
  <c r="Q236" i="1"/>
  <c r="R236" i="1"/>
  <c r="S236" i="1"/>
  <c r="Q235" i="1"/>
  <c r="R235" i="1"/>
  <c r="S235" i="1"/>
  <c r="Q234" i="1"/>
  <c r="R234" i="1"/>
  <c r="S234" i="1"/>
  <c r="Q233" i="1"/>
  <c r="R233" i="1"/>
  <c r="S233" i="1"/>
  <c r="Q232" i="1"/>
  <c r="R232" i="1"/>
  <c r="S232" i="1"/>
  <c r="Q231" i="1"/>
  <c r="R231" i="1"/>
  <c r="S231" i="1"/>
  <c r="Q230" i="1"/>
  <c r="R230" i="1"/>
  <c r="S230" i="1"/>
  <c r="Q229" i="1"/>
  <c r="R229" i="1"/>
  <c r="S229" i="1"/>
  <c r="Q228" i="1"/>
  <c r="R228" i="1"/>
  <c r="S228" i="1"/>
  <c r="Q227" i="1"/>
  <c r="R227" i="1"/>
  <c r="S227" i="1"/>
  <c r="Q226" i="1"/>
  <c r="R226" i="1"/>
  <c r="S226" i="1"/>
  <c r="Q225" i="1"/>
  <c r="R225" i="1"/>
  <c r="S225" i="1"/>
  <c r="Q224" i="1"/>
  <c r="R224" i="1"/>
  <c r="S224" i="1"/>
  <c r="Q223" i="1"/>
  <c r="R223" i="1"/>
  <c r="S223" i="1"/>
  <c r="Q222" i="1"/>
  <c r="R222" i="1"/>
  <c r="S222" i="1"/>
  <c r="Q221" i="1"/>
  <c r="R221" i="1"/>
  <c r="S221" i="1"/>
  <c r="Q220" i="1"/>
  <c r="R220" i="1"/>
  <c r="S220" i="1"/>
  <c r="Q219" i="1"/>
  <c r="R219" i="1"/>
  <c r="S219" i="1"/>
  <c r="Q218" i="1"/>
  <c r="R218" i="1"/>
  <c r="S218" i="1"/>
  <c r="Q217" i="1"/>
  <c r="R217" i="1"/>
  <c r="S217" i="1"/>
  <c r="Q216" i="1"/>
  <c r="R216" i="1"/>
  <c r="S216" i="1"/>
  <c r="Q215" i="1"/>
  <c r="R215" i="1"/>
  <c r="S215" i="1"/>
  <c r="Q214" i="1"/>
  <c r="R214" i="1"/>
  <c r="S214" i="1"/>
  <c r="Q213" i="1"/>
  <c r="R213" i="1"/>
  <c r="S213" i="1"/>
  <c r="Q212" i="1"/>
  <c r="R212" i="1"/>
  <c r="S212" i="1"/>
  <c r="Q211" i="1"/>
  <c r="R211" i="1"/>
  <c r="S211" i="1"/>
  <c r="Q210" i="1"/>
  <c r="R210" i="1"/>
  <c r="S210" i="1"/>
  <c r="Q209" i="1"/>
  <c r="R209" i="1"/>
  <c r="S209" i="1"/>
  <c r="Q208" i="1"/>
  <c r="R208" i="1"/>
  <c r="S208" i="1"/>
  <c r="Q207" i="1"/>
  <c r="R207" i="1"/>
  <c r="S207" i="1"/>
  <c r="Q206" i="1"/>
  <c r="R206" i="1"/>
  <c r="S206" i="1"/>
  <c r="Q205" i="1"/>
  <c r="R205" i="1"/>
  <c r="S205" i="1"/>
  <c r="Q204" i="1"/>
  <c r="R204" i="1"/>
  <c r="S204" i="1"/>
  <c r="Q203" i="1"/>
  <c r="R203" i="1"/>
  <c r="S203" i="1"/>
  <c r="Q202" i="1"/>
  <c r="R202" i="1"/>
  <c r="S202" i="1"/>
  <c r="Q201" i="1"/>
  <c r="R201" i="1"/>
  <c r="S201" i="1"/>
  <c r="Q200" i="1"/>
  <c r="R200" i="1"/>
  <c r="S200" i="1"/>
  <c r="Q199" i="1"/>
  <c r="R199" i="1"/>
  <c r="S199" i="1"/>
  <c r="Q198" i="1"/>
  <c r="R198" i="1"/>
  <c r="S198" i="1"/>
  <c r="Q197" i="1"/>
  <c r="R197" i="1"/>
  <c r="S197" i="1"/>
  <c r="Q196" i="1"/>
  <c r="R196" i="1"/>
  <c r="S196" i="1"/>
  <c r="Q195" i="1"/>
  <c r="R195" i="1"/>
  <c r="S195" i="1"/>
  <c r="Q194" i="1"/>
  <c r="R194" i="1"/>
  <c r="S194" i="1"/>
  <c r="Q193" i="1"/>
  <c r="R193" i="1"/>
  <c r="S193" i="1"/>
  <c r="Q192" i="1"/>
  <c r="R192" i="1"/>
  <c r="S192" i="1"/>
  <c r="Q191" i="1"/>
  <c r="R191" i="1"/>
  <c r="S191" i="1"/>
  <c r="Q190" i="1"/>
  <c r="R190" i="1"/>
  <c r="S190" i="1"/>
  <c r="Q189" i="1"/>
  <c r="R189" i="1"/>
  <c r="S189" i="1"/>
  <c r="Q188" i="1"/>
  <c r="R188" i="1"/>
  <c r="S188" i="1"/>
  <c r="Q187" i="1"/>
  <c r="R187" i="1"/>
  <c r="S187" i="1"/>
  <c r="Q186" i="1"/>
  <c r="R186" i="1"/>
  <c r="S186" i="1"/>
  <c r="Q185" i="1"/>
  <c r="R185" i="1"/>
  <c r="S185" i="1"/>
  <c r="Q184" i="1"/>
  <c r="R184" i="1"/>
  <c r="S184" i="1"/>
  <c r="Q183" i="1"/>
  <c r="R183" i="1"/>
  <c r="S183" i="1"/>
  <c r="Q182" i="1"/>
  <c r="R182" i="1"/>
  <c r="S182" i="1"/>
  <c r="Q181" i="1"/>
  <c r="R181" i="1"/>
  <c r="S181" i="1"/>
  <c r="Q180" i="1"/>
  <c r="R180" i="1"/>
  <c r="S180" i="1"/>
  <c r="Q179" i="1"/>
  <c r="R179" i="1"/>
  <c r="S179" i="1"/>
  <c r="Q178" i="1"/>
  <c r="R178" i="1"/>
  <c r="S178" i="1"/>
  <c r="Q177" i="1"/>
  <c r="R177" i="1"/>
  <c r="S177" i="1"/>
  <c r="Q176" i="1"/>
  <c r="R176" i="1"/>
  <c r="S176" i="1"/>
  <c r="Q175" i="1"/>
  <c r="R175" i="1"/>
  <c r="S175" i="1"/>
  <c r="Q174" i="1"/>
  <c r="R174" i="1"/>
  <c r="S174" i="1"/>
  <c r="Q173" i="1"/>
  <c r="R173" i="1"/>
  <c r="S173" i="1"/>
  <c r="Q172" i="1"/>
  <c r="R172" i="1"/>
  <c r="S172" i="1"/>
  <c r="Q171" i="1"/>
  <c r="R171" i="1"/>
  <c r="S171" i="1"/>
  <c r="Q170" i="1"/>
  <c r="R170" i="1"/>
  <c r="S170" i="1"/>
  <c r="Q169" i="1"/>
  <c r="R169" i="1"/>
  <c r="S169" i="1"/>
  <c r="Q168" i="1"/>
  <c r="R168" i="1"/>
  <c r="S168" i="1"/>
  <c r="Q167" i="1"/>
  <c r="R167" i="1"/>
  <c r="S167" i="1"/>
  <c r="Q166" i="1"/>
  <c r="R166" i="1"/>
  <c r="S166" i="1"/>
  <c r="Q165" i="1"/>
  <c r="R165" i="1"/>
  <c r="S165" i="1"/>
  <c r="Q164" i="1"/>
  <c r="R164" i="1"/>
  <c r="S164" i="1"/>
  <c r="Q163" i="1"/>
  <c r="R163" i="1"/>
  <c r="S163" i="1"/>
  <c r="Q162" i="1"/>
  <c r="R162" i="1"/>
  <c r="S162" i="1"/>
  <c r="Q161" i="1"/>
  <c r="R161" i="1"/>
  <c r="S161" i="1"/>
  <c r="Q160" i="1"/>
  <c r="R160" i="1"/>
  <c r="S160" i="1"/>
  <c r="Q159" i="1"/>
  <c r="R159" i="1"/>
  <c r="S159" i="1"/>
  <c r="Q158" i="1"/>
  <c r="R158" i="1"/>
  <c r="S158" i="1"/>
  <c r="Q157" i="1"/>
  <c r="R157" i="1"/>
  <c r="S157" i="1"/>
  <c r="Q156" i="1"/>
  <c r="R156" i="1"/>
  <c r="S156" i="1"/>
  <c r="Q155" i="1"/>
  <c r="R155" i="1"/>
  <c r="S155" i="1"/>
  <c r="Q154" i="1"/>
  <c r="R154" i="1"/>
  <c r="S154" i="1"/>
  <c r="Q153" i="1"/>
  <c r="R153" i="1"/>
  <c r="S153" i="1"/>
  <c r="Q152" i="1"/>
  <c r="R152" i="1"/>
  <c r="S152" i="1"/>
  <c r="Q151" i="1"/>
  <c r="R151" i="1"/>
  <c r="S151" i="1"/>
  <c r="Q150" i="1"/>
  <c r="R150" i="1"/>
  <c r="S150" i="1"/>
  <c r="Q149" i="1"/>
  <c r="R149" i="1"/>
  <c r="S149" i="1"/>
  <c r="Q148" i="1"/>
  <c r="R148" i="1"/>
  <c r="S148" i="1"/>
  <c r="Q147" i="1"/>
  <c r="R147" i="1"/>
  <c r="S147" i="1"/>
  <c r="Q146" i="1"/>
  <c r="R146" i="1"/>
  <c r="S146" i="1"/>
  <c r="Q145" i="1"/>
  <c r="R145" i="1"/>
  <c r="S145" i="1"/>
  <c r="Q144" i="1"/>
  <c r="R144" i="1"/>
  <c r="S144" i="1"/>
  <c r="Q143" i="1"/>
  <c r="R143" i="1"/>
  <c r="S143" i="1"/>
  <c r="Q142" i="1"/>
  <c r="R142" i="1"/>
  <c r="S142" i="1"/>
  <c r="Q141" i="1"/>
  <c r="R141" i="1"/>
  <c r="S141" i="1"/>
  <c r="Q140" i="1"/>
  <c r="R140" i="1"/>
  <c r="S140" i="1"/>
  <c r="Q139" i="1"/>
  <c r="R139" i="1"/>
  <c r="S139" i="1"/>
  <c r="Q138" i="1"/>
  <c r="R138" i="1"/>
  <c r="S138" i="1"/>
  <c r="Q137" i="1"/>
  <c r="R137" i="1"/>
  <c r="S137" i="1"/>
  <c r="Q136" i="1"/>
  <c r="R136" i="1"/>
  <c r="S136" i="1"/>
  <c r="Q135" i="1"/>
  <c r="R135" i="1"/>
  <c r="S135" i="1"/>
  <c r="Q134" i="1"/>
  <c r="R134" i="1"/>
  <c r="S134" i="1"/>
  <c r="Q133" i="1"/>
  <c r="R133" i="1"/>
  <c r="S133" i="1"/>
  <c r="Q132" i="1"/>
  <c r="R132" i="1"/>
  <c r="S132" i="1"/>
  <c r="Q131" i="1"/>
  <c r="R131" i="1"/>
  <c r="S131" i="1"/>
  <c r="Q130" i="1"/>
  <c r="R130" i="1"/>
  <c r="S130" i="1"/>
  <c r="Q129" i="1"/>
  <c r="R129" i="1"/>
  <c r="S129" i="1"/>
  <c r="Q128" i="1"/>
  <c r="R128" i="1"/>
  <c r="S128" i="1"/>
  <c r="Q127" i="1"/>
  <c r="R127" i="1"/>
  <c r="S127" i="1"/>
  <c r="Q126" i="1"/>
  <c r="R126" i="1"/>
  <c r="S126" i="1"/>
  <c r="Q125" i="1"/>
  <c r="R125" i="1"/>
  <c r="S125" i="1"/>
  <c r="Q124" i="1"/>
  <c r="R124" i="1"/>
  <c r="S124" i="1"/>
  <c r="Q123" i="1"/>
  <c r="R123" i="1"/>
  <c r="S123" i="1"/>
  <c r="Q122" i="1"/>
  <c r="R122" i="1"/>
  <c r="S122" i="1"/>
  <c r="Q121" i="1"/>
  <c r="R121" i="1"/>
  <c r="S121" i="1"/>
  <c r="Q120" i="1"/>
  <c r="R120" i="1"/>
  <c r="S120" i="1"/>
  <c r="Q119" i="1"/>
  <c r="R119" i="1"/>
  <c r="S119" i="1"/>
  <c r="Q118" i="1"/>
  <c r="R118" i="1"/>
  <c r="S118" i="1"/>
  <c r="Q117" i="1"/>
  <c r="R117" i="1"/>
  <c r="S117" i="1"/>
  <c r="Q116" i="1"/>
  <c r="R116" i="1"/>
  <c r="S116" i="1"/>
  <c r="Q115" i="1"/>
  <c r="R115" i="1"/>
  <c r="S115" i="1"/>
  <c r="Q114" i="1"/>
  <c r="R114" i="1"/>
  <c r="S114" i="1"/>
  <c r="Q113" i="1"/>
  <c r="R113" i="1"/>
  <c r="S113" i="1"/>
  <c r="Q112" i="1"/>
  <c r="R112" i="1"/>
  <c r="S112" i="1"/>
  <c r="Q111" i="1"/>
  <c r="R111" i="1"/>
  <c r="S111" i="1"/>
  <c r="Q110" i="1"/>
  <c r="R110" i="1"/>
  <c r="S110" i="1"/>
  <c r="Q109" i="1"/>
  <c r="R109" i="1"/>
  <c r="S109" i="1"/>
  <c r="Q108" i="1"/>
  <c r="R108" i="1"/>
  <c r="S108" i="1"/>
  <c r="Q107" i="1"/>
  <c r="R107" i="1"/>
  <c r="S107" i="1"/>
  <c r="Q106" i="1"/>
  <c r="R106" i="1"/>
  <c r="S106" i="1"/>
  <c r="Q105" i="1"/>
  <c r="R105" i="1"/>
  <c r="S105" i="1"/>
  <c r="Q104" i="1"/>
  <c r="R104" i="1"/>
  <c r="S104" i="1"/>
  <c r="Q103" i="1"/>
  <c r="R103" i="1"/>
  <c r="S103" i="1"/>
  <c r="Q102" i="1"/>
  <c r="R102" i="1"/>
  <c r="S102" i="1"/>
  <c r="Q101" i="1"/>
  <c r="R101" i="1"/>
  <c r="S101" i="1"/>
  <c r="Q100" i="1"/>
  <c r="R100" i="1"/>
  <c r="S100" i="1"/>
  <c r="Q99" i="1"/>
  <c r="R99" i="1"/>
  <c r="S99" i="1"/>
  <c r="Q98" i="1"/>
  <c r="R98" i="1"/>
  <c r="S98" i="1"/>
  <c r="Q97" i="1"/>
  <c r="R97" i="1"/>
  <c r="S97" i="1"/>
  <c r="Q96" i="1"/>
  <c r="R96" i="1"/>
  <c r="S96" i="1"/>
  <c r="Q95" i="1"/>
  <c r="R95" i="1"/>
  <c r="S95" i="1"/>
  <c r="Q94" i="1"/>
  <c r="R94" i="1"/>
  <c r="S94" i="1"/>
  <c r="Q93" i="1"/>
  <c r="R93" i="1"/>
  <c r="S93" i="1"/>
  <c r="Q92" i="1"/>
  <c r="R92" i="1"/>
  <c r="S92" i="1"/>
  <c r="Q91" i="1"/>
  <c r="R91" i="1"/>
  <c r="S91" i="1"/>
  <c r="Q90" i="1"/>
  <c r="R90" i="1"/>
  <c r="S90" i="1"/>
  <c r="Q89" i="1"/>
  <c r="R89" i="1"/>
  <c r="S89" i="1"/>
  <c r="Q88" i="1"/>
  <c r="R88" i="1"/>
  <c r="S88" i="1"/>
  <c r="Q87" i="1"/>
  <c r="R87" i="1"/>
  <c r="S87" i="1"/>
  <c r="Q86" i="1"/>
  <c r="R86" i="1"/>
  <c r="S86" i="1"/>
  <c r="Q85" i="1"/>
  <c r="R85" i="1"/>
  <c r="S85" i="1"/>
  <c r="Q84" i="1"/>
  <c r="R84" i="1"/>
  <c r="S84" i="1"/>
  <c r="Q83" i="1"/>
  <c r="R83" i="1"/>
  <c r="S83" i="1"/>
  <c r="Q82" i="1"/>
  <c r="R82" i="1"/>
  <c r="S82" i="1"/>
  <c r="Q81" i="1"/>
  <c r="R81" i="1"/>
  <c r="S81" i="1"/>
  <c r="Q80" i="1"/>
  <c r="R80" i="1"/>
  <c r="S80" i="1"/>
  <c r="Q79" i="1"/>
  <c r="R79" i="1"/>
  <c r="S79" i="1"/>
  <c r="Q78" i="1"/>
  <c r="R78" i="1"/>
  <c r="S78" i="1"/>
  <c r="Q77" i="1"/>
  <c r="R77" i="1"/>
  <c r="S77" i="1"/>
  <c r="Q76" i="1"/>
  <c r="R76" i="1"/>
  <c r="S76" i="1"/>
  <c r="Q75" i="1"/>
  <c r="R75" i="1"/>
  <c r="S75" i="1"/>
  <c r="Q74" i="1"/>
  <c r="R74" i="1"/>
  <c r="S74" i="1"/>
  <c r="Q73" i="1"/>
  <c r="R73" i="1"/>
  <c r="S73" i="1"/>
  <c r="Q72" i="1"/>
  <c r="R72" i="1"/>
  <c r="S72" i="1"/>
  <c r="Q71" i="1"/>
  <c r="R71" i="1"/>
  <c r="S71" i="1"/>
  <c r="Q70" i="1"/>
  <c r="R70" i="1"/>
  <c r="S70" i="1"/>
  <c r="Q69" i="1"/>
  <c r="R69" i="1"/>
  <c r="S69" i="1"/>
  <c r="Q68" i="1"/>
  <c r="R68" i="1"/>
  <c r="S68" i="1"/>
  <c r="Q67" i="1"/>
  <c r="R67" i="1"/>
  <c r="S67" i="1"/>
  <c r="Q66" i="1"/>
  <c r="R66" i="1"/>
  <c r="S66" i="1"/>
  <c r="Q65" i="1"/>
  <c r="R65" i="1"/>
  <c r="S65" i="1"/>
  <c r="Q64" i="1"/>
  <c r="R64" i="1"/>
  <c r="S64" i="1"/>
  <c r="Q63" i="1"/>
  <c r="R63" i="1"/>
  <c r="S63" i="1"/>
  <c r="Q62" i="1"/>
  <c r="R62" i="1"/>
  <c r="S62" i="1"/>
  <c r="Q61" i="1"/>
  <c r="R61" i="1"/>
  <c r="S61" i="1"/>
  <c r="Q60" i="1"/>
  <c r="R60" i="1"/>
  <c r="S60" i="1"/>
  <c r="Q59" i="1"/>
  <c r="R59" i="1"/>
  <c r="S59" i="1"/>
  <c r="Q58" i="1"/>
  <c r="R58" i="1"/>
  <c r="S58" i="1"/>
  <c r="Q57" i="1"/>
  <c r="R57" i="1"/>
  <c r="S57" i="1"/>
  <c r="Q56" i="1"/>
  <c r="R56" i="1"/>
  <c r="S56" i="1"/>
  <c r="Q55" i="1"/>
  <c r="R55" i="1"/>
  <c r="S55" i="1"/>
  <c r="Q54" i="1"/>
  <c r="R54" i="1"/>
  <c r="S54" i="1"/>
  <c r="Q53" i="1"/>
  <c r="R53" i="1"/>
  <c r="S53" i="1"/>
  <c r="Q52" i="1"/>
  <c r="R52" i="1"/>
  <c r="S52" i="1"/>
  <c r="Q51" i="1"/>
  <c r="R51" i="1"/>
  <c r="S51" i="1"/>
  <c r="Q50" i="1"/>
  <c r="R50" i="1"/>
  <c r="S50" i="1"/>
  <c r="Q49" i="1"/>
  <c r="R49" i="1"/>
  <c r="S49" i="1"/>
  <c r="Q48" i="1"/>
  <c r="R48" i="1"/>
  <c r="S48" i="1"/>
  <c r="Q47" i="1"/>
  <c r="R47" i="1"/>
  <c r="S47" i="1"/>
  <c r="Q46" i="1"/>
  <c r="R46" i="1"/>
  <c r="S46" i="1"/>
  <c r="Q45" i="1"/>
  <c r="R45" i="1"/>
  <c r="S45" i="1"/>
  <c r="Q44" i="1"/>
  <c r="R44" i="1"/>
  <c r="S44" i="1"/>
  <c r="Q43" i="1"/>
  <c r="R43" i="1"/>
  <c r="S43" i="1"/>
  <c r="Q42" i="1"/>
  <c r="R42" i="1"/>
  <c r="S42" i="1"/>
  <c r="Q41" i="1"/>
  <c r="R41" i="1"/>
  <c r="S41" i="1"/>
  <c r="Q40" i="1"/>
  <c r="R40" i="1"/>
  <c r="S40" i="1"/>
  <c r="Q39" i="1"/>
  <c r="R39" i="1"/>
  <c r="S39" i="1"/>
  <c r="Q38" i="1"/>
  <c r="R38" i="1"/>
  <c r="S38" i="1"/>
  <c r="Q37" i="1"/>
  <c r="R37" i="1"/>
  <c r="S37" i="1"/>
  <c r="Q36" i="1"/>
  <c r="R36" i="1"/>
  <c r="S36" i="1"/>
  <c r="Q35" i="1"/>
  <c r="R35" i="1"/>
  <c r="S35" i="1"/>
  <c r="Q34" i="1"/>
  <c r="R34" i="1"/>
  <c r="S34" i="1"/>
  <c r="Q33" i="1"/>
  <c r="R33" i="1"/>
  <c r="S33" i="1"/>
  <c r="Q32" i="1"/>
  <c r="R32" i="1"/>
  <c r="S32" i="1"/>
  <c r="Q31" i="1"/>
  <c r="R31" i="1"/>
  <c r="S31" i="1"/>
  <c r="Q30" i="1"/>
  <c r="R30" i="1"/>
  <c r="S30" i="1"/>
  <c r="Q29" i="1"/>
  <c r="R29" i="1"/>
  <c r="S29" i="1"/>
  <c r="Q28" i="1"/>
  <c r="R28" i="1"/>
  <c r="S28" i="1"/>
  <c r="Q27" i="1"/>
  <c r="R27" i="1"/>
  <c r="S27" i="1"/>
  <c r="Q26" i="1"/>
  <c r="R26" i="1"/>
  <c r="S26" i="1"/>
  <c r="Q25" i="1"/>
  <c r="R25" i="1"/>
  <c r="S25" i="1"/>
  <c r="Q24" i="1"/>
  <c r="R24" i="1"/>
  <c r="S24" i="1"/>
  <c r="Q23" i="1"/>
  <c r="R23" i="1"/>
  <c r="S23" i="1"/>
  <c r="Q22" i="1"/>
  <c r="R22" i="1"/>
  <c r="S22" i="1"/>
  <c r="Q21" i="1"/>
  <c r="R21" i="1"/>
  <c r="S21" i="1"/>
  <c r="Q20" i="1"/>
  <c r="R20" i="1"/>
  <c r="S20" i="1"/>
  <c r="Q19" i="1"/>
  <c r="R19" i="1"/>
  <c r="S19" i="1"/>
  <c r="Q18" i="1"/>
  <c r="R18" i="1"/>
  <c r="S18" i="1"/>
  <c r="AA25" i="3" a="1"/>
  <c r="AA25" i="3"/>
  <c r="AB25" i="3"/>
  <c r="AC25" i="3"/>
  <c r="AD25" i="3"/>
  <c r="AE25" i="3"/>
  <c r="AF25" i="3"/>
  <c r="AG25" i="3"/>
  <c r="AH25" i="3"/>
  <c r="AI25" i="3"/>
  <c r="AJ25" i="3"/>
  <c r="AK25" i="3"/>
  <c r="AA26" i="3"/>
  <c r="AB26" i="3"/>
  <c r="AC26" i="3"/>
  <c r="AD26" i="3"/>
  <c r="AE26" i="3"/>
  <c r="AF26" i="3"/>
  <c r="AG26" i="3"/>
  <c r="AH26" i="3"/>
  <c r="AI26" i="3"/>
  <c r="AJ26" i="3"/>
  <c r="AK26" i="3"/>
  <c r="AA27" i="3"/>
  <c r="AB27" i="3"/>
  <c r="AC27" i="3"/>
  <c r="AD27" i="3"/>
  <c r="AE27" i="3"/>
  <c r="AF27" i="3"/>
  <c r="AG27" i="3"/>
  <c r="AH27" i="3"/>
  <c r="AI27" i="3"/>
  <c r="AJ27" i="3"/>
  <c r="AK27" i="3"/>
  <c r="AA28" i="3"/>
  <c r="AB28" i="3"/>
  <c r="AC28" i="3"/>
  <c r="AD28" i="3"/>
  <c r="AE28" i="3"/>
  <c r="AF28" i="3"/>
  <c r="AG28" i="3"/>
  <c r="AH28" i="3"/>
  <c r="AI28" i="3"/>
  <c r="AJ28" i="3"/>
  <c r="AK28" i="3"/>
  <c r="AA29" i="3"/>
  <c r="AB29" i="3"/>
  <c r="AC29" i="3"/>
  <c r="AD29" i="3"/>
  <c r="AE29" i="3"/>
  <c r="AF29" i="3"/>
  <c r="AG29" i="3"/>
  <c r="AH29" i="3"/>
  <c r="AI29" i="3"/>
  <c r="AJ29" i="3"/>
  <c r="AK29" i="3"/>
  <c r="AA30" i="3"/>
  <c r="AB30" i="3"/>
  <c r="AC30" i="3"/>
  <c r="AD30" i="3"/>
  <c r="AE30" i="3"/>
  <c r="AF30" i="3"/>
  <c r="AG30" i="3"/>
  <c r="AH30" i="3"/>
  <c r="AI30" i="3"/>
  <c r="AJ30" i="3"/>
  <c r="AK30" i="3"/>
  <c r="AA31" i="3"/>
  <c r="AB31" i="3"/>
  <c r="AC31" i="3"/>
  <c r="AD31" i="3"/>
  <c r="AE31" i="3"/>
  <c r="AF31" i="3"/>
  <c r="AG31" i="3"/>
  <c r="AH31" i="3"/>
  <c r="AI31" i="3"/>
  <c r="AJ31" i="3"/>
  <c r="AK31" i="3"/>
  <c r="AA32" i="3"/>
  <c r="AB32" i="3"/>
  <c r="AC32" i="3"/>
  <c r="AD32" i="3"/>
  <c r="AE32" i="3"/>
  <c r="AF32" i="3"/>
  <c r="AG32" i="3"/>
  <c r="AH32" i="3"/>
  <c r="AI32" i="3"/>
  <c r="AJ32" i="3"/>
  <c r="AK32" i="3"/>
  <c r="AA33" i="3"/>
  <c r="AB33" i="3"/>
  <c r="AC33" i="3"/>
  <c r="AD33" i="3"/>
  <c r="AE33" i="3"/>
  <c r="AF33" i="3"/>
  <c r="AG33" i="3"/>
  <c r="AH33" i="3"/>
  <c r="AI33" i="3"/>
  <c r="AJ33" i="3"/>
  <c r="AK33" i="3"/>
  <c r="AA34" i="3"/>
  <c r="AB34" i="3"/>
  <c r="AC34" i="3"/>
  <c r="AD34" i="3"/>
  <c r="AE34" i="3"/>
  <c r="AF34" i="3"/>
  <c r="AG34" i="3"/>
  <c r="AH34" i="3"/>
  <c r="AI34" i="3"/>
  <c r="AJ34" i="3"/>
  <c r="AK34" i="3"/>
  <c r="AA35" i="3"/>
  <c r="AB35" i="3"/>
  <c r="AC35" i="3"/>
  <c r="AD35" i="3"/>
  <c r="AE35" i="3"/>
  <c r="AF35" i="3"/>
  <c r="AG35" i="3"/>
  <c r="AH35" i="3"/>
  <c r="AI35" i="3"/>
  <c r="AJ35" i="3"/>
  <c r="AK35" i="3"/>
  <c r="AA23" i="5" a="1"/>
  <c r="AK33" i="5"/>
  <c r="AJ33" i="5"/>
  <c r="AI33" i="5"/>
  <c r="AH33" i="5"/>
  <c r="AG33" i="5"/>
  <c r="AF33" i="5"/>
  <c r="AE33" i="5"/>
  <c r="AD33" i="5"/>
  <c r="AC33" i="5"/>
  <c r="AB33" i="5"/>
  <c r="AA33" i="5"/>
  <c r="AK32" i="5"/>
  <c r="AJ32" i="5"/>
  <c r="AI32" i="5"/>
  <c r="AH32" i="5"/>
  <c r="AG32" i="5"/>
  <c r="AF32" i="5"/>
  <c r="AE32" i="5"/>
  <c r="AD32" i="5"/>
  <c r="AC32" i="5"/>
  <c r="AB32" i="5"/>
  <c r="AA32" i="5"/>
  <c r="AK31" i="5"/>
  <c r="AJ31" i="5"/>
  <c r="AI31" i="5"/>
  <c r="AH31" i="5"/>
  <c r="AG31" i="5"/>
  <c r="AF31" i="5"/>
  <c r="AE31" i="5"/>
  <c r="AD31" i="5"/>
  <c r="AC31" i="5"/>
  <c r="AB31" i="5"/>
  <c r="AA31" i="5"/>
  <c r="AK30" i="5"/>
  <c r="AJ30" i="5"/>
  <c r="AI30" i="5"/>
  <c r="AH30" i="5"/>
  <c r="AG30" i="5"/>
  <c r="AF30" i="5"/>
  <c r="AE30" i="5"/>
  <c r="AD30" i="5"/>
  <c r="AC30" i="5"/>
  <c r="AB30" i="5"/>
  <c r="AA30" i="5"/>
  <c r="AK29" i="5"/>
  <c r="AJ29" i="5"/>
  <c r="AI29" i="5"/>
  <c r="AH29" i="5"/>
  <c r="AG29" i="5"/>
  <c r="AF29" i="5"/>
  <c r="AE29" i="5"/>
  <c r="AD29" i="5"/>
  <c r="AC29" i="5"/>
  <c r="AB29" i="5"/>
  <c r="AA29" i="5"/>
  <c r="AK28" i="5"/>
  <c r="AJ28" i="5"/>
  <c r="AI28" i="5"/>
  <c r="AH28" i="5"/>
  <c r="AG28" i="5"/>
  <c r="AF28" i="5"/>
  <c r="AE28" i="5"/>
  <c r="AD28" i="5"/>
  <c r="AC28" i="5"/>
  <c r="AB28" i="5"/>
  <c r="AA28" i="5"/>
  <c r="AK27" i="5"/>
  <c r="AJ27" i="5"/>
  <c r="AI27" i="5"/>
  <c r="AH27" i="5"/>
  <c r="AG27" i="5"/>
  <c r="AF27" i="5"/>
  <c r="AE27" i="5"/>
  <c r="AD27" i="5"/>
  <c r="AC27" i="5"/>
  <c r="AB27" i="5"/>
  <c r="AA27" i="5"/>
  <c r="AK26" i="5"/>
  <c r="AJ26" i="5"/>
  <c r="AI26" i="5"/>
  <c r="AH26" i="5"/>
  <c r="AG26" i="5"/>
  <c r="AF26" i="5"/>
  <c r="AE26" i="5"/>
  <c r="AD26" i="5"/>
  <c r="AC26" i="5"/>
  <c r="AB26" i="5"/>
  <c r="AA26" i="5"/>
  <c r="AK25" i="5"/>
  <c r="AJ25" i="5"/>
  <c r="AI25" i="5"/>
  <c r="AH25" i="5"/>
  <c r="AG25" i="5"/>
  <c r="AF25" i="5"/>
  <c r="AE25" i="5"/>
  <c r="AD25" i="5"/>
  <c r="AC25" i="5"/>
  <c r="AB25" i="5"/>
  <c r="AA25" i="5"/>
  <c r="AK24" i="5"/>
  <c r="AJ24" i="5"/>
  <c r="AI24" i="5"/>
  <c r="AH24" i="5"/>
  <c r="AG24" i="5"/>
  <c r="AF24" i="5"/>
  <c r="AE24" i="5"/>
  <c r="AD24" i="5"/>
  <c r="AC24" i="5"/>
  <c r="AB24" i="5"/>
  <c r="AA24" i="5"/>
  <c r="AK23" i="5"/>
  <c r="AJ23" i="5"/>
  <c r="AI23" i="5"/>
  <c r="AH23" i="5"/>
  <c r="AG23" i="5"/>
  <c r="AF23" i="5"/>
  <c r="AE23" i="5"/>
  <c r="AD23" i="5"/>
  <c r="AC23" i="5"/>
  <c r="AB23" i="5"/>
  <c r="AA23" i="5"/>
  <c r="AA37" i="5" a="1"/>
  <c r="AA37" i="5"/>
  <c r="AB37" i="5"/>
  <c r="AC37" i="5"/>
  <c r="AD37" i="5"/>
  <c r="AE37" i="5"/>
  <c r="AF37" i="5"/>
  <c r="AG37" i="5"/>
  <c r="AH37" i="5"/>
  <c r="AI37" i="5"/>
  <c r="AJ37" i="5"/>
  <c r="AK37" i="5"/>
  <c r="AA38" i="5"/>
  <c r="AB38" i="5"/>
  <c r="AC38" i="5"/>
  <c r="AD38" i="5"/>
  <c r="AE38" i="5"/>
  <c r="AF38" i="5"/>
  <c r="AG38" i="5"/>
  <c r="AH38" i="5"/>
  <c r="AI38" i="5"/>
  <c r="AJ38" i="5"/>
  <c r="AK38" i="5"/>
  <c r="AA39" i="5"/>
  <c r="AB39" i="5"/>
  <c r="AC39" i="5"/>
  <c r="AD39" i="5"/>
  <c r="AE39" i="5"/>
  <c r="AF39" i="5"/>
  <c r="AG39" i="5"/>
  <c r="AH39" i="5"/>
  <c r="AI39" i="5"/>
  <c r="AJ39" i="5"/>
  <c r="AK39" i="5"/>
  <c r="AA40" i="5"/>
  <c r="AB40" i="5"/>
  <c r="AC40" i="5"/>
  <c r="AD40" i="5"/>
  <c r="AE40" i="5"/>
  <c r="AF40" i="5"/>
  <c r="AG40" i="5"/>
  <c r="AH40" i="5"/>
  <c r="AI40" i="5"/>
  <c r="AJ40" i="5"/>
  <c r="AK40" i="5"/>
  <c r="AA41" i="5"/>
  <c r="AB41" i="5"/>
  <c r="AC41" i="5"/>
  <c r="AD41" i="5"/>
  <c r="AE41" i="5"/>
  <c r="AF41" i="5"/>
  <c r="AG41" i="5"/>
  <c r="AH41" i="5"/>
  <c r="AI41" i="5"/>
  <c r="AJ41" i="5"/>
  <c r="AK41" i="5"/>
  <c r="AA42" i="5"/>
  <c r="AB42" i="5"/>
  <c r="AC42" i="5"/>
  <c r="AD42" i="5"/>
  <c r="AE42" i="5"/>
  <c r="AF42" i="5"/>
  <c r="AG42" i="5"/>
  <c r="AH42" i="5"/>
  <c r="AI42" i="5"/>
  <c r="AJ42" i="5"/>
  <c r="AK42" i="5"/>
  <c r="AA43" i="5"/>
  <c r="AB43" i="5"/>
  <c r="AC43" i="5"/>
  <c r="AD43" i="5"/>
  <c r="AE43" i="5"/>
  <c r="AF43" i="5"/>
  <c r="AG43" i="5"/>
  <c r="AH43" i="5"/>
  <c r="AI43" i="5"/>
  <c r="AJ43" i="5"/>
  <c r="AK43" i="5"/>
  <c r="AA44" i="5"/>
  <c r="AB44" i="5"/>
  <c r="AC44" i="5"/>
  <c r="AD44" i="5"/>
  <c r="AE44" i="5"/>
  <c r="AF44" i="5"/>
  <c r="AG44" i="5"/>
  <c r="AH44" i="5"/>
  <c r="AI44" i="5"/>
  <c r="AJ44" i="5"/>
  <c r="AK44" i="5"/>
  <c r="AA45" i="5"/>
  <c r="AB45" i="5"/>
  <c r="AC45" i="5"/>
  <c r="AD45" i="5"/>
  <c r="AE45" i="5"/>
  <c r="AF45" i="5"/>
  <c r="AG45" i="5"/>
  <c r="AH45" i="5"/>
  <c r="AI45" i="5"/>
  <c r="AJ45" i="5"/>
  <c r="AK45" i="5"/>
  <c r="AA46" i="5"/>
  <c r="AB46" i="5"/>
  <c r="AC46" i="5"/>
  <c r="AD46" i="5"/>
  <c r="AE46" i="5"/>
  <c r="AF46" i="5"/>
  <c r="AG46" i="5"/>
  <c r="AH46" i="5"/>
  <c r="AI46" i="5"/>
  <c r="AJ46" i="5"/>
  <c r="AK46" i="5"/>
  <c r="AA47" i="5"/>
  <c r="AB47" i="5"/>
  <c r="AC47" i="5"/>
  <c r="AD47" i="5"/>
  <c r="AE47" i="5"/>
  <c r="AF47" i="5"/>
  <c r="AG47" i="5"/>
  <c r="AH47" i="5"/>
  <c r="AI47" i="5"/>
  <c r="AJ47" i="5"/>
  <c r="AK47" i="5"/>
  <c r="AC8" i="4" a="1"/>
  <c r="AN19" i="4"/>
  <c r="AN18" i="4"/>
  <c r="AN17" i="4"/>
  <c r="AC8" i="4"/>
  <c r="AD8" i="4"/>
  <c r="AE8" i="4"/>
  <c r="AF8" i="4"/>
  <c r="AG8" i="4"/>
  <c r="AH8" i="4"/>
  <c r="AI8" i="4"/>
  <c r="AJ8" i="4"/>
  <c r="AK8" i="4"/>
  <c r="AL8" i="4"/>
  <c r="AM8" i="4"/>
  <c r="AN8" i="4"/>
  <c r="AC9" i="4"/>
  <c r="AD9" i="4"/>
  <c r="AE9" i="4"/>
  <c r="AF9" i="4"/>
  <c r="AG9" i="4"/>
  <c r="AH9" i="4"/>
  <c r="AI9" i="4"/>
  <c r="AJ9" i="4"/>
  <c r="AK9" i="4"/>
  <c r="AL9" i="4"/>
  <c r="AM9" i="4"/>
  <c r="AN9" i="4"/>
  <c r="AC10" i="4"/>
  <c r="AD10" i="4"/>
  <c r="AE10" i="4"/>
  <c r="AF10" i="4"/>
  <c r="AG10" i="4"/>
  <c r="AH10" i="4"/>
  <c r="AI10" i="4"/>
  <c r="AJ10" i="4"/>
  <c r="AK10" i="4"/>
  <c r="AL10" i="4"/>
  <c r="AM10" i="4"/>
  <c r="AN10" i="4"/>
  <c r="AC11" i="4"/>
  <c r="AD11" i="4"/>
  <c r="AE11" i="4"/>
  <c r="AF11" i="4"/>
  <c r="AG11" i="4"/>
  <c r="AH11" i="4"/>
  <c r="AI11" i="4"/>
  <c r="AJ11" i="4"/>
  <c r="AK11" i="4"/>
  <c r="AL11" i="4"/>
  <c r="AM11" i="4"/>
  <c r="AN11" i="4"/>
  <c r="AC12" i="4"/>
  <c r="AD12" i="4"/>
  <c r="AE12" i="4"/>
  <c r="AF12" i="4"/>
  <c r="AG12" i="4"/>
  <c r="AH12" i="4"/>
  <c r="AI12" i="4"/>
  <c r="AJ12" i="4"/>
  <c r="AK12" i="4"/>
  <c r="AL12" i="4"/>
  <c r="AM12" i="4"/>
  <c r="AN12" i="4"/>
  <c r="AC13" i="4"/>
  <c r="AD13" i="4"/>
  <c r="AE13" i="4"/>
  <c r="AF13" i="4"/>
  <c r="AG13" i="4"/>
  <c r="AH13" i="4"/>
  <c r="AI13" i="4"/>
  <c r="AJ13" i="4"/>
  <c r="AK13" i="4"/>
  <c r="AL13" i="4"/>
  <c r="AM13" i="4"/>
  <c r="AN13" i="4"/>
  <c r="AC14" i="4"/>
  <c r="AD14" i="4"/>
  <c r="AE14" i="4"/>
  <c r="AF14" i="4"/>
  <c r="AG14" i="4"/>
  <c r="AH14" i="4"/>
  <c r="AI14" i="4"/>
  <c r="AJ14" i="4"/>
  <c r="AK14" i="4"/>
  <c r="AL14" i="4"/>
  <c r="AM14" i="4"/>
  <c r="AN14" i="4"/>
  <c r="AC15" i="4"/>
  <c r="AD15" i="4"/>
  <c r="AE15" i="4"/>
  <c r="AF15" i="4"/>
  <c r="AG15" i="4"/>
  <c r="AH15" i="4"/>
  <c r="AI15" i="4"/>
  <c r="AJ15" i="4"/>
  <c r="AK15" i="4"/>
  <c r="AL15" i="4"/>
  <c r="AM15" i="4"/>
  <c r="AN15" i="4"/>
  <c r="AC16" i="4"/>
  <c r="AD16" i="4"/>
  <c r="AE16" i="4"/>
  <c r="AF16" i="4"/>
  <c r="AG16" i="4"/>
  <c r="AH16" i="4"/>
  <c r="AI16" i="4"/>
  <c r="AJ16" i="4"/>
  <c r="AK16" i="4"/>
  <c r="AL16" i="4"/>
  <c r="AM16" i="4"/>
  <c r="AN16" i="4"/>
  <c r="AC17" i="4"/>
  <c r="AD17" i="4"/>
  <c r="AE17" i="4"/>
  <c r="AF17" i="4"/>
  <c r="AG17" i="4"/>
  <c r="AH17" i="4"/>
  <c r="AI17" i="4"/>
  <c r="AJ17" i="4"/>
  <c r="AK17" i="4"/>
  <c r="AL17" i="4"/>
  <c r="AM17" i="4"/>
  <c r="AC18" i="4"/>
  <c r="AD18" i="4"/>
  <c r="AE18" i="4"/>
  <c r="AF18" i="4"/>
  <c r="AG18" i="4"/>
  <c r="AH18" i="4"/>
  <c r="AI18" i="4"/>
  <c r="AJ18" i="4"/>
  <c r="AK18" i="4"/>
  <c r="AL18" i="4"/>
  <c r="AM18" i="4"/>
  <c r="AC19" i="4"/>
  <c r="AD19" i="4"/>
  <c r="AE19" i="4"/>
  <c r="AF19" i="4"/>
  <c r="AG19" i="4"/>
  <c r="AH19" i="4"/>
  <c r="AI19" i="4"/>
  <c r="AJ19" i="4"/>
  <c r="AK19" i="4"/>
  <c r="AL19" i="4"/>
  <c r="AM19" i="4"/>
  <c r="AB39" i="4" a="1"/>
  <c r="AB39" i="4"/>
  <c r="AC39" i="4"/>
  <c r="AD39" i="4"/>
  <c r="AE39" i="4"/>
  <c r="AF39" i="4"/>
  <c r="AG39" i="4"/>
  <c r="AH39" i="4"/>
  <c r="AI39" i="4"/>
  <c r="AJ39" i="4"/>
  <c r="AK39" i="4"/>
  <c r="AL39" i="4"/>
  <c r="AM39" i="4"/>
  <c r="AN39" i="4"/>
  <c r="AO39" i="4"/>
  <c r="AB40" i="4"/>
  <c r="AC40" i="4"/>
  <c r="AD40" i="4"/>
  <c r="AE40" i="4"/>
  <c r="AF40" i="4"/>
  <c r="AG40" i="4"/>
  <c r="AH40" i="4"/>
  <c r="AI40" i="4"/>
  <c r="AJ40" i="4"/>
  <c r="AK40" i="4"/>
  <c r="AL40" i="4"/>
  <c r="AM40" i="4"/>
  <c r="AN40" i="4"/>
  <c r="AO40" i="4"/>
  <c r="AB41" i="4"/>
  <c r="AC41" i="4"/>
  <c r="AD41" i="4"/>
  <c r="AE41" i="4"/>
  <c r="AF41" i="4"/>
  <c r="AG41" i="4"/>
  <c r="AH41" i="4"/>
  <c r="AI41" i="4"/>
  <c r="AJ41" i="4"/>
  <c r="AK41" i="4"/>
  <c r="AL41" i="4"/>
  <c r="AM41" i="4"/>
  <c r="AN41" i="4"/>
  <c r="AO41" i="4"/>
  <c r="AB42" i="4"/>
  <c r="AC42" i="4"/>
  <c r="AD42" i="4"/>
  <c r="AE42" i="4"/>
  <c r="AF42" i="4"/>
  <c r="AG42" i="4"/>
  <c r="AH42" i="4"/>
  <c r="AI42" i="4"/>
  <c r="AJ42" i="4"/>
  <c r="AK42" i="4"/>
  <c r="AL42" i="4"/>
  <c r="AM42" i="4"/>
  <c r="AN42" i="4"/>
  <c r="AO42" i="4"/>
  <c r="AB43" i="4"/>
  <c r="AC43" i="4"/>
  <c r="AD43" i="4"/>
  <c r="AE43" i="4"/>
  <c r="AF43" i="4"/>
  <c r="AG43" i="4"/>
  <c r="AH43" i="4"/>
  <c r="AI43" i="4"/>
  <c r="AJ43" i="4"/>
  <c r="AK43" i="4"/>
  <c r="AL43" i="4"/>
  <c r="AM43" i="4"/>
  <c r="AN43" i="4"/>
  <c r="AO43" i="4"/>
  <c r="AB44" i="4"/>
  <c r="AC44" i="4"/>
  <c r="AD44" i="4"/>
  <c r="AE44" i="4"/>
  <c r="AF44" i="4"/>
  <c r="AG44" i="4"/>
  <c r="AH44" i="4"/>
  <c r="AI44" i="4"/>
  <c r="AJ44" i="4"/>
  <c r="AK44" i="4"/>
  <c r="AL44" i="4"/>
  <c r="AM44" i="4"/>
  <c r="AN44" i="4"/>
  <c r="AO44" i="4"/>
  <c r="AB45" i="4"/>
  <c r="AC45" i="4"/>
  <c r="AD45" i="4"/>
  <c r="AE45" i="4"/>
  <c r="AF45" i="4"/>
  <c r="AG45" i="4"/>
  <c r="AH45" i="4"/>
  <c r="AI45" i="4"/>
  <c r="AJ45" i="4"/>
  <c r="AK45" i="4"/>
  <c r="AL45" i="4"/>
  <c r="AM45" i="4"/>
  <c r="AN45" i="4"/>
  <c r="AO45" i="4"/>
  <c r="AB46" i="4"/>
  <c r="AC46" i="4"/>
  <c r="AD46" i="4"/>
  <c r="AE46" i="4"/>
  <c r="AF46" i="4"/>
  <c r="AG46" i="4"/>
  <c r="AH46" i="4"/>
  <c r="AI46" i="4"/>
  <c r="AJ46" i="4"/>
  <c r="AK46" i="4"/>
  <c r="AL46" i="4"/>
  <c r="AM46" i="4"/>
  <c r="AN46" i="4"/>
  <c r="AO46" i="4"/>
  <c r="AB47" i="4"/>
  <c r="AC47" i="4"/>
  <c r="AD47" i="4"/>
  <c r="AE47" i="4"/>
  <c r="AF47" i="4"/>
  <c r="AG47" i="4"/>
  <c r="AH47" i="4"/>
  <c r="AI47" i="4"/>
  <c r="AJ47" i="4"/>
  <c r="AK47" i="4"/>
  <c r="AL47" i="4"/>
  <c r="AM47" i="4"/>
  <c r="AN47" i="4"/>
  <c r="AO47" i="4"/>
  <c r="AB48" i="4"/>
  <c r="AC48" i="4"/>
  <c r="AD48" i="4"/>
  <c r="AE48" i="4"/>
  <c r="AF48" i="4"/>
  <c r="AG48" i="4"/>
  <c r="AH48" i="4"/>
  <c r="AI48" i="4"/>
  <c r="AJ48" i="4"/>
  <c r="AK48" i="4"/>
  <c r="AL48" i="4"/>
  <c r="AM48" i="4"/>
  <c r="AN48" i="4"/>
  <c r="AO48" i="4"/>
  <c r="AB49" i="4"/>
  <c r="AC49" i="4"/>
  <c r="AD49" i="4"/>
  <c r="AE49" i="4"/>
  <c r="AF49" i="4"/>
  <c r="AG49" i="4"/>
  <c r="AH49" i="4"/>
  <c r="AI49" i="4"/>
  <c r="AJ49" i="4"/>
  <c r="AK49" i="4"/>
  <c r="AL49" i="4"/>
  <c r="AM49" i="4"/>
  <c r="AN49" i="4"/>
  <c r="AO49" i="4"/>
  <c r="AB50" i="4"/>
  <c r="AC50" i="4"/>
  <c r="AD50" i="4"/>
  <c r="AE50" i="4"/>
  <c r="AF50" i="4"/>
  <c r="AG50" i="4"/>
  <c r="AH50" i="4"/>
  <c r="AI50" i="4"/>
  <c r="AJ50" i="4"/>
  <c r="AK50" i="4"/>
  <c r="AL50" i="4"/>
  <c r="AM50" i="4"/>
  <c r="AN50" i="4"/>
  <c r="AO50" i="4"/>
  <c r="AB23" i="4" a="1"/>
  <c r="AB23" i="4"/>
  <c r="AC23" i="4"/>
  <c r="AD23" i="4"/>
  <c r="AE23" i="4"/>
  <c r="AF23" i="4"/>
  <c r="AG23" i="4"/>
  <c r="AH23" i="4"/>
  <c r="AI23" i="4"/>
  <c r="AJ23" i="4"/>
  <c r="AK23" i="4"/>
  <c r="AL23" i="4"/>
  <c r="AM23" i="4"/>
  <c r="AN23" i="4"/>
  <c r="AB24" i="4"/>
  <c r="AC24" i="4"/>
  <c r="AD24" i="4"/>
  <c r="AE24" i="4"/>
  <c r="AF24" i="4"/>
  <c r="AG24" i="4"/>
  <c r="AH24" i="4"/>
  <c r="AI24" i="4"/>
  <c r="AJ24" i="4"/>
  <c r="AK24" i="4"/>
  <c r="AL24" i="4"/>
  <c r="AM24" i="4"/>
  <c r="AN24" i="4"/>
  <c r="AB25" i="4"/>
  <c r="AC25" i="4"/>
  <c r="AD25" i="4"/>
  <c r="AE25" i="4"/>
  <c r="AF25" i="4"/>
  <c r="AG25" i="4"/>
  <c r="AH25" i="4"/>
  <c r="AI25" i="4"/>
  <c r="AJ25" i="4"/>
  <c r="AK25" i="4"/>
  <c r="AL25" i="4"/>
  <c r="AM25" i="4"/>
  <c r="AN25" i="4"/>
  <c r="AB26" i="4"/>
  <c r="AC26" i="4"/>
  <c r="AD26" i="4"/>
  <c r="AE26" i="4"/>
  <c r="AF26" i="4"/>
  <c r="AG26" i="4"/>
  <c r="AH26" i="4"/>
  <c r="AI26" i="4"/>
  <c r="AJ26" i="4"/>
  <c r="AK26" i="4"/>
  <c r="AL26" i="4"/>
  <c r="AM26" i="4"/>
  <c r="AN26" i="4"/>
  <c r="AB27" i="4"/>
  <c r="AC27" i="4"/>
  <c r="AD27" i="4"/>
  <c r="AE27" i="4"/>
  <c r="AF27" i="4"/>
  <c r="AG27" i="4"/>
  <c r="AH27" i="4"/>
  <c r="AI27" i="4"/>
  <c r="AJ27" i="4"/>
  <c r="AK27" i="4"/>
  <c r="AL27" i="4"/>
  <c r="AM27" i="4"/>
  <c r="AN27" i="4"/>
  <c r="AB28" i="4"/>
  <c r="AC28" i="4"/>
  <c r="AD28" i="4"/>
  <c r="AE28" i="4"/>
  <c r="AF28" i="4"/>
  <c r="AG28" i="4"/>
  <c r="AH28" i="4"/>
  <c r="AI28" i="4"/>
  <c r="AJ28" i="4"/>
  <c r="AK28" i="4"/>
  <c r="AL28" i="4"/>
  <c r="AM28" i="4"/>
  <c r="AN28" i="4"/>
  <c r="AB29" i="4"/>
  <c r="AC29" i="4"/>
  <c r="AD29" i="4"/>
  <c r="AE29" i="4"/>
  <c r="AF29" i="4"/>
  <c r="AG29" i="4"/>
  <c r="AH29" i="4"/>
  <c r="AI29" i="4"/>
  <c r="AJ29" i="4"/>
  <c r="AK29" i="4"/>
  <c r="AL29" i="4"/>
  <c r="AM29" i="4"/>
  <c r="AN29" i="4"/>
  <c r="AB30" i="4"/>
  <c r="AC30" i="4"/>
  <c r="AD30" i="4"/>
  <c r="AE30" i="4"/>
  <c r="AF30" i="4"/>
  <c r="AG30" i="4"/>
  <c r="AH30" i="4"/>
  <c r="AI30" i="4"/>
  <c r="AJ30" i="4"/>
  <c r="AK30" i="4"/>
  <c r="AL30" i="4"/>
  <c r="AM30" i="4"/>
  <c r="AN30" i="4"/>
  <c r="AB31" i="4"/>
  <c r="AC31" i="4"/>
  <c r="AD31" i="4"/>
  <c r="AE31" i="4"/>
  <c r="AF31" i="4"/>
  <c r="AG31" i="4"/>
  <c r="AH31" i="4"/>
  <c r="AI31" i="4"/>
  <c r="AJ31" i="4"/>
  <c r="AK31" i="4"/>
  <c r="AL31" i="4"/>
  <c r="AM31" i="4"/>
  <c r="AN31" i="4"/>
  <c r="AB32" i="4"/>
  <c r="AC32" i="4"/>
  <c r="AD32" i="4"/>
  <c r="AE32" i="4"/>
  <c r="AF32" i="4"/>
  <c r="AG32" i="4"/>
  <c r="AH32" i="4"/>
  <c r="AI32" i="4"/>
  <c r="AJ32" i="4"/>
  <c r="AK32" i="4"/>
  <c r="AL32" i="4"/>
  <c r="AM32" i="4"/>
  <c r="AN32" i="4"/>
  <c r="AB33" i="4"/>
  <c r="AC33" i="4"/>
  <c r="AD33" i="4"/>
  <c r="AE33" i="4"/>
  <c r="AF33" i="4"/>
  <c r="AG33" i="4"/>
  <c r="AH33" i="4"/>
  <c r="AI33" i="4"/>
  <c r="AJ33" i="4"/>
  <c r="AK33" i="4"/>
  <c r="AL33" i="4"/>
  <c r="AM33" i="4"/>
  <c r="AN33" i="4"/>
  <c r="AB34" i="4"/>
  <c r="AC34" i="4"/>
  <c r="AD34" i="4"/>
  <c r="AE34" i="4"/>
  <c r="AF34" i="4"/>
  <c r="AG34" i="4"/>
  <c r="AH34" i="4"/>
  <c r="AI34" i="4"/>
  <c r="AJ34" i="4"/>
  <c r="AK34" i="4"/>
  <c r="AL34" i="4"/>
  <c r="AM34" i="4"/>
  <c r="AN34" i="4"/>
  <c r="AB35" i="4"/>
  <c r="AC35" i="4"/>
  <c r="AD35" i="4"/>
  <c r="AE35" i="4"/>
  <c r="AF35" i="4"/>
  <c r="AG35" i="4"/>
  <c r="AH35" i="4"/>
  <c r="AI35" i="4"/>
  <c r="AJ35" i="4"/>
  <c r="AK35" i="4"/>
  <c r="AL35" i="4"/>
  <c r="AM35" i="4"/>
  <c r="AN35" i="4"/>
  <c r="J17" i="7" a="1"/>
  <c r="J17" i="7"/>
  <c r="J18" i="7"/>
  <c r="J19" i="7"/>
  <c r="J20" i="7"/>
  <c r="B262" i="3"/>
  <c r="L260" i="5"/>
  <c r="K260" i="5"/>
  <c r="J260" i="5"/>
  <c r="I260" i="5"/>
  <c r="H260" i="5"/>
  <c r="L262" i="3"/>
  <c r="K262" i="3"/>
  <c r="J262" i="3"/>
  <c r="I262" i="3"/>
  <c r="H262" i="3"/>
  <c r="G262" i="3"/>
  <c r="F262" i="3"/>
  <c r="E262" i="3"/>
  <c r="D262" i="3"/>
  <c r="C262" i="3"/>
  <c r="C10" i="14" a="1"/>
  <c r="C11" i="14"/>
  <c r="C10" i="14"/>
  <c r="D10" i="14"/>
  <c r="E10" i="14"/>
  <c r="F10" i="14"/>
  <c r="G10" i="14"/>
  <c r="H10" i="14"/>
  <c r="I10" i="14"/>
  <c r="J10" i="14"/>
  <c r="K10" i="14"/>
  <c r="L10" i="14"/>
  <c r="M10" i="14"/>
  <c r="D11" i="14"/>
  <c r="E11" i="14"/>
  <c r="F11" i="14"/>
  <c r="G11" i="14"/>
  <c r="H11" i="14"/>
  <c r="I11" i="14"/>
  <c r="J11" i="14"/>
  <c r="K11" i="14"/>
  <c r="L11" i="14"/>
  <c r="M11" i="14"/>
  <c r="C12" i="14"/>
  <c r="D12" i="14"/>
  <c r="E12" i="14"/>
  <c r="F12" i="14"/>
  <c r="G12" i="14"/>
  <c r="H12" i="14"/>
  <c r="I12" i="14"/>
  <c r="J12" i="14"/>
  <c r="K12" i="14"/>
  <c r="L12" i="14"/>
  <c r="M12" i="14"/>
  <c r="C13" i="14"/>
  <c r="D13" i="14"/>
  <c r="E13" i="14"/>
  <c r="F13" i="14"/>
  <c r="G13" i="14"/>
  <c r="H13" i="14"/>
  <c r="I13" i="14"/>
  <c r="J13" i="14"/>
  <c r="K13" i="14"/>
  <c r="L13" i="14"/>
  <c r="M13" i="14"/>
  <c r="C14" i="14"/>
  <c r="D14" i="14"/>
  <c r="E14" i="14"/>
  <c r="F14" i="14"/>
  <c r="G14" i="14"/>
  <c r="H14" i="14"/>
  <c r="I14" i="14"/>
  <c r="J14" i="14"/>
  <c r="K14" i="14"/>
  <c r="L14" i="14"/>
  <c r="M14" i="14"/>
  <c r="C15" i="14"/>
  <c r="D15" i="14"/>
  <c r="E15" i="14"/>
  <c r="F15" i="14"/>
  <c r="G15" i="14"/>
  <c r="H15" i="14"/>
  <c r="I15" i="14"/>
  <c r="J15" i="14"/>
  <c r="K15" i="14"/>
  <c r="L15" i="14"/>
  <c r="M15" i="14"/>
  <c r="C16" i="14"/>
  <c r="D16" i="14"/>
  <c r="E16" i="14"/>
  <c r="F16" i="14"/>
  <c r="G16" i="14"/>
  <c r="H16" i="14"/>
  <c r="I16" i="14"/>
  <c r="J16" i="14"/>
  <c r="K16" i="14"/>
  <c r="L16" i="14"/>
  <c r="M16" i="14"/>
  <c r="C17" i="14"/>
  <c r="D17" i="14"/>
  <c r="E17" i="14"/>
  <c r="F17" i="14"/>
  <c r="G17" i="14"/>
  <c r="H17" i="14"/>
  <c r="I17" i="14"/>
  <c r="J17" i="14"/>
  <c r="K17" i="14"/>
  <c r="L17" i="14"/>
  <c r="M17" i="14"/>
  <c r="C18" i="14"/>
  <c r="D18" i="14"/>
  <c r="E18" i="14"/>
  <c r="F18" i="14"/>
  <c r="G18" i="14"/>
  <c r="H18" i="14"/>
  <c r="I18" i="14"/>
  <c r="J18" i="14"/>
  <c r="K18" i="14"/>
  <c r="L18" i="14"/>
  <c r="M18" i="14"/>
  <c r="C19" i="14"/>
  <c r="D19" i="14"/>
  <c r="E19" i="14"/>
  <c r="F19" i="14"/>
  <c r="G19" i="14"/>
  <c r="H19" i="14"/>
  <c r="I19" i="14"/>
  <c r="J19" i="14"/>
  <c r="K19" i="14"/>
  <c r="L19" i="14"/>
  <c r="M19" i="14"/>
  <c r="C20" i="14"/>
  <c r="D20" i="14"/>
  <c r="E20" i="14"/>
  <c r="F20" i="14"/>
  <c r="G20" i="14"/>
  <c r="H20" i="14"/>
  <c r="I20" i="14"/>
  <c r="J20" i="14"/>
  <c r="K20" i="14"/>
  <c r="L20" i="14"/>
  <c r="M20" i="14"/>
  <c r="C28" i="14" a="1"/>
  <c r="M38" i="14"/>
  <c r="L38" i="14"/>
  <c r="K38" i="14"/>
  <c r="J38" i="14"/>
  <c r="I38" i="14"/>
  <c r="H38" i="14"/>
  <c r="G38" i="14"/>
  <c r="F38" i="14"/>
  <c r="E38" i="14"/>
  <c r="D38" i="14"/>
  <c r="C38" i="14"/>
  <c r="M37" i="14"/>
  <c r="L37" i="14"/>
  <c r="K37" i="14"/>
  <c r="J37" i="14"/>
  <c r="I37" i="14"/>
  <c r="H37" i="14"/>
  <c r="G37" i="14"/>
  <c r="F37" i="14"/>
  <c r="E37" i="14"/>
  <c r="D37" i="14"/>
  <c r="C37" i="14"/>
  <c r="M36" i="14"/>
  <c r="L36" i="14"/>
  <c r="K36" i="14"/>
  <c r="J36" i="14"/>
  <c r="I36" i="14"/>
  <c r="H36" i="14"/>
  <c r="G36" i="14"/>
  <c r="F36" i="14"/>
  <c r="E36" i="14"/>
  <c r="D36" i="14"/>
  <c r="C36" i="14"/>
  <c r="M35" i="14"/>
  <c r="L35" i="14"/>
  <c r="K35" i="14"/>
  <c r="J35" i="14"/>
  <c r="I35" i="14"/>
  <c r="H35" i="14"/>
  <c r="G35" i="14"/>
  <c r="F35" i="14"/>
  <c r="E35" i="14"/>
  <c r="D35" i="14"/>
  <c r="C35" i="14"/>
  <c r="M34" i="14"/>
  <c r="L34" i="14"/>
  <c r="K34" i="14"/>
  <c r="J34" i="14"/>
  <c r="I34" i="14"/>
  <c r="H34" i="14"/>
  <c r="G34" i="14"/>
  <c r="F34" i="14"/>
  <c r="E34" i="14"/>
  <c r="D34" i="14"/>
  <c r="C34" i="14"/>
  <c r="M33" i="14"/>
  <c r="L33" i="14"/>
  <c r="K33" i="14"/>
  <c r="J33" i="14"/>
  <c r="I33" i="14"/>
  <c r="H33" i="14"/>
  <c r="G33" i="14"/>
  <c r="F33" i="14"/>
  <c r="E33" i="14"/>
  <c r="D33" i="14"/>
  <c r="C33" i="14"/>
  <c r="M32" i="14"/>
  <c r="L32" i="14"/>
  <c r="K32" i="14"/>
  <c r="J32" i="14"/>
  <c r="I32" i="14"/>
  <c r="H32" i="14"/>
  <c r="G32" i="14"/>
  <c r="F32" i="14"/>
  <c r="E32" i="14"/>
  <c r="D32" i="14"/>
  <c r="C32" i="14"/>
  <c r="M31" i="14"/>
  <c r="L31" i="14"/>
  <c r="K31" i="14"/>
  <c r="J31" i="14"/>
  <c r="I31" i="14"/>
  <c r="H31" i="14"/>
  <c r="G31" i="14"/>
  <c r="F31" i="14"/>
  <c r="E31" i="14"/>
  <c r="D31" i="14"/>
  <c r="C31" i="14"/>
  <c r="M30" i="14"/>
  <c r="L30" i="14"/>
  <c r="K30" i="14"/>
  <c r="J30" i="14"/>
  <c r="I30" i="14"/>
  <c r="H30" i="14"/>
  <c r="G30" i="14"/>
  <c r="F30" i="14"/>
  <c r="E30" i="14"/>
  <c r="D30" i="14"/>
  <c r="C30" i="14"/>
  <c r="M29" i="14"/>
  <c r="L29" i="14"/>
  <c r="K29" i="14"/>
  <c r="J29" i="14"/>
  <c r="I29" i="14"/>
  <c r="H29" i="14"/>
  <c r="G29" i="14"/>
  <c r="F29" i="14"/>
  <c r="E29" i="14"/>
  <c r="D29" i="14"/>
  <c r="M28" i="14"/>
  <c r="L28" i="14"/>
  <c r="K28" i="14"/>
  <c r="J28" i="14"/>
  <c r="I28" i="14"/>
  <c r="H28" i="14"/>
  <c r="G28" i="14"/>
  <c r="F28" i="14"/>
  <c r="E28" i="14"/>
  <c r="D28" i="14"/>
  <c r="C28" i="14"/>
  <c r="C29" i="14"/>
  <c r="J14" i="17" a="1"/>
  <c r="J14" i="17"/>
  <c r="J15" i="17"/>
  <c r="J16" i="17"/>
  <c r="J17" i="17"/>
  <c r="AA7" i="3" a="1"/>
  <c r="AK17" i="3"/>
  <c r="AJ17" i="3"/>
  <c r="AI17" i="3"/>
  <c r="AA7" i="3"/>
  <c r="AB7" i="3"/>
  <c r="AC7" i="3"/>
  <c r="AD7" i="3"/>
  <c r="AE7" i="3"/>
  <c r="AF7" i="3"/>
  <c r="AG7" i="3"/>
  <c r="AH7" i="3"/>
  <c r="AI7" i="3"/>
  <c r="AJ7" i="3"/>
  <c r="AK7" i="3"/>
  <c r="AA8" i="3"/>
  <c r="AB8" i="3"/>
  <c r="AC8" i="3"/>
  <c r="AD8" i="3"/>
  <c r="AE8" i="3"/>
  <c r="AF8" i="3"/>
  <c r="AG8" i="3"/>
  <c r="AH8" i="3"/>
  <c r="AI8" i="3"/>
  <c r="AJ8" i="3"/>
  <c r="AK8" i="3"/>
  <c r="AA9" i="3"/>
  <c r="AB9" i="3"/>
  <c r="AC9" i="3"/>
  <c r="AD9" i="3"/>
  <c r="AE9" i="3"/>
  <c r="AF9" i="3"/>
  <c r="AG9" i="3"/>
  <c r="AH9" i="3"/>
  <c r="AI9" i="3"/>
  <c r="AJ9" i="3"/>
  <c r="AK9" i="3"/>
  <c r="AA10" i="3"/>
  <c r="AB10" i="3"/>
  <c r="AC10" i="3"/>
  <c r="AD10" i="3"/>
  <c r="AE10" i="3"/>
  <c r="AF10" i="3"/>
  <c r="AG10" i="3"/>
  <c r="AH10" i="3"/>
  <c r="AI10" i="3"/>
  <c r="AJ10" i="3"/>
  <c r="AK10" i="3"/>
  <c r="AA11" i="3"/>
  <c r="AB11" i="3"/>
  <c r="AC11" i="3"/>
  <c r="AD11" i="3"/>
  <c r="AE11" i="3"/>
  <c r="AF11" i="3"/>
  <c r="AG11" i="3"/>
  <c r="AH11" i="3"/>
  <c r="AI11" i="3"/>
  <c r="AJ11" i="3"/>
  <c r="AK11" i="3"/>
  <c r="AA12" i="3"/>
  <c r="AB12" i="3"/>
  <c r="AC12" i="3"/>
  <c r="AD12" i="3"/>
  <c r="AE12" i="3"/>
  <c r="AF12" i="3"/>
  <c r="AG12" i="3"/>
  <c r="AH12" i="3"/>
  <c r="AI12" i="3"/>
  <c r="AJ12" i="3"/>
  <c r="AK12" i="3"/>
  <c r="AA13" i="3"/>
  <c r="AB13" i="3"/>
  <c r="AC13" i="3"/>
  <c r="AD13" i="3"/>
  <c r="AE13" i="3"/>
  <c r="AF13" i="3"/>
  <c r="AG13" i="3"/>
  <c r="AH13" i="3"/>
  <c r="AI13" i="3"/>
  <c r="AJ13" i="3"/>
  <c r="AK13" i="3"/>
  <c r="AA14" i="3"/>
  <c r="AB14" i="3"/>
  <c r="AC14" i="3"/>
  <c r="AD14" i="3"/>
  <c r="AE14" i="3"/>
  <c r="AF14" i="3"/>
  <c r="AG14" i="3"/>
  <c r="AH14" i="3"/>
  <c r="AI14" i="3"/>
  <c r="AJ14" i="3"/>
  <c r="AK14" i="3"/>
  <c r="AA15" i="3"/>
  <c r="AB15" i="3"/>
  <c r="AC15" i="3"/>
  <c r="AD15" i="3"/>
  <c r="AE15" i="3"/>
  <c r="AF15" i="3"/>
  <c r="AG15" i="3"/>
  <c r="AH15" i="3"/>
  <c r="AI15" i="3"/>
  <c r="AJ15" i="3"/>
  <c r="AK15" i="3"/>
  <c r="AA16" i="3"/>
  <c r="AB16" i="3"/>
  <c r="AC16" i="3"/>
  <c r="AD16" i="3"/>
  <c r="AE16" i="3"/>
  <c r="AF16" i="3"/>
  <c r="AG16" i="3"/>
  <c r="AH16" i="3"/>
  <c r="AI16" i="3"/>
  <c r="AJ16" i="3"/>
  <c r="AK16" i="3"/>
  <c r="AA17" i="3"/>
  <c r="AB17" i="3"/>
  <c r="AC17" i="3"/>
  <c r="AD17" i="3"/>
  <c r="AE17" i="3"/>
  <c r="AF17" i="3"/>
  <c r="AG17" i="3"/>
  <c r="AH17" i="3"/>
  <c r="B7" i="11" a="1"/>
  <c r="B7" i="11"/>
  <c r="C7" i="11"/>
  <c r="D7" i="11"/>
  <c r="E7" i="11"/>
  <c r="F7" i="11"/>
  <c r="G7" i="11"/>
  <c r="H7" i="11"/>
  <c r="I7" i="11"/>
  <c r="J7" i="11"/>
  <c r="K7" i="11"/>
  <c r="L7" i="11"/>
  <c r="B8" i="11"/>
  <c r="C8" i="11"/>
  <c r="D8" i="11"/>
  <c r="E8" i="11"/>
  <c r="F8" i="11"/>
  <c r="G8" i="11"/>
  <c r="H8" i="11"/>
  <c r="I8" i="11"/>
  <c r="J8" i="11"/>
  <c r="K8" i="11"/>
  <c r="L8" i="11"/>
  <c r="B9" i="11"/>
  <c r="C9" i="11"/>
  <c r="D9" i="11"/>
  <c r="E9" i="11"/>
  <c r="F9" i="11"/>
  <c r="G9" i="11"/>
  <c r="H9" i="11"/>
  <c r="I9" i="11"/>
  <c r="J9" i="11"/>
  <c r="K9" i="11"/>
  <c r="L9" i="11"/>
  <c r="B10" i="11"/>
  <c r="C10" i="11"/>
  <c r="D10" i="11"/>
  <c r="E10" i="11"/>
  <c r="F10" i="11"/>
  <c r="G10" i="11"/>
  <c r="H10" i="11"/>
  <c r="I10" i="11"/>
  <c r="J10" i="11"/>
  <c r="K10" i="11"/>
  <c r="L10" i="11"/>
  <c r="B11" i="11"/>
  <c r="C11" i="11"/>
  <c r="D11" i="11"/>
  <c r="E11" i="11"/>
  <c r="F11" i="11"/>
  <c r="G11" i="11"/>
  <c r="H11" i="11"/>
  <c r="I11" i="11"/>
  <c r="J11" i="11"/>
  <c r="K11" i="11"/>
  <c r="L11" i="11"/>
  <c r="B12" i="11"/>
  <c r="C12" i="11"/>
  <c r="D12" i="11"/>
  <c r="E12" i="11"/>
  <c r="F12" i="11"/>
  <c r="G12" i="11"/>
  <c r="H12" i="11"/>
  <c r="I12" i="11"/>
  <c r="J12" i="11"/>
  <c r="K12" i="11"/>
  <c r="L12" i="11"/>
  <c r="B13" i="11"/>
  <c r="C13" i="11"/>
  <c r="D13" i="11"/>
  <c r="E13" i="11"/>
  <c r="F13" i="11"/>
  <c r="G13" i="11"/>
  <c r="H13" i="11"/>
  <c r="I13" i="11"/>
  <c r="J13" i="11"/>
  <c r="K13" i="11"/>
  <c r="L13" i="11"/>
  <c r="B14" i="11"/>
  <c r="C14" i="11"/>
  <c r="D14" i="11"/>
  <c r="E14" i="11"/>
  <c r="F14" i="11"/>
  <c r="G14" i="11"/>
  <c r="H14" i="11"/>
  <c r="I14" i="11"/>
  <c r="J14" i="11"/>
  <c r="K14" i="11"/>
  <c r="L14" i="11"/>
  <c r="B15" i="11"/>
  <c r="C15" i="11"/>
  <c r="D15" i="11"/>
  <c r="E15" i="11"/>
  <c r="F15" i="11"/>
  <c r="G15" i="11"/>
  <c r="H15" i="11"/>
  <c r="I15" i="11"/>
  <c r="J15" i="11"/>
  <c r="K15" i="11"/>
  <c r="L15" i="11"/>
  <c r="B16" i="11"/>
  <c r="C16" i="11"/>
  <c r="D16" i="11"/>
  <c r="E16" i="11"/>
  <c r="F16" i="11"/>
  <c r="G16" i="11"/>
  <c r="H16" i="11"/>
  <c r="I16" i="11"/>
  <c r="J16" i="11"/>
  <c r="K16" i="11"/>
  <c r="L16" i="11"/>
  <c r="B17" i="11"/>
  <c r="C17" i="11"/>
  <c r="D17" i="11"/>
  <c r="E17" i="11"/>
  <c r="F17" i="11"/>
  <c r="G17" i="11"/>
  <c r="H17" i="11"/>
  <c r="I17" i="11"/>
  <c r="J17" i="11"/>
  <c r="K17" i="11"/>
  <c r="L17" i="11"/>
  <c r="B17" i="10"/>
  <c r="X33" i="10"/>
  <c r="B16" i="10"/>
  <c r="W32" i="10"/>
  <c r="B15" i="10"/>
  <c r="V31" i="10"/>
  <c r="B14" i="10"/>
  <c r="U30" i="10"/>
  <c r="B13" i="10"/>
  <c r="T29" i="10"/>
  <c r="B12" i="10"/>
  <c r="S28" i="10"/>
  <c r="B11" i="10"/>
  <c r="R27" i="10"/>
  <c r="B10" i="10"/>
  <c r="Q26" i="10"/>
  <c r="B9" i="10"/>
  <c r="P25" i="10"/>
  <c r="B8" i="10"/>
  <c r="O24" i="10"/>
  <c r="N23" i="10"/>
  <c r="C7" i="10"/>
  <c r="D7" i="10"/>
  <c r="E7" i="10"/>
  <c r="F7" i="10"/>
  <c r="G7" i="10"/>
  <c r="H7" i="10"/>
  <c r="I7" i="10"/>
  <c r="J7" i="10"/>
  <c r="K7" i="10"/>
  <c r="L7" i="10"/>
  <c r="M7" i="10"/>
  <c r="C8" i="10"/>
  <c r="D8" i="10"/>
  <c r="E8" i="10"/>
  <c r="F8" i="10"/>
  <c r="G8" i="10"/>
  <c r="H8" i="10"/>
  <c r="I8" i="10"/>
  <c r="J8" i="10"/>
  <c r="K8" i="10"/>
  <c r="L8" i="10"/>
  <c r="M8" i="10"/>
  <c r="C9" i="10"/>
  <c r="D9" i="10"/>
  <c r="E9" i="10"/>
  <c r="F9" i="10"/>
  <c r="G9" i="10"/>
  <c r="H9" i="10"/>
  <c r="I9" i="10"/>
  <c r="J9" i="10"/>
  <c r="K9" i="10"/>
  <c r="L9" i="10"/>
  <c r="M9" i="10"/>
  <c r="C10" i="10"/>
  <c r="D10" i="10"/>
  <c r="E10" i="10"/>
  <c r="F10" i="10"/>
  <c r="G10" i="10"/>
  <c r="H10" i="10"/>
  <c r="I10" i="10"/>
  <c r="J10" i="10"/>
  <c r="K10" i="10"/>
  <c r="L10" i="10"/>
  <c r="M10" i="10"/>
  <c r="C11" i="10"/>
  <c r="D11" i="10"/>
  <c r="E11" i="10"/>
  <c r="F11" i="10"/>
  <c r="G11" i="10"/>
  <c r="H11" i="10"/>
  <c r="I11" i="10"/>
  <c r="J11" i="10"/>
  <c r="K11" i="10"/>
  <c r="L11" i="10"/>
  <c r="M11" i="10"/>
  <c r="C12" i="10"/>
  <c r="D12" i="10"/>
  <c r="E12" i="10"/>
  <c r="F12" i="10"/>
  <c r="G12" i="10"/>
  <c r="H12" i="10"/>
  <c r="I12" i="10"/>
  <c r="J12" i="10"/>
  <c r="K12" i="10"/>
  <c r="L12" i="10"/>
  <c r="M12" i="10"/>
  <c r="C13" i="10"/>
  <c r="D13" i="10"/>
  <c r="E13" i="10"/>
  <c r="F13" i="10"/>
  <c r="G13" i="10"/>
  <c r="H13" i="10"/>
  <c r="I13" i="10"/>
  <c r="J13" i="10"/>
  <c r="K13" i="10"/>
  <c r="L13" i="10"/>
  <c r="M13" i="10"/>
  <c r="C14" i="10"/>
  <c r="D14" i="10"/>
  <c r="E14" i="10"/>
  <c r="F14" i="10"/>
  <c r="G14" i="10"/>
  <c r="H14" i="10"/>
  <c r="I14" i="10"/>
  <c r="J14" i="10"/>
  <c r="K14" i="10"/>
  <c r="L14" i="10"/>
  <c r="M14" i="10"/>
  <c r="C15" i="10"/>
  <c r="D15" i="10"/>
  <c r="E15" i="10"/>
  <c r="F15" i="10"/>
  <c r="G15" i="10"/>
  <c r="H15" i="10"/>
  <c r="I15" i="10"/>
  <c r="J15" i="10"/>
  <c r="K15" i="10"/>
  <c r="L15" i="10"/>
  <c r="M15" i="10"/>
  <c r="C16" i="10"/>
  <c r="D16" i="10"/>
  <c r="E16" i="10"/>
  <c r="F16" i="10"/>
  <c r="G16" i="10"/>
  <c r="H16" i="10"/>
  <c r="I16" i="10"/>
  <c r="J16" i="10"/>
  <c r="K16" i="10"/>
  <c r="L16" i="10"/>
  <c r="M16" i="10"/>
  <c r="C17" i="10"/>
  <c r="D17" i="10"/>
  <c r="E17" i="10"/>
  <c r="F17" i="10"/>
  <c r="G17" i="10"/>
  <c r="H17" i="10"/>
  <c r="I17" i="10"/>
  <c r="J17" i="10"/>
  <c r="K17" i="10"/>
  <c r="L17" i="10"/>
  <c r="M17" i="10"/>
  <c r="AA39" i="3" a="1"/>
  <c r="AK49" i="3"/>
  <c r="AJ49" i="3"/>
  <c r="AI49" i="3"/>
  <c r="AH49" i="3"/>
  <c r="AG49" i="3"/>
  <c r="AF49" i="3"/>
  <c r="AE49" i="3"/>
  <c r="AD49" i="3"/>
  <c r="AC49" i="3"/>
  <c r="AB49" i="3"/>
  <c r="AA49" i="3"/>
  <c r="AK48" i="3"/>
  <c r="AJ48" i="3"/>
  <c r="AI48" i="3"/>
  <c r="AH48" i="3"/>
  <c r="AG48" i="3"/>
  <c r="AF48" i="3"/>
  <c r="AE48" i="3"/>
  <c r="AD48" i="3"/>
  <c r="AC48" i="3"/>
  <c r="AB48" i="3"/>
  <c r="AA48" i="3"/>
  <c r="AK47" i="3"/>
  <c r="AJ47" i="3"/>
  <c r="AI47" i="3"/>
  <c r="AH47" i="3"/>
  <c r="AG47" i="3"/>
  <c r="AF47" i="3"/>
  <c r="AE47" i="3"/>
  <c r="AD47" i="3"/>
  <c r="AC47" i="3"/>
  <c r="AB47" i="3"/>
  <c r="AA47" i="3"/>
  <c r="AK46" i="3"/>
  <c r="AJ46" i="3"/>
  <c r="AI46" i="3"/>
  <c r="AH46" i="3"/>
  <c r="AG46" i="3"/>
  <c r="AF46" i="3"/>
  <c r="AE46" i="3"/>
  <c r="AD46" i="3"/>
  <c r="AC46" i="3"/>
  <c r="AB46" i="3"/>
  <c r="AA46" i="3"/>
  <c r="AK45" i="3"/>
  <c r="AJ45" i="3"/>
  <c r="AI45" i="3"/>
  <c r="AH45" i="3"/>
  <c r="AG45" i="3"/>
  <c r="AF45" i="3"/>
  <c r="AE45" i="3"/>
  <c r="AD45" i="3"/>
  <c r="AC45" i="3"/>
  <c r="AB45" i="3"/>
  <c r="AA45" i="3"/>
  <c r="AK44" i="3"/>
  <c r="AJ44" i="3"/>
  <c r="AI44" i="3"/>
  <c r="AH44" i="3"/>
  <c r="AG44" i="3"/>
  <c r="AF44" i="3"/>
  <c r="AE44" i="3"/>
  <c r="AD44" i="3"/>
  <c r="AC44" i="3"/>
  <c r="AB44" i="3"/>
  <c r="AA44" i="3"/>
  <c r="AK43" i="3"/>
  <c r="AJ43" i="3"/>
  <c r="AI43" i="3"/>
  <c r="AH43" i="3"/>
  <c r="AG43" i="3"/>
  <c r="AF43" i="3"/>
  <c r="AE43" i="3"/>
  <c r="AD43" i="3"/>
  <c r="AC43" i="3"/>
  <c r="AB43" i="3"/>
  <c r="AA43" i="3"/>
  <c r="AK42" i="3"/>
  <c r="AJ42" i="3"/>
  <c r="AI42" i="3"/>
  <c r="AH42" i="3"/>
  <c r="AG42" i="3"/>
  <c r="AF42" i="3"/>
  <c r="AE42" i="3"/>
  <c r="AD42" i="3"/>
  <c r="AC42" i="3"/>
  <c r="AB42" i="3"/>
  <c r="AA42" i="3"/>
  <c r="AK41" i="3"/>
  <c r="AJ41" i="3"/>
  <c r="AI41" i="3"/>
  <c r="AH41" i="3"/>
  <c r="AG41" i="3"/>
  <c r="AF41" i="3"/>
  <c r="AE41" i="3"/>
  <c r="AD41" i="3"/>
  <c r="AC41" i="3"/>
  <c r="AB41" i="3"/>
  <c r="AA41" i="3"/>
  <c r="AK40" i="3"/>
  <c r="AJ40" i="3"/>
  <c r="AI40" i="3"/>
  <c r="AH40" i="3"/>
  <c r="AG40" i="3"/>
  <c r="AF40" i="3"/>
  <c r="AE40" i="3"/>
  <c r="AD40" i="3"/>
  <c r="AC40" i="3"/>
  <c r="AB40" i="3"/>
  <c r="AA40" i="3"/>
  <c r="AK39" i="3"/>
  <c r="AJ39" i="3"/>
  <c r="AI39" i="3"/>
  <c r="AH39" i="3"/>
  <c r="AG39" i="3"/>
  <c r="AF39" i="3"/>
  <c r="AE39" i="3"/>
  <c r="AD39" i="3"/>
  <c r="AC39" i="3"/>
  <c r="AB39" i="3"/>
  <c r="AA39" i="3"/>
  <c r="B21" i="12" a="1"/>
  <c r="B21" i="12"/>
  <c r="B22" i="12"/>
  <c r="B23" i="12"/>
  <c r="B24" i="12"/>
  <c r="B25" i="12"/>
  <c r="B26" i="12"/>
  <c r="B27" i="12"/>
  <c r="B28" i="12"/>
  <c r="B29" i="12"/>
  <c r="B30" i="12"/>
  <c r="B31" i="12"/>
  <c r="B35" i="12" a="1"/>
  <c r="B35" i="12"/>
  <c r="C35" i="12"/>
  <c r="D35" i="12"/>
  <c r="E35" i="12"/>
  <c r="F35" i="12"/>
  <c r="G35" i="12"/>
  <c r="H35" i="12"/>
  <c r="I35" i="12"/>
  <c r="J35" i="12"/>
  <c r="K35" i="12"/>
  <c r="L35" i="12"/>
  <c r="B36" i="12"/>
  <c r="C36" i="12"/>
  <c r="D36" i="12"/>
  <c r="E36" i="12"/>
  <c r="F36" i="12"/>
  <c r="G36" i="12"/>
  <c r="H36" i="12"/>
  <c r="I36" i="12"/>
  <c r="J36" i="12"/>
  <c r="K36" i="12"/>
  <c r="L36" i="12"/>
  <c r="B37" i="12"/>
  <c r="C37" i="12"/>
  <c r="D37" i="12"/>
  <c r="E37" i="12"/>
  <c r="F37" i="12"/>
  <c r="G37" i="12"/>
  <c r="H37" i="12"/>
  <c r="I37" i="12"/>
  <c r="J37" i="12"/>
  <c r="K37" i="12"/>
  <c r="L37" i="12"/>
  <c r="B38" i="12"/>
  <c r="C38" i="12"/>
  <c r="D38" i="12"/>
  <c r="E38" i="12"/>
  <c r="F38" i="12"/>
  <c r="G38" i="12"/>
  <c r="H38" i="12"/>
  <c r="I38" i="12"/>
  <c r="J38" i="12"/>
  <c r="K38" i="12"/>
  <c r="L38" i="12"/>
  <c r="B39" i="12"/>
  <c r="C39" i="12"/>
  <c r="D39" i="12"/>
  <c r="E39" i="12"/>
  <c r="F39" i="12"/>
  <c r="G39" i="12"/>
  <c r="H39" i="12"/>
  <c r="I39" i="12"/>
  <c r="J39" i="12"/>
  <c r="K39" i="12"/>
  <c r="L39" i="12"/>
  <c r="B40" i="12"/>
  <c r="C40" i="12"/>
  <c r="D40" i="12"/>
  <c r="E40" i="12"/>
  <c r="F40" i="12"/>
  <c r="G40" i="12"/>
  <c r="H40" i="12"/>
  <c r="I40" i="12"/>
  <c r="J40" i="12"/>
  <c r="K40" i="12"/>
  <c r="L40" i="12"/>
  <c r="B41" i="12"/>
  <c r="C41" i="12"/>
  <c r="D41" i="12"/>
  <c r="E41" i="12"/>
  <c r="F41" i="12"/>
  <c r="G41" i="12"/>
  <c r="H41" i="12"/>
  <c r="I41" i="12"/>
  <c r="J41" i="12"/>
  <c r="K41" i="12"/>
  <c r="L41" i="12"/>
  <c r="B42" i="12"/>
  <c r="C42" i="12"/>
  <c r="D42" i="12"/>
  <c r="E42" i="12"/>
  <c r="F42" i="12"/>
  <c r="G42" i="12"/>
  <c r="H42" i="12"/>
  <c r="I42" i="12"/>
  <c r="J42" i="12"/>
  <c r="K42" i="12"/>
  <c r="L42" i="12"/>
  <c r="B43" i="12"/>
  <c r="C43" i="12"/>
  <c r="D43" i="12"/>
  <c r="E43" i="12"/>
  <c r="F43" i="12"/>
  <c r="G43" i="12"/>
  <c r="H43" i="12"/>
  <c r="I43" i="12"/>
  <c r="J43" i="12"/>
  <c r="K43" i="12"/>
  <c r="L43" i="12"/>
  <c r="B44" i="12"/>
  <c r="C44" i="12"/>
  <c r="D44" i="12"/>
  <c r="E44" i="12"/>
  <c r="F44" i="12"/>
  <c r="G44" i="12"/>
  <c r="H44" i="12"/>
  <c r="I44" i="12"/>
  <c r="J44" i="12"/>
  <c r="K44" i="12"/>
  <c r="L44" i="12"/>
  <c r="B45" i="12"/>
  <c r="C45" i="12"/>
  <c r="D45" i="12"/>
  <c r="E45" i="12"/>
  <c r="F45" i="12"/>
  <c r="G45" i="12"/>
  <c r="H45" i="12"/>
  <c r="I45" i="12"/>
  <c r="J45" i="12"/>
  <c r="K45" i="12"/>
  <c r="L45" i="12"/>
  <c r="N6" i="12" a="1"/>
  <c r="N6" i="12"/>
  <c r="O6" i="12"/>
  <c r="P6" i="12"/>
  <c r="Q6" i="12"/>
  <c r="R6" i="12"/>
  <c r="S6" i="12"/>
  <c r="T6" i="12"/>
  <c r="U6" i="12"/>
  <c r="V6" i="12"/>
  <c r="W6" i="12"/>
  <c r="X6" i="12"/>
  <c r="N7" i="12"/>
  <c r="O7" i="12"/>
  <c r="P7" i="12"/>
  <c r="Q7" i="12"/>
  <c r="R7" i="12"/>
  <c r="S7" i="12"/>
  <c r="T7" i="12"/>
  <c r="U7" i="12"/>
  <c r="V7" i="12"/>
  <c r="W7" i="12"/>
  <c r="X7" i="12"/>
  <c r="N8" i="12"/>
  <c r="O8" i="12"/>
  <c r="P8" i="12"/>
  <c r="Q8" i="12"/>
  <c r="R8" i="12"/>
  <c r="S8" i="12"/>
  <c r="T8" i="12"/>
  <c r="U8" i="12"/>
  <c r="V8" i="12"/>
  <c r="W8" i="12"/>
  <c r="X8" i="12"/>
  <c r="N9" i="12"/>
  <c r="O9" i="12"/>
  <c r="P9" i="12"/>
  <c r="Q9" i="12"/>
  <c r="R9" i="12"/>
  <c r="S9" i="12"/>
  <c r="T9" i="12"/>
  <c r="U9" i="12"/>
  <c r="V9" i="12"/>
  <c r="W9" i="12"/>
  <c r="X9" i="12"/>
  <c r="N10" i="12"/>
  <c r="O10" i="12"/>
  <c r="P10" i="12"/>
  <c r="Q10" i="12"/>
  <c r="R10" i="12"/>
  <c r="S10" i="12"/>
  <c r="T10" i="12"/>
  <c r="U10" i="12"/>
  <c r="V10" i="12"/>
  <c r="W10" i="12"/>
  <c r="X10" i="12"/>
  <c r="N11" i="12"/>
  <c r="O11" i="12"/>
  <c r="P11" i="12"/>
  <c r="Q11" i="12"/>
  <c r="R11" i="12"/>
  <c r="S11" i="12"/>
  <c r="T11" i="12"/>
  <c r="U11" i="12"/>
  <c r="V11" i="12"/>
  <c r="W11" i="12"/>
  <c r="X11" i="12"/>
  <c r="N12" i="12"/>
  <c r="O12" i="12"/>
  <c r="P12" i="12"/>
  <c r="Q12" i="12"/>
  <c r="R12" i="12"/>
  <c r="S12" i="12"/>
  <c r="T12" i="12"/>
  <c r="U12" i="12"/>
  <c r="V12" i="12"/>
  <c r="W12" i="12"/>
  <c r="X12" i="12"/>
  <c r="N13" i="12"/>
  <c r="O13" i="12"/>
  <c r="P13" i="12"/>
  <c r="Q13" i="12"/>
  <c r="R13" i="12"/>
  <c r="S13" i="12"/>
  <c r="T13" i="12"/>
  <c r="U13" i="12"/>
  <c r="V13" i="12"/>
  <c r="W13" i="12"/>
  <c r="X13" i="12"/>
  <c r="N14" i="12"/>
  <c r="O14" i="12"/>
  <c r="P14" i="12"/>
  <c r="Q14" i="12"/>
  <c r="R14" i="12"/>
  <c r="S14" i="12"/>
  <c r="T14" i="12"/>
  <c r="U14" i="12"/>
  <c r="V14" i="12"/>
  <c r="W14" i="12"/>
  <c r="X14" i="12"/>
  <c r="N15" i="12"/>
  <c r="O15" i="12"/>
  <c r="P15" i="12"/>
  <c r="Q15" i="12"/>
  <c r="R15" i="12"/>
  <c r="S15" i="12"/>
  <c r="T15" i="12"/>
  <c r="U15" i="12"/>
  <c r="V15" i="12"/>
  <c r="W15" i="12"/>
  <c r="X15" i="12"/>
  <c r="N16" i="12"/>
  <c r="O16" i="12"/>
  <c r="P16" i="12"/>
  <c r="Q16" i="12"/>
  <c r="R16" i="12"/>
  <c r="S16" i="12"/>
  <c r="T16" i="12"/>
  <c r="U16" i="12"/>
  <c r="V16" i="12"/>
  <c r="W16" i="12"/>
  <c r="X16" i="12"/>
  <c r="B8" i="16" a="1"/>
  <c r="B8" i="16"/>
  <c r="C8" i="16"/>
  <c r="D8" i="16"/>
  <c r="E8" i="16"/>
  <c r="F8" i="16"/>
  <c r="G8" i="16"/>
  <c r="H8" i="16"/>
  <c r="I8" i="16"/>
  <c r="J8" i="16"/>
  <c r="K8" i="16"/>
  <c r="L8" i="16"/>
  <c r="B9" i="16"/>
  <c r="C9" i="16"/>
  <c r="D9" i="16"/>
  <c r="E9" i="16"/>
  <c r="F9" i="16"/>
  <c r="G9" i="16"/>
  <c r="H9" i="16"/>
  <c r="I9" i="16"/>
  <c r="J9" i="16"/>
  <c r="K9" i="16"/>
  <c r="L9" i="16"/>
  <c r="B10" i="16"/>
  <c r="C10" i="16"/>
  <c r="D10" i="16"/>
  <c r="E10" i="16"/>
  <c r="F10" i="16"/>
  <c r="G10" i="16"/>
  <c r="H10" i="16"/>
  <c r="I10" i="16"/>
  <c r="J10" i="16"/>
  <c r="K10" i="16"/>
  <c r="L10" i="16"/>
  <c r="B11" i="16"/>
  <c r="C11" i="16"/>
  <c r="D11" i="16"/>
  <c r="E11" i="16"/>
  <c r="F11" i="16"/>
  <c r="G11" i="16"/>
  <c r="H11" i="16"/>
  <c r="I11" i="16"/>
  <c r="J11" i="16"/>
  <c r="K11" i="16"/>
  <c r="L11" i="16"/>
  <c r="B12" i="16"/>
  <c r="C12" i="16"/>
  <c r="D12" i="16"/>
  <c r="E12" i="16"/>
  <c r="F12" i="16"/>
  <c r="G12" i="16"/>
  <c r="H12" i="16"/>
  <c r="I12" i="16"/>
  <c r="J12" i="16"/>
  <c r="K12" i="16"/>
  <c r="L12" i="16"/>
  <c r="B13" i="16"/>
  <c r="C13" i="16"/>
  <c r="D13" i="16"/>
  <c r="E13" i="16"/>
  <c r="F13" i="16"/>
  <c r="G13" i="16"/>
  <c r="H13" i="16"/>
  <c r="I13" i="16"/>
  <c r="J13" i="16"/>
  <c r="K13" i="16"/>
  <c r="L13" i="16"/>
  <c r="B14" i="16"/>
  <c r="C14" i="16"/>
  <c r="D14" i="16"/>
  <c r="E14" i="16"/>
  <c r="F14" i="16"/>
  <c r="G14" i="16"/>
  <c r="H14" i="16"/>
  <c r="I14" i="16"/>
  <c r="J14" i="16"/>
  <c r="K14" i="16"/>
  <c r="L14" i="16"/>
  <c r="B15" i="16"/>
  <c r="C15" i="16"/>
  <c r="D15" i="16"/>
  <c r="E15" i="16"/>
  <c r="F15" i="16"/>
  <c r="G15" i="16"/>
  <c r="H15" i="16"/>
  <c r="I15" i="16"/>
  <c r="J15" i="16"/>
  <c r="K15" i="16"/>
  <c r="L15" i="16"/>
  <c r="B16" i="16"/>
  <c r="C16" i="16"/>
  <c r="D16" i="16"/>
  <c r="E16" i="16"/>
  <c r="F16" i="16"/>
  <c r="G16" i="16"/>
  <c r="H16" i="16"/>
  <c r="I16" i="16"/>
  <c r="J16" i="16"/>
  <c r="K16" i="16"/>
  <c r="L16" i="16"/>
  <c r="B17" i="16"/>
  <c r="C17" i="16"/>
  <c r="D17" i="16"/>
  <c r="E17" i="16"/>
  <c r="F17" i="16"/>
  <c r="G17" i="16"/>
  <c r="H17" i="16"/>
  <c r="I17" i="16"/>
  <c r="J17" i="16"/>
  <c r="K17" i="16"/>
  <c r="L17" i="16"/>
  <c r="B18" i="16"/>
  <c r="C18" i="16"/>
  <c r="D18" i="16"/>
  <c r="E18" i="16"/>
  <c r="F18" i="16"/>
  <c r="G18" i="16"/>
  <c r="H18" i="16"/>
  <c r="I18" i="16"/>
  <c r="J18" i="16"/>
  <c r="K18" i="16"/>
  <c r="L18" i="16"/>
  <c r="C42" i="14" a="1"/>
  <c r="C43" i="14"/>
  <c r="C44" i="14"/>
  <c r="C45" i="14"/>
  <c r="C46" i="14"/>
  <c r="C47" i="14"/>
  <c r="C48" i="14"/>
  <c r="C49" i="14"/>
  <c r="C50" i="14"/>
  <c r="C51" i="14"/>
  <c r="C52" i="14"/>
  <c r="D42" i="14"/>
  <c r="D44" i="14"/>
  <c r="D45" i="14"/>
  <c r="D46" i="14"/>
  <c r="D47" i="14"/>
  <c r="D48" i="14"/>
  <c r="D49" i="14"/>
  <c r="D50" i="14"/>
  <c r="D51" i="14"/>
  <c r="D52" i="14"/>
  <c r="E42" i="14"/>
  <c r="E43" i="14"/>
  <c r="E45" i="14"/>
  <c r="E46" i="14"/>
  <c r="E47" i="14"/>
  <c r="E48" i="14"/>
  <c r="E49" i="14"/>
  <c r="E50" i="14"/>
  <c r="E51" i="14"/>
  <c r="E52" i="14"/>
  <c r="F42" i="14"/>
  <c r="F43" i="14"/>
  <c r="F44" i="14"/>
  <c r="F46" i="14"/>
  <c r="F47" i="14"/>
  <c r="F48" i="14"/>
  <c r="F49" i="14"/>
  <c r="F50" i="14"/>
  <c r="F51" i="14"/>
  <c r="F52" i="14"/>
  <c r="G42" i="14"/>
  <c r="G43" i="14"/>
  <c r="G44" i="14"/>
  <c r="G45" i="14"/>
  <c r="G47" i="14"/>
  <c r="G48" i="14"/>
  <c r="G49" i="14"/>
  <c r="G50" i="14"/>
  <c r="G51" i="14"/>
  <c r="G52" i="14"/>
  <c r="H42" i="14"/>
  <c r="H43" i="14"/>
  <c r="H44" i="14"/>
  <c r="H45" i="14"/>
  <c r="H46" i="14"/>
  <c r="H48" i="14"/>
  <c r="H49" i="14"/>
  <c r="H50" i="14"/>
  <c r="H51" i="14"/>
  <c r="H52" i="14"/>
  <c r="I42" i="14"/>
  <c r="I43" i="14"/>
  <c r="I44" i="14"/>
  <c r="I45" i="14"/>
  <c r="I46" i="14"/>
  <c r="I47" i="14"/>
  <c r="I49" i="14"/>
  <c r="I50" i="14"/>
  <c r="I51" i="14"/>
  <c r="I52" i="14"/>
  <c r="J42" i="14"/>
  <c r="J43" i="14"/>
  <c r="J44" i="14"/>
  <c r="J45" i="14"/>
  <c r="J46" i="14"/>
  <c r="J47" i="14"/>
  <c r="J48" i="14"/>
  <c r="J50" i="14"/>
  <c r="J51" i="14"/>
  <c r="J52" i="14"/>
  <c r="K42" i="14"/>
  <c r="K43" i="14"/>
  <c r="K44" i="14"/>
  <c r="K45" i="14"/>
  <c r="K46" i="14"/>
  <c r="K47" i="14"/>
  <c r="K48" i="14"/>
  <c r="K49" i="14"/>
  <c r="K51" i="14"/>
  <c r="K52" i="14"/>
  <c r="L42" i="14"/>
  <c r="L43" i="14"/>
  <c r="L44" i="14"/>
  <c r="L45" i="14"/>
  <c r="L46" i="14"/>
  <c r="L47" i="14"/>
  <c r="L48" i="14"/>
  <c r="L49" i="14"/>
  <c r="L50" i="14"/>
  <c r="L52" i="14"/>
  <c r="M42" i="14"/>
  <c r="M43" i="14"/>
  <c r="M44" i="14"/>
  <c r="M45" i="14"/>
  <c r="M46" i="14"/>
  <c r="M47" i="14"/>
  <c r="M48" i="14"/>
  <c r="M49" i="14"/>
  <c r="M50" i="14"/>
  <c r="M51" i="14"/>
  <c r="F54" i="14"/>
  <c r="C42" i="14"/>
  <c r="D43" i="14"/>
  <c r="E44" i="14"/>
  <c r="F45" i="14"/>
  <c r="G46" i="14"/>
  <c r="H47" i="14"/>
  <c r="I48" i="14"/>
  <c r="J49" i="14"/>
  <c r="K50" i="14"/>
  <c r="L51" i="14"/>
  <c r="M52" i="14"/>
  <c r="B23" i="10" a="1"/>
  <c r="B23" i="10"/>
  <c r="C23" i="10"/>
  <c r="D23" i="10"/>
  <c r="E23" i="10"/>
  <c r="F23" i="10"/>
  <c r="G23" i="10"/>
  <c r="H23" i="10"/>
  <c r="I23" i="10"/>
  <c r="J23" i="10"/>
  <c r="K23" i="10"/>
  <c r="L23" i="10"/>
  <c r="B24" i="10"/>
  <c r="C24" i="10"/>
  <c r="D24" i="10"/>
  <c r="E24" i="10"/>
  <c r="F24" i="10"/>
  <c r="G24" i="10"/>
  <c r="H24" i="10"/>
  <c r="I24" i="10"/>
  <c r="J24" i="10"/>
  <c r="K24" i="10"/>
  <c r="L24" i="10"/>
  <c r="B25" i="10"/>
  <c r="C25" i="10"/>
  <c r="D25" i="10"/>
  <c r="E25" i="10"/>
  <c r="F25" i="10"/>
  <c r="G25" i="10"/>
  <c r="H25" i="10"/>
  <c r="I25" i="10"/>
  <c r="J25" i="10"/>
  <c r="K25" i="10"/>
  <c r="L25" i="10"/>
  <c r="B26" i="10"/>
  <c r="C26" i="10"/>
  <c r="D26" i="10"/>
  <c r="E26" i="10"/>
  <c r="F26" i="10"/>
  <c r="G26" i="10"/>
  <c r="H26" i="10"/>
  <c r="I26" i="10"/>
  <c r="J26" i="10"/>
  <c r="K26" i="10"/>
  <c r="L26" i="10"/>
  <c r="B27" i="10"/>
  <c r="C27" i="10"/>
  <c r="D27" i="10"/>
  <c r="E27" i="10"/>
  <c r="F27" i="10"/>
  <c r="G27" i="10"/>
  <c r="H27" i="10"/>
  <c r="I27" i="10"/>
  <c r="J27" i="10"/>
  <c r="K27" i="10"/>
  <c r="L27" i="10"/>
  <c r="B28" i="10"/>
  <c r="C28" i="10"/>
  <c r="D28" i="10"/>
  <c r="E28" i="10"/>
  <c r="F28" i="10"/>
  <c r="G28" i="10"/>
  <c r="H28" i="10"/>
  <c r="I28" i="10"/>
  <c r="J28" i="10"/>
  <c r="K28" i="10"/>
  <c r="L28" i="10"/>
  <c r="B29" i="10"/>
  <c r="C29" i="10"/>
  <c r="D29" i="10"/>
  <c r="E29" i="10"/>
  <c r="F29" i="10"/>
  <c r="G29" i="10"/>
  <c r="H29" i="10"/>
  <c r="I29" i="10"/>
  <c r="J29" i="10"/>
  <c r="K29" i="10"/>
  <c r="L29" i="10"/>
  <c r="B30" i="10"/>
  <c r="C30" i="10"/>
  <c r="D30" i="10"/>
  <c r="E30" i="10"/>
  <c r="F30" i="10"/>
  <c r="G30" i="10"/>
  <c r="H30" i="10"/>
  <c r="I30" i="10"/>
  <c r="J30" i="10"/>
  <c r="K30" i="10"/>
  <c r="L30" i="10"/>
  <c r="B31" i="10"/>
  <c r="C31" i="10"/>
  <c r="D31" i="10"/>
  <c r="E31" i="10"/>
  <c r="F31" i="10"/>
  <c r="G31" i="10"/>
  <c r="H31" i="10"/>
  <c r="I31" i="10"/>
  <c r="J31" i="10"/>
  <c r="K31" i="10"/>
  <c r="L31" i="10"/>
  <c r="B32" i="10"/>
  <c r="C32" i="10"/>
  <c r="D32" i="10"/>
  <c r="E32" i="10"/>
  <c r="F32" i="10"/>
  <c r="G32" i="10"/>
  <c r="H32" i="10"/>
  <c r="I32" i="10"/>
  <c r="J32" i="10"/>
  <c r="K32" i="10"/>
  <c r="L32" i="10"/>
  <c r="B33" i="10"/>
  <c r="C33" i="10"/>
  <c r="D33" i="10"/>
  <c r="E33" i="10"/>
  <c r="F33" i="10"/>
  <c r="G33" i="10"/>
  <c r="H33" i="10"/>
  <c r="I33" i="10"/>
  <c r="J33" i="10"/>
  <c r="K33" i="10"/>
  <c r="L33" i="10"/>
  <c r="D21" i="12" a="1"/>
  <c r="D31" i="12"/>
  <c r="D30" i="12"/>
  <c r="D29" i="12"/>
  <c r="D28" i="12"/>
  <c r="D27" i="12"/>
  <c r="D26" i="12"/>
  <c r="D25" i="12"/>
  <c r="D24" i="12"/>
  <c r="D23" i="12"/>
  <c r="D22" i="12"/>
  <c r="D21" i="12"/>
  <c r="B16" i="15" a="1"/>
  <c r="B16" i="15"/>
  <c r="C16" i="15"/>
  <c r="D16" i="15"/>
  <c r="E16" i="15"/>
  <c r="F16" i="15"/>
  <c r="G16" i="15"/>
  <c r="H16" i="15"/>
  <c r="I16" i="15"/>
  <c r="J16" i="15"/>
  <c r="K16" i="15"/>
  <c r="L16" i="15"/>
  <c r="B17" i="15"/>
  <c r="C17" i="15"/>
  <c r="D17" i="15"/>
  <c r="E17" i="15"/>
  <c r="F17" i="15"/>
  <c r="G17" i="15"/>
  <c r="H17" i="15"/>
  <c r="I17" i="15"/>
  <c r="J17" i="15"/>
  <c r="K17" i="15"/>
  <c r="L17" i="15"/>
  <c r="B18" i="15"/>
  <c r="C18" i="15"/>
  <c r="D18" i="15"/>
  <c r="E18" i="15"/>
  <c r="F18" i="15"/>
  <c r="G18" i="15"/>
  <c r="H18" i="15"/>
  <c r="I18" i="15"/>
  <c r="J18" i="15"/>
  <c r="K18" i="15"/>
  <c r="L18" i="15"/>
  <c r="B19" i="15"/>
  <c r="C19" i="15"/>
  <c r="D19" i="15"/>
  <c r="E19" i="15"/>
  <c r="F19" i="15"/>
  <c r="G19" i="15"/>
  <c r="H19" i="15"/>
  <c r="I19" i="15"/>
  <c r="J19" i="15"/>
  <c r="K19" i="15"/>
  <c r="L19" i="15"/>
  <c r="B20" i="15"/>
  <c r="C20" i="15"/>
  <c r="D20" i="15"/>
  <c r="E20" i="15"/>
  <c r="F20" i="15"/>
  <c r="G20" i="15"/>
  <c r="H20" i="15"/>
  <c r="I20" i="15"/>
  <c r="J20" i="15"/>
  <c r="K20" i="15"/>
  <c r="L20" i="15"/>
  <c r="B21" i="15"/>
  <c r="C21" i="15"/>
  <c r="D21" i="15"/>
  <c r="E21" i="15"/>
  <c r="F21" i="15"/>
  <c r="G21" i="15"/>
  <c r="H21" i="15"/>
  <c r="I21" i="15"/>
  <c r="J21" i="15"/>
  <c r="K21" i="15"/>
  <c r="L21" i="15"/>
  <c r="B22" i="15"/>
  <c r="C22" i="15"/>
  <c r="D22" i="15"/>
  <c r="E22" i="15"/>
  <c r="F22" i="15"/>
  <c r="G22" i="15"/>
  <c r="H22" i="15"/>
  <c r="I22" i="15"/>
  <c r="J22" i="15"/>
  <c r="K22" i="15"/>
  <c r="L22" i="15"/>
  <c r="B23" i="15"/>
  <c r="C23" i="15"/>
  <c r="D23" i="15"/>
  <c r="E23" i="15"/>
  <c r="F23" i="15"/>
  <c r="G23" i="15"/>
  <c r="H23" i="15"/>
  <c r="I23" i="15"/>
  <c r="J23" i="15"/>
  <c r="K23" i="15"/>
  <c r="L23" i="15"/>
  <c r="B24" i="15"/>
  <c r="C24" i="15"/>
  <c r="D24" i="15"/>
  <c r="E24" i="15"/>
  <c r="F24" i="15"/>
  <c r="G24" i="15"/>
  <c r="H24" i="15"/>
  <c r="I24" i="15"/>
  <c r="J24" i="15"/>
  <c r="K24" i="15"/>
  <c r="L24" i="15"/>
  <c r="B25" i="15"/>
  <c r="C25" i="15"/>
  <c r="D25" i="15"/>
  <c r="E25" i="15"/>
  <c r="F25" i="15"/>
  <c r="G25" i="15"/>
  <c r="H25" i="15"/>
  <c r="I25" i="15"/>
  <c r="J25" i="15"/>
  <c r="K25" i="15"/>
  <c r="L25" i="15"/>
  <c r="B26" i="15"/>
  <c r="C26" i="15"/>
  <c r="D26" i="15"/>
  <c r="E26" i="15"/>
  <c r="F26" i="15"/>
  <c r="G26" i="15"/>
  <c r="H26" i="15"/>
  <c r="I26" i="15"/>
  <c r="J26" i="15"/>
  <c r="K26" i="15"/>
  <c r="L26" i="15"/>
  <c r="B22" i="16" a="1"/>
  <c r="B22" i="16"/>
  <c r="C22" i="16"/>
  <c r="D22" i="16"/>
  <c r="E22" i="16"/>
  <c r="F22" i="16"/>
  <c r="G22" i="16"/>
  <c r="H22" i="16"/>
  <c r="I22" i="16"/>
  <c r="J22" i="16"/>
  <c r="K22" i="16"/>
  <c r="L22" i="16"/>
  <c r="B23" i="16"/>
  <c r="C23" i="16"/>
  <c r="D23" i="16"/>
  <c r="E23" i="16"/>
  <c r="F23" i="16"/>
  <c r="G23" i="16"/>
  <c r="H23" i="16"/>
  <c r="I23" i="16"/>
  <c r="J23" i="16"/>
  <c r="K23" i="16"/>
  <c r="L23" i="16"/>
  <c r="B24" i="16"/>
  <c r="C24" i="16"/>
  <c r="D24" i="16"/>
  <c r="E24" i="16"/>
  <c r="F24" i="16"/>
  <c r="G24" i="16"/>
  <c r="H24" i="16"/>
  <c r="I24" i="16"/>
  <c r="J24" i="16"/>
  <c r="K24" i="16"/>
  <c r="L24" i="16"/>
  <c r="B25" i="16"/>
  <c r="C25" i="16"/>
  <c r="D25" i="16"/>
  <c r="E25" i="16"/>
  <c r="F25" i="16"/>
  <c r="G25" i="16"/>
  <c r="H25" i="16"/>
  <c r="I25" i="16"/>
  <c r="J25" i="16"/>
  <c r="K25" i="16"/>
  <c r="L25" i="16"/>
  <c r="B26" i="16"/>
  <c r="C26" i="16"/>
  <c r="D26" i="16"/>
  <c r="E26" i="16"/>
  <c r="F26" i="16"/>
  <c r="G26" i="16"/>
  <c r="H26" i="16"/>
  <c r="I26" i="16"/>
  <c r="J26" i="16"/>
  <c r="K26" i="16"/>
  <c r="L26" i="16"/>
  <c r="B27" i="16"/>
  <c r="C27" i="16"/>
  <c r="D27" i="16"/>
  <c r="E27" i="16"/>
  <c r="F27" i="16"/>
  <c r="G27" i="16"/>
  <c r="H27" i="16"/>
  <c r="I27" i="16"/>
  <c r="J27" i="16"/>
  <c r="K27" i="16"/>
  <c r="L27" i="16"/>
  <c r="B28" i="16"/>
  <c r="C28" i="16"/>
  <c r="D28" i="16"/>
  <c r="E28" i="16"/>
  <c r="F28" i="16"/>
  <c r="G28" i="16"/>
  <c r="H28" i="16"/>
  <c r="I28" i="16"/>
  <c r="J28" i="16"/>
  <c r="K28" i="16"/>
  <c r="L28" i="16"/>
  <c r="B29" i="16"/>
  <c r="C29" i="16"/>
  <c r="D29" i="16"/>
  <c r="E29" i="16"/>
  <c r="F29" i="16"/>
  <c r="G29" i="16"/>
  <c r="H29" i="16"/>
  <c r="I29" i="16"/>
  <c r="J29" i="16"/>
  <c r="K29" i="16"/>
  <c r="L29" i="16"/>
  <c r="B30" i="16"/>
  <c r="C30" i="16"/>
  <c r="D30" i="16"/>
  <c r="E30" i="16"/>
  <c r="F30" i="16"/>
  <c r="G30" i="16"/>
  <c r="H30" i="16"/>
  <c r="I30" i="16"/>
  <c r="J30" i="16"/>
  <c r="K30" i="16"/>
  <c r="L30" i="16"/>
  <c r="B31" i="16"/>
  <c r="C31" i="16"/>
  <c r="D31" i="16"/>
  <c r="E31" i="16"/>
  <c r="F31" i="16"/>
  <c r="G31" i="16"/>
  <c r="H31" i="16"/>
  <c r="I31" i="16"/>
  <c r="J31" i="16"/>
  <c r="K31" i="16"/>
  <c r="L31" i="16"/>
  <c r="B32" i="16"/>
  <c r="C32" i="16"/>
  <c r="D32" i="16"/>
  <c r="E32" i="16"/>
  <c r="F32" i="16"/>
  <c r="G32" i="16"/>
  <c r="H32" i="16"/>
  <c r="I32" i="16"/>
  <c r="J32" i="16"/>
  <c r="K32" i="16"/>
  <c r="L32" i="16"/>
  <c r="B29" i="15" a="1"/>
  <c r="B29" i="15"/>
  <c r="C29" i="15"/>
  <c r="D29" i="15"/>
  <c r="E29" i="15"/>
  <c r="F29" i="15"/>
  <c r="G29" i="15"/>
  <c r="H29" i="15"/>
  <c r="I29" i="15"/>
  <c r="J29" i="15"/>
  <c r="K29" i="15"/>
  <c r="L29" i="15"/>
  <c r="B6" i="12" a="1"/>
  <c r="B6" i="12"/>
  <c r="C6" i="12"/>
  <c r="D6" i="12"/>
  <c r="E6" i="12"/>
  <c r="F6" i="12"/>
  <c r="G6" i="12"/>
  <c r="H6" i="12"/>
  <c r="I6" i="12"/>
  <c r="J6" i="12"/>
  <c r="K6" i="12"/>
  <c r="L6" i="12"/>
  <c r="B7" i="12"/>
  <c r="C7" i="12"/>
  <c r="D7" i="12"/>
  <c r="E7" i="12"/>
  <c r="F7" i="12"/>
  <c r="G7" i="12"/>
  <c r="H7" i="12"/>
  <c r="I7" i="12"/>
  <c r="J7" i="12"/>
  <c r="K7" i="12"/>
  <c r="L7" i="12"/>
  <c r="B8" i="12"/>
  <c r="C8" i="12"/>
  <c r="D8" i="12"/>
  <c r="E8" i="12"/>
  <c r="F8" i="12"/>
  <c r="G8" i="12"/>
  <c r="H8" i="12"/>
  <c r="I8" i="12"/>
  <c r="J8" i="12"/>
  <c r="K8" i="12"/>
  <c r="L8" i="12"/>
  <c r="B9" i="12"/>
  <c r="C9" i="12"/>
  <c r="D9" i="12"/>
  <c r="E9" i="12"/>
  <c r="F9" i="12"/>
  <c r="G9" i="12"/>
  <c r="H9" i="12"/>
  <c r="I9" i="12"/>
  <c r="J9" i="12"/>
  <c r="K9" i="12"/>
  <c r="L9" i="12"/>
  <c r="B10" i="12"/>
  <c r="C10" i="12"/>
  <c r="D10" i="12"/>
  <c r="E10" i="12"/>
  <c r="F10" i="12"/>
  <c r="G10" i="12"/>
  <c r="H10" i="12"/>
  <c r="I10" i="12"/>
  <c r="J10" i="12"/>
  <c r="K10" i="12"/>
  <c r="L10" i="12"/>
  <c r="B11" i="12"/>
  <c r="C11" i="12"/>
  <c r="D11" i="12"/>
  <c r="E11" i="12"/>
  <c r="F11" i="12"/>
  <c r="G11" i="12"/>
  <c r="H11" i="12"/>
  <c r="I11" i="12"/>
  <c r="J11" i="12"/>
  <c r="K11" i="12"/>
  <c r="L11" i="12"/>
  <c r="B12" i="12"/>
  <c r="C12" i="12"/>
  <c r="D12" i="12"/>
  <c r="E12" i="12"/>
  <c r="F12" i="12"/>
  <c r="G12" i="12"/>
  <c r="H12" i="12"/>
  <c r="I12" i="12"/>
  <c r="J12" i="12"/>
  <c r="K12" i="12"/>
  <c r="L12" i="12"/>
  <c r="B13" i="12"/>
  <c r="C13" i="12"/>
  <c r="D13" i="12"/>
  <c r="E13" i="12"/>
  <c r="F13" i="12"/>
  <c r="G13" i="12"/>
  <c r="H13" i="12"/>
  <c r="I13" i="12"/>
  <c r="J13" i="12"/>
  <c r="K13" i="12"/>
  <c r="L13" i="12"/>
  <c r="B14" i="12"/>
  <c r="C14" i="12"/>
  <c r="D14" i="12"/>
  <c r="E14" i="12"/>
  <c r="F14" i="12"/>
  <c r="G14" i="12"/>
  <c r="H14" i="12"/>
  <c r="I14" i="12"/>
  <c r="J14" i="12"/>
  <c r="K14" i="12"/>
  <c r="L14" i="12"/>
  <c r="B15" i="12"/>
  <c r="C15" i="12"/>
  <c r="D15" i="12"/>
  <c r="E15" i="12"/>
  <c r="F15" i="12"/>
  <c r="G15" i="12"/>
  <c r="H15" i="12"/>
  <c r="I15" i="12"/>
  <c r="J15" i="12"/>
  <c r="K15" i="12"/>
  <c r="L15" i="12"/>
  <c r="B16" i="12"/>
  <c r="C16" i="12"/>
  <c r="D16" i="12"/>
  <c r="E16" i="12"/>
  <c r="F16" i="12"/>
  <c r="G16" i="12"/>
  <c r="H16" i="12"/>
  <c r="I16" i="12"/>
  <c r="J16" i="12"/>
  <c r="K16" i="12"/>
  <c r="L16" i="12"/>
</calcChain>
</file>

<file path=xl/sharedStrings.xml><?xml version="1.0" encoding="utf-8"?>
<sst xmlns="http://schemas.openxmlformats.org/spreadsheetml/2006/main" count="587" uniqueCount="160">
  <si>
    <t>Factor that covariance matrix using an eigensystem decomposition</t>
  </si>
  <si>
    <t>Factor that covariance matrix using a Cholesky decomposition</t>
  </si>
  <si>
    <t>Show that your factorizations work</t>
  </si>
  <si>
    <t>Do the factorizations on the new covariance structure.  What happens?</t>
  </si>
  <si>
    <t>Prove that they are I.I.D. normal</t>
  </si>
  <si>
    <t/>
  </si>
  <si>
    <t>3M</t>
  </si>
  <si>
    <t>10Y</t>
  </si>
  <si>
    <t>AAA</t>
  </si>
  <si>
    <t>AA</t>
  </si>
  <si>
    <t>A</t>
  </si>
  <si>
    <t>BAA</t>
  </si>
  <si>
    <t>sp500</t>
  </si>
  <si>
    <t>GOLD</t>
  </si>
  <si>
    <t>OIL</t>
  </si>
  <si>
    <t>GBP</t>
  </si>
  <si>
    <t>JPY</t>
  </si>
  <si>
    <t>% change</t>
  </si>
  <si>
    <t>Generate 11 colmns of 1000 random I.I.D normals</t>
  </si>
  <si>
    <t>Premultiply the square root of the covariance matrix (from the eigensystem decomp) by one of the rows of random normals.</t>
  </si>
  <si>
    <t>Invert the covariance matrix</t>
  </si>
  <si>
    <t>Run the same regression using the Excel regression tool or the LINEST( ) function to check your results</t>
  </si>
  <si>
    <r>
      <t xml:space="preserve">Remove the changes from </t>
    </r>
    <r>
      <rPr>
        <sz val="12"/>
        <color rgb="FFFF0000"/>
        <rFont val="Times New Roman"/>
        <family val="1"/>
      </rPr>
      <t>1976</t>
    </r>
    <r>
      <rPr>
        <sz val="12"/>
        <rFont val="Times New Roman"/>
      </rPr>
      <t>-1988 for the fixed income data (leave it blank) and do the factorizations again.  What happens?</t>
    </r>
  </si>
  <si>
    <r>
      <t xml:space="preserve">Add a 13th column to the dataset that equals 2X the </t>
    </r>
    <r>
      <rPr>
        <sz val="12"/>
        <color rgb="FFFF0000"/>
        <rFont val="Times New Roman"/>
        <family val="1"/>
      </rPr>
      <t>gold</t>
    </r>
    <r>
      <rPr>
        <sz val="12"/>
        <rFont val="Times New Roman"/>
      </rPr>
      <t xml:space="preserve"> price</t>
    </r>
  </si>
  <si>
    <r>
      <t xml:space="preserve">Regress the changes of the </t>
    </r>
    <r>
      <rPr>
        <sz val="12"/>
        <color rgb="FFFF0000"/>
        <rFont val="Times New Roman"/>
        <family val="1"/>
      </rPr>
      <t>AA</t>
    </r>
    <r>
      <rPr>
        <sz val="12"/>
        <rFont val="Times New Roman"/>
      </rPr>
      <t xml:space="preserve"> (dependent variable) on the changes in </t>
    </r>
    <r>
      <rPr>
        <sz val="12"/>
        <color rgb="FFFF0000"/>
        <rFont val="Times New Roman"/>
        <family val="1"/>
      </rPr>
      <t>AAA,</t>
    </r>
    <r>
      <rPr>
        <sz val="12"/>
        <rFont val="Times New Roman"/>
      </rPr>
      <t xml:space="preserve"> A, 3M, and 10Y using the Excel matrix algebra functions and X'X</t>
    </r>
    <r>
      <rPr>
        <vertAlign val="superscript"/>
        <sz val="12"/>
        <rFont val="Times New Roman"/>
        <family val="1"/>
      </rPr>
      <t>-1</t>
    </r>
    <r>
      <rPr>
        <sz val="12"/>
        <rFont val="Times New Roman"/>
      </rPr>
      <t>X'Y</t>
    </r>
  </si>
  <si>
    <t>Matrix Algebra in Excel</t>
  </si>
  <si>
    <t>Compute the covariance and correlation matrices of the % changes in the dataset below, using Excel functions (not built-in tools)</t>
  </si>
  <si>
    <t>EXAMPLE for % changes for historical simulations (question 1)</t>
  </si>
  <si>
    <t>% change * last observation</t>
  </si>
  <si>
    <t>% change in basis points</t>
  </si>
  <si>
    <t>scaled with the mark</t>
  </si>
  <si>
    <t>2017 Homework #1</t>
  </si>
  <si>
    <t>Q1</t>
  </si>
  <si>
    <t>Average</t>
  </si>
  <si>
    <t>Standard deviation</t>
  </si>
  <si>
    <t>Variance</t>
  </si>
  <si>
    <t>Excess % change</t>
  </si>
  <si>
    <t>Verification:</t>
  </si>
  <si>
    <t>In order to get the correlation matrix, we need to calculate the matrix of transpose (standard deviation) * standard deviation</t>
  </si>
  <si>
    <r>
      <t>Matrix of std</t>
    </r>
    <r>
      <rPr>
        <vertAlign val="superscript"/>
        <sz val="12"/>
        <rFont val="Times New Roman"/>
        <family val="1"/>
      </rPr>
      <t>T</t>
    </r>
    <r>
      <rPr>
        <sz val="12"/>
        <rFont val="Times New Roman"/>
      </rPr>
      <t xml:space="preserve"> * std</t>
    </r>
  </si>
  <si>
    <t>Correlation matrix</t>
  </si>
  <si>
    <t>Covraiance Matrix</t>
  </si>
  <si>
    <t>Q2</t>
  </si>
  <si>
    <t>Eigen-decomposition via VBA code</t>
  </si>
  <si>
    <t>Eigenvalues</t>
  </si>
  <si>
    <t>Eigenvectors corresponding to j-th eigenvalue, j=1:11</t>
  </si>
  <si>
    <t>Q</t>
  </si>
  <si>
    <t>Verify the factorization of eigendecomposition by the formula:</t>
  </si>
  <si>
    <t>Same as the covariance matrix</t>
  </si>
  <si>
    <t>The reference of function EIGEN_JK:</t>
  </si>
  <si>
    <t>EIGEN_JK Reference</t>
  </si>
  <si>
    <t>Q3</t>
  </si>
  <si>
    <t>Cholesky decomposition via VBA code</t>
  </si>
  <si>
    <t>The reference of function Cholesky:</t>
  </si>
  <si>
    <t>Cholesky Reference</t>
  </si>
  <si>
    <t>Based on the formula above, we can factorize the covariance matrix as following</t>
  </si>
  <si>
    <t xml:space="preserve">The algorithm based on the formula: </t>
  </si>
  <si>
    <t>Questions</t>
  </si>
  <si>
    <t>2XGOLD</t>
  </si>
  <si>
    <t>Q5</t>
  </si>
  <si>
    <t>Q6</t>
  </si>
  <si>
    <t>1) calculate the excess % change</t>
  </si>
  <si>
    <t>2) Get the covariance matrix</t>
  </si>
  <si>
    <t>Number of changes:</t>
  </si>
  <si>
    <t>Covariance Matrix</t>
  </si>
  <si>
    <t>3) Cholesky decomposition</t>
  </si>
  <si>
    <t>4) Eigendecomposition</t>
  </si>
  <si>
    <t>Observation</t>
  </si>
  <si>
    <t>which indicate that the new covariance matrix is not a symmetric positive definite matrix</t>
  </si>
  <si>
    <t xml:space="preserve"> </t>
  </si>
  <si>
    <t>Eigenvalues and Eigenvectors from Q2</t>
  </si>
  <si>
    <t>2) The eigenvalues are not too much different than that in Q2, but eigenvectors change a lot</t>
  </si>
  <si>
    <t>N1</t>
  </si>
  <si>
    <t>N2</t>
  </si>
  <si>
    <t>N3</t>
  </si>
  <si>
    <t>N4</t>
  </si>
  <si>
    <t>N5</t>
  </si>
  <si>
    <t>N6</t>
  </si>
  <si>
    <t>N7</t>
  </si>
  <si>
    <t>N8</t>
  </si>
  <si>
    <t>N9</t>
  </si>
  <si>
    <t>N10</t>
  </si>
  <si>
    <t>N11</t>
  </si>
  <si>
    <t>Q8</t>
  </si>
  <si>
    <t>mean</t>
  </si>
  <si>
    <t>standard deviation</t>
  </si>
  <si>
    <t>generate 11 columns of 1000 random I.I.D standard normals</t>
  </si>
  <si>
    <t>Q9</t>
  </si>
  <si>
    <t>1) Covariance matrix</t>
  </si>
  <si>
    <t>Number of samples in each column:</t>
  </si>
  <si>
    <t>Excess</t>
  </si>
  <si>
    <t>The yellow cells are match the numbers of variance calculated in cell B1012-L1012</t>
  </si>
  <si>
    <t>Q10</t>
  </si>
  <si>
    <t>Spin of the row # from 1-1000, starts 1</t>
  </si>
  <si>
    <t>Data of selected row in the random samples</t>
  </si>
  <si>
    <t>Result of Q10</t>
  </si>
  <si>
    <t>Get the square root of the covariance matrix from eigendecomposition formula:</t>
  </si>
  <si>
    <t>i.e., the matrix is:</t>
  </si>
  <si>
    <r>
      <t xml:space="preserve">Premultiply the square root of the covariance matrix in Q1 by one row </t>
    </r>
    <r>
      <rPr>
        <b/>
        <sz val="12"/>
        <rFont val="Times New Roman"/>
      </rPr>
      <t xml:space="preserve">(row # get from the spin below) </t>
    </r>
    <r>
      <rPr>
        <sz val="12"/>
        <rFont val="Times New Roman"/>
      </rPr>
      <t>of the random samples</t>
    </r>
  </si>
  <si>
    <t>Q11</t>
  </si>
  <si>
    <t>The inverse matrix of covariance matrix in Q1 is:</t>
  </si>
  <si>
    <t>Q12</t>
  </si>
  <si>
    <t>1) The Cholesky decompositon and Eigendecompostion both failed (#VALUE! of Cholesky and #N/A of eigendecomposition of last eigenvalue) here,</t>
  </si>
  <si>
    <t>Rearrange the data from the data set</t>
  </si>
  <si>
    <t>Matrix X</t>
  </si>
  <si>
    <t>Matrix Y</t>
  </si>
  <si>
    <t>Q13</t>
  </si>
  <si>
    <t>Result by the built-in function LINEST()</t>
  </si>
  <si>
    <t>Coefficients</t>
  </si>
  <si>
    <t>Constant term</t>
  </si>
  <si>
    <r>
      <t>Reslut by the function (X'X)</t>
    </r>
    <r>
      <rPr>
        <vertAlign val="superscript"/>
        <sz val="12"/>
        <rFont val="Times New Roman"/>
        <family val="1"/>
      </rPr>
      <t>-1</t>
    </r>
    <r>
      <rPr>
        <sz val="12"/>
        <rFont val="Times New Roman"/>
      </rPr>
      <t>X'Y</t>
    </r>
  </si>
  <si>
    <r>
      <t>Coefficients by (X'X)</t>
    </r>
    <r>
      <rPr>
        <vertAlign val="superscript"/>
        <sz val="12"/>
        <rFont val="Times New Roman"/>
        <family val="1"/>
      </rPr>
      <t>-1</t>
    </r>
    <r>
      <rPr>
        <sz val="12"/>
        <rFont val="Times New Roman"/>
      </rPr>
      <t>X'Y from the formula:</t>
    </r>
  </si>
  <si>
    <t>X=matrix(AAA,A,3M,10Y)</t>
  </si>
  <si>
    <t>With constant term</t>
  </si>
  <si>
    <t>Without constant term</t>
  </si>
  <si>
    <t>1) the coefficients of Xs in Q12 are base on the formula,</t>
  </si>
  <si>
    <t>2) The coefficients are the same of Q12 and Q13 without constant term, which is consistent</t>
  </si>
  <si>
    <t>that the formula in Q12 does not have constant term.</t>
  </si>
  <si>
    <t>which does not have the constant term.</t>
  </si>
  <si>
    <r>
      <t>Matrix (X'X)</t>
    </r>
    <r>
      <rPr>
        <b/>
        <vertAlign val="superscript"/>
        <sz val="12"/>
        <rFont val="Times New Roman"/>
      </rPr>
      <t>-1</t>
    </r>
  </si>
  <si>
    <t>2) The covariance is indeed not spd, since the 2XGOLD is linear combination of GOLD.</t>
  </si>
  <si>
    <t>Q7</t>
  </si>
  <si>
    <t>1) When we have a huge missing data, the entries of covariance matrix are much smaller than that with full dataset</t>
  </si>
  <si>
    <t>Observations</t>
  </si>
  <si>
    <t>Notes:</t>
  </si>
  <si>
    <t>Hongchao Pan</t>
  </si>
  <si>
    <t>Yu Sun</t>
  </si>
  <si>
    <t>Group Members</t>
  </si>
  <si>
    <t>1) Correlation matrix</t>
  </si>
  <si>
    <t xml:space="preserve">The maximum entries in correlation matrix is: </t>
  </si>
  <si>
    <t>All the absolute values of correlations are less than 0.08 and are very cloase to 0, which indicates that all 11 columns are independent</t>
  </si>
  <si>
    <t>2) Histogram of frequency</t>
  </si>
  <si>
    <t xml:space="preserve">The calculation has been set up as automatic </t>
  </si>
  <si>
    <t>Bin Range</t>
  </si>
  <si>
    <t>Bin</t>
  </si>
  <si>
    <t>More</t>
  </si>
  <si>
    <t>Frequency</t>
  </si>
  <si>
    <t>-5*sigma to 5 sigma</t>
  </si>
  <si>
    <t>From the firgure we can see that the mean of the N1 sample size is around 1, and the shape looks like standard normal distribution as we set in the begin</t>
  </si>
  <si>
    <t>The slightly shift caused by the small sample size (1000).</t>
  </si>
  <si>
    <t>Therefore we conclude that the 11 columns are I.I.D normals (standard normal in particular)</t>
  </si>
  <si>
    <t>Email</t>
  </si>
  <si>
    <t>hpan.baruch@gmail.com</t>
  </si>
  <si>
    <t>yusun.baruch@gmail.com</t>
  </si>
  <si>
    <t>Question</t>
  </si>
  <si>
    <t>Verification the Cholesky decompositi based on the fomula</t>
  </si>
  <si>
    <t>Q4 verication of Cholesky decomposition</t>
  </si>
  <si>
    <t>Q4 Verification of Eigendecomposition</t>
  </si>
  <si>
    <t>Question 10</t>
  </si>
  <si>
    <t>Coefficients from Q12</t>
  </si>
  <si>
    <t>Results from Q13</t>
  </si>
  <si>
    <t>Covariance Matrix retrive from Q1</t>
  </si>
  <si>
    <t>(details of matrices see Q2)</t>
  </si>
  <si>
    <t>Row # of the random samples (0-999):</t>
  </si>
  <si>
    <t>This number can also be entered with range(0-999)</t>
  </si>
  <si>
    <t>1) The answer has been written in one question per tab (worksheet)</t>
  </si>
  <si>
    <t xml:space="preserve">2) All calculations had been set up as automatic </t>
  </si>
  <si>
    <t>The values in yellow cells match the numbers of variance calculated in cell B260-L260</t>
  </si>
  <si>
    <t>The values in yellow cells match the numbers of variance calculated in cell B258-L258</t>
  </si>
  <si>
    <t>Autocorrelation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</si>
</sst>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_)"/>
    <numFmt numFmtId="165" formatCode="mmm\-yy_)"/>
    <numFmt numFmtId="166" formatCode="0.000000"/>
    <numFmt numFmtId="167" formatCode="0.00000000"/>
    <numFmt numFmtId="168" formatCode="0.0000000"/>
  </numFmts>
  <fonts count="18" x14ac:knownFonts="1">
    <font>
      <sz val="12"/>
      <name val="Times New Roman"/>
    </font>
    <font>
      <sz val="12"/>
      <name val="Times New Roman"/>
      <family val="1"/>
    </font>
    <font>
      <sz val="12"/>
      <name val="Times New Roman"/>
      <family val="1"/>
    </font>
    <font>
      <vertAlign val="superscript"/>
      <sz val="12"/>
      <name val="Times New Roman"/>
      <family val="1"/>
    </font>
    <font>
      <sz val="12"/>
      <color rgb="FFFF0000"/>
      <name val="Times New Roman"/>
      <family val="1"/>
    </font>
    <font>
      <u/>
      <sz val="12"/>
      <color theme="10"/>
      <name val="Times New Roman"/>
    </font>
    <font>
      <u/>
      <sz val="12"/>
      <color theme="11"/>
      <name val="Times New Roman"/>
    </font>
    <font>
      <b/>
      <sz val="12"/>
      <name val="Times New Roman"/>
    </font>
    <font>
      <b/>
      <sz val="16"/>
      <name val="Times New Roman"/>
    </font>
    <font>
      <b/>
      <sz val="12"/>
      <color rgb="FF0070C0"/>
      <name val="Times New Roman"/>
    </font>
    <font>
      <b/>
      <sz val="14"/>
      <name val="Times New Roman"/>
    </font>
    <font>
      <sz val="12"/>
      <color indexed="206"/>
      <name val="Times New Roman"/>
    </font>
    <font>
      <b/>
      <sz val="12"/>
      <color rgb="FFFF0000"/>
      <name val="Times New Roman"/>
    </font>
    <font>
      <b/>
      <sz val="14"/>
      <color rgb="FFFF0000"/>
      <name val="Times New Roman"/>
    </font>
    <font>
      <b/>
      <vertAlign val="superscript"/>
      <sz val="12"/>
      <name val="Times New Roman"/>
    </font>
    <font>
      <sz val="12"/>
      <color theme="1"/>
      <name val="Times New Roman"/>
      <family val="1"/>
    </font>
    <font>
      <b/>
      <sz val="16"/>
      <color rgb="FFFF0000"/>
      <name val="Times New Roman"/>
    </font>
    <font>
      <i/>
      <sz val="12"/>
      <name val="Times New Roman"/>
    </font>
  </fonts>
  <fills count="9">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rgb="FF00B050"/>
        <bgColor indexed="64"/>
      </patternFill>
    </fill>
    <fill>
      <patternFill patternType="solid">
        <fgColor theme="9"/>
        <bgColor indexed="64"/>
      </patternFill>
    </fill>
  </fills>
  <borders count="5">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right/>
      <top/>
      <bottom style="medium">
        <color auto="1"/>
      </bottom>
      <diagonal/>
    </border>
    <border>
      <left/>
      <right/>
      <top style="medium">
        <color auto="1"/>
      </top>
      <bottom style="thin">
        <color auto="1"/>
      </bottom>
      <diagonal/>
    </border>
  </borders>
  <cellStyleXfs count="5">
    <xf numFmtId="0" fontId="0" fillId="0" borderId="0"/>
    <xf numFmtId="9" fontId="1"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cellStyleXfs>
  <cellXfs count="92">
    <xf numFmtId="0" fontId="0" fillId="0" borderId="0" xfId="0"/>
    <xf numFmtId="0" fontId="2" fillId="0" borderId="0" xfId="0" applyFont="1"/>
    <xf numFmtId="0" fontId="2" fillId="0" borderId="0" xfId="0" quotePrefix="1" applyFont="1" applyAlignment="1">
      <alignment horizontal="left"/>
    </xf>
    <xf numFmtId="0" fontId="2" fillId="0" borderId="0" xfId="0" applyFont="1" applyAlignment="1">
      <alignment horizontal="left"/>
    </xf>
    <xf numFmtId="0" fontId="2" fillId="0" borderId="0" xfId="0" applyFont="1" applyAlignment="1" applyProtection="1">
      <alignment horizontal="left"/>
    </xf>
    <xf numFmtId="165" fontId="2" fillId="0" borderId="0" xfId="0" applyNumberFormat="1" applyFont="1" applyProtection="1"/>
    <xf numFmtId="164" fontId="2" fillId="0" borderId="0" xfId="0" applyNumberFormat="1" applyFont="1" applyProtection="1">
      <protection locked="0"/>
    </xf>
    <xf numFmtId="164" fontId="2" fillId="0" borderId="0" xfId="0" applyNumberFormat="1" applyFont="1" applyProtection="1"/>
    <xf numFmtId="10" fontId="2" fillId="0" borderId="0" xfId="1" applyNumberFormat="1" applyFont="1"/>
    <xf numFmtId="0" fontId="1" fillId="0" borderId="0" xfId="0" quotePrefix="1" applyFont="1" applyAlignment="1">
      <alignment horizontal="left"/>
    </xf>
    <xf numFmtId="0" fontId="1" fillId="0" borderId="0" xfId="0" applyFont="1"/>
    <xf numFmtId="0" fontId="1" fillId="2" borderId="0" xfId="0" applyFont="1" applyFill="1"/>
    <xf numFmtId="0" fontId="2" fillId="2" borderId="0" xfId="0" applyFont="1" applyFill="1"/>
    <xf numFmtId="2" fontId="2" fillId="0" borderId="0" xfId="0" applyNumberFormat="1" applyFont="1"/>
    <xf numFmtId="164" fontId="2" fillId="0" borderId="0" xfId="0" applyNumberFormat="1" applyFont="1"/>
    <xf numFmtId="0" fontId="0" fillId="0" borderId="0" xfId="0" applyFont="1"/>
    <xf numFmtId="0" fontId="0" fillId="3" borderId="0" xfId="0" applyFont="1" applyFill="1"/>
    <xf numFmtId="0" fontId="0" fillId="4" borderId="0" xfId="0" applyFont="1" applyFill="1"/>
    <xf numFmtId="10" fontId="2" fillId="4" borderId="0" xfId="1" applyNumberFormat="1" applyFont="1" applyFill="1"/>
    <xf numFmtId="0" fontId="2" fillId="3" borderId="0" xfId="0" applyFont="1" applyFill="1"/>
    <xf numFmtId="0" fontId="2" fillId="0" borderId="1" xfId="0" applyFont="1" applyBorder="1" applyAlignment="1" applyProtection="1">
      <alignment horizontal="left"/>
    </xf>
    <xf numFmtId="0" fontId="0" fillId="3" borderId="0" xfId="0" applyFont="1" applyFill="1" applyBorder="1" applyAlignment="1" applyProtection="1">
      <alignment horizontal="left"/>
    </xf>
    <xf numFmtId="0" fontId="2" fillId="3" borderId="0" xfId="0" applyFont="1" applyFill="1" applyAlignment="1" applyProtection="1">
      <alignment horizontal="left"/>
    </xf>
    <xf numFmtId="0" fontId="2" fillId="4" borderId="0" xfId="0" applyFont="1" applyFill="1"/>
    <xf numFmtId="0" fontId="0" fillId="3" borderId="0" xfId="0" applyFill="1"/>
    <xf numFmtId="0" fontId="0" fillId="4" borderId="0" xfId="0" applyFill="1"/>
    <xf numFmtId="10" fontId="0" fillId="0" borderId="0" xfId="0" applyNumberFormat="1"/>
    <xf numFmtId="0" fontId="0" fillId="0" borderId="1" xfId="0" applyBorder="1"/>
    <xf numFmtId="166" fontId="0" fillId="3" borderId="1" xfId="1" applyNumberFormat="1" applyFont="1" applyFill="1" applyBorder="1"/>
    <xf numFmtId="166" fontId="0" fillId="0" borderId="1" xfId="1" applyNumberFormat="1" applyFont="1" applyBorder="1"/>
    <xf numFmtId="1" fontId="0" fillId="4" borderId="1" xfId="1" applyNumberFormat="1" applyFont="1" applyFill="1" applyBorder="1"/>
    <xf numFmtId="0" fontId="0" fillId="5" borderId="0" xfId="0" applyFill="1"/>
    <xf numFmtId="167" fontId="0" fillId="0" borderId="0" xfId="0" applyNumberFormat="1"/>
    <xf numFmtId="167" fontId="0" fillId="0" borderId="1" xfId="0" applyNumberFormat="1" applyBorder="1"/>
    <xf numFmtId="0" fontId="0" fillId="6" borderId="0" xfId="0" applyFill="1"/>
    <xf numFmtId="166" fontId="0" fillId="0" borderId="1" xfId="0" applyNumberFormat="1" applyBorder="1"/>
    <xf numFmtId="0" fontId="7" fillId="6" borderId="0" xfId="0" applyFont="1" applyFill="1"/>
    <xf numFmtId="0" fontId="8" fillId="3" borderId="0" xfId="0" applyFont="1" applyFill="1"/>
    <xf numFmtId="0" fontId="8" fillId="5" borderId="0" xfId="0" applyFont="1" applyFill="1"/>
    <xf numFmtId="0" fontId="8" fillId="6" borderId="0" xfId="0" applyFont="1" applyFill="1"/>
    <xf numFmtId="0" fontId="7" fillId="5" borderId="0" xfId="0" applyFont="1" applyFill="1" applyBorder="1" applyAlignment="1" applyProtection="1">
      <alignment horizontal="left"/>
    </xf>
    <xf numFmtId="0" fontId="9" fillId="0" borderId="0" xfId="0" applyFont="1"/>
    <xf numFmtId="0" fontId="5" fillId="0" borderId="0" xfId="4"/>
    <xf numFmtId="0" fontId="7" fillId="0" borderId="0" xfId="0" applyFont="1"/>
    <xf numFmtId="0" fontId="7" fillId="5" borderId="0" xfId="0" applyFont="1" applyFill="1"/>
    <xf numFmtId="0" fontId="7" fillId="8" borderId="0" xfId="0" applyFont="1" applyFill="1"/>
    <xf numFmtId="0" fontId="0" fillId="8" borderId="0" xfId="0" applyFill="1"/>
    <xf numFmtId="0" fontId="8" fillId="8" borderId="0" xfId="0" applyFont="1" applyFill="1"/>
    <xf numFmtId="0" fontId="10" fillId="3" borderId="0" xfId="0" applyFont="1" applyFill="1"/>
    <xf numFmtId="0" fontId="10" fillId="0" borderId="0" xfId="0" applyFont="1"/>
    <xf numFmtId="0" fontId="0" fillId="0" borderId="0" xfId="0" applyFont="1" applyAlignment="1" applyProtection="1">
      <alignment horizontal="left"/>
    </xf>
    <xf numFmtId="10" fontId="0" fillId="4" borderId="0" xfId="1" applyNumberFormat="1" applyFont="1" applyFill="1"/>
    <xf numFmtId="166" fontId="2" fillId="3" borderId="0" xfId="1" applyNumberFormat="1" applyFont="1" applyFill="1"/>
    <xf numFmtId="0" fontId="0" fillId="0" borderId="1" xfId="0" applyFont="1" applyBorder="1" applyAlignment="1" applyProtection="1">
      <alignment horizontal="left"/>
    </xf>
    <xf numFmtId="168" fontId="0" fillId="0" borderId="1" xfId="1" applyNumberFormat="1" applyFont="1" applyBorder="1"/>
    <xf numFmtId="166" fontId="0" fillId="3" borderId="0" xfId="1" applyNumberFormat="1" applyFont="1" applyFill="1"/>
    <xf numFmtId="166" fontId="0" fillId="6" borderId="1" xfId="1" applyNumberFormat="1" applyFont="1" applyFill="1" applyBorder="1"/>
    <xf numFmtId="166" fontId="0" fillId="6" borderId="0" xfId="1" applyNumberFormat="1" applyFont="1" applyFill="1"/>
    <xf numFmtId="0" fontId="11" fillId="0" borderId="0" xfId="0" applyFont="1"/>
    <xf numFmtId="10" fontId="2" fillId="6" borderId="0" xfId="1" applyNumberFormat="1" applyFont="1" applyFill="1"/>
    <xf numFmtId="10" fontId="0" fillId="6" borderId="0" xfId="0" applyNumberFormat="1" applyFill="1"/>
    <xf numFmtId="0" fontId="12" fillId="0" borderId="0" xfId="0" applyFont="1"/>
    <xf numFmtId="0" fontId="13" fillId="0" borderId="0" xfId="0" applyFont="1"/>
    <xf numFmtId="166" fontId="0" fillId="0" borderId="0" xfId="1" applyNumberFormat="1" applyFont="1"/>
    <xf numFmtId="0" fontId="0" fillId="7" borderId="0" xfId="0" applyFill="1"/>
    <xf numFmtId="166" fontId="0" fillId="4" borderId="0" xfId="0" applyNumberFormat="1" applyFill="1"/>
    <xf numFmtId="166" fontId="0" fillId="3" borderId="1" xfId="0" applyNumberFormat="1" applyFill="1" applyBorder="1"/>
    <xf numFmtId="0" fontId="0" fillId="0" borderId="1" xfId="0" applyNumberFormat="1" applyBorder="1"/>
    <xf numFmtId="0" fontId="0" fillId="4" borderId="1" xfId="0" applyNumberFormat="1" applyFill="1" applyBorder="1"/>
    <xf numFmtId="0" fontId="7" fillId="0" borderId="0" xfId="0" applyNumberFormat="1" applyFont="1"/>
    <xf numFmtId="0" fontId="10" fillId="7" borderId="0" xfId="0" applyFont="1" applyFill="1"/>
    <xf numFmtId="0" fontId="8" fillId="7" borderId="0" xfId="0" applyFont="1" applyFill="1"/>
    <xf numFmtId="2" fontId="0" fillId="0" borderId="1" xfId="0" applyNumberFormat="1" applyBorder="1"/>
    <xf numFmtId="0" fontId="0" fillId="0" borderId="0" xfId="0" quotePrefix="1" applyFont="1" applyAlignment="1">
      <alignment horizontal="left"/>
    </xf>
    <xf numFmtId="0" fontId="4" fillId="0" borderId="0" xfId="0" applyFont="1"/>
    <xf numFmtId="0" fontId="0" fillId="6" borderId="1" xfId="0" applyFill="1" applyBorder="1"/>
    <xf numFmtId="0" fontId="0" fillId="5" borderId="1" xfId="0" applyFill="1" applyBorder="1"/>
    <xf numFmtId="0" fontId="8" fillId="4" borderId="0" xfId="0" applyFont="1" applyFill="1"/>
    <xf numFmtId="0" fontId="15" fillId="0" borderId="0" xfId="0" applyFont="1"/>
    <xf numFmtId="0" fontId="16" fillId="0" borderId="0" xfId="0" applyFont="1"/>
    <xf numFmtId="166" fontId="7" fillId="4" borderId="0" xfId="1" applyNumberFormat="1" applyFont="1" applyFill="1" applyBorder="1"/>
    <xf numFmtId="0" fontId="7" fillId="4" borderId="0" xfId="0" applyFont="1" applyFill="1"/>
    <xf numFmtId="0" fontId="0" fillId="0" borderId="0" xfId="0" quotePrefix="1"/>
    <xf numFmtId="0" fontId="0" fillId="0" borderId="0" xfId="0" applyNumberFormat="1" applyFill="1" applyBorder="1" applyAlignment="1"/>
    <xf numFmtId="0" fontId="0" fillId="0" borderId="0" xfId="0" applyFill="1" applyBorder="1" applyAlignment="1"/>
    <xf numFmtId="0" fontId="0" fillId="0" borderId="3" xfId="0" applyFill="1" applyBorder="1" applyAlignment="1"/>
    <xf numFmtId="0" fontId="17" fillId="0" borderId="4" xfId="0" applyFont="1" applyFill="1" applyBorder="1" applyAlignment="1">
      <alignment horizontal="center"/>
    </xf>
    <xf numFmtId="0" fontId="0" fillId="5" borderId="0" xfId="0" applyFont="1" applyFill="1" applyAlignment="1" applyProtection="1">
      <alignment horizontal="left"/>
    </xf>
    <xf numFmtId="0" fontId="7" fillId="6" borderId="0" xfId="0" applyFont="1" applyFill="1" applyBorder="1" applyAlignment="1" applyProtection="1">
      <alignment horizontal="left"/>
    </xf>
    <xf numFmtId="0" fontId="0" fillId="5" borderId="0" xfId="0" applyFont="1" applyFill="1"/>
    <xf numFmtId="0" fontId="0" fillId="0" borderId="0" xfId="0" applyAlignment="1">
      <alignment horizontal="center"/>
    </xf>
    <xf numFmtId="0" fontId="7" fillId="5" borderId="2" xfId="0" applyFont="1" applyFill="1" applyBorder="1" applyAlignment="1">
      <alignment horizontal="center"/>
    </xf>
  </cellXfs>
  <cellStyles count="5">
    <cellStyle name="Followed Hyperlink" xfId="3" builtinId="9" hidden="1"/>
    <cellStyle name="Hyperlink" xfId="2" builtinId="8" hidden="1"/>
    <cellStyle name="Hyperlink" xfId="4" builtinId="8"/>
    <cellStyle name="Normal" xfId="0" builtinId="0"/>
    <cellStyle name="Percent" xfId="1"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Frequency</a:t>
            </a:r>
            <a:r>
              <a:rPr lang="en-US" altLang="zh-CN" sz="1800" b="0" i="0" baseline="0">
                <a:effectLst/>
              </a:rPr>
              <a:t> </a:t>
            </a:r>
            <a:r>
              <a:rPr lang="en-US" sz="1800" b="0" i="0" baseline="0">
                <a:effectLst/>
              </a:rPr>
              <a:t>histogram</a:t>
            </a:r>
            <a:r>
              <a:rPr lang="en-US" altLang="zh-CN" sz="1800" b="0" i="0" baseline="0">
                <a:effectLst/>
              </a:rPr>
              <a:t> </a:t>
            </a:r>
            <a:r>
              <a:rPr lang="en-US" sz="1800" b="0" i="0" baseline="0">
                <a:effectLst/>
              </a:rPr>
              <a:t>plot</a:t>
            </a:r>
            <a:r>
              <a:rPr lang="en-US" altLang="zh-CN" sz="1800" b="0" i="0" baseline="0">
                <a:effectLst/>
              </a:rPr>
              <a:t> </a:t>
            </a:r>
            <a:r>
              <a:rPr lang="en-US" sz="1800" b="0" i="0" baseline="0">
                <a:effectLst/>
              </a:rPr>
              <a:t>of</a:t>
            </a:r>
            <a:r>
              <a:rPr lang="en-US" altLang="zh-CN" sz="1800" b="0" i="0" baseline="0">
                <a:effectLst/>
              </a:rPr>
              <a:t> </a:t>
            </a:r>
            <a:r>
              <a:rPr lang="en-US" sz="1800" b="0" i="0" baseline="0">
                <a:effectLst/>
              </a:rPr>
              <a:t>N1</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Frequency</c:v>
          </c:tx>
          <c:spPr>
            <a:solidFill>
              <a:schemeClr val="accent1"/>
            </a:solidFill>
            <a:ln>
              <a:noFill/>
            </a:ln>
            <a:effectLst/>
          </c:spPr>
          <c:invertIfNegative val="0"/>
          <c:cat>
            <c:strRef>
              <c:f>'Q9'!$E$61:$E$72</c:f>
              <c:strCache>
                <c:ptCount val="12"/>
                <c:pt idx="0">
                  <c:v>-5</c:v>
                </c:pt>
                <c:pt idx="1">
                  <c:v>-4</c:v>
                </c:pt>
                <c:pt idx="2">
                  <c:v>-3</c:v>
                </c:pt>
                <c:pt idx="3">
                  <c:v>-2</c:v>
                </c:pt>
                <c:pt idx="4">
                  <c:v>-1</c:v>
                </c:pt>
                <c:pt idx="5">
                  <c:v>0</c:v>
                </c:pt>
                <c:pt idx="6">
                  <c:v>1</c:v>
                </c:pt>
                <c:pt idx="7">
                  <c:v>2</c:v>
                </c:pt>
                <c:pt idx="8">
                  <c:v>3</c:v>
                </c:pt>
                <c:pt idx="9">
                  <c:v>4</c:v>
                </c:pt>
                <c:pt idx="10">
                  <c:v>5</c:v>
                </c:pt>
                <c:pt idx="11">
                  <c:v>More</c:v>
                </c:pt>
              </c:strCache>
            </c:strRef>
          </c:cat>
          <c:val>
            <c:numRef>
              <c:f>'Q9'!$F$61:$F$72</c:f>
              <c:numCache>
                <c:formatCode>General</c:formatCode>
                <c:ptCount val="12"/>
                <c:pt idx="0">
                  <c:v>0.0</c:v>
                </c:pt>
                <c:pt idx="1">
                  <c:v>0.0</c:v>
                </c:pt>
                <c:pt idx="2">
                  <c:v>18.0</c:v>
                </c:pt>
                <c:pt idx="3">
                  <c:v>238.0</c:v>
                </c:pt>
                <c:pt idx="4">
                  <c:v>1494.0</c:v>
                </c:pt>
                <c:pt idx="5">
                  <c:v>3756.0</c:v>
                </c:pt>
                <c:pt idx="6">
                  <c:v>3788.0</c:v>
                </c:pt>
                <c:pt idx="7">
                  <c:v>1466.0</c:v>
                </c:pt>
                <c:pt idx="8">
                  <c:v>227.0</c:v>
                </c:pt>
                <c:pt idx="9">
                  <c:v>13.0</c:v>
                </c:pt>
                <c:pt idx="10">
                  <c:v>0.0</c:v>
                </c:pt>
                <c:pt idx="11">
                  <c:v>0.0</c:v>
                </c:pt>
              </c:numCache>
            </c:numRef>
          </c:val>
        </c:ser>
        <c:dLbls>
          <c:showLegendKey val="0"/>
          <c:showVal val="0"/>
          <c:showCatName val="0"/>
          <c:showSerName val="0"/>
          <c:showPercent val="0"/>
          <c:showBubbleSize val="0"/>
        </c:dLbls>
        <c:gapWidth val="219"/>
        <c:overlap val="-27"/>
        <c:axId val="1551249984"/>
        <c:axId val="1551253376"/>
      </c:barChart>
      <c:catAx>
        <c:axId val="15512499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Bin</a:t>
                </a:r>
                <a:r>
                  <a:rPr lang="zh-CN" altLang="en-US"/>
                  <a:t> </a:t>
                </a:r>
                <a:r>
                  <a:rPr lang="en-US" altLang="zh-CN"/>
                  <a:t>range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1253376"/>
        <c:crosses val="autoZero"/>
        <c:auto val="1"/>
        <c:lblAlgn val="ctr"/>
        <c:lblOffset val="100"/>
        <c:noMultiLvlLbl val="0"/>
      </c:catAx>
      <c:valAx>
        <c:axId val="155125337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Frequency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1249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0" fmlaLink="$F$9" max="1000" min="1" page="0" val="26"/>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1.png"/><Relationship Id="rId1" Type="http://schemas.openxmlformats.org/officeDocument/2006/relationships/image" Target="../media/image2.png"/><Relationship Id="rId2"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38</xdr:col>
      <xdr:colOff>0</xdr:colOff>
      <xdr:row>64</xdr:row>
      <xdr:rowOff>27864</xdr:rowOff>
    </xdr:from>
    <xdr:to>
      <xdr:col>38</xdr:col>
      <xdr:colOff>587375</xdr:colOff>
      <xdr:row>65</xdr:row>
      <xdr:rowOff>0</xdr:rowOff>
    </xdr:to>
    <xdr:pic>
      <xdr:nvPicPr>
        <xdr:cNvPr id="8" name="Picture 7"/>
        <xdr:cNvPicPr>
          <a:picLocks noChangeAspect="1"/>
        </xdr:cNvPicPr>
      </xdr:nvPicPr>
      <xdr:blipFill>
        <a:blip xmlns:r="http://schemas.openxmlformats.org/officeDocument/2006/relationships" r:embed="rId1"/>
        <a:stretch>
          <a:fillRect/>
        </a:stretch>
      </xdr:blipFill>
      <xdr:spPr>
        <a:xfrm>
          <a:off x="34772600" y="12804064"/>
          <a:ext cx="587375" cy="175336"/>
        </a:xfrm>
        <a:prstGeom prst="rect">
          <a:avLst/>
        </a:prstGeom>
      </xdr:spPr>
    </xdr:pic>
    <xdr:clientData/>
  </xdr:twoCellAnchor>
  <xdr:twoCellAnchor editAs="oneCell">
    <xdr:from>
      <xdr:col>38</xdr:col>
      <xdr:colOff>0</xdr:colOff>
      <xdr:row>78</xdr:row>
      <xdr:rowOff>25400</xdr:rowOff>
    </xdr:from>
    <xdr:to>
      <xdr:col>38</xdr:col>
      <xdr:colOff>587375</xdr:colOff>
      <xdr:row>78</xdr:row>
      <xdr:rowOff>200736</xdr:rowOff>
    </xdr:to>
    <xdr:pic>
      <xdr:nvPicPr>
        <xdr:cNvPr id="9" name="Picture 8"/>
        <xdr:cNvPicPr>
          <a:picLocks noChangeAspect="1"/>
        </xdr:cNvPicPr>
      </xdr:nvPicPr>
      <xdr:blipFill>
        <a:blip xmlns:r="http://schemas.openxmlformats.org/officeDocument/2006/relationships" r:embed="rId1"/>
        <a:stretch>
          <a:fillRect/>
        </a:stretch>
      </xdr:blipFill>
      <xdr:spPr>
        <a:xfrm>
          <a:off x="36410900" y="15748000"/>
          <a:ext cx="587375" cy="1753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25399</xdr:colOff>
      <xdr:row>18</xdr:row>
      <xdr:rowOff>190500</xdr:rowOff>
    </xdr:from>
    <xdr:to>
      <xdr:col>1</xdr:col>
      <xdr:colOff>812800</xdr:colOff>
      <xdr:row>20</xdr:row>
      <xdr:rowOff>4956</xdr:rowOff>
    </xdr:to>
    <xdr:pic>
      <xdr:nvPicPr>
        <xdr:cNvPr id="2" name="Picture 1"/>
        <xdr:cNvPicPr>
          <a:picLocks noChangeAspect="1"/>
        </xdr:cNvPicPr>
      </xdr:nvPicPr>
      <xdr:blipFill>
        <a:blip xmlns:r="http://schemas.openxmlformats.org/officeDocument/2006/relationships" r:embed="rId1"/>
        <a:stretch>
          <a:fillRect/>
        </a:stretch>
      </xdr:blipFill>
      <xdr:spPr>
        <a:xfrm>
          <a:off x="32054799" y="3365500"/>
          <a:ext cx="787401" cy="220856"/>
        </a:xfrm>
        <a:prstGeom prst="rect">
          <a:avLst/>
        </a:prstGeom>
      </xdr:spPr>
    </xdr:pic>
    <xdr:clientData/>
  </xdr:twoCellAnchor>
  <xdr:twoCellAnchor editAs="oneCell">
    <xdr:from>
      <xdr:col>13</xdr:col>
      <xdr:colOff>25400</xdr:colOff>
      <xdr:row>20</xdr:row>
      <xdr:rowOff>190500</xdr:rowOff>
    </xdr:from>
    <xdr:to>
      <xdr:col>13</xdr:col>
      <xdr:colOff>254000</xdr:colOff>
      <xdr:row>22</xdr:row>
      <xdr:rowOff>0</xdr:rowOff>
    </xdr:to>
    <xdr:pic>
      <xdr:nvPicPr>
        <xdr:cNvPr id="3" name="Picture 2"/>
        <xdr:cNvPicPr>
          <a:picLocks noChangeAspect="1"/>
        </xdr:cNvPicPr>
      </xdr:nvPicPr>
      <xdr:blipFill>
        <a:blip xmlns:r="http://schemas.openxmlformats.org/officeDocument/2006/relationships" r:embed="rId2"/>
        <a:stretch>
          <a:fillRect/>
        </a:stretch>
      </xdr:blipFill>
      <xdr:spPr>
        <a:xfrm>
          <a:off x="42316400" y="3771900"/>
          <a:ext cx="228600" cy="215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114300</xdr:colOff>
      <xdr:row>5</xdr:row>
      <xdr:rowOff>27864</xdr:rowOff>
    </xdr:from>
    <xdr:to>
      <xdr:col>4</xdr:col>
      <xdr:colOff>701675</xdr:colOff>
      <xdr:row>6</xdr:row>
      <xdr:rowOff>0</xdr:rowOff>
    </xdr:to>
    <xdr:pic>
      <xdr:nvPicPr>
        <xdr:cNvPr id="2" name="Picture 1"/>
        <xdr:cNvPicPr>
          <a:picLocks noChangeAspect="1"/>
        </xdr:cNvPicPr>
      </xdr:nvPicPr>
      <xdr:blipFill>
        <a:blip xmlns:r="http://schemas.openxmlformats.org/officeDocument/2006/relationships" r:embed="rId1"/>
        <a:stretch>
          <a:fillRect/>
        </a:stretch>
      </xdr:blipFill>
      <xdr:spPr>
        <a:xfrm>
          <a:off x="34772600" y="12880264"/>
          <a:ext cx="587375" cy="175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0</xdr:colOff>
      <xdr:row>4</xdr:row>
      <xdr:rowOff>0</xdr:rowOff>
    </xdr:from>
    <xdr:to>
      <xdr:col>6</xdr:col>
      <xdr:colOff>787401</xdr:colOff>
      <xdr:row>5</xdr:row>
      <xdr:rowOff>17656</xdr:rowOff>
    </xdr:to>
    <xdr:pic>
      <xdr:nvPicPr>
        <xdr:cNvPr id="2" name="Picture 1"/>
        <xdr:cNvPicPr>
          <a:picLocks noChangeAspect="1"/>
        </xdr:cNvPicPr>
      </xdr:nvPicPr>
      <xdr:blipFill>
        <a:blip xmlns:r="http://schemas.openxmlformats.org/officeDocument/2006/relationships" r:embed="rId1"/>
        <a:stretch>
          <a:fillRect/>
        </a:stretch>
      </xdr:blipFill>
      <xdr:spPr>
        <a:xfrm>
          <a:off x="36360100" y="7112000"/>
          <a:ext cx="787401" cy="220856"/>
        </a:xfrm>
        <a:prstGeom prst="rect">
          <a:avLst/>
        </a:prstGeom>
      </xdr:spPr>
    </xdr:pic>
    <xdr:clientData/>
  </xdr:twoCellAnchor>
  <xdr:twoCellAnchor editAs="oneCell">
    <xdr:from>
      <xdr:col>6</xdr:col>
      <xdr:colOff>50800</xdr:colOff>
      <xdr:row>17</xdr:row>
      <xdr:rowOff>190500</xdr:rowOff>
    </xdr:from>
    <xdr:to>
      <xdr:col>7</xdr:col>
      <xdr:colOff>38100</xdr:colOff>
      <xdr:row>19</xdr:row>
      <xdr:rowOff>45357</xdr:rowOff>
    </xdr:to>
    <xdr:pic>
      <xdr:nvPicPr>
        <xdr:cNvPr id="3" name="Picture 2"/>
        <xdr:cNvPicPr>
          <a:picLocks noChangeAspect="1"/>
        </xdr:cNvPicPr>
      </xdr:nvPicPr>
      <xdr:blipFill>
        <a:blip xmlns:r="http://schemas.openxmlformats.org/officeDocument/2006/relationships" r:embed="rId2"/>
        <a:stretch>
          <a:fillRect/>
        </a:stretch>
      </xdr:blipFill>
      <xdr:spPr>
        <a:xfrm>
          <a:off x="36410900" y="9944100"/>
          <a:ext cx="812800" cy="261257"/>
        </a:xfrm>
        <a:prstGeom prst="rect">
          <a:avLst/>
        </a:prstGeom>
      </xdr:spPr>
    </xdr:pic>
    <xdr:clientData/>
  </xdr:twoCellAnchor>
  <xdr:twoCellAnchor editAs="oneCell">
    <xdr:from>
      <xdr:col>1</xdr:col>
      <xdr:colOff>313972</xdr:colOff>
      <xdr:row>19</xdr:row>
      <xdr:rowOff>12700</xdr:rowOff>
    </xdr:from>
    <xdr:to>
      <xdr:col>1</xdr:col>
      <xdr:colOff>642056</xdr:colOff>
      <xdr:row>20</xdr:row>
      <xdr:rowOff>0</xdr:rowOff>
    </xdr:to>
    <xdr:pic>
      <xdr:nvPicPr>
        <xdr:cNvPr id="4" name="Picture 3"/>
        <xdr:cNvPicPr>
          <a:picLocks noChangeAspect="1"/>
        </xdr:cNvPicPr>
      </xdr:nvPicPr>
      <xdr:blipFill>
        <a:blip xmlns:r="http://schemas.openxmlformats.org/officeDocument/2006/relationships" r:embed="rId3"/>
        <a:stretch>
          <a:fillRect/>
        </a:stretch>
      </xdr:blipFill>
      <xdr:spPr>
        <a:xfrm>
          <a:off x="32343372" y="10172700"/>
          <a:ext cx="328084" cy="190500"/>
        </a:xfrm>
        <a:prstGeom prst="rect">
          <a:avLst/>
        </a:prstGeom>
      </xdr:spPr>
    </xdr:pic>
    <xdr:clientData/>
  </xdr:twoCellAnchor>
  <xdr:twoCellAnchor editAs="oneCell">
    <xdr:from>
      <xdr:col>3</xdr:col>
      <xdr:colOff>317500</xdr:colOff>
      <xdr:row>19</xdr:row>
      <xdr:rowOff>6144</xdr:rowOff>
    </xdr:from>
    <xdr:to>
      <xdr:col>3</xdr:col>
      <xdr:colOff>565978</xdr:colOff>
      <xdr:row>19</xdr:row>
      <xdr:rowOff>190499</xdr:rowOff>
    </xdr:to>
    <xdr:pic>
      <xdr:nvPicPr>
        <xdr:cNvPr id="5" name="Picture 4"/>
        <xdr:cNvPicPr>
          <a:picLocks noChangeAspect="1"/>
        </xdr:cNvPicPr>
      </xdr:nvPicPr>
      <xdr:blipFill>
        <a:blip xmlns:r="http://schemas.openxmlformats.org/officeDocument/2006/relationships" r:embed="rId4"/>
        <a:stretch>
          <a:fillRect/>
        </a:stretch>
      </xdr:blipFill>
      <xdr:spPr>
        <a:xfrm>
          <a:off x="34086800" y="10166144"/>
          <a:ext cx="248478" cy="184355"/>
        </a:xfrm>
        <a:prstGeom prst="rect">
          <a:avLst/>
        </a:prstGeom>
      </xdr:spPr>
    </xdr:pic>
    <xdr:clientData/>
  </xdr:twoCellAnchor>
  <xdr:twoCellAnchor editAs="oneCell">
    <xdr:from>
      <xdr:col>6</xdr:col>
      <xdr:colOff>215900</xdr:colOff>
      <xdr:row>33</xdr:row>
      <xdr:rowOff>12700</xdr:rowOff>
    </xdr:from>
    <xdr:to>
      <xdr:col>6</xdr:col>
      <xdr:colOff>803275</xdr:colOff>
      <xdr:row>33</xdr:row>
      <xdr:rowOff>188036</xdr:rowOff>
    </xdr:to>
    <xdr:pic>
      <xdr:nvPicPr>
        <xdr:cNvPr id="6" name="Picture 5"/>
        <xdr:cNvPicPr>
          <a:picLocks noChangeAspect="1"/>
        </xdr:cNvPicPr>
      </xdr:nvPicPr>
      <xdr:blipFill>
        <a:blip xmlns:r="http://schemas.openxmlformats.org/officeDocument/2006/relationships" r:embed="rId5"/>
        <a:stretch>
          <a:fillRect/>
        </a:stretch>
      </xdr:blipFill>
      <xdr:spPr>
        <a:xfrm>
          <a:off x="5168900" y="6819900"/>
          <a:ext cx="587375" cy="1753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41</xdr:col>
      <xdr:colOff>114300</xdr:colOff>
      <xdr:row>18</xdr:row>
      <xdr:rowOff>27864</xdr:rowOff>
    </xdr:from>
    <xdr:to>
      <xdr:col>41</xdr:col>
      <xdr:colOff>701675</xdr:colOff>
      <xdr:row>19</xdr:row>
      <xdr:rowOff>0</xdr:rowOff>
    </xdr:to>
    <xdr:pic>
      <xdr:nvPicPr>
        <xdr:cNvPr id="3" name="Picture 2"/>
        <xdr:cNvPicPr>
          <a:picLocks noChangeAspect="1"/>
        </xdr:cNvPicPr>
      </xdr:nvPicPr>
      <xdr:blipFill>
        <a:blip xmlns:r="http://schemas.openxmlformats.org/officeDocument/2006/relationships" r:embed="rId1"/>
        <a:stretch>
          <a:fillRect/>
        </a:stretch>
      </xdr:blipFill>
      <xdr:spPr>
        <a:xfrm>
          <a:off x="34772600" y="12880264"/>
          <a:ext cx="587375" cy="17533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6</xdr:col>
      <xdr:colOff>482600</xdr:colOff>
      <xdr:row>57</xdr:row>
      <xdr:rowOff>0</xdr:rowOff>
    </xdr:from>
    <xdr:to>
      <xdr:col>14</xdr:col>
      <xdr:colOff>0</xdr:colOff>
      <xdr:row>73</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5</xdr:row>
          <xdr:rowOff>12700</xdr:rowOff>
        </xdr:from>
        <xdr:to>
          <xdr:col>4</xdr:col>
          <xdr:colOff>584200</xdr:colOff>
          <xdr:row>7</xdr:row>
          <xdr:rowOff>88900</xdr:rowOff>
        </xdr:to>
        <xdr:sp macro="" textlink="">
          <xdr:nvSpPr>
            <xdr:cNvPr id="15361" name="Spinner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8</xdr:col>
      <xdr:colOff>0</xdr:colOff>
      <xdr:row>13</xdr:row>
      <xdr:rowOff>0</xdr:rowOff>
    </xdr:from>
    <xdr:to>
      <xdr:col>8</xdr:col>
      <xdr:colOff>787401</xdr:colOff>
      <xdr:row>14</xdr:row>
      <xdr:rowOff>17656</xdr:rowOff>
    </xdr:to>
    <xdr:pic>
      <xdr:nvPicPr>
        <xdr:cNvPr id="3" name="Picture 2"/>
        <xdr:cNvPicPr>
          <a:picLocks noChangeAspect="1"/>
        </xdr:cNvPicPr>
      </xdr:nvPicPr>
      <xdr:blipFill>
        <a:blip xmlns:r="http://schemas.openxmlformats.org/officeDocument/2006/relationships" r:embed="rId1"/>
        <a:stretch>
          <a:fillRect/>
        </a:stretch>
      </xdr:blipFill>
      <xdr:spPr>
        <a:xfrm>
          <a:off x="36245800" y="2590800"/>
          <a:ext cx="787401" cy="220856"/>
        </a:xfrm>
        <a:prstGeom prst="rect">
          <a:avLst/>
        </a:prstGeom>
      </xdr:spPr>
    </xdr:pic>
    <xdr:clientData/>
  </xdr:twoCellAnchor>
  <xdr:twoCellAnchor editAs="oneCell">
    <xdr:from>
      <xdr:col>3</xdr:col>
      <xdr:colOff>127001</xdr:colOff>
      <xdr:row>13</xdr:row>
      <xdr:rowOff>165100</xdr:rowOff>
    </xdr:from>
    <xdr:to>
      <xdr:col>3</xdr:col>
      <xdr:colOff>509271</xdr:colOff>
      <xdr:row>15</xdr:row>
      <xdr:rowOff>25400</xdr:rowOff>
    </xdr:to>
    <xdr:pic>
      <xdr:nvPicPr>
        <xdr:cNvPr id="4" name="Picture 3"/>
        <xdr:cNvPicPr>
          <a:picLocks noChangeAspect="1"/>
        </xdr:cNvPicPr>
      </xdr:nvPicPr>
      <xdr:blipFill>
        <a:blip xmlns:r="http://schemas.openxmlformats.org/officeDocument/2006/relationships" r:embed="rId2"/>
        <a:stretch>
          <a:fillRect/>
        </a:stretch>
      </xdr:blipFill>
      <xdr:spPr>
        <a:xfrm>
          <a:off x="32181801" y="2755900"/>
          <a:ext cx="382270" cy="266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11</xdr:col>
      <xdr:colOff>406400</xdr:colOff>
      <xdr:row>13</xdr:row>
      <xdr:rowOff>12700</xdr:rowOff>
    </xdr:from>
    <xdr:to>
      <xdr:col>12</xdr:col>
      <xdr:colOff>599209</xdr:colOff>
      <xdr:row>14</xdr:row>
      <xdr:rowOff>12700</xdr:rowOff>
    </xdr:to>
    <xdr:pic>
      <xdr:nvPicPr>
        <xdr:cNvPr id="2" name="Picture 1"/>
        <xdr:cNvPicPr>
          <a:picLocks noChangeAspect="1"/>
        </xdr:cNvPicPr>
      </xdr:nvPicPr>
      <xdr:blipFill>
        <a:blip xmlns:r="http://schemas.openxmlformats.org/officeDocument/2006/relationships" r:embed="rId1"/>
        <a:stretch>
          <a:fillRect/>
        </a:stretch>
      </xdr:blipFill>
      <xdr:spPr>
        <a:xfrm>
          <a:off x="9486900" y="2984500"/>
          <a:ext cx="1018309" cy="228600"/>
        </a:xfrm>
        <a:prstGeom prst="rect">
          <a:avLst/>
        </a:prstGeom>
      </xdr:spPr>
    </xdr:pic>
    <xdr:clientData/>
  </xdr:twoCellAnchor>
  <xdr:twoCellAnchor editAs="oneCell">
    <xdr:from>
      <xdr:col>15</xdr:col>
      <xdr:colOff>266700</xdr:colOff>
      <xdr:row>22</xdr:row>
      <xdr:rowOff>0</xdr:rowOff>
    </xdr:from>
    <xdr:to>
      <xdr:col>16</xdr:col>
      <xdr:colOff>459509</xdr:colOff>
      <xdr:row>23</xdr:row>
      <xdr:rowOff>25400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2649200" y="4826000"/>
          <a:ext cx="1018309" cy="2286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266700</xdr:colOff>
      <xdr:row>20</xdr:row>
      <xdr:rowOff>0</xdr:rowOff>
    </xdr:from>
    <xdr:to>
      <xdr:col>6</xdr:col>
      <xdr:colOff>459509</xdr:colOff>
      <xdr:row>21</xdr:row>
      <xdr:rowOff>25400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649200" y="4927600"/>
          <a:ext cx="1018309" cy="2286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hyperlink" Target="mailto:hpan.baruch@gmail.com" TargetMode="External"/><Relationship Id="rId2" Type="http://schemas.openxmlformats.org/officeDocument/2006/relationships/hyperlink" Target="mailto:yusun.baruch@gmail.com"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hyperlink" Target="http://www.freevbcode.com/ShowCode.asp?ID=9209" TargetMode="External"/><Relationship Id="rId2"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hyperlink" Target="http://rosettacode.org/wiki/Cholesky_decomposition" TargetMode="External"/><Relationship Id="rId2"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hyperlink" Target="http://www.freevbcode.com/ShowCode.asp?ID=9209" TargetMode="External"/><Relationship Id="rId2" Type="http://schemas.openxmlformats.org/officeDocument/2006/relationships/hyperlink" Target="http://rosettacode.org/wiki/Cholesky_decomposition"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www.freevbcode.com/ShowCode.asp?ID=9209" TargetMode="External"/><Relationship Id="rId2" Type="http://schemas.openxmlformats.org/officeDocument/2006/relationships/hyperlink" Target="http://rosettacode.org/wiki/Cholesky_decomposition" TargetMode="External"/><Relationship Id="rId3"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X784"/>
  <sheetViews>
    <sheetView tabSelected="1" workbookViewId="0">
      <selection activeCell="N6" sqref="N6"/>
    </sheetView>
  </sheetViews>
  <sheetFormatPr baseColWidth="10" defaultColWidth="9" defaultRowHeight="16" x14ac:dyDescent="0.2"/>
  <cols>
    <col min="1" max="1" width="12.1640625" style="1" bestFit="1" customWidth="1"/>
    <col min="2" max="2" width="9.1640625" style="1" customWidth="1"/>
    <col min="3" max="3" width="6.1640625" style="1" bestFit="1" customWidth="1"/>
    <col min="4" max="7" width="5.83203125" style="1" bestFit="1" customWidth="1"/>
    <col min="8" max="8" width="7.1640625" style="1" bestFit="1" customWidth="1"/>
    <col min="9" max="9" width="6.83203125" style="1" bestFit="1" customWidth="1"/>
    <col min="10" max="10" width="5.83203125" style="1" bestFit="1" customWidth="1"/>
    <col min="11" max="12" width="7.1640625" style="1" bestFit="1" customWidth="1"/>
    <col min="13" max="14" width="9" style="1"/>
    <col min="15" max="15" width="10.6640625" style="1" customWidth="1"/>
    <col min="16" max="16" width="9" style="1"/>
    <col min="17" max="17" width="12.1640625" style="1" customWidth="1"/>
    <col min="18" max="18" width="23.1640625" style="1" bestFit="1" customWidth="1"/>
    <col min="19" max="19" width="12.6640625" style="1" bestFit="1" customWidth="1"/>
    <col min="20" max="23" width="9" style="1"/>
    <col min="24" max="24" width="16.1640625" style="1" customWidth="1"/>
    <col min="25" max="16384" width="9" style="1"/>
  </cols>
  <sheetData>
    <row r="1" spans="1:19" x14ac:dyDescent="0.2">
      <c r="A1" s="9" t="s">
        <v>31</v>
      </c>
      <c r="B1" s="11" t="s">
        <v>25</v>
      </c>
      <c r="C1" s="12"/>
      <c r="D1" s="12"/>
      <c r="E1" s="12"/>
      <c r="F1" s="12"/>
      <c r="G1" s="12"/>
      <c r="H1" s="12"/>
      <c r="I1" s="12"/>
      <c r="J1" s="12"/>
      <c r="K1" s="12"/>
      <c r="L1" s="12"/>
      <c r="M1" s="12"/>
      <c r="N1" s="12"/>
      <c r="O1" s="12"/>
    </row>
    <row r="2" spans="1:19" x14ac:dyDescent="0.2">
      <c r="A2" s="1">
        <v>1</v>
      </c>
      <c r="B2" s="9" t="s">
        <v>26</v>
      </c>
    </row>
    <row r="3" spans="1:19" ht="20" x14ac:dyDescent="0.2">
      <c r="A3" s="1">
        <v>2</v>
      </c>
      <c r="B3" s="1" t="s">
        <v>0</v>
      </c>
      <c r="L3" s="79" t="s">
        <v>124</v>
      </c>
    </row>
    <row r="4" spans="1:19" x14ac:dyDescent="0.2">
      <c r="A4" s="1">
        <v>3</v>
      </c>
      <c r="B4" s="3" t="s">
        <v>1</v>
      </c>
      <c r="L4" s="61" t="s">
        <v>155</v>
      </c>
    </row>
    <row r="5" spans="1:19" x14ac:dyDescent="0.2">
      <c r="A5" s="1">
        <v>4</v>
      </c>
      <c r="B5" s="1" t="s">
        <v>2</v>
      </c>
      <c r="L5" s="61" t="s">
        <v>156</v>
      </c>
    </row>
    <row r="6" spans="1:19" ht="18" x14ac:dyDescent="0.2">
      <c r="A6" s="1">
        <v>5</v>
      </c>
      <c r="B6" s="9" t="s">
        <v>23</v>
      </c>
      <c r="L6" s="49"/>
      <c r="M6"/>
      <c r="N6"/>
      <c r="O6"/>
    </row>
    <row r="7" spans="1:19" x14ac:dyDescent="0.2">
      <c r="A7" s="1">
        <v>6</v>
      </c>
      <c r="B7" s="1" t="s">
        <v>3</v>
      </c>
    </row>
    <row r="8" spans="1:19" x14ac:dyDescent="0.2">
      <c r="A8" s="1">
        <v>7</v>
      </c>
      <c r="B8" s="9" t="s">
        <v>22</v>
      </c>
    </row>
    <row r="9" spans="1:19" x14ac:dyDescent="0.2">
      <c r="A9" s="1">
        <v>8</v>
      </c>
      <c r="B9" s="2" t="s">
        <v>18</v>
      </c>
    </row>
    <row r="10" spans="1:19" x14ac:dyDescent="0.2">
      <c r="A10" s="1">
        <v>9</v>
      </c>
      <c r="B10" s="3" t="s">
        <v>4</v>
      </c>
    </row>
    <row r="11" spans="1:19" x14ac:dyDescent="0.2">
      <c r="A11" s="1">
        <v>10</v>
      </c>
      <c r="B11" s="3" t="s">
        <v>19</v>
      </c>
    </row>
    <row r="12" spans="1:19" x14ac:dyDescent="0.2">
      <c r="A12" s="1">
        <v>11</v>
      </c>
      <c r="B12" s="1" t="s">
        <v>20</v>
      </c>
    </row>
    <row r="13" spans="1:19" ht="18" x14ac:dyDescent="0.2">
      <c r="A13" s="1">
        <v>12</v>
      </c>
      <c r="B13" s="9" t="s">
        <v>24</v>
      </c>
    </row>
    <row r="14" spans="1:19" x14ac:dyDescent="0.2">
      <c r="A14" s="1">
        <v>13</v>
      </c>
      <c r="B14" s="1" t="s">
        <v>21</v>
      </c>
      <c r="O14" s="9" t="s">
        <v>27</v>
      </c>
    </row>
    <row r="15" spans="1:19" x14ac:dyDescent="0.2">
      <c r="A15" s="4" t="s">
        <v>5</v>
      </c>
      <c r="E15" s="4"/>
      <c r="F15" s="4"/>
      <c r="G15" s="4"/>
      <c r="H15" s="4"/>
      <c r="I15" s="4"/>
      <c r="J15" s="4"/>
      <c r="K15" s="4"/>
      <c r="L15" s="4"/>
      <c r="Q15" s="1" t="s">
        <v>17</v>
      </c>
      <c r="R15" s="10" t="s">
        <v>28</v>
      </c>
      <c r="S15" s="10" t="s">
        <v>29</v>
      </c>
    </row>
    <row r="16" spans="1:19" x14ac:dyDescent="0.2">
      <c r="B16" s="4" t="s">
        <v>6</v>
      </c>
      <c r="C16" s="4" t="s">
        <v>7</v>
      </c>
      <c r="D16" s="4" t="s">
        <v>8</v>
      </c>
      <c r="E16" s="4" t="s">
        <v>9</v>
      </c>
      <c r="F16" s="4" t="s">
        <v>10</v>
      </c>
      <c r="G16" s="4" t="s">
        <v>11</v>
      </c>
      <c r="H16" s="4" t="s">
        <v>12</v>
      </c>
      <c r="I16" s="4" t="s">
        <v>13</v>
      </c>
      <c r="J16" s="4" t="s">
        <v>14</v>
      </c>
      <c r="K16" s="4" t="s">
        <v>15</v>
      </c>
      <c r="L16" s="4" t="s">
        <v>16</v>
      </c>
      <c r="P16" s="4" t="s">
        <v>6</v>
      </c>
      <c r="S16" s="10" t="s">
        <v>30</v>
      </c>
    </row>
    <row r="17" spans="1:19" x14ac:dyDescent="0.2">
      <c r="A17" s="5">
        <v>25537</v>
      </c>
      <c r="B17" s="6">
        <v>4.8533420071924809</v>
      </c>
      <c r="C17" s="7">
        <v>5.76</v>
      </c>
      <c r="D17" s="7">
        <v>6.08</v>
      </c>
      <c r="E17" s="1">
        <v>6.24</v>
      </c>
      <c r="F17" s="1">
        <v>6.4399999999999995</v>
      </c>
      <c r="G17" s="1">
        <v>6.7299999999999995</v>
      </c>
      <c r="H17" s="7">
        <v>94.01</v>
      </c>
      <c r="I17" s="7">
        <v>35.01</v>
      </c>
      <c r="J17" s="7">
        <v>3.0799999999999996</v>
      </c>
      <c r="K17" s="7">
        <v>278.28999999999996</v>
      </c>
      <c r="L17" s="7">
        <v>362.05337279600002</v>
      </c>
      <c r="O17" s="5">
        <v>24806</v>
      </c>
      <c r="P17" s="6">
        <v>4.8433420071924811</v>
      </c>
    </row>
    <row r="18" spans="1:19" x14ac:dyDescent="0.2">
      <c r="A18" s="5">
        <v>25568</v>
      </c>
      <c r="B18" s="6">
        <v>5.1027405380346478</v>
      </c>
      <c r="C18" s="7">
        <v>5.71</v>
      </c>
      <c r="D18" s="7">
        <v>6.2</v>
      </c>
      <c r="E18" s="1">
        <v>6.3599999999999994</v>
      </c>
      <c r="F18" s="1">
        <v>6.59</v>
      </c>
      <c r="G18" s="1">
        <v>6.9399999999999995</v>
      </c>
      <c r="H18" s="7">
        <v>96.48</v>
      </c>
      <c r="I18" s="7">
        <v>35.01</v>
      </c>
      <c r="J18" s="7">
        <v>3.0799999999999996</v>
      </c>
      <c r="K18" s="7">
        <v>240.67</v>
      </c>
      <c r="L18" s="7">
        <v>361.896150616</v>
      </c>
      <c r="O18" s="5">
        <v>24837</v>
      </c>
      <c r="P18" s="6">
        <v>5.092740538034648</v>
      </c>
      <c r="Q18" s="8">
        <f>+P18/P17-1</f>
        <v>5.1493066248843089E-2</v>
      </c>
      <c r="R18" s="1">
        <f>+Q18*$P$267</f>
        <v>0.38493018608221041</v>
      </c>
      <c r="S18" s="1">
        <f>+R18*100</f>
        <v>38.493018608221043</v>
      </c>
    </row>
    <row r="19" spans="1:19" x14ac:dyDescent="0.2">
      <c r="A19" s="5">
        <v>25599</v>
      </c>
      <c r="B19" s="6">
        <v>5.1339369030079691</v>
      </c>
      <c r="C19" s="7">
        <v>5.54</v>
      </c>
      <c r="D19" s="7">
        <v>6.18</v>
      </c>
      <c r="E19" s="1">
        <v>6.3</v>
      </c>
      <c r="F19" s="1">
        <v>6.49</v>
      </c>
      <c r="G19" s="1">
        <v>6.85</v>
      </c>
      <c r="H19" s="7">
        <v>92.25</v>
      </c>
      <c r="I19" s="7">
        <v>35.21</v>
      </c>
      <c r="J19" s="7">
        <v>3.0799999999999996</v>
      </c>
      <c r="K19" s="7">
        <v>240.92999999999998</v>
      </c>
      <c r="L19" s="7">
        <v>362.17137910999998</v>
      </c>
      <c r="O19" s="5">
        <v>24868</v>
      </c>
      <c r="P19" s="6">
        <v>5.1239369030079693</v>
      </c>
      <c r="Q19" s="8">
        <f t="shared" ref="Q19:Q82" si="0">+P19/P18-1</f>
        <v>6.1256537104794617E-3</v>
      </c>
      <c r="R19" s="1">
        <f t="shared" ref="R19:R82" si="1">+Q19*$P$267</f>
        <v>4.5791583108590252E-2</v>
      </c>
      <c r="S19" s="1">
        <f t="shared" ref="S19:S82" si="2">+R19*100</f>
        <v>4.5791583108590252</v>
      </c>
    </row>
    <row r="20" spans="1:19" x14ac:dyDescent="0.2">
      <c r="A20" s="5">
        <v>25627</v>
      </c>
      <c r="B20" s="6">
        <v>5.1131387939539312</v>
      </c>
      <c r="C20" s="7">
        <v>5.5699999999999994</v>
      </c>
      <c r="D20" s="7">
        <v>6.1099999999999994</v>
      </c>
      <c r="E20" s="1">
        <v>6.2799999999999994</v>
      </c>
      <c r="F20" s="1">
        <v>6.42</v>
      </c>
      <c r="G20" s="1">
        <v>6.81</v>
      </c>
      <c r="H20" s="7">
        <v>89.37</v>
      </c>
      <c r="I20" s="7">
        <v>35.21</v>
      </c>
      <c r="J20" s="7">
        <v>3.0799999999999996</v>
      </c>
      <c r="K20" s="7">
        <v>240.94</v>
      </c>
      <c r="L20" s="7">
        <v>362.11892236400001</v>
      </c>
      <c r="O20" s="5">
        <v>24896</v>
      </c>
      <c r="P20" s="6">
        <v>5.1031387939539314</v>
      </c>
      <c r="Q20" s="8">
        <f t="shared" si="0"/>
        <v>-4.0590095951080762E-3</v>
      </c>
      <c r="R20" s="1">
        <f t="shared" si="1"/>
        <v>-3.0342635088069416E-2</v>
      </c>
      <c r="S20" s="1">
        <f t="shared" si="2"/>
        <v>-3.0342635088069416</v>
      </c>
    </row>
    <row r="21" spans="1:19" x14ac:dyDescent="0.2">
      <c r="A21" s="5">
        <v>25658</v>
      </c>
      <c r="B21" s="6">
        <v>5.3108068574439269</v>
      </c>
      <c r="C21" s="7">
        <v>5.75</v>
      </c>
      <c r="D21" s="7">
        <v>6.12</v>
      </c>
      <c r="E21" s="1">
        <v>6.29</v>
      </c>
      <c r="F21" s="1">
        <v>6.4399999999999995</v>
      </c>
      <c r="G21" s="1">
        <v>6.8599999999999994</v>
      </c>
      <c r="H21" s="7">
        <v>90.210000000000008</v>
      </c>
      <c r="I21" s="7">
        <v>39.409999999999997</v>
      </c>
      <c r="J21" s="7">
        <v>3.0799999999999996</v>
      </c>
      <c r="K21" s="7">
        <v>240</v>
      </c>
      <c r="L21" s="7">
        <v>362.06648081099996</v>
      </c>
      <c r="O21" s="5">
        <v>24928</v>
      </c>
      <c r="P21" s="6">
        <v>5.3008068574439271</v>
      </c>
      <c r="Q21" s="8">
        <f t="shared" si="0"/>
        <v>3.8734604617101098E-2</v>
      </c>
      <c r="R21" s="1">
        <f t="shared" si="1"/>
        <v>0.28955584992798061</v>
      </c>
      <c r="S21" s="1">
        <f t="shared" si="2"/>
        <v>28.955584992798062</v>
      </c>
    </row>
    <row r="22" spans="1:19" x14ac:dyDescent="0.2">
      <c r="A22" s="5">
        <v>25688</v>
      </c>
      <c r="B22" s="6">
        <v>5.5295060280761099</v>
      </c>
      <c r="C22" s="7">
        <v>5.6499999999999995</v>
      </c>
      <c r="D22" s="7">
        <v>6.22</v>
      </c>
      <c r="E22" s="1">
        <v>6.39</v>
      </c>
      <c r="F22" s="1">
        <v>6.58</v>
      </c>
      <c r="G22" s="1">
        <v>6.9799999999999995</v>
      </c>
      <c r="H22" s="7">
        <v>97.600000000000009</v>
      </c>
      <c r="I22" s="7">
        <v>39.11</v>
      </c>
      <c r="J22" s="7">
        <v>3.0799999999999996</v>
      </c>
      <c r="K22" s="7">
        <v>240.17999999999998</v>
      </c>
      <c r="L22" s="7">
        <v>362.28946237600002</v>
      </c>
      <c r="O22" s="5">
        <v>24958</v>
      </c>
      <c r="P22" s="6">
        <v>5.5195060280761101</v>
      </c>
      <c r="Q22" s="8">
        <f t="shared" si="0"/>
        <v>4.1257713497910853E-2</v>
      </c>
      <c r="R22" s="1">
        <f t="shared" si="1"/>
        <v>0.30841704507029932</v>
      </c>
      <c r="S22" s="1">
        <f t="shared" si="2"/>
        <v>30.841704507029931</v>
      </c>
    </row>
    <row r="23" spans="1:19" x14ac:dyDescent="0.2">
      <c r="A23" s="5">
        <v>25719</v>
      </c>
      <c r="B23" s="6">
        <v>5.8214713329397494</v>
      </c>
      <c r="C23" s="7">
        <v>5.88</v>
      </c>
      <c r="D23" s="7">
        <v>6.2799999999999994</v>
      </c>
      <c r="E23" s="1">
        <v>6.49</v>
      </c>
      <c r="F23" s="1">
        <v>6.63</v>
      </c>
      <c r="G23" s="1">
        <v>7.04</v>
      </c>
      <c r="H23" s="7">
        <v>98.690000000000012</v>
      </c>
      <c r="I23" s="7">
        <v>41.309999999999995</v>
      </c>
      <c r="J23" s="7">
        <v>3.0799999999999996</v>
      </c>
      <c r="K23" s="7">
        <v>238.92999999999998</v>
      </c>
      <c r="L23" s="7">
        <v>362.276338211</v>
      </c>
      <c r="O23" s="5">
        <v>24989</v>
      </c>
      <c r="P23" s="6">
        <v>5.8114713329397496</v>
      </c>
      <c r="Q23" s="8">
        <f t="shared" si="0"/>
        <v>5.2896999002899348E-2</v>
      </c>
      <c r="R23" s="1">
        <f t="shared" si="1"/>
        <v>0.39542511550929471</v>
      </c>
      <c r="S23" s="1">
        <f t="shared" si="2"/>
        <v>39.542511550929468</v>
      </c>
    </row>
    <row r="24" spans="1:19" x14ac:dyDescent="0.2">
      <c r="A24" s="5">
        <v>25749</v>
      </c>
      <c r="B24" s="6">
        <v>5.6858638874427845</v>
      </c>
      <c r="C24" s="7">
        <v>5.7299999999999995</v>
      </c>
      <c r="D24" s="7">
        <v>6.29</v>
      </c>
      <c r="E24" s="1">
        <v>6.51</v>
      </c>
      <c r="F24" s="1">
        <v>6.66</v>
      </c>
      <c r="G24" s="1">
        <v>7.08</v>
      </c>
      <c r="H24" s="7">
        <v>99.59</v>
      </c>
      <c r="I24" s="7">
        <v>41.01</v>
      </c>
      <c r="J24" s="7">
        <v>3.0799999999999996</v>
      </c>
      <c r="K24" s="7">
        <v>238.48999999999998</v>
      </c>
      <c r="L24" s="7">
        <v>361.85686640699998</v>
      </c>
      <c r="O24" s="5">
        <v>25019</v>
      </c>
      <c r="P24" s="6">
        <v>5.6758638874427847</v>
      </c>
      <c r="Q24" s="8">
        <f t="shared" si="0"/>
        <v>-2.3334442816285494E-2</v>
      </c>
      <c r="R24" s="1">
        <f t="shared" si="1"/>
        <v>-0.17443380380556145</v>
      </c>
      <c r="S24" s="1">
        <f t="shared" si="2"/>
        <v>-17.443380380556146</v>
      </c>
    </row>
    <row r="25" spans="1:19" x14ac:dyDescent="0.2">
      <c r="A25" s="5">
        <v>25780</v>
      </c>
      <c r="B25" s="6">
        <v>5.4669965360045198</v>
      </c>
      <c r="C25" s="7">
        <v>5.51</v>
      </c>
      <c r="D25" s="7">
        <v>6.25</v>
      </c>
      <c r="E25" s="1">
        <v>6.46</v>
      </c>
      <c r="F25" s="1">
        <v>6.6099999999999994</v>
      </c>
      <c r="G25" s="1">
        <v>6.99</v>
      </c>
      <c r="H25" s="7">
        <v>97.75</v>
      </c>
      <c r="I25" s="7">
        <v>38.76</v>
      </c>
      <c r="J25" s="7">
        <v>3.0799999999999996</v>
      </c>
      <c r="K25" s="7">
        <v>239</v>
      </c>
      <c r="L25" s="7">
        <v>360.50026676199997</v>
      </c>
      <c r="O25" s="5">
        <v>25050</v>
      </c>
      <c r="P25" s="6">
        <v>5.4569965360045201</v>
      </c>
      <c r="Q25" s="8">
        <f t="shared" si="0"/>
        <v>-3.8561064144347124E-2</v>
      </c>
      <c r="R25" s="1">
        <f t="shared" si="1"/>
        <v>-0.28825856912230546</v>
      </c>
      <c r="S25" s="1">
        <f t="shared" si="2"/>
        <v>-28.825856912230545</v>
      </c>
    </row>
    <row r="26" spans="1:19" x14ac:dyDescent="0.2">
      <c r="A26" s="5">
        <v>25811</v>
      </c>
      <c r="B26" s="6">
        <v>5.2275547559044302</v>
      </c>
      <c r="C26" s="7">
        <v>5.43</v>
      </c>
      <c r="D26" s="7">
        <v>6.0299999999999994</v>
      </c>
      <c r="E26" s="1">
        <v>6.26</v>
      </c>
      <c r="F26" s="1">
        <v>6.39</v>
      </c>
      <c r="G26" s="1">
        <v>6.83</v>
      </c>
      <c r="H26" s="7">
        <v>98.87</v>
      </c>
      <c r="I26" s="7">
        <v>39.909999999999997</v>
      </c>
      <c r="J26" s="7">
        <v>3.0799999999999996</v>
      </c>
      <c r="K26" s="7">
        <v>239.13</v>
      </c>
      <c r="L26" s="7">
        <v>359.68341653800002</v>
      </c>
      <c r="O26" s="5">
        <v>25081</v>
      </c>
      <c r="P26" s="6">
        <v>5.2175547559044304</v>
      </c>
      <c r="Q26" s="8">
        <f t="shared" si="0"/>
        <v>-4.3877942476284404E-2</v>
      </c>
      <c r="R26" s="1">
        <f t="shared" si="1"/>
        <v>-0.32800424975042441</v>
      </c>
      <c r="S26" s="1">
        <f t="shared" si="2"/>
        <v>-32.800424975042439</v>
      </c>
    </row>
    <row r="27" spans="1:19" x14ac:dyDescent="0.2">
      <c r="A27" s="5">
        <v>25841</v>
      </c>
      <c r="B27" s="6">
        <v>5.352445702962271</v>
      </c>
      <c r="C27" s="7">
        <v>5.47</v>
      </c>
      <c r="D27" s="7">
        <v>5.9799999999999995</v>
      </c>
      <c r="E27" s="1">
        <v>6.24</v>
      </c>
      <c r="F27" s="1">
        <v>6.3999999999999995</v>
      </c>
      <c r="G27" s="1">
        <v>6.8</v>
      </c>
      <c r="H27" s="7">
        <v>102.68</v>
      </c>
      <c r="I27" s="7">
        <v>38.559999999999995</v>
      </c>
      <c r="J27" s="7">
        <v>3.0799999999999996</v>
      </c>
      <c r="K27" s="7">
        <v>238.76999999999998</v>
      </c>
      <c r="L27" s="7">
        <v>359.218304897</v>
      </c>
      <c r="O27" s="5">
        <v>25111</v>
      </c>
      <c r="P27" s="6">
        <v>5.3424457029622712</v>
      </c>
      <c r="Q27" s="8">
        <f t="shared" si="0"/>
        <v>2.3936681625910783E-2</v>
      </c>
      <c r="R27" s="1">
        <f t="shared" si="1"/>
        <v>0.17893576715601933</v>
      </c>
      <c r="S27" s="1">
        <f t="shared" si="2"/>
        <v>17.893576715601935</v>
      </c>
    </row>
    <row r="28" spans="1:19" x14ac:dyDescent="0.2">
      <c r="A28" s="5">
        <v>25872</v>
      </c>
      <c r="B28" s="6">
        <v>5.50866739503536</v>
      </c>
      <c r="C28" s="7">
        <v>5.59</v>
      </c>
      <c r="D28" s="7">
        <v>6.1</v>
      </c>
      <c r="E28" s="1">
        <v>6.33</v>
      </c>
      <c r="F28" s="1">
        <v>6.4799999999999995</v>
      </c>
      <c r="G28" s="1">
        <v>6.85</v>
      </c>
      <c r="H28" s="7">
        <v>103.42</v>
      </c>
      <c r="I28" s="7">
        <v>39.51</v>
      </c>
      <c r="J28" s="7">
        <v>3.0799999999999996</v>
      </c>
      <c r="K28" s="7">
        <v>239</v>
      </c>
      <c r="L28" s="7">
        <v>358.56145213399998</v>
      </c>
      <c r="O28" s="5">
        <v>25142</v>
      </c>
      <c r="P28" s="6">
        <v>5.4986673950353602</v>
      </c>
      <c r="Q28" s="8">
        <f t="shared" si="0"/>
        <v>2.9241605953330918E-2</v>
      </c>
      <c r="R28" s="1">
        <f t="shared" si="1"/>
        <v>0.21859208706980493</v>
      </c>
      <c r="S28" s="1">
        <f t="shared" si="2"/>
        <v>21.859208706980493</v>
      </c>
    </row>
    <row r="29" spans="1:19" x14ac:dyDescent="0.2">
      <c r="A29" s="5">
        <v>25902</v>
      </c>
      <c r="B29" s="6">
        <v>5.6128819247381641</v>
      </c>
      <c r="C29" s="7">
        <v>5.71</v>
      </c>
      <c r="D29" s="7">
        <v>6.2</v>
      </c>
      <c r="E29" s="1">
        <v>6.46</v>
      </c>
      <c r="F29" s="1">
        <v>6.6</v>
      </c>
      <c r="G29" s="1">
        <v>7.02</v>
      </c>
      <c r="H29" s="7">
        <v>108.38000000000001</v>
      </c>
      <c r="I29" s="7">
        <v>40.629999999999995</v>
      </c>
      <c r="J29" s="7">
        <v>3.0799999999999996</v>
      </c>
      <c r="K29" s="7">
        <v>238.73999999999998</v>
      </c>
      <c r="L29" s="7">
        <v>358.11205908799997</v>
      </c>
      <c r="O29" s="5">
        <v>25172</v>
      </c>
      <c r="P29" s="6">
        <v>5.6028819247381643</v>
      </c>
      <c r="Q29" s="8">
        <f t="shared" si="0"/>
        <v>1.8952688390808436E-2</v>
      </c>
      <c r="R29" s="1">
        <f t="shared" si="1"/>
        <v>0.14167852879019319</v>
      </c>
      <c r="S29" s="1">
        <f t="shared" si="2"/>
        <v>14.167852879019319</v>
      </c>
    </row>
    <row r="30" spans="1:19" x14ac:dyDescent="0.2">
      <c r="A30" s="5">
        <v>25933</v>
      </c>
      <c r="B30" s="6">
        <v>6.1243063092331358</v>
      </c>
      <c r="C30" s="7">
        <v>6.04</v>
      </c>
      <c r="D30" s="7">
        <v>6.46</v>
      </c>
      <c r="E30" s="1">
        <v>6.67</v>
      </c>
      <c r="F30" s="1">
        <v>6.8599999999999994</v>
      </c>
      <c r="G30" s="1">
        <v>7.24</v>
      </c>
      <c r="H30" s="7">
        <v>103.87</v>
      </c>
      <c r="I30" s="7">
        <v>41.73</v>
      </c>
      <c r="J30" s="7">
        <v>3.0799999999999996</v>
      </c>
      <c r="K30" s="7">
        <v>238.42999999999998</v>
      </c>
      <c r="L30" s="7">
        <v>357.91980672900002</v>
      </c>
      <c r="O30" s="5">
        <v>25203</v>
      </c>
      <c r="P30" s="6">
        <v>6.114306309233136</v>
      </c>
      <c r="Q30" s="8">
        <f t="shared" si="0"/>
        <v>9.1278808185641269E-2</v>
      </c>
      <c r="R30" s="1">
        <f t="shared" si="1"/>
        <v>0.68234368585597083</v>
      </c>
      <c r="S30" s="1">
        <f t="shared" si="2"/>
        <v>68.234368585597082</v>
      </c>
    </row>
    <row r="31" spans="1:19" x14ac:dyDescent="0.2">
      <c r="A31" s="5">
        <v>25964</v>
      </c>
      <c r="B31" s="6">
        <v>6.3229599570229471</v>
      </c>
      <c r="C31" s="7">
        <v>6.05</v>
      </c>
      <c r="D31" s="7">
        <v>6.6</v>
      </c>
      <c r="E31" s="1">
        <v>6.74</v>
      </c>
      <c r="F31" s="1">
        <v>6.9399999999999995</v>
      </c>
      <c r="G31" s="1">
        <v>7.33</v>
      </c>
      <c r="H31" s="7">
        <v>103.02000000000001</v>
      </c>
      <c r="I31" s="7">
        <v>42.53</v>
      </c>
      <c r="J31" s="7">
        <v>3.0799999999999996</v>
      </c>
      <c r="K31" s="7">
        <v>238.70999999999998</v>
      </c>
      <c r="L31" s="7">
        <v>357.99668289699997</v>
      </c>
      <c r="O31" s="5">
        <v>25234</v>
      </c>
      <c r="P31" s="6">
        <v>6.3129599570229473</v>
      </c>
      <c r="Q31" s="8">
        <f t="shared" si="0"/>
        <v>3.2489973145412687E-2</v>
      </c>
      <c r="R31" s="1">
        <f t="shared" si="1"/>
        <v>0.24287486296178196</v>
      </c>
      <c r="S31" s="1">
        <f t="shared" si="2"/>
        <v>24.287486296178194</v>
      </c>
    </row>
    <row r="32" spans="1:19" x14ac:dyDescent="0.2">
      <c r="A32" s="5">
        <v>25992</v>
      </c>
      <c r="B32" s="6">
        <v>6.3124996698932483</v>
      </c>
      <c r="C32" s="7">
        <v>6.2</v>
      </c>
      <c r="D32" s="7">
        <v>6.67</v>
      </c>
      <c r="E32" s="1">
        <v>6.7799999999999994</v>
      </c>
      <c r="F32" s="1">
        <v>6.9799999999999995</v>
      </c>
      <c r="G32" s="1">
        <v>7.31</v>
      </c>
      <c r="H32" s="7">
        <v>98.14</v>
      </c>
      <c r="I32" s="7">
        <v>42.71</v>
      </c>
      <c r="J32" s="7">
        <v>3.0799999999999996</v>
      </c>
      <c r="K32" s="7">
        <v>239.16</v>
      </c>
      <c r="L32" s="7">
        <v>357.855768474</v>
      </c>
      <c r="O32" s="5">
        <v>25262</v>
      </c>
      <c r="P32" s="6">
        <v>6.3024996698932485</v>
      </c>
      <c r="Q32" s="8">
        <f t="shared" si="0"/>
        <v>-1.6569544557402116E-3</v>
      </c>
      <c r="R32" s="1">
        <f t="shared" si="1"/>
        <v>-1.2386362542396808E-2</v>
      </c>
      <c r="S32" s="1">
        <f t="shared" si="2"/>
        <v>-1.2386362542396807</v>
      </c>
    </row>
    <row r="33" spans="1:19" x14ac:dyDescent="0.2">
      <c r="A33" s="5">
        <v>26023</v>
      </c>
      <c r="B33" s="6">
        <v>6.1974719523742499</v>
      </c>
      <c r="C33" s="7">
        <v>6.31</v>
      </c>
      <c r="D33" s="7">
        <v>6.8599999999999994</v>
      </c>
      <c r="E33" s="1">
        <v>6.96</v>
      </c>
      <c r="F33" s="1">
        <v>7.14</v>
      </c>
      <c r="G33" s="1">
        <v>7.52</v>
      </c>
      <c r="H33" s="7">
        <v>101.52000000000001</v>
      </c>
      <c r="I33" s="7">
        <v>43.41</v>
      </c>
      <c r="J33" s="7">
        <v>3.26</v>
      </c>
      <c r="K33" s="7">
        <v>239.19</v>
      </c>
      <c r="L33" s="7">
        <v>357.98386790699999</v>
      </c>
      <c r="O33" s="5">
        <v>25293</v>
      </c>
      <c r="P33" s="6">
        <v>6.1874719523742501</v>
      </c>
      <c r="Q33" s="8">
        <f t="shared" si="0"/>
        <v>-1.82511263060402E-2</v>
      </c>
      <c r="R33" s="1">
        <f t="shared" si="1"/>
        <v>-0.13643408631452048</v>
      </c>
      <c r="S33" s="1">
        <f t="shared" si="2"/>
        <v>-13.643408631452047</v>
      </c>
    </row>
    <row r="34" spans="1:19" x14ac:dyDescent="0.2">
      <c r="A34" s="5">
        <v>26053</v>
      </c>
      <c r="B34" s="6">
        <v>6.3020399198848667</v>
      </c>
      <c r="C34" s="7">
        <v>6.18</v>
      </c>
      <c r="D34" s="7">
        <v>6.8999999999999995</v>
      </c>
      <c r="E34" s="1">
        <v>7.0299999999999994</v>
      </c>
      <c r="F34" s="1">
        <v>7.22</v>
      </c>
      <c r="G34" s="1">
        <v>7.55</v>
      </c>
      <c r="H34" s="7">
        <v>103.7</v>
      </c>
      <c r="I34" s="7">
        <v>43.61</v>
      </c>
      <c r="J34" s="7">
        <v>3.36</v>
      </c>
      <c r="K34" s="7">
        <v>239.32999999999998</v>
      </c>
      <c r="L34" s="7">
        <v>358.21467815400001</v>
      </c>
      <c r="O34" s="5">
        <v>25323</v>
      </c>
      <c r="P34" s="6">
        <v>6.2920399198848669</v>
      </c>
      <c r="Q34" s="8">
        <f t="shared" si="0"/>
        <v>1.6899950143691944E-2</v>
      </c>
      <c r="R34" s="1">
        <f t="shared" si="1"/>
        <v>0.12633353240520173</v>
      </c>
      <c r="S34" s="1">
        <f t="shared" si="2"/>
        <v>12.633353240520172</v>
      </c>
    </row>
    <row r="35" spans="1:19" x14ac:dyDescent="0.2">
      <c r="A35" s="5">
        <v>26084</v>
      </c>
      <c r="B35" s="6">
        <v>6.2183812512217473</v>
      </c>
      <c r="C35" s="7">
        <v>6.33</v>
      </c>
      <c r="D35" s="7">
        <v>6.8</v>
      </c>
      <c r="E35" s="1">
        <v>6.97</v>
      </c>
      <c r="F35" s="1">
        <v>7.13</v>
      </c>
      <c r="G35" s="1">
        <v>7.5299999999999994</v>
      </c>
      <c r="H35" s="7">
        <v>103.47</v>
      </c>
      <c r="I35" s="7">
        <v>43.379999999999995</v>
      </c>
      <c r="J35" s="7">
        <v>3.36</v>
      </c>
      <c r="K35" s="7">
        <v>238.69</v>
      </c>
      <c r="L35" s="7">
        <v>358.44578622799997</v>
      </c>
      <c r="O35" s="5">
        <v>25354</v>
      </c>
      <c r="P35" s="6">
        <v>6.2083812512217476</v>
      </c>
      <c r="Q35" s="8">
        <f t="shared" si="0"/>
        <v>-1.3295953256547421E-2</v>
      </c>
      <c r="R35" s="1">
        <f t="shared" si="1"/>
        <v>-9.939228975897621E-2</v>
      </c>
      <c r="S35" s="1">
        <f t="shared" si="2"/>
        <v>-9.9392289758976204</v>
      </c>
    </row>
    <row r="36" spans="1:19" x14ac:dyDescent="0.2">
      <c r="A36" s="5">
        <v>26114</v>
      </c>
      <c r="B36" s="6">
        <v>6.637018537693347</v>
      </c>
      <c r="C36" s="7">
        <v>6.58</v>
      </c>
      <c r="D36" s="7">
        <v>6.99</v>
      </c>
      <c r="E36" s="1">
        <v>7.13</v>
      </c>
      <c r="F36" s="1">
        <v>7.29</v>
      </c>
      <c r="G36" s="1">
        <v>7.71</v>
      </c>
      <c r="H36" s="7">
        <v>97.72</v>
      </c>
      <c r="I36" s="7">
        <v>40.909999999999997</v>
      </c>
      <c r="J36" s="7">
        <v>3.36</v>
      </c>
      <c r="K36" s="7">
        <v>238.98</v>
      </c>
      <c r="L36" s="7">
        <v>358.690057389</v>
      </c>
      <c r="O36" s="5">
        <v>25384</v>
      </c>
      <c r="P36" s="6">
        <v>6.6270185376933473</v>
      </c>
      <c r="Q36" s="8">
        <f t="shared" si="0"/>
        <v>6.7430988776537637E-2</v>
      </c>
      <c r="R36" s="1">
        <f t="shared" si="1"/>
        <v>0.50407219744936516</v>
      </c>
      <c r="S36" s="1">
        <f t="shared" si="2"/>
        <v>50.407219744936512</v>
      </c>
    </row>
    <row r="37" spans="1:19" x14ac:dyDescent="0.2">
      <c r="A37" s="5">
        <v>26145</v>
      </c>
      <c r="B37" s="6">
        <v>7.214051936359354</v>
      </c>
      <c r="C37" s="7">
        <v>6.7299999999999995</v>
      </c>
      <c r="D37" s="7">
        <v>7.09</v>
      </c>
      <c r="E37" s="1">
        <v>7.25</v>
      </c>
      <c r="F37" s="1">
        <v>7.41</v>
      </c>
      <c r="G37" s="1">
        <v>7.85</v>
      </c>
      <c r="H37" s="7">
        <v>91.84</v>
      </c>
      <c r="I37" s="7">
        <v>41.48</v>
      </c>
      <c r="J37" s="7">
        <v>3.36</v>
      </c>
      <c r="K37" s="7">
        <v>239.06</v>
      </c>
      <c r="L37" s="7">
        <v>359.60581430499997</v>
      </c>
      <c r="O37" s="5">
        <v>25415</v>
      </c>
      <c r="P37" s="6">
        <v>7.2040519363593543</v>
      </c>
      <c r="Q37" s="8">
        <f t="shared" si="0"/>
        <v>8.7072851144740282E-2</v>
      </c>
      <c r="R37" s="1">
        <f t="shared" si="1"/>
        <v>0.65090256291751747</v>
      </c>
      <c r="S37" s="1">
        <f t="shared" si="2"/>
        <v>65.090256291751743</v>
      </c>
    </row>
    <row r="38" spans="1:19" x14ac:dyDescent="0.2">
      <c r="A38" s="5">
        <v>26176</v>
      </c>
      <c r="B38" s="6">
        <v>7.2035458422602892</v>
      </c>
      <c r="C38" s="7">
        <v>6.7</v>
      </c>
      <c r="D38" s="7">
        <v>6.9799999999999995</v>
      </c>
      <c r="E38" s="1">
        <v>7.24</v>
      </c>
      <c r="F38" s="1">
        <v>7.42</v>
      </c>
      <c r="G38" s="1">
        <v>7.87</v>
      </c>
      <c r="H38" s="7">
        <v>95.52000000000001</v>
      </c>
      <c r="I38" s="7">
        <v>40.93</v>
      </c>
      <c r="J38" s="7">
        <v>3.36</v>
      </c>
      <c r="K38" s="7">
        <v>238.54999999999998</v>
      </c>
      <c r="L38" s="7">
        <v>359.59288385499997</v>
      </c>
      <c r="O38" s="5">
        <v>25446</v>
      </c>
      <c r="P38" s="6">
        <v>7.1935458422602894</v>
      </c>
      <c r="Q38" s="8">
        <f t="shared" si="0"/>
        <v>-1.458359016824895E-3</v>
      </c>
      <c r="R38" s="1">
        <f t="shared" si="1"/>
        <v>-1.0901786368833467E-2</v>
      </c>
      <c r="S38" s="1">
        <f t="shared" si="2"/>
        <v>-1.0901786368833468</v>
      </c>
    </row>
    <row r="39" spans="1:19" x14ac:dyDescent="0.2">
      <c r="A39" s="5">
        <v>26206</v>
      </c>
      <c r="B39" s="6">
        <v>7.319142622466746</v>
      </c>
      <c r="C39" s="7">
        <v>7.17</v>
      </c>
      <c r="D39" s="7">
        <v>7.1499999999999995</v>
      </c>
      <c r="E39" s="1">
        <v>7.37</v>
      </c>
      <c r="F39" s="1">
        <v>7.5699999999999994</v>
      </c>
      <c r="G39" s="1">
        <v>8.06</v>
      </c>
      <c r="H39" s="7">
        <v>93.13000000000001</v>
      </c>
      <c r="I39" s="7">
        <v>40.86</v>
      </c>
      <c r="J39" s="7">
        <v>3.36</v>
      </c>
      <c r="K39" s="7">
        <v>238.42</v>
      </c>
      <c r="L39" s="7">
        <v>358.33019492599999</v>
      </c>
      <c r="O39" s="5">
        <v>25476</v>
      </c>
      <c r="P39" s="6">
        <v>7.3091426224667462</v>
      </c>
      <c r="Q39" s="8">
        <f t="shared" si="0"/>
        <v>1.6069513247188194E-2</v>
      </c>
      <c r="R39" s="1">
        <f t="shared" si="1"/>
        <v>0.12012570186825244</v>
      </c>
      <c r="S39" s="1">
        <f t="shared" si="2"/>
        <v>12.012570186825243</v>
      </c>
    </row>
    <row r="40" spans="1:19" x14ac:dyDescent="0.2">
      <c r="A40" s="5">
        <v>26237</v>
      </c>
      <c r="B40" s="6">
        <v>7.224558571153473</v>
      </c>
      <c r="C40" s="7">
        <v>7.1099999999999994</v>
      </c>
      <c r="D40" s="7">
        <v>7.34</v>
      </c>
      <c r="E40" s="1">
        <v>7.54</v>
      </c>
      <c r="F40" s="1">
        <v>7.8</v>
      </c>
      <c r="G40" s="1">
        <v>8.23</v>
      </c>
      <c r="H40" s="7">
        <v>97.25</v>
      </c>
      <c r="I40" s="7">
        <v>40.01</v>
      </c>
      <c r="J40" s="7">
        <v>3.36</v>
      </c>
      <c r="K40" s="7">
        <v>239.04</v>
      </c>
      <c r="L40" s="7">
        <v>358.29168105799999</v>
      </c>
      <c r="O40" s="5">
        <v>25507</v>
      </c>
      <c r="P40" s="6">
        <v>7.2145585711534732</v>
      </c>
      <c r="Q40" s="8">
        <f t="shared" si="0"/>
        <v>-1.2940512478514465E-2</v>
      </c>
      <c r="R40" s="1">
        <f t="shared" si="1"/>
        <v>-9.6735235231124983E-2</v>
      </c>
      <c r="S40" s="1">
        <f t="shared" si="2"/>
        <v>-9.6735235231124985</v>
      </c>
    </row>
    <row r="41" spans="1:19" x14ac:dyDescent="0.2">
      <c r="A41" s="5">
        <v>26267</v>
      </c>
      <c r="B41" s="6">
        <v>7.4874002890680442</v>
      </c>
      <c r="C41" s="7">
        <v>7.1499999999999995</v>
      </c>
      <c r="D41" s="7">
        <v>7.3599999999999994</v>
      </c>
      <c r="E41" s="1">
        <v>7.59</v>
      </c>
      <c r="F41" s="1">
        <v>7.85</v>
      </c>
      <c r="G41" s="1">
        <v>8.26</v>
      </c>
      <c r="H41" s="7">
        <v>93.820000000000007</v>
      </c>
      <c r="I41" s="7">
        <v>35.61</v>
      </c>
      <c r="J41" s="7">
        <v>3.36</v>
      </c>
      <c r="K41" s="7">
        <v>239.66</v>
      </c>
      <c r="L41" s="7">
        <v>357.77895280999996</v>
      </c>
      <c r="O41" s="5">
        <v>25537</v>
      </c>
      <c r="P41" s="6">
        <v>7.4774002890680444</v>
      </c>
      <c r="Q41" s="8">
        <f t="shared" si="0"/>
        <v>3.6432127526902613E-2</v>
      </c>
      <c r="R41" s="1">
        <f t="shared" si="1"/>
        <v>0.27234396103992975</v>
      </c>
      <c r="S41" s="1">
        <f t="shared" si="2"/>
        <v>27.234396103992975</v>
      </c>
    </row>
    <row r="42" spans="1:19" x14ac:dyDescent="0.2">
      <c r="A42" s="5">
        <v>26298</v>
      </c>
      <c r="B42" s="6">
        <v>8.0879465951284359</v>
      </c>
      <c r="C42" s="7">
        <v>7.66</v>
      </c>
      <c r="D42" s="7">
        <v>7.7299999999999995</v>
      </c>
      <c r="E42" s="1">
        <v>7.9399999999999995</v>
      </c>
      <c r="F42" s="1">
        <v>8.2200000000000006</v>
      </c>
      <c r="G42" s="1">
        <v>8.66</v>
      </c>
      <c r="H42" s="7">
        <v>92.070000000000007</v>
      </c>
      <c r="I42" s="7">
        <v>35.18</v>
      </c>
      <c r="J42" s="7">
        <v>3.36</v>
      </c>
      <c r="K42" s="7">
        <v>239.73999999999998</v>
      </c>
      <c r="L42" s="7">
        <v>357.75335491800001</v>
      </c>
      <c r="O42" s="5">
        <v>25568</v>
      </c>
      <c r="P42" s="6">
        <v>8.0779465951284362</v>
      </c>
      <c r="Q42" s="8">
        <f t="shared" si="0"/>
        <v>8.0314853136642883E-2</v>
      </c>
      <c r="R42" s="1">
        <f t="shared" si="1"/>
        <v>0.60038396652574433</v>
      </c>
      <c r="S42" s="1">
        <f t="shared" si="2"/>
        <v>60.038396652574434</v>
      </c>
    </row>
    <row r="43" spans="1:19" x14ac:dyDescent="0.2">
      <c r="A43" s="5">
        <v>26329</v>
      </c>
      <c r="B43" s="6">
        <v>8.1512647096417812</v>
      </c>
      <c r="C43" s="7">
        <v>7.81</v>
      </c>
      <c r="D43" s="7">
        <v>7.92</v>
      </c>
      <c r="E43" s="1">
        <v>8.16</v>
      </c>
      <c r="F43" s="1">
        <v>8.36</v>
      </c>
      <c r="G43" s="1">
        <v>8.8699999999999992</v>
      </c>
      <c r="H43" s="7">
        <v>85.03</v>
      </c>
      <c r="I43" s="7">
        <v>34.839999999999996</v>
      </c>
      <c r="J43" s="7">
        <v>3.36</v>
      </c>
      <c r="K43" s="7">
        <v>240.06</v>
      </c>
      <c r="L43" s="7">
        <v>357.81735652099997</v>
      </c>
      <c r="O43" s="5">
        <v>25599</v>
      </c>
      <c r="P43" s="6">
        <v>8.1412647096417814</v>
      </c>
      <c r="Q43" s="8">
        <f t="shared" si="0"/>
        <v>7.838392315137499E-3</v>
      </c>
      <c r="R43" s="1">
        <f t="shared" si="1"/>
        <v>5.8594953306340243E-2</v>
      </c>
      <c r="S43" s="1">
        <f t="shared" si="2"/>
        <v>5.8594953306340241</v>
      </c>
    </row>
    <row r="44" spans="1:19" x14ac:dyDescent="0.2">
      <c r="A44" s="5">
        <v>26358</v>
      </c>
      <c r="B44" s="6">
        <v>7.3717082546348536</v>
      </c>
      <c r="C44" s="7">
        <v>7.25</v>
      </c>
      <c r="D44" s="7">
        <v>7.9399999999999995</v>
      </c>
      <c r="E44" s="1">
        <v>8.14</v>
      </c>
      <c r="F44" s="1">
        <v>8.32</v>
      </c>
      <c r="G44" s="1">
        <v>8.7899999999999991</v>
      </c>
      <c r="H44" s="7">
        <v>89.51</v>
      </c>
      <c r="I44" s="7">
        <v>34.97</v>
      </c>
      <c r="J44" s="7">
        <v>3.36</v>
      </c>
      <c r="K44" s="7">
        <v>240.48</v>
      </c>
      <c r="L44" s="7">
        <v>357.79175313000002</v>
      </c>
      <c r="O44" s="5">
        <v>25627</v>
      </c>
      <c r="P44" s="6">
        <v>7.3617082546348538</v>
      </c>
      <c r="Q44" s="8">
        <f t="shared" si="0"/>
        <v>-9.5753729034715129E-2</v>
      </c>
      <c r="R44" s="1">
        <f t="shared" si="1"/>
        <v>-0.71579541519779977</v>
      </c>
      <c r="S44" s="1">
        <f t="shared" si="2"/>
        <v>-71.57954151977998</v>
      </c>
    </row>
    <row r="45" spans="1:19" x14ac:dyDescent="0.2">
      <c r="A45" s="5">
        <v>26389</v>
      </c>
      <c r="B45" s="6">
        <v>6.8466600587004365</v>
      </c>
      <c r="C45" s="7">
        <v>7.08</v>
      </c>
      <c r="D45" s="7">
        <v>7.85</v>
      </c>
      <c r="E45" s="1">
        <v>8.07</v>
      </c>
      <c r="F45" s="1">
        <v>8.18</v>
      </c>
      <c r="G45" s="1">
        <v>8.64</v>
      </c>
      <c r="H45" s="7">
        <v>89.64</v>
      </c>
      <c r="I45" s="7">
        <v>35.11</v>
      </c>
      <c r="J45" s="7">
        <v>3.36</v>
      </c>
      <c r="K45" s="7">
        <v>240.6</v>
      </c>
      <c r="L45" s="7">
        <v>357.62542037599997</v>
      </c>
      <c r="O45" s="5">
        <v>25658</v>
      </c>
      <c r="P45" s="6">
        <v>6.8366600587004367</v>
      </c>
      <c r="Q45" s="8">
        <f t="shared" si="0"/>
        <v>-7.1321516389059925E-2</v>
      </c>
      <c r="R45" s="1">
        <f t="shared" si="1"/>
        <v>-0.53315536586293444</v>
      </c>
      <c r="S45" s="1">
        <f t="shared" si="2"/>
        <v>-53.315536586293447</v>
      </c>
    </row>
    <row r="46" spans="1:19" x14ac:dyDescent="0.2">
      <c r="A46" s="5">
        <v>26419</v>
      </c>
      <c r="B46" s="6">
        <v>6.7103685555728143</v>
      </c>
      <c r="C46" s="7">
        <v>7.3999999999999995</v>
      </c>
      <c r="D46" s="7">
        <v>7.84</v>
      </c>
      <c r="E46" s="1">
        <v>8.0399999999999991</v>
      </c>
      <c r="F46" s="1">
        <v>8.23</v>
      </c>
      <c r="G46" s="1">
        <v>8.7099999999999991</v>
      </c>
      <c r="H46" s="7">
        <v>81.53</v>
      </c>
      <c r="I46" s="7">
        <v>35.96</v>
      </c>
      <c r="J46" s="7">
        <v>3.36</v>
      </c>
      <c r="K46" s="7">
        <v>240.64</v>
      </c>
      <c r="L46" s="7">
        <v>358.09923583900002</v>
      </c>
      <c r="O46" s="5">
        <v>25688</v>
      </c>
      <c r="P46" s="6">
        <v>6.7003685555728145</v>
      </c>
      <c r="Q46" s="8">
        <f t="shared" si="0"/>
        <v>-1.9935392714776845E-2</v>
      </c>
      <c r="R46" s="1">
        <f t="shared" si="1"/>
        <v>-0.14902461605679582</v>
      </c>
      <c r="S46" s="1">
        <f t="shared" si="2"/>
        <v>-14.902461605679582</v>
      </c>
    </row>
    <row r="47" spans="1:19" x14ac:dyDescent="0.2">
      <c r="A47" s="5">
        <v>26450</v>
      </c>
      <c r="B47" s="6">
        <v>7.0565172744892584</v>
      </c>
      <c r="C47" s="7">
        <v>7.92</v>
      </c>
      <c r="D47" s="7">
        <v>8.1199999999999992</v>
      </c>
      <c r="E47" s="1">
        <v>8.25</v>
      </c>
      <c r="F47" s="1">
        <v>8.5</v>
      </c>
      <c r="G47" s="1">
        <v>8.99</v>
      </c>
      <c r="H47" s="7">
        <v>76.56</v>
      </c>
      <c r="I47" s="7">
        <v>35.97</v>
      </c>
      <c r="J47" s="7">
        <v>3.36</v>
      </c>
      <c r="K47" s="7">
        <v>240.41</v>
      </c>
      <c r="L47" s="7">
        <v>358.92177948599999</v>
      </c>
      <c r="O47" s="5">
        <v>25719</v>
      </c>
      <c r="P47" s="6">
        <v>7.0465172744892586</v>
      </c>
      <c r="Q47" s="8">
        <f t="shared" si="0"/>
        <v>5.1661146106440015E-2</v>
      </c>
      <c r="R47" s="1">
        <f t="shared" si="1"/>
        <v>0.38618664672001346</v>
      </c>
      <c r="S47" s="1">
        <f t="shared" si="2"/>
        <v>38.618664672001344</v>
      </c>
    </row>
    <row r="48" spans="1:19" x14ac:dyDescent="0.2">
      <c r="A48" s="5">
        <v>26480</v>
      </c>
      <c r="B48" s="6">
        <v>6.8886142356277489</v>
      </c>
      <c r="C48" s="7">
        <v>7.85</v>
      </c>
      <c r="D48" s="7">
        <v>8.49</v>
      </c>
      <c r="E48" s="1">
        <v>8.59</v>
      </c>
      <c r="F48" s="1">
        <v>8.77</v>
      </c>
      <c r="G48" s="1">
        <v>9.26</v>
      </c>
      <c r="H48" s="7">
        <v>72.73</v>
      </c>
      <c r="I48" s="7">
        <v>35.409999999999997</v>
      </c>
      <c r="J48" s="7">
        <v>3.36</v>
      </c>
      <c r="K48" s="7">
        <v>239.79</v>
      </c>
      <c r="L48" s="7">
        <v>358.89601779999998</v>
      </c>
      <c r="O48" s="5">
        <v>25749</v>
      </c>
      <c r="P48" s="6">
        <v>6.8786142356277491</v>
      </c>
      <c r="Q48" s="8">
        <f t="shared" si="0"/>
        <v>-2.3827804902909144E-2</v>
      </c>
      <c r="R48" s="1">
        <f t="shared" si="1"/>
        <v>-0.17812187238730406</v>
      </c>
      <c r="S48" s="1">
        <f t="shared" si="2"/>
        <v>-17.812187238730406</v>
      </c>
    </row>
    <row r="49" spans="1:19" x14ac:dyDescent="0.2">
      <c r="A49" s="5">
        <v>26511</v>
      </c>
      <c r="B49" s="6">
        <v>6.6579729930068154</v>
      </c>
      <c r="C49" s="7">
        <v>7.47</v>
      </c>
      <c r="D49" s="7">
        <v>8.4499999999999993</v>
      </c>
      <c r="E49" s="1">
        <v>8.65</v>
      </c>
      <c r="F49" s="1">
        <v>8.93</v>
      </c>
      <c r="G49" s="1">
        <v>9.41</v>
      </c>
      <c r="H49" s="7">
        <v>78.06</v>
      </c>
      <c r="I49" s="7">
        <v>35.309999999999995</v>
      </c>
      <c r="J49" s="7">
        <v>3.32</v>
      </c>
      <c r="K49" s="7">
        <v>239.07999999999998</v>
      </c>
      <c r="L49" s="7">
        <v>359.38612305099997</v>
      </c>
      <c r="O49" s="5">
        <v>25780</v>
      </c>
      <c r="P49" s="6">
        <v>6.6479729930068157</v>
      </c>
      <c r="Q49" s="8">
        <f t="shared" si="0"/>
        <v>-3.353019005286384E-2</v>
      </c>
      <c r="R49" s="1">
        <f t="shared" si="1"/>
        <v>-0.25065087858718726</v>
      </c>
      <c r="S49" s="1">
        <f t="shared" si="2"/>
        <v>-25.065087858718726</v>
      </c>
    </row>
    <row r="50" spans="1:19" x14ac:dyDescent="0.2">
      <c r="A50" s="5">
        <v>26542</v>
      </c>
      <c r="B50" s="6">
        <v>6.6160662360034213</v>
      </c>
      <c r="C50" s="7">
        <v>7.54</v>
      </c>
      <c r="D50" s="7">
        <v>8.14</v>
      </c>
      <c r="E50" s="1">
        <v>8.5</v>
      </c>
      <c r="F50" s="1">
        <v>8.86</v>
      </c>
      <c r="G50" s="1">
        <v>9.4499999999999993</v>
      </c>
      <c r="H50" s="7">
        <v>81.53</v>
      </c>
      <c r="I50" s="7">
        <v>35.26</v>
      </c>
      <c r="J50" s="7">
        <v>3.32</v>
      </c>
      <c r="K50" s="7">
        <v>238.82</v>
      </c>
      <c r="L50" s="7">
        <v>358.24034210999997</v>
      </c>
      <c r="O50" s="5">
        <v>25811</v>
      </c>
      <c r="P50" s="6">
        <v>6.6060662360034215</v>
      </c>
      <c r="Q50" s="8">
        <f t="shared" si="0"/>
        <v>-6.3036894174325342E-3</v>
      </c>
      <c r="R50" s="1">
        <f t="shared" si="1"/>
        <v>-4.71224674935974E-2</v>
      </c>
      <c r="S50" s="1">
        <f t="shared" si="2"/>
        <v>-4.71224674935974</v>
      </c>
    </row>
    <row r="51" spans="1:19" x14ac:dyDescent="0.2">
      <c r="A51" s="5">
        <v>26572</v>
      </c>
      <c r="B51" s="6">
        <v>6.3124996698932483</v>
      </c>
      <c r="C51" s="7">
        <v>7.3999999999999995</v>
      </c>
      <c r="D51" s="7">
        <v>8.1</v>
      </c>
      <c r="E51" s="1">
        <v>8.48</v>
      </c>
      <c r="F51" s="1">
        <v>8.7899999999999991</v>
      </c>
      <c r="G51" s="1">
        <v>9.4</v>
      </c>
      <c r="H51" s="7">
        <v>84.22</v>
      </c>
      <c r="I51" s="7">
        <v>36.239999999999995</v>
      </c>
      <c r="J51" s="7">
        <v>3.32</v>
      </c>
      <c r="K51" s="7">
        <v>238.54</v>
      </c>
      <c r="L51" s="7">
        <v>357.98386790699999</v>
      </c>
      <c r="O51" s="5">
        <v>25841</v>
      </c>
      <c r="P51" s="6">
        <v>6.3024996698932485</v>
      </c>
      <c r="Q51" s="8">
        <f t="shared" si="0"/>
        <v>-4.5952697909039775E-2</v>
      </c>
      <c r="R51" s="1">
        <f t="shared" si="1"/>
        <v>-0.34351383294257987</v>
      </c>
      <c r="S51" s="1">
        <f t="shared" si="2"/>
        <v>-34.351383294257985</v>
      </c>
    </row>
    <row r="52" spans="1:19" x14ac:dyDescent="0.2">
      <c r="A52" s="5">
        <v>26603</v>
      </c>
      <c r="B52" s="6">
        <v>6.0825091715050297</v>
      </c>
      <c r="C52" s="7">
        <v>7.34</v>
      </c>
      <c r="D52" s="7">
        <v>8.0399999999999991</v>
      </c>
      <c r="E52" s="1">
        <v>8.4499999999999993</v>
      </c>
      <c r="F52" s="1">
        <v>8.7200000000000006</v>
      </c>
      <c r="G52" s="1">
        <v>9.34</v>
      </c>
      <c r="H52" s="7">
        <v>83.26</v>
      </c>
      <c r="I52" s="7">
        <v>38.01</v>
      </c>
      <c r="J52" s="7">
        <v>3.32</v>
      </c>
      <c r="K52" s="7">
        <v>238.75</v>
      </c>
      <c r="L52" s="7">
        <v>357.81735652099997</v>
      </c>
      <c r="O52" s="5">
        <v>25872</v>
      </c>
      <c r="P52" s="6">
        <v>6.0725091715050299</v>
      </c>
      <c r="Q52" s="8">
        <f t="shared" si="0"/>
        <v>-3.6491949295431536E-2</v>
      </c>
      <c r="R52" s="1">
        <f t="shared" si="1"/>
        <v>-0.27279115143213373</v>
      </c>
      <c r="S52" s="1">
        <f t="shared" si="2"/>
        <v>-27.279115143213374</v>
      </c>
    </row>
    <row r="53" spans="1:19" x14ac:dyDescent="0.2">
      <c r="A53" s="5">
        <v>26633</v>
      </c>
      <c r="B53" s="6">
        <v>5.4357489966080621</v>
      </c>
      <c r="C53" s="7">
        <v>6.85</v>
      </c>
      <c r="D53" s="7">
        <v>8.06</v>
      </c>
      <c r="E53" s="1">
        <v>8.43</v>
      </c>
      <c r="F53" s="1">
        <v>8.75</v>
      </c>
      <c r="G53" s="1">
        <v>9.39</v>
      </c>
      <c r="H53" s="7">
        <v>87.210000000000008</v>
      </c>
      <c r="I53" s="7">
        <v>37.559999999999995</v>
      </c>
      <c r="J53" s="7">
        <v>3.32</v>
      </c>
      <c r="K53" s="7">
        <v>239.04999999999998</v>
      </c>
      <c r="L53" s="7">
        <v>357.71496494399997</v>
      </c>
      <c r="O53" s="5">
        <v>25902</v>
      </c>
      <c r="P53" s="6">
        <v>5.4257489966080623</v>
      </c>
      <c r="Q53" s="8">
        <f t="shared" si="0"/>
        <v>-0.10650624916827789</v>
      </c>
      <c r="R53" s="1">
        <f t="shared" si="1"/>
        <v>-0.79617457840131201</v>
      </c>
      <c r="S53" s="1">
        <f t="shared" si="2"/>
        <v>-79.617457840131195</v>
      </c>
    </row>
    <row r="54" spans="1:19" x14ac:dyDescent="0.2">
      <c r="A54" s="5">
        <v>26664</v>
      </c>
      <c r="B54" s="6">
        <v>5.0091801856352207</v>
      </c>
      <c r="C54" s="7">
        <v>6.3999999999999995</v>
      </c>
      <c r="D54" s="7">
        <v>7.6499999999999995</v>
      </c>
      <c r="E54" s="1">
        <v>8.14</v>
      </c>
      <c r="F54" s="1">
        <v>8.49</v>
      </c>
      <c r="G54" s="1">
        <v>9.129999999999999</v>
      </c>
      <c r="H54" s="7">
        <v>92.01</v>
      </c>
      <c r="I54" s="7">
        <v>37.409999999999997</v>
      </c>
      <c r="J54" s="7">
        <v>3.57</v>
      </c>
      <c r="K54" s="7">
        <v>239.07999999999998</v>
      </c>
      <c r="L54" s="7">
        <v>357.67658321099998</v>
      </c>
      <c r="O54" s="5">
        <v>25933</v>
      </c>
      <c r="P54" s="6">
        <v>4.9991801856352209</v>
      </c>
      <c r="Q54" s="8">
        <f t="shared" si="0"/>
        <v>-7.8619341078902338E-2</v>
      </c>
      <c r="R54" s="1">
        <f t="shared" si="1"/>
        <v>-0.58770937129506395</v>
      </c>
      <c r="S54" s="1">
        <f t="shared" si="2"/>
        <v>-58.770937129506393</v>
      </c>
    </row>
    <row r="55" spans="1:19" x14ac:dyDescent="0.2">
      <c r="A55" s="5">
        <v>26695</v>
      </c>
      <c r="B55" s="6">
        <v>4.5627638529765742</v>
      </c>
      <c r="C55" s="7">
        <v>6.25</v>
      </c>
      <c r="D55" s="7">
        <v>7.37</v>
      </c>
      <c r="E55" s="1">
        <v>7.91</v>
      </c>
      <c r="F55" s="1">
        <v>8.16</v>
      </c>
      <c r="G55" s="1">
        <v>8.75</v>
      </c>
      <c r="H55" s="7">
        <v>95.850000000000009</v>
      </c>
      <c r="I55" s="7">
        <v>38.059999999999995</v>
      </c>
      <c r="J55" s="7">
        <v>3.57</v>
      </c>
      <c r="K55" s="7">
        <v>240.54</v>
      </c>
      <c r="L55" s="7">
        <v>358.02231562399999</v>
      </c>
      <c r="O55" s="5">
        <v>25964</v>
      </c>
      <c r="P55" s="6">
        <v>4.5527638529765744</v>
      </c>
      <c r="Q55" s="8">
        <f t="shared" si="0"/>
        <v>-8.929790807328597E-2</v>
      </c>
      <c r="R55" s="1">
        <f t="shared" si="1"/>
        <v>-0.66753570675497242</v>
      </c>
      <c r="S55" s="1">
        <f t="shared" si="2"/>
        <v>-66.753570675497244</v>
      </c>
    </row>
    <row r="56" spans="1:19" x14ac:dyDescent="0.2">
      <c r="A56" s="5">
        <v>26723</v>
      </c>
      <c r="B56" s="6">
        <v>3.7864750712268682</v>
      </c>
      <c r="C56" s="7">
        <v>6.12</v>
      </c>
      <c r="D56" s="7">
        <v>7.09</v>
      </c>
      <c r="E56" s="1">
        <v>7.68</v>
      </c>
      <c r="F56" s="1">
        <v>7.8599999999999994</v>
      </c>
      <c r="G56" s="1">
        <v>8.4</v>
      </c>
      <c r="H56" s="7">
        <v>96.76</v>
      </c>
      <c r="I56" s="7">
        <v>38.76</v>
      </c>
      <c r="J56" s="7">
        <v>3.57</v>
      </c>
      <c r="K56" s="7">
        <v>241.82</v>
      </c>
      <c r="L56" s="7">
        <v>357.54870356499998</v>
      </c>
      <c r="O56" s="5">
        <v>25992</v>
      </c>
      <c r="P56" s="6">
        <v>3.7764750712268684</v>
      </c>
      <c r="Q56" s="8">
        <f t="shared" si="0"/>
        <v>-0.17050934483284741</v>
      </c>
      <c r="R56" s="1">
        <f t="shared" si="1"/>
        <v>-1.2746219756672261</v>
      </c>
      <c r="S56" s="1">
        <f t="shared" si="2"/>
        <v>-127.46219756672261</v>
      </c>
    </row>
    <row r="57" spans="1:19" x14ac:dyDescent="0.2">
      <c r="A57" s="5">
        <v>26754</v>
      </c>
      <c r="B57" s="6">
        <v>3.4664761929843926</v>
      </c>
      <c r="C57" s="7">
        <v>5.71</v>
      </c>
      <c r="D57" s="7">
        <v>7.22</v>
      </c>
      <c r="E57" s="1">
        <v>7.74</v>
      </c>
      <c r="F57" s="1">
        <v>7.97</v>
      </c>
      <c r="G57" s="1">
        <v>8.4700000000000006</v>
      </c>
      <c r="H57" s="7">
        <v>100.32000000000001</v>
      </c>
      <c r="I57" s="7">
        <v>38.83</v>
      </c>
      <c r="J57" s="7">
        <v>3.57</v>
      </c>
      <c r="K57" s="7">
        <v>241.89</v>
      </c>
      <c r="L57" s="7">
        <v>357.52313860699996</v>
      </c>
      <c r="O57" s="5">
        <v>26023</v>
      </c>
      <c r="P57" s="6">
        <v>3.4564761929843928</v>
      </c>
      <c r="Q57" s="8">
        <f t="shared" si="0"/>
        <v>-8.4734804866199553E-2</v>
      </c>
      <c r="R57" s="1">
        <f t="shared" si="1"/>
        <v>-0.63342478086588594</v>
      </c>
      <c r="S57" s="1">
        <f t="shared" si="2"/>
        <v>-63.342478086588592</v>
      </c>
    </row>
    <row r="58" spans="1:19" x14ac:dyDescent="0.2">
      <c r="A58" s="5">
        <v>26784</v>
      </c>
      <c r="B58" s="6">
        <v>3.9518339310484114</v>
      </c>
      <c r="C58" s="7">
        <v>5.84</v>
      </c>
      <c r="D58" s="7">
        <v>7.26</v>
      </c>
      <c r="E58" s="1">
        <v>7.75</v>
      </c>
      <c r="F58" s="1">
        <v>8</v>
      </c>
      <c r="G58" s="1">
        <v>8.4599999999999991</v>
      </c>
      <c r="H58" s="7">
        <v>103.87</v>
      </c>
      <c r="I58" s="7">
        <v>39.21</v>
      </c>
      <c r="J58" s="7">
        <v>3.57</v>
      </c>
      <c r="K58" s="7">
        <v>241.82</v>
      </c>
      <c r="L58" s="7">
        <v>357.51035749900001</v>
      </c>
      <c r="O58" s="5">
        <v>26053</v>
      </c>
      <c r="P58" s="6">
        <v>3.9418339310484116</v>
      </c>
      <c r="Q58" s="8">
        <f t="shared" si="0"/>
        <v>0.14041981224958211</v>
      </c>
      <c r="R58" s="1">
        <f t="shared" si="1"/>
        <v>1.0496913156744689</v>
      </c>
      <c r="S58" s="1">
        <f t="shared" si="2"/>
        <v>104.96913156744689</v>
      </c>
    </row>
    <row r="59" spans="1:19" x14ac:dyDescent="0.2">
      <c r="A59" s="5">
        <v>26815</v>
      </c>
      <c r="B59" s="6">
        <v>4.2415371838838629</v>
      </c>
      <c r="C59" s="7">
        <v>6.3999999999999995</v>
      </c>
      <c r="D59" s="7">
        <v>7.54</v>
      </c>
      <c r="E59" s="1">
        <v>7.85</v>
      </c>
      <c r="F59" s="1">
        <v>8.15</v>
      </c>
      <c r="G59" s="1">
        <v>8.629999999999999</v>
      </c>
      <c r="H59" s="7">
        <v>99.64</v>
      </c>
      <c r="I59" s="7">
        <v>40.93</v>
      </c>
      <c r="J59" s="7">
        <v>3.57</v>
      </c>
      <c r="K59" s="7">
        <v>241.89</v>
      </c>
      <c r="L59" s="7">
        <v>357.42091532899997</v>
      </c>
      <c r="O59" s="5">
        <v>26084</v>
      </c>
      <c r="P59" s="6">
        <v>4.2315371838838631</v>
      </c>
      <c r="Q59" s="8">
        <f t="shared" si="0"/>
        <v>7.3494535260240967E-2</v>
      </c>
      <c r="R59" s="1">
        <f t="shared" si="1"/>
        <v>0.54939950549916483</v>
      </c>
      <c r="S59" s="1">
        <f t="shared" si="2"/>
        <v>54.939950549916482</v>
      </c>
    </row>
    <row r="60" spans="1:19" x14ac:dyDescent="0.2">
      <c r="A60" s="5">
        <v>26845</v>
      </c>
      <c r="B60" s="6">
        <v>4.8741135201607255</v>
      </c>
      <c r="C60" s="7">
        <v>6.5299999999999994</v>
      </c>
      <c r="D60" s="7">
        <v>7.6499999999999995</v>
      </c>
      <c r="E60" s="1">
        <v>7.97</v>
      </c>
      <c r="F60" s="1">
        <v>8.2099999999999991</v>
      </c>
      <c r="G60" s="1">
        <v>8.76</v>
      </c>
      <c r="H60" s="7">
        <v>99.710000000000008</v>
      </c>
      <c r="I60" s="7">
        <v>40.159999999999997</v>
      </c>
      <c r="J60" s="7">
        <v>3.57</v>
      </c>
      <c r="K60" s="7">
        <v>241.91</v>
      </c>
      <c r="L60" s="7">
        <v>357.42091532899997</v>
      </c>
      <c r="O60" s="5">
        <v>26114</v>
      </c>
      <c r="P60" s="6">
        <v>4.8641135201607257</v>
      </c>
      <c r="Q60" s="8">
        <f t="shared" si="0"/>
        <v>0.14949090809979837</v>
      </c>
      <c r="R60" s="1">
        <f t="shared" si="1"/>
        <v>1.1175011951001628</v>
      </c>
      <c r="S60" s="1">
        <f t="shared" si="2"/>
        <v>111.75011951001628</v>
      </c>
    </row>
    <row r="61" spans="1:19" x14ac:dyDescent="0.2">
      <c r="A61" s="5">
        <v>26876</v>
      </c>
      <c r="B61" s="6">
        <v>5.5503467972382605</v>
      </c>
      <c r="C61" s="7">
        <v>6.74</v>
      </c>
      <c r="D61" s="7">
        <v>7.6499999999999995</v>
      </c>
      <c r="E61" s="1">
        <v>7.97</v>
      </c>
      <c r="F61" s="1">
        <v>8.2200000000000006</v>
      </c>
      <c r="G61" s="1">
        <v>8.77</v>
      </c>
      <c r="H61" s="7">
        <v>95.61</v>
      </c>
      <c r="I61" s="7">
        <v>42.91</v>
      </c>
      <c r="J61" s="7">
        <v>3.57</v>
      </c>
      <c r="K61" s="7">
        <v>241.87</v>
      </c>
      <c r="L61" s="7">
        <v>357.40814152899998</v>
      </c>
      <c r="O61" s="5">
        <v>26145</v>
      </c>
      <c r="P61" s="6">
        <v>5.5403467972382607</v>
      </c>
      <c r="Q61" s="8">
        <f t="shared" si="0"/>
        <v>0.13902497840041983</v>
      </c>
      <c r="R61" s="1">
        <f t="shared" si="1"/>
        <v>1.0392644040099521</v>
      </c>
      <c r="S61" s="1">
        <f t="shared" si="2"/>
        <v>103.92644040099522</v>
      </c>
    </row>
    <row r="62" spans="1:19" x14ac:dyDescent="0.2">
      <c r="A62" s="5">
        <v>26907</v>
      </c>
      <c r="B62" s="6">
        <v>5.071548964217131</v>
      </c>
      <c r="C62" s="7">
        <v>6.59</v>
      </c>
      <c r="D62" s="7">
        <v>7.6</v>
      </c>
      <c r="E62" s="1">
        <v>7.9399999999999995</v>
      </c>
      <c r="F62" s="1">
        <v>8.2099999999999991</v>
      </c>
      <c r="G62" s="1">
        <v>8.77</v>
      </c>
      <c r="H62" s="7">
        <v>99.04</v>
      </c>
      <c r="I62" s="7">
        <v>42.86</v>
      </c>
      <c r="J62" s="7">
        <v>3.57</v>
      </c>
      <c r="K62" s="7">
        <v>241.89999999999998</v>
      </c>
      <c r="L62" s="7">
        <v>355.71732401499997</v>
      </c>
      <c r="O62" s="5">
        <v>26176</v>
      </c>
      <c r="P62" s="6">
        <v>5.0615489642171312</v>
      </c>
      <c r="Q62" s="8">
        <f t="shared" si="0"/>
        <v>-8.6420191829832627E-2</v>
      </c>
      <c r="R62" s="1">
        <f t="shared" si="1"/>
        <v>-0.64602368718070236</v>
      </c>
      <c r="S62" s="1">
        <f t="shared" si="2"/>
        <v>-64.602368718070238</v>
      </c>
    </row>
    <row r="63" spans="1:19" x14ac:dyDescent="0.2">
      <c r="A63" s="5">
        <v>26937</v>
      </c>
      <c r="B63" s="6">
        <v>4.8221887229181739</v>
      </c>
      <c r="C63" s="7">
        <v>6.1499999999999995</v>
      </c>
      <c r="D63" s="7">
        <v>7.45</v>
      </c>
      <c r="E63" s="1">
        <v>7.8199999999999994</v>
      </c>
      <c r="F63" s="1">
        <v>8.0499999999999989</v>
      </c>
      <c r="G63" s="1">
        <v>8.6</v>
      </c>
      <c r="H63" s="7">
        <v>98.350000000000009</v>
      </c>
      <c r="I63" s="7">
        <v>42.66</v>
      </c>
      <c r="J63" s="7">
        <v>3.57</v>
      </c>
      <c r="K63" s="7">
        <v>246.98</v>
      </c>
      <c r="L63" s="7">
        <v>338.04197782599999</v>
      </c>
      <c r="O63" s="5">
        <v>26206</v>
      </c>
      <c r="P63" s="6">
        <v>4.8121887229181741</v>
      </c>
      <c r="Q63" s="8">
        <f t="shared" si="0"/>
        <v>-4.9265598942501931E-2</v>
      </c>
      <c r="R63" s="1">
        <f t="shared" si="1"/>
        <v>-0.36827902375720117</v>
      </c>
      <c r="S63" s="1">
        <f t="shared" si="2"/>
        <v>-36.827902375720114</v>
      </c>
    </row>
    <row r="64" spans="1:19" x14ac:dyDescent="0.2">
      <c r="A64" s="5">
        <v>26968</v>
      </c>
      <c r="B64" s="6">
        <v>4.583505638849541</v>
      </c>
      <c r="C64" s="7">
        <v>5.9399999999999995</v>
      </c>
      <c r="D64" s="7">
        <v>7.3999999999999995</v>
      </c>
      <c r="E64" s="1">
        <v>7.7</v>
      </c>
      <c r="F64" s="1">
        <v>7.9799999999999995</v>
      </c>
      <c r="G64" s="1">
        <v>8.49</v>
      </c>
      <c r="H64" s="7">
        <v>94.100000000000009</v>
      </c>
      <c r="I64" s="7">
        <v>42.51</v>
      </c>
      <c r="J64" s="7">
        <v>3.57</v>
      </c>
      <c r="K64" s="7">
        <v>249.07999999999998</v>
      </c>
      <c r="L64" s="7">
        <v>331.11390040499998</v>
      </c>
      <c r="O64" s="5">
        <v>26237</v>
      </c>
      <c r="P64" s="6">
        <v>4.5735056388495412</v>
      </c>
      <c r="Q64" s="8">
        <f t="shared" si="0"/>
        <v>-4.9599693156650027E-2</v>
      </c>
      <c r="R64" s="1">
        <f t="shared" si="1"/>
        <v>-0.37077650462966533</v>
      </c>
      <c r="S64" s="1">
        <f t="shared" si="2"/>
        <v>-37.077650462966531</v>
      </c>
    </row>
    <row r="65" spans="1:19" x14ac:dyDescent="0.2">
      <c r="A65" s="5">
        <v>26998</v>
      </c>
      <c r="B65" s="6">
        <v>4.3347441176685289</v>
      </c>
      <c r="C65" s="7">
        <v>5.8199999999999994</v>
      </c>
      <c r="D65" s="7">
        <v>7.27</v>
      </c>
      <c r="E65" s="1">
        <v>7.5699999999999994</v>
      </c>
      <c r="F65" s="1">
        <v>7.89</v>
      </c>
      <c r="G65" s="1">
        <v>8.39</v>
      </c>
      <c r="H65" s="7">
        <v>94</v>
      </c>
      <c r="I65" s="7">
        <v>43.41</v>
      </c>
      <c r="J65" s="7">
        <v>3.57</v>
      </c>
      <c r="K65" s="7">
        <v>249.35999999999999</v>
      </c>
      <c r="L65" s="7">
        <v>328.76271221100001</v>
      </c>
      <c r="O65" s="5">
        <v>26267</v>
      </c>
      <c r="P65" s="6">
        <v>4.3247441176685291</v>
      </c>
      <c r="Q65" s="8">
        <f t="shared" si="0"/>
        <v>-5.4391869350266631E-2</v>
      </c>
      <c r="R65" s="1">
        <f t="shared" si="1"/>
        <v>-0.40659983791172682</v>
      </c>
      <c r="S65" s="1">
        <f t="shared" si="2"/>
        <v>-40.659983791172685</v>
      </c>
    </row>
    <row r="66" spans="1:19" x14ac:dyDescent="0.2">
      <c r="A66" s="5">
        <v>27029</v>
      </c>
      <c r="B66" s="6">
        <v>4.1173279175105204</v>
      </c>
      <c r="C66" s="7">
        <v>5.9399999999999995</v>
      </c>
      <c r="D66" s="7">
        <v>7.26</v>
      </c>
      <c r="E66" s="1">
        <v>7.58</v>
      </c>
      <c r="F66" s="1">
        <v>7.8199999999999994</v>
      </c>
      <c r="G66" s="1">
        <v>8.39</v>
      </c>
      <c r="H66" s="7">
        <v>101.96000000000001</v>
      </c>
      <c r="I66" s="7">
        <v>43.559999999999995</v>
      </c>
      <c r="J66" s="7">
        <v>3.57</v>
      </c>
      <c r="K66" s="7">
        <v>251.06</v>
      </c>
      <c r="L66" s="7">
        <v>320.020240328</v>
      </c>
      <c r="O66" s="5">
        <v>26298</v>
      </c>
      <c r="P66" s="6">
        <v>4.1073279175105206</v>
      </c>
      <c r="Q66" s="8">
        <f t="shared" si="0"/>
        <v>-5.0272615961199918E-2</v>
      </c>
      <c r="R66" s="1">
        <f t="shared" si="1"/>
        <v>-0.37580685763141869</v>
      </c>
      <c r="S66" s="1">
        <f t="shared" si="2"/>
        <v>-37.580685763141872</v>
      </c>
    </row>
    <row r="67" spans="1:19" x14ac:dyDescent="0.2">
      <c r="A67" s="5">
        <v>27060</v>
      </c>
      <c r="B67" s="14">
        <v>3.4664761929843926</v>
      </c>
      <c r="C67" s="14">
        <v>5.96</v>
      </c>
      <c r="D67" s="1">
        <v>7.2</v>
      </c>
      <c r="E67" s="1">
        <v>7.5299999999999994</v>
      </c>
      <c r="F67" s="1">
        <v>7.71</v>
      </c>
      <c r="G67" s="1">
        <v>8.24</v>
      </c>
      <c r="H67" s="1">
        <v>103.95</v>
      </c>
      <c r="I67" s="1">
        <v>46.21</v>
      </c>
      <c r="J67" s="1">
        <v>3.57</v>
      </c>
      <c r="K67" s="1">
        <v>259.38</v>
      </c>
      <c r="L67" s="1">
        <v>310.57</v>
      </c>
      <c r="O67" s="5">
        <v>26329</v>
      </c>
      <c r="P67" s="1">
        <v>3.4564761929843928</v>
      </c>
      <c r="Q67" s="8">
        <f t="shared" si="0"/>
        <v>-0.15846110600310026</v>
      </c>
      <c r="R67" s="1">
        <f t="shared" si="1"/>
        <v>-1.1845568241323496</v>
      </c>
      <c r="S67" s="1">
        <f t="shared" si="2"/>
        <v>-118.45568241323497</v>
      </c>
    </row>
    <row r="68" spans="1:19" x14ac:dyDescent="0.2">
      <c r="A68" s="5">
        <v>27088</v>
      </c>
      <c r="B68" s="14">
        <v>3.2809024106102695</v>
      </c>
      <c r="C68" s="14">
        <v>6.09</v>
      </c>
      <c r="D68" s="1">
        <v>7.2799999999999994</v>
      </c>
      <c r="E68" s="1">
        <v>7.5299999999999994</v>
      </c>
      <c r="F68" s="1">
        <v>7.71</v>
      </c>
      <c r="G68" s="1">
        <v>8.24</v>
      </c>
      <c r="H68" s="1">
        <v>106.58</v>
      </c>
      <c r="I68" s="1">
        <v>48.65</v>
      </c>
      <c r="J68" s="1">
        <v>3.57</v>
      </c>
      <c r="K68" s="1">
        <v>260.59999999999997</v>
      </c>
      <c r="L68" s="1">
        <v>303.40999999999997</v>
      </c>
      <c r="O68" s="5">
        <v>26357</v>
      </c>
      <c r="P68" s="1">
        <v>3.2709024106102698</v>
      </c>
      <c r="Q68" s="8">
        <f t="shared" si="0"/>
        <v>-5.3688719960166997E-2</v>
      </c>
      <c r="R68" s="1">
        <f t="shared" si="1"/>
        <v>-0.40134352972711324</v>
      </c>
      <c r="S68" s="1">
        <f t="shared" si="2"/>
        <v>-40.134352972711326</v>
      </c>
    </row>
    <row r="69" spans="1:19" x14ac:dyDescent="0.2">
      <c r="A69" s="5">
        <v>27119</v>
      </c>
      <c r="B69" s="14">
        <v>3.8278021271112603</v>
      </c>
      <c r="C69" s="14">
        <v>6.08</v>
      </c>
      <c r="D69" s="1">
        <v>7.25</v>
      </c>
      <c r="E69" s="1">
        <v>7.54</v>
      </c>
      <c r="F69" s="1">
        <v>7.67</v>
      </c>
      <c r="G69" s="1">
        <v>8.25</v>
      </c>
      <c r="H69" s="1">
        <v>107.21000000000001</v>
      </c>
      <c r="I69" s="1">
        <v>48.41</v>
      </c>
      <c r="J69" s="1">
        <v>3.57</v>
      </c>
      <c r="K69" s="1">
        <v>261.64</v>
      </c>
      <c r="L69" s="1">
        <v>304.33</v>
      </c>
      <c r="O69" s="5">
        <v>26389</v>
      </c>
      <c r="P69" s="1">
        <v>3.8178021271112605</v>
      </c>
      <c r="Q69" s="8">
        <f t="shared" si="0"/>
        <v>0.16720147771053573</v>
      </c>
      <c r="R69" s="1">
        <f t="shared" si="1"/>
        <v>1.249894415246307</v>
      </c>
      <c r="S69" s="1">
        <f t="shared" si="2"/>
        <v>124.98944152463069</v>
      </c>
    </row>
    <row r="70" spans="1:19" x14ac:dyDescent="0.2">
      <c r="A70" s="5">
        <v>27149</v>
      </c>
      <c r="B70" s="14">
        <v>3.8071375446233411</v>
      </c>
      <c r="C70" s="14">
        <v>6.2</v>
      </c>
      <c r="D70" s="1">
        <v>7.31</v>
      </c>
      <c r="E70" s="1">
        <v>7.58</v>
      </c>
      <c r="F70" s="1">
        <v>7.75</v>
      </c>
      <c r="G70" s="1">
        <v>8.25</v>
      </c>
      <c r="H70" s="1">
        <v>107.68</v>
      </c>
      <c r="I70" s="1">
        <v>49.309999999999995</v>
      </c>
      <c r="J70" s="1">
        <v>3.57</v>
      </c>
      <c r="K70" s="1">
        <v>261.11</v>
      </c>
      <c r="L70" s="1">
        <v>304.89</v>
      </c>
      <c r="O70" s="5">
        <v>26419</v>
      </c>
      <c r="P70" s="1">
        <v>3.7971375446233413</v>
      </c>
      <c r="Q70" s="8">
        <f t="shared" si="0"/>
        <v>-5.4126908100277094E-3</v>
      </c>
      <c r="R70" s="1">
        <f t="shared" si="1"/>
        <v>-4.046191521477413E-2</v>
      </c>
      <c r="S70" s="1">
        <f t="shared" si="2"/>
        <v>-4.0461915214774127</v>
      </c>
    </row>
    <row r="71" spans="1:19" x14ac:dyDescent="0.2">
      <c r="A71" s="5">
        <v>27180</v>
      </c>
      <c r="B71" s="14">
        <v>3.7864750712268682</v>
      </c>
      <c r="C71" s="14">
        <v>6.14</v>
      </c>
      <c r="D71" s="1">
        <v>7.31</v>
      </c>
      <c r="E71" s="1">
        <v>7.5699999999999994</v>
      </c>
      <c r="F71" s="1">
        <v>7.76</v>
      </c>
      <c r="G71" s="1">
        <v>8.24</v>
      </c>
      <c r="H71" s="1">
        <v>109.36</v>
      </c>
      <c r="I71" s="1">
        <v>59.41</v>
      </c>
      <c r="J71" s="1">
        <v>3.57</v>
      </c>
      <c r="K71" s="1">
        <v>261.31</v>
      </c>
      <c r="L71" s="1">
        <v>304.7</v>
      </c>
      <c r="O71" s="5">
        <v>26450</v>
      </c>
      <c r="P71" s="1">
        <v>3.7764750712268684</v>
      </c>
      <c r="Q71" s="8">
        <f t="shared" si="0"/>
        <v>-5.4415920291669417E-3</v>
      </c>
      <c r="R71" s="1">
        <f t="shared" si="1"/>
        <v>-4.0677962781401948E-2</v>
      </c>
      <c r="S71" s="1">
        <f t="shared" si="2"/>
        <v>-4.0677962781401948</v>
      </c>
    </row>
    <row r="72" spans="1:19" x14ac:dyDescent="0.2">
      <c r="A72" s="5">
        <v>27210</v>
      </c>
      <c r="B72" s="14">
        <v>4.0138783319245013</v>
      </c>
      <c r="C72" s="14">
        <v>6.12</v>
      </c>
      <c r="D72" s="1">
        <v>7.24</v>
      </c>
      <c r="E72" s="1">
        <v>7.52</v>
      </c>
      <c r="F72" s="1">
        <v>7.7</v>
      </c>
      <c r="G72" s="1">
        <v>8.2099999999999991</v>
      </c>
      <c r="H72" s="1">
        <v>107.15</v>
      </c>
      <c r="I72" s="1">
        <v>64.010000000000005</v>
      </c>
      <c r="J72" s="1">
        <v>3.57</v>
      </c>
      <c r="K72" s="1">
        <v>244.10999999999999</v>
      </c>
      <c r="L72" s="1">
        <v>300.94</v>
      </c>
      <c r="O72" s="5">
        <v>26480</v>
      </c>
      <c r="P72" s="1">
        <v>4.0038783319245015</v>
      </c>
      <c r="Q72" s="8">
        <f t="shared" si="0"/>
        <v>6.0215745214427185E-2</v>
      </c>
      <c r="R72" s="1">
        <f t="shared" si="1"/>
        <v>0.4501355172452795</v>
      </c>
      <c r="S72" s="1">
        <f t="shared" si="2"/>
        <v>45.01355172452795</v>
      </c>
    </row>
    <row r="73" spans="1:19" x14ac:dyDescent="0.2">
      <c r="A73" s="5">
        <v>27241</v>
      </c>
      <c r="B73" s="14">
        <v>4.0862874945773902</v>
      </c>
      <c r="C73" s="14">
        <v>6.12</v>
      </c>
      <c r="D73" s="1">
        <v>7.22</v>
      </c>
      <c r="E73" s="1">
        <v>7.51</v>
      </c>
      <c r="F73" s="1">
        <v>7.72</v>
      </c>
      <c r="G73" s="1">
        <v>8.24</v>
      </c>
      <c r="H73" s="1">
        <v>107.4</v>
      </c>
      <c r="I73" s="1">
        <v>66.510000000000005</v>
      </c>
      <c r="J73" s="1">
        <v>3.57</v>
      </c>
      <c r="K73" s="1">
        <v>244.98999999999998</v>
      </c>
      <c r="L73" s="1">
        <v>301.39999999999998</v>
      </c>
      <c r="O73" s="5">
        <v>26511</v>
      </c>
      <c r="P73" s="1">
        <v>4.0762874945773904</v>
      </c>
      <c r="Q73" s="8">
        <f t="shared" si="0"/>
        <v>1.808475599159487E-2</v>
      </c>
      <c r="R73" s="1">
        <f t="shared" si="1"/>
        <v>0.13519040515969247</v>
      </c>
      <c r="S73" s="1">
        <f t="shared" si="2"/>
        <v>13.519040515969246</v>
      </c>
    </row>
    <row r="74" spans="1:19" x14ac:dyDescent="0.2">
      <c r="A74" s="5">
        <v>27272</v>
      </c>
      <c r="B74" s="14">
        <v>4.1276757820721564</v>
      </c>
      <c r="C74" s="14">
        <v>6.22</v>
      </c>
      <c r="D74" s="1">
        <v>7.2</v>
      </c>
      <c r="E74" s="1">
        <v>7.4399999999999995</v>
      </c>
      <c r="F74" s="1">
        <v>7.6499999999999995</v>
      </c>
      <c r="G74" s="1">
        <v>8.1999999999999993</v>
      </c>
      <c r="H74" s="1">
        <v>111.10000000000001</v>
      </c>
      <c r="I74" s="1">
        <v>66.86</v>
      </c>
      <c r="J74" s="1">
        <v>3.57</v>
      </c>
      <c r="K74" s="1">
        <v>244.84</v>
      </c>
      <c r="L74" s="1">
        <v>301.12</v>
      </c>
      <c r="O74" s="5">
        <v>26542</v>
      </c>
      <c r="P74" s="1">
        <v>4.1176757820721566</v>
      </c>
      <c r="Q74" s="8">
        <f t="shared" si="0"/>
        <v>1.0153426996948545E-2</v>
      </c>
      <c r="R74" s="1">
        <f t="shared" si="1"/>
        <v>7.5900714951022213E-2</v>
      </c>
      <c r="S74" s="1">
        <f t="shared" si="2"/>
        <v>7.5900714951022215</v>
      </c>
    </row>
    <row r="75" spans="1:19" x14ac:dyDescent="0.2">
      <c r="A75" s="5">
        <v>27302</v>
      </c>
      <c r="B75" s="14">
        <v>4.7910402198789406</v>
      </c>
      <c r="C75" s="14">
        <v>6.56</v>
      </c>
      <c r="D75" s="1">
        <v>7.2299999999999995</v>
      </c>
      <c r="E75" s="1">
        <v>7.42</v>
      </c>
      <c r="F75" s="1">
        <v>7.6499999999999995</v>
      </c>
      <c r="G75" s="1">
        <v>8.1</v>
      </c>
      <c r="H75" s="1">
        <v>110.56</v>
      </c>
      <c r="I75" s="1">
        <v>68.760000000000005</v>
      </c>
      <c r="J75" s="1">
        <v>3.57</v>
      </c>
      <c r="K75" s="1">
        <v>241.95999999999998</v>
      </c>
      <c r="L75" s="1">
        <v>301.12</v>
      </c>
      <c r="O75" s="5">
        <v>26572</v>
      </c>
      <c r="P75" s="1">
        <v>4.7810402198789408</v>
      </c>
      <c r="Q75" s="8">
        <f t="shared" si="0"/>
        <v>0.16110166825056749</v>
      </c>
      <c r="R75" s="1">
        <f t="shared" si="1"/>
        <v>1.204296027705259</v>
      </c>
      <c r="S75" s="1">
        <f t="shared" si="2"/>
        <v>120.4296027705259</v>
      </c>
    </row>
    <row r="76" spans="1:19" x14ac:dyDescent="0.2">
      <c r="A76" s="5">
        <v>27333</v>
      </c>
      <c r="B76" s="14">
        <v>4.8741135201607255</v>
      </c>
      <c r="C76" s="14">
        <v>6.49</v>
      </c>
      <c r="D76" s="1">
        <v>7.22</v>
      </c>
      <c r="E76" s="1">
        <v>7.46</v>
      </c>
      <c r="F76" s="1">
        <v>7.6499999999999995</v>
      </c>
      <c r="G76" s="1">
        <v>8.07</v>
      </c>
      <c r="H76" s="1">
        <v>111.59</v>
      </c>
      <c r="I76" s="1">
        <v>64.760000000000005</v>
      </c>
      <c r="J76" s="1">
        <v>3.57</v>
      </c>
      <c r="K76" s="1">
        <v>234.06</v>
      </c>
      <c r="L76" s="1">
        <v>301.12</v>
      </c>
      <c r="O76" s="5">
        <v>26603</v>
      </c>
      <c r="P76" s="1">
        <v>4.8641135201607257</v>
      </c>
      <c r="Q76" s="8">
        <f t="shared" si="0"/>
        <v>1.7375570265311113E-2</v>
      </c>
      <c r="R76" s="1">
        <f t="shared" si="1"/>
        <v>0.12988897307433112</v>
      </c>
      <c r="S76" s="1">
        <f t="shared" si="2"/>
        <v>12.988897307433112</v>
      </c>
    </row>
    <row r="77" spans="1:19" x14ac:dyDescent="0.2">
      <c r="A77" s="5">
        <v>27363</v>
      </c>
      <c r="B77" s="14">
        <v>4.9156629238504577</v>
      </c>
      <c r="C77" s="14">
        <v>6.29</v>
      </c>
      <c r="D77" s="1">
        <v>7.13</v>
      </c>
      <c r="E77" s="1">
        <v>7.3999999999999995</v>
      </c>
      <c r="F77" s="1">
        <v>7.59</v>
      </c>
      <c r="G77" s="1">
        <v>8</v>
      </c>
      <c r="H77" s="1">
        <v>116.68</v>
      </c>
      <c r="I77" s="1">
        <v>63.559999999999995</v>
      </c>
      <c r="J77" s="1">
        <v>3.57</v>
      </c>
      <c r="K77" s="1">
        <v>235.23</v>
      </c>
      <c r="L77" s="1">
        <v>301.12</v>
      </c>
      <c r="O77" s="5">
        <v>26633</v>
      </c>
      <c r="P77" s="1">
        <v>4.9056629238504579</v>
      </c>
      <c r="Q77" s="8">
        <f t="shared" si="0"/>
        <v>8.54203001585363E-3</v>
      </c>
      <c r="R77" s="1">
        <f t="shared" si="1"/>
        <v>6.38549117978819E-2</v>
      </c>
      <c r="S77" s="1">
        <f t="shared" si="2"/>
        <v>6.3854911797881897</v>
      </c>
    </row>
    <row r="78" spans="1:19" x14ac:dyDescent="0.2">
      <c r="A78" s="5">
        <v>27394</v>
      </c>
      <c r="B78" s="14">
        <v>5.2171506414287778</v>
      </c>
      <c r="C78" s="14">
        <v>6.37</v>
      </c>
      <c r="D78" s="1">
        <v>7.09</v>
      </c>
      <c r="E78" s="1">
        <v>7.37</v>
      </c>
      <c r="F78" s="1">
        <v>7.51</v>
      </c>
      <c r="G78" s="1">
        <v>7.9399999999999995</v>
      </c>
      <c r="H78" s="1">
        <v>118.06</v>
      </c>
      <c r="I78" s="1">
        <v>65.010000000000005</v>
      </c>
      <c r="J78" s="1">
        <v>3.57</v>
      </c>
      <c r="K78" s="1">
        <v>234.81</v>
      </c>
      <c r="L78" s="1">
        <v>301.67</v>
      </c>
      <c r="O78" s="5">
        <v>26664</v>
      </c>
      <c r="P78" s="1">
        <v>5.207150641428778</v>
      </c>
      <c r="Q78" s="8">
        <f t="shared" si="0"/>
        <v>6.1457079758281186E-2</v>
      </c>
      <c r="R78" s="1">
        <f t="shared" si="1"/>
        <v>0.45941496342638027</v>
      </c>
      <c r="S78" s="1">
        <f t="shared" si="2"/>
        <v>45.941496342638025</v>
      </c>
    </row>
    <row r="79" spans="1:19" x14ac:dyDescent="0.2">
      <c r="A79" s="5">
        <v>27425</v>
      </c>
      <c r="B79" s="14">
        <v>5.5681092204999993</v>
      </c>
      <c r="C79" s="14">
        <v>6.4745454544999994</v>
      </c>
      <c r="D79" s="1">
        <v>7.16</v>
      </c>
      <c r="E79" s="1">
        <v>7.38</v>
      </c>
      <c r="F79" s="1">
        <v>7.54</v>
      </c>
      <c r="G79" s="1">
        <v>7.91</v>
      </c>
      <c r="H79" s="1">
        <v>116.04</v>
      </c>
      <c r="I79" s="1">
        <v>68.81</v>
      </c>
      <c r="J79" s="1">
        <v>3.57</v>
      </c>
      <c r="K79" s="1">
        <v>238.17999999999998</v>
      </c>
      <c r="L79" s="1">
        <v>301.39999999999998</v>
      </c>
      <c r="O79" s="5">
        <v>26695</v>
      </c>
      <c r="P79" s="1">
        <v>5.5581092204999996</v>
      </c>
      <c r="Q79" s="8">
        <f t="shared" si="0"/>
        <v>6.7399352013930436E-2</v>
      </c>
      <c r="R79" s="1">
        <f t="shared" si="1"/>
        <v>0.50383570065854333</v>
      </c>
      <c r="S79" s="1">
        <f t="shared" si="2"/>
        <v>50.383570065854336</v>
      </c>
    </row>
    <row r="80" spans="1:19" x14ac:dyDescent="0.2">
      <c r="A80" s="5">
        <v>27453</v>
      </c>
      <c r="B80" s="14">
        <v>5.7678777107999997</v>
      </c>
      <c r="C80" s="14">
        <v>6.6455555553999996</v>
      </c>
      <c r="D80" s="1">
        <v>7.2299999999999995</v>
      </c>
      <c r="E80" s="1">
        <v>7.4799999999999995</v>
      </c>
      <c r="F80" s="1">
        <v>7.6099999999999994</v>
      </c>
      <c r="G80" s="1">
        <v>7.9799999999999995</v>
      </c>
      <c r="H80" s="1">
        <v>111.69000000000001</v>
      </c>
      <c r="I80" s="1">
        <v>82.01</v>
      </c>
      <c r="J80" s="1">
        <v>3.57</v>
      </c>
      <c r="K80" s="1">
        <v>249.01</v>
      </c>
      <c r="L80" s="1">
        <v>265.68</v>
      </c>
      <c r="O80" s="5">
        <v>26723</v>
      </c>
      <c r="P80" s="1">
        <v>5.7578777107999999</v>
      </c>
      <c r="Q80" s="8">
        <f t="shared" si="0"/>
        <v>3.5941807254019631E-2</v>
      </c>
      <c r="R80" s="1">
        <f t="shared" si="1"/>
        <v>0.26867863116874602</v>
      </c>
      <c r="S80" s="1">
        <f t="shared" si="2"/>
        <v>26.867863116874602</v>
      </c>
    </row>
    <row r="81" spans="1:19" x14ac:dyDescent="0.2">
      <c r="A81" s="5">
        <v>27484</v>
      </c>
      <c r="B81" s="14">
        <v>6.2839706436</v>
      </c>
      <c r="C81" s="14">
        <v>6.7190909090000002</v>
      </c>
      <c r="D81" s="1">
        <v>7.3</v>
      </c>
      <c r="E81" s="1">
        <v>7.5</v>
      </c>
      <c r="F81" s="1">
        <v>7.67</v>
      </c>
      <c r="G81" s="1">
        <v>8.0399999999999991</v>
      </c>
      <c r="H81" s="1">
        <v>111.53</v>
      </c>
      <c r="I81" s="1">
        <v>90.76</v>
      </c>
      <c r="J81" s="1">
        <v>3.57</v>
      </c>
      <c r="K81" s="1">
        <v>247.56</v>
      </c>
      <c r="L81" s="1">
        <v>265.96999999999997</v>
      </c>
      <c r="O81" s="5">
        <v>26754</v>
      </c>
      <c r="P81" s="1">
        <v>6.2739706436000002</v>
      </c>
      <c r="Q81" s="8">
        <f t="shared" si="0"/>
        <v>8.9632492859646806E-2</v>
      </c>
      <c r="R81" s="1">
        <f t="shared" si="1"/>
        <v>0.67003685484065367</v>
      </c>
      <c r="S81" s="1">
        <f t="shared" si="2"/>
        <v>67.003685484065372</v>
      </c>
    </row>
    <row r="82" spans="1:19" x14ac:dyDescent="0.2">
      <c r="A82" s="5">
        <v>27514</v>
      </c>
      <c r="B82" s="14">
        <v>6.4610346684</v>
      </c>
      <c r="C82" s="14">
        <v>6.6784999999999997</v>
      </c>
      <c r="D82" s="1">
        <v>7.27</v>
      </c>
      <c r="E82" s="1">
        <v>7.5</v>
      </c>
      <c r="F82" s="1">
        <v>7.6499999999999995</v>
      </c>
      <c r="G82" s="1">
        <v>8.1</v>
      </c>
      <c r="H82" s="1">
        <v>106.98</v>
      </c>
      <c r="I82" s="1">
        <v>90.710000000000008</v>
      </c>
      <c r="J82" s="1">
        <v>3.57</v>
      </c>
      <c r="K82" s="1">
        <v>248.91</v>
      </c>
      <c r="L82" s="1">
        <v>265.53999999999996</v>
      </c>
      <c r="O82" s="5">
        <v>26784</v>
      </c>
      <c r="P82" s="1">
        <v>6.4510346684000002</v>
      </c>
      <c r="Q82" s="8">
        <f t="shared" si="0"/>
        <v>2.8222004031947634E-2</v>
      </c>
      <c r="R82" s="1">
        <f t="shared" si="1"/>
        <v>0.21097017627833667</v>
      </c>
      <c r="S82" s="1">
        <f t="shared" si="2"/>
        <v>21.097017627833665</v>
      </c>
    </row>
    <row r="83" spans="1:19" x14ac:dyDescent="0.2">
      <c r="A83" s="5">
        <v>27545</v>
      </c>
      <c r="B83" s="14">
        <v>6.5608249051999996</v>
      </c>
      <c r="C83" s="14">
        <v>6.8572727271999998</v>
      </c>
      <c r="D83" s="1">
        <v>7.3</v>
      </c>
      <c r="E83" s="1">
        <v>7.5</v>
      </c>
      <c r="F83" s="1">
        <v>7.6499999999999995</v>
      </c>
      <c r="G83" s="1">
        <v>8.07</v>
      </c>
      <c r="H83" s="1">
        <v>104.96000000000001</v>
      </c>
      <c r="I83" s="1">
        <v>126.01</v>
      </c>
      <c r="J83" s="1">
        <v>3.57</v>
      </c>
      <c r="K83" s="1">
        <v>256.62</v>
      </c>
      <c r="L83" s="1">
        <v>264.7</v>
      </c>
      <c r="O83" s="5">
        <v>26815</v>
      </c>
      <c r="P83" s="1">
        <v>6.5508249051999998</v>
      </c>
      <c r="Q83" s="8">
        <f t="shared" ref="Q83:Q146" si="3">+P83/P82-1</f>
        <v>1.546887312337919E-2</v>
      </c>
      <c r="R83" s="1">
        <f t="shared" ref="R83:R146" si="4">+Q83*$P$267</f>
        <v>0.11563568930017321</v>
      </c>
      <c r="S83" s="1">
        <f t="shared" ref="S83:S146" si="5">+R83*100</f>
        <v>11.56356893001732</v>
      </c>
    </row>
    <row r="84" spans="1:19" x14ac:dyDescent="0.2">
      <c r="A84" s="5">
        <v>27575</v>
      </c>
      <c r="B84" s="14">
        <v>7.4283287876999999</v>
      </c>
      <c r="C84" s="14">
        <v>6.91</v>
      </c>
      <c r="D84" s="1">
        <v>7.38</v>
      </c>
      <c r="E84" s="1">
        <v>7.56</v>
      </c>
      <c r="F84" s="1">
        <v>7.72</v>
      </c>
      <c r="G84" s="1">
        <v>8.14</v>
      </c>
      <c r="H84" s="1">
        <v>104.27000000000001</v>
      </c>
      <c r="I84" s="1">
        <v>122.01</v>
      </c>
      <c r="J84" s="1">
        <v>3.57</v>
      </c>
      <c r="K84" s="1">
        <v>258.11</v>
      </c>
      <c r="L84" s="1">
        <v>263.17</v>
      </c>
      <c r="O84" s="5">
        <v>26845</v>
      </c>
      <c r="P84" s="1">
        <v>7.4183287877000001</v>
      </c>
      <c r="Q84" s="8">
        <f t="shared" si="3"/>
        <v>0.13242666306214068</v>
      </c>
      <c r="R84" s="1">
        <f t="shared" si="4"/>
        <v>0.98993949609480214</v>
      </c>
      <c r="S84" s="1">
        <f t="shared" si="5"/>
        <v>98.993949609480211</v>
      </c>
    </row>
    <row r="85" spans="1:19" x14ac:dyDescent="0.2">
      <c r="A85" s="5">
        <v>27606</v>
      </c>
      <c r="B85" s="14">
        <v>8.2967917343999993</v>
      </c>
      <c r="C85" s="14">
        <v>7.1409523807999999</v>
      </c>
      <c r="D85" s="1">
        <v>7.46</v>
      </c>
      <c r="E85" s="1">
        <v>7.6499999999999995</v>
      </c>
      <c r="F85" s="1">
        <v>7.87</v>
      </c>
      <c r="G85" s="1">
        <v>8.25</v>
      </c>
      <c r="H85" s="1">
        <v>108.26</v>
      </c>
      <c r="I85" s="1">
        <v>115.61</v>
      </c>
      <c r="J85" s="1">
        <v>3.57</v>
      </c>
      <c r="K85" s="1">
        <v>249.91</v>
      </c>
      <c r="L85" s="1">
        <v>263.45</v>
      </c>
      <c r="O85" s="5">
        <v>26876</v>
      </c>
      <c r="P85" s="1">
        <v>8.2867917343999995</v>
      </c>
      <c r="Q85" s="8">
        <f t="shared" si="3"/>
        <v>0.11706989155562364</v>
      </c>
      <c r="R85" s="1">
        <f t="shared" si="4"/>
        <v>0.87514180886718629</v>
      </c>
      <c r="S85" s="1">
        <f t="shared" si="5"/>
        <v>87.514180886718634</v>
      </c>
    </row>
    <row r="86" spans="1:19" x14ac:dyDescent="0.2">
      <c r="A86" s="5">
        <v>27637</v>
      </c>
      <c r="B86" s="14">
        <v>8.9989769122999999</v>
      </c>
      <c r="C86" s="14">
        <v>7.4147826085999995</v>
      </c>
      <c r="D86" s="1">
        <v>7.6899999999999995</v>
      </c>
      <c r="E86" s="1">
        <v>7.85</v>
      </c>
      <c r="F86" s="1">
        <v>8.1199999999999992</v>
      </c>
      <c r="G86" s="1">
        <v>8.5399999999999991</v>
      </c>
      <c r="H86" s="1">
        <v>104.26</v>
      </c>
      <c r="I86" s="1">
        <v>105.11</v>
      </c>
      <c r="J86" s="1">
        <v>4.3199999999999994</v>
      </c>
      <c r="K86" s="1">
        <v>245.81</v>
      </c>
      <c r="L86" s="1">
        <v>265.39999999999998</v>
      </c>
      <c r="O86" s="5">
        <v>26907</v>
      </c>
      <c r="P86" s="1">
        <v>8.9889769123000001</v>
      </c>
      <c r="Q86" s="8">
        <f t="shared" si="3"/>
        <v>8.4735468249443224E-2</v>
      </c>
      <c r="R86" s="1">
        <f t="shared" si="4"/>
        <v>0.63342973990705465</v>
      </c>
      <c r="S86" s="1">
        <f t="shared" si="5"/>
        <v>63.342973990705467</v>
      </c>
    </row>
    <row r="87" spans="1:19" x14ac:dyDescent="0.2">
      <c r="A87" s="5">
        <v>27667</v>
      </c>
      <c r="B87" s="14">
        <v>8.5895488941</v>
      </c>
      <c r="C87" s="14">
        <v>7.1005263157999998</v>
      </c>
      <c r="D87" s="1">
        <v>7.64</v>
      </c>
      <c r="E87" s="1">
        <v>7.87</v>
      </c>
      <c r="F87" s="1">
        <v>8.1199999999999992</v>
      </c>
      <c r="G87" s="1">
        <v>8.64</v>
      </c>
      <c r="H87" s="1">
        <v>108.44000000000001</v>
      </c>
      <c r="I87" s="1">
        <v>97.76</v>
      </c>
      <c r="J87" s="1">
        <v>4.3199999999999994</v>
      </c>
      <c r="K87" s="1">
        <v>241.35999999999999</v>
      </c>
      <c r="L87" s="1">
        <v>265.61</v>
      </c>
      <c r="O87" s="5">
        <v>26937</v>
      </c>
      <c r="P87" s="1">
        <v>8.5795488941000002</v>
      </c>
      <c r="Q87" s="8">
        <f t="shared" si="3"/>
        <v>-4.5547788385101096E-2</v>
      </c>
      <c r="R87" s="1">
        <f t="shared" si="4"/>
        <v>-0.34048698079042866</v>
      </c>
      <c r="S87" s="1">
        <f t="shared" si="5"/>
        <v>-34.048698079042865</v>
      </c>
    </row>
    <row r="88" spans="1:19" x14ac:dyDescent="0.2">
      <c r="A88" s="5">
        <v>27698</v>
      </c>
      <c r="B88" s="14">
        <v>7.4624127157000002</v>
      </c>
      <c r="C88" s="14">
        <v>6.8042857141999997</v>
      </c>
      <c r="D88" s="1">
        <v>7.6099999999999994</v>
      </c>
      <c r="E88" s="1">
        <v>7.85</v>
      </c>
      <c r="F88" s="1">
        <v>7.99</v>
      </c>
      <c r="G88" s="1">
        <v>8.42</v>
      </c>
      <c r="H88" s="1">
        <v>108.30000000000001</v>
      </c>
      <c r="I88" s="1">
        <v>98.01</v>
      </c>
      <c r="J88" s="1">
        <v>4.3199999999999994</v>
      </c>
      <c r="K88" s="1">
        <v>243.85999999999999</v>
      </c>
      <c r="L88" s="1">
        <v>266.95999999999998</v>
      </c>
      <c r="O88" s="5">
        <v>26968</v>
      </c>
      <c r="P88" s="1">
        <v>7.4524127157000004</v>
      </c>
      <c r="Q88" s="8">
        <f t="shared" si="3"/>
        <v>-0.13137476017825489</v>
      </c>
      <c r="R88" s="1">
        <f t="shared" si="4"/>
        <v>-0.98207612336656291</v>
      </c>
      <c r="S88" s="1">
        <f t="shared" si="5"/>
        <v>-98.207612336656297</v>
      </c>
    </row>
    <row r="89" spans="1:19" x14ac:dyDescent="0.2">
      <c r="A89" s="5">
        <v>27728</v>
      </c>
      <c r="B89" s="14">
        <v>8.1102468955999996</v>
      </c>
      <c r="C89" s="14">
        <v>6.7385000000000002</v>
      </c>
      <c r="D89" s="1">
        <v>7.68</v>
      </c>
      <c r="E89" s="1">
        <v>7.91</v>
      </c>
      <c r="F89" s="1">
        <v>8.08</v>
      </c>
      <c r="G89" s="1">
        <v>8.43</v>
      </c>
      <c r="H89" s="1">
        <v>95.97</v>
      </c>
      <c r="I89" s="1">
        <v>105.51</v>
      </c>
      <c r="J89" s="1">
        <v>4.3199999999999994</v>
      </c>
      <c r="K89" s="1">
        <v>234.31</v>
      </c>
      <c r="L89" s="1">
        <v>280.12</v>
      </c>
      <c r="O89" s="5">
        <v>26998</v>
      </c>
      <c r="P89" s="1">
        <v>8.1002468955999998</v>
      </c>
      <c r="Q89" s="8">
        <f t="shared" si="3"/>
        <v>8.6929455548698575E-2</v>
      </c>
      <c r="R89" s="1">
        <f t="shared" si="4"/>
        <v>0.64983062649017487</v>
      </c>
      <c r="S89" s="1">
        <f t="shared" si="5"/>
        <v>64.983062649017484</v>
      </c>
    </row>
    <row r="90" spans="1:19" x14ac:dyDescent="0.2">
      <c r="A90" s="5">
        <v>27759</v>
      </c>
      <c r="B90" s="14">
        <v>7.7102052727999997</v>
      </c>
      <c r="C90" s="14">
        <v>6.7536842105999995</v>
      </c>
      <c r="D90" s="1">
        <v>7.6899999999999995</v>
      </c>
      <c r="E90" s="1">
        <v>7.93</v>
      </c>
      <c r="F90" s="1">
        <v>8.1199999999999992</v>
      </c>
      <c r="G90" s="1">
        <v>8.49</v>
      </c>
      <c r="H90" s="1">
        <v>97.56</v>
      </c>
      <c r="I90" s="1">
        <v>111.76</v>
      </c>
      <c r="J90" s="1">
        <v>4.3199999999999994</v>
      </c>
      <c r="K90" s="1">
        <v>232.26</v>
      </c>
      <c r="L90" s="1">
        <v>280.27999999999997</v>
      </c>
      <c r="O90" s="5">
        <v>27029</v>
      </c>
      <c r="P90" s="1">
        <v>7.7002052727999999</v>
      </c>
      <c r="Q90" s="8">
        <f t="shared" si="3"/>
        <v>-4.9386349324401446E-2</v>
      </c>
      <c r="R90" s="1">
        <f t="shared" si="4"/>
        <v>-0.36918167862629475</v>
      </c>
      <c r="S90" s="1">
        <f t="shared" si="5"/>
        <v>-36.918167862629474</v>
      </c>
    </row>
    <row r="91" spans="1:19" x14ac:dyDescent="0.2">
      <c r="A91" s="5">
        <v>27790</v>
      </c>
      <c r="B91" s="14">
        <v>8.0440742099999998</v>
      </c>
      <c r="C91" s="14">
        <v>6.9986363636000002</v>
      </c>
      <c r="D91" s="1">
        <v>7.84</v>
      </c>
      <c r="E91" s="1">
        <v>8.01</v>
      </c>
      <c r="F91" s="1">
        <v>8.18</v>
      </c>
      <c r="G91" s="1">
        <v>8.49</v>
      </c>
      <c r="H91" s="1">
        <v>96.570000000000007</v>
      </c>
      <c r="I91" s="1">
        <v>137.51</v>
      </c>
      <c r="J91" s="1">
        <v>10.119999999999999</v>
      </c>
      <c r="K91" s="1">
        <v>228.60999999999999</v>
      </c>
      <c r="L91" s="1">
        <v>298.77999999999997</v>
      </c>
      <c r="O91" s="5">
        <v>27060</v>
      </c>
      <c r="P91" s="1">
        <v>8.03407421</v>
      </c>
      <c r="Q91" s="8">
        <f t="shared" si="3"/>
        <v>4.3358446349391455E-2</v>
      </c>
      <c r="R91" s="1">
        <f t="shared" si="4"/>
        <v>0.32412081931286757</v>
      </c>
      <c r="S91" s="1">
        <f t="shared" si="5"/>
        <v>32.412081931286757</v>
      </c>
    </row>
    <row r="92" spans="1:19" x14ac:dyDescent="0.2">
      <c r="A92" s="5">
        <v>27819</v>
      </c>
      <c r="B92" s="14">
        <v>7.3632691510999999</v>
      </c>
      <c r="C92" s="14">
        <v>6.9672222221000002</v>
      </c>
      <c r="D92" s="1">
        <v>7.8599999999999994</v>
      </c>
      <c r="E92" s="1">
        <v>8.06</v>
      </c>
      <c r="F92" s="1">
        <v>8.26</v>
      </c>
      <c r="G92" s="1">
        <v>8.5399999999999991</v>
      </c>
      <c r="H92" s="1">
        <v>96.23</v>
      </c>
      <c r="I92" s="1">
        <v>175.01</v>
      </c>
      <c r="J92" s="1">
        <v>10.119999999999999</v>
      </c>
      <c r="K92" s="1">
        <v>230.16</v>
      </c>
      <c r="L92" s="1">
        <v>288.44</v>
      </c>
      <c r="O92" s="5">
        <v>27088</v>
      </c>
      <c r="P92" s="1">
        <v>7.3532691511000001</v>
      </c>
      <c r="Q92" s="8">
        <f t="shared" si="3"/>
        <v>-8.4739702559954333E-2</v>
      </c>
      <c r="R92" s="1">
        <f t="shared" si="4"/>
        <v>-0.63346139298292892</v>
      </c>
      <c r="S92" s="1">
        <f t="shared" si="5"/>
        <v>-63.34613929829289</v>
      </c>
    </row>
    <row r="93" spans="1:19" x14ac:dyDescent="0.2">
      <c r="A93" s="5">
        <v>27850</v>
      </c>
      <c r="B93" s="14">
        <v>8.2461290722000005</v>
      </c>
      <c r="C93" s="14">
        <v>7.2190476188999995</v>
      </c>
      <c r="D93" s="1">
        <v>8.02</v>
      </c>
      <c r="E93" s="1">
        <v>8.19</v>
      </c>
      <c r="F93" s="1">
        <v>8.33</v>
      </c>
      <c r="G93" s="1">
        <v>8.629999999999999</v>
      </c>
      <c r="H93" s="1">
        <v>93.990000000000009</v>
      </c>
      <c r="I93" s="1">
        <v>172.26</v>
      </c>
      <c r="J93" s="1">
        <v>10.119999999999999</v>
      </c>
      <c r="K93" s="1">
        <v>239.31</v>
      </c>
      <c r="L93" s="1">
        <v>276.09999999999997</v>
      </c>
      <c r="O93" s="5">
        <v>27119</v>
      </c>
      <c r="P93" s="1">
        <v>8.2361290722000007</v>
      </c>
      <c r="Q93" s="8">
        <f t="shared" si="3"/>
        <v>0.12006359388707133</v>
      </c>
      <c r="R93" s="1">
        <f t="shared" si="4"/>
        <v>0.89752086840794143</v>
      </c>
      <c r="S93" s="1">
        <f t="shared" si="5"/>
        <v>89.752086840794149</v>
      </c>
    </row>
    <row r="94" spans="1:19" x14ac:dyDescent="0.2">
      <c r="A94" s="5">
        <v>27880</v>
      </c>
      <c r="B94" s="14">
        <v>8.6406205043999993</v>
      </c>
      <c r="C94" s="14">
        <v>7.5223809523999998</v>
      </c>
      <c r="D94" s="1">
        <v>8.26</v>
      </c>
      <c r="E94" s="1">
        <v>8.44</v>
      </c>
      <c r="F94" s="1">
        <v>8.6199999999999992</v>
      </c>
      <c r="G94" s="1">
        <v>8.879999999999999</v>
      </c>
      <c r="H94" s="1">
        <v>90.320000000000007</v>
      </c>
      <c r="I94" s="1">
        <v>174.70999999999998</v>
      </c>
      <c r="J94" s="1">
        <v>10.119999999999999</v>
      </c>
      <c r="K94" s="1">
        <v>242.41</v>
      </c>
      <c r="L94" s="1">
        <v>279.64999999999998</v>
      </c>
      <c r="O94" s="5">
        <v>27149</v>
      </c>
      <c r="P94" s="1">
        <v>8.6306205043999995</v>
      </c>
      <c r="Q94" s="8">
        <f t="shared" si="3"/>
        <v>4.7897674835081672E-2</v>
      </c>
      <c r="R94" s="1">
        <f t="shared" si="4"/>
        <v>0.35805327261099801</v>
      </c>
      <c r="S94" s="1">
        <f t="shared" si="5"/>
        <v>35.805327261099798</v>
      </c>
    </row>
    <row r="95" spans="1:19" x14ac:dyDescent="0.2">
      <c r="A95" s="5">
        <v>27911</v>
      </c>
      <c r="B95" s="14">
        <v>8.5256692954000002</v>
      </c>
      <c r="C95" s="14">
        <v>7.5859090909999995</v>
      </c>
      <c r="D95" s="1">
        <v>8.379999999999999</v>
      </c>
      <c r="E95" s="1">
        <v>8.59</v>
      </c>
      <c r="F95" s="1">
        <v>8.84</v>
      </c>
      <c r="G95" s="1">
        <v>9.06</v>
      </c>
      <c r="H95" s="1">
        <v>87.29</v>
      </c>
      <c r="I95" s="1">
        <v>154.01</v>
      </c>
      <c r="J95" s="1">
        <v>10.119999999999999</v>
      </c>
      <c r="K95" s="1">
        <v>239.60999999999999</v>
      </c>
      <c r="L95" s="1">
        <v>281.94</v>
      </c>
      <c r="O95" s="5">
        <v>27180</v>
      </c>
      <c r="P95" s="1">
        <v>8.5156692954000004</v>
      </c>
      <c r="Q95" s="8">
        <f t="shared" si="3"/>
        <v>-1.3318997045623227E-2</v>
      </c>
      <c r="R95" s="1">
        <f t="shared" si="4"/>
        <v>-9.9564550815913908E-2</v>
      </c>
      <c r="S95" s="1">
        <f t="shared" si="5"/>
        <v>-9.9564550815913915</v>
      </c>
    </row>
    <row r="96" spans="1:19" x14ac:dyDescent="0.2">
      <c r="A96" s="5">
        <v>27941</v>
      </c>
      <c r="B96" s="14">
        <v>8.1835215778000006</v>
      </c>
      <c r="C96" s="14">
        <v>7.5454999999999997</v>
      </c>
      <c r="D96" s="1">
        <v>8.48</v>
      </c>
      <c r="E96" s="1">
        <v>8.76</v>
      </c>
      <c r="F96" s="1">
        <v>9.08</v>
      </c>
      <c r="G96" s="1">
        <v>9.2799999999999994</v>
      </c>
      <c r="H96" s="1">
        <v>86.01</v>
      </c>
      <c r="I96" s="1">
        <v>149.76</v>
      </c>
      <c r="J96" s="1">
        <v>10.119999999999999</v>
      </c>
      <c r="K96" s="1">
        <v>239.06</v>
      </c>
      <c r="L96" s="1">
        <v>284.26</v>
      </c>
      <c r="O96" s="5">
        <v>27210</v>
      </c>
      <c r="P96" s="1">
        <v>8.1735215778000008</v>
      </c>
      <c r="Q96" s="8">
        <f t="shared" si="3"/>
        <v>-4.0178605548341517E-2</v>
      </c>
      <c r="R96" s="1">
        <f t="shared" si="4"/>
        <v>-0.30035030416535569</v>
      </c>
      <c r="S96" s="1">
        <f t="shared" si="5"/>
        <v>-30.035030416535569</v>
      </c>
    </row>
    <row r="97" spans="1:19" x14ac:dyDescent="0.2">
      <c r="A97" s="5">
        <v>27972</v>
      </c>
      <c r="B97" s="14">
        <v>7.8088705824</v>
      </c>
      <c r="C97" s="14">
        <v>7.8149999999999995</v>
      </c>
      <c r="D97" s="1">
        <v>8.73</v>
      </c>
      <c r="E97" s="1">
        <v>9.02</v>
      </c>
      <c r="F97" s="1">
        <v>9.41</v>
      </c>
      <c r="G97" s="1">
        <v>9.49</v>
      </c>
      <c r="H97" s="1">
        <v>79.320000000000007</v>
      </c>
      <c r="I97" s="1">
        <v>159.01</v>
      </c>
      <c r="J97" s="1">
        <v>10.119999999999999</v>
      </c>
      <c r="K97" s="1">
        <v>238.70999999999998</v>
      </c>
      <c r="L97" s="1">
        <v>298.25</v>
      </c>
      <c r="O97" s="5">
        <v>27241</v>
      </c>
      <c r="P97" s="1">
        <v>7.7988705824000002</v>
      </c>
      <c r="Q97" s="8">
        <f t="shared" si="3"/>
        <v>-4.583715743989536E-2</v>
      </c>
      <c r="R97" s="1">
        <f t="shared" si="4"/>
        <v>-0.34265012414588752</v>
      </c>
      <c r="S97" s="1">
        <f t="shared" si="5"/>
        <v>-34.265012414588753</v>
      </c>
    </row>
    <row r="98" spans="1:19" x14ac:dyDescent="0.2">
      <c r="A98" s="5">
        <v>28003</v>
      </c>
      <c r="B98" s="14">
        <v>9.3012383146999991</v>
      </c>
      <c r="C98" s="14">
        <v>8.0540909089999992</v>
      </c>
      <c r="D98" s="1">
        <v>9.01</v>
      </c>
      <c r="E98" s="1">
        <v>9.2899999999999991</v>
      </c>
      <c r="F98" s="1">
        <v>9.68</v>
      </c>
      <c r="G98" s="1">
        <v>9.7799999999999994</v>
      </c>
      <c r="H98" s="1">
        <v>72.17</v>
      </c>
      <c r="I98" s="1">
        <v>152.51</v>
      </c>
      <c r="J98" s="1">
        <v>10.119999999999999</v>
      </c>
      <c r="K98" s="1">
        <v>231.63</v>
      </c>
      <c r="L98" s="1">
        <v>302.95</v>
      </c>
      <c r="O98" s="5">
        <v>27272</v>
      </c>
      <c r="P98" s="1">
        <v>9.2912383146999993</v>
      </c>
      <c r="Q98" s="8">
        <f t="shared" si="3"/>
        <v>0.19135690437893405</v>
      </c>
      <c r="R98" s="1">
        <f t="shared" si="4"/>
        <v>1.4304653844992916</v>
      </c>
      <c r="S98" s="1">
        <f t="shared" si="5"/>
        <v>143.04653844992916</v>
      </c>
    </row>
    <row r="99" spans="1:19" x14ac:dyDescent="0.2">
      <c r="A99" s="5">
        <v>28033</v>
      </c>
      <c r="B99" s="14">
        <v>8.3556112132999996</v>
      </c>
      <c r="C99" s="14">
        <v>8.0474999999999994</v>
      </c>
      <c r="D99" s="1">
        <v>9.25</v>
      </c>
      <c r="E99" s="1">
        <v>9.67</v>
      </c>
      <c r="F99" s="1">
        <v>10.049999999999999</v>
      </c>
      <c r="G99" s="1">
        <v>10.19</v>
      </c>
      <c r="H99" s="1">
        <v>63.559999999999995</v>
      </c>
      <c r="I99" s="1">
        <v>147.51</v>
      </c>
      <c r="J99" s="1">
        <v>10.119999999999999</v>
      </c>
      <c r="K99" s="1">
        <v>233.26</v>
      </c>
      <c r="L99" s="1">
        <v>298.33999999999997</v>
      </c>
      <c r="O99" s="5">
        <v>27302</v>
      </c>
      <c r="P99" s="1">
        <v>8.3456112132999998</v>
      </c>
      <c r="Q99" s="8">
        <f t="shared" si="3"/>
        <v>-0.10177621855892871</v>
      </c>
      <c r="R99" s="1">
        <f t="shared" si="4"/>
        <v>-0.76081580691482598</v>
      </c>
      <c r="S99" s="1">
        <f t="shared" si="5"/>
        <v>-76.0815806914826</v>
      </c>
    </row>
    <row r="100" spans="1:19" x14ac:dyDescent="0.2">
      <c r="A100" s="5">
        <v>28064</v>
      </c>
      <c r="B100" s="14">
        <v>7.7189306155999997</v>
      </c>
      <c r="C100" s="14">
        <v>7.9068181817999994</v>
      </c>
      <c r="D100" s="1">
        <v>9.2799999999999994</v>
      </c>
      <c r="E100" s="1">
        <v>9.65</v>
      </c>
      <c r="F100" s="1">
        <v>10.299999999999999</v>
      </c>
      <c r="G100" s="1">
        <v>10.49</v>
      </c>
      <c r="H100" s="1">
        <v>73.92</v>
      </c>
      <c r="I100" s="1">
        <v>168.26</v>
      </c>
      <c r="J100" s="1">
        <v>11.17</v>
      </c>
      <c r="K100" s="1">
        <v>233.56</v>
      </c>
      <c r="L100" s="1">
        <v>299.95</v>
      </c>
      <c r="O100" s="5">
        <v>27333</v>
      </c>
      <c r="P100" s="1">
        <v>7.7089306155999999</v>
      </c>
      <c r="Q100" s="8">
        <f t="shared" si="3"/>
        <v>-7.6289271262163783E-2</v>
      </c>
      <c r="R100" s="1">
        <f t="shared" si="4"/>
        <v>-0.57029121631848267</v>
      </c>
      <c r="S100" s="1">
        <f t="shared" si="5"/>
        <v>-57.02912163184827</v>
      </c>
    </row>
    <row r="101" spans="1:19" x14ac:dyDescent="0.2">
      <c r="A101" s="5">
        <v>28094</v>
      </c>
      <c r="B101" s="14">
        <v>7.732641879</v>
      </c>
      <c r="C101" s="14">
        <v>7.6911111110999997</v>
      </c>
      <c r="D101" s="1">
        <v>8.9</v>
      </c>
      <c r="E101" s="1">
        <v>9.35</v>
      </c>
      <c r="F101" s="1">
        <v>9.9700000000000006</v>
      </c>
      <c r="G101" s="1">
        <v>10.61</v>
      </c>
      <c r="H101" s="1">
        <v>69.98</v>
      </c>
      <c r="I101" s="1">
        <v>186.01</v>
      </c>
      <c r="J101" s="1">
        <v>11.17</v>
      </c>
      <c r="K101" s="1">
        <v>232.56</v>
      </c>
      <c r="L101" s="1">
        <v>300.31</v>
      </c>
      <c r="O101" s="5">
        <v>27363</v>
      </c>
      <c r="P101" s="1">
        <v>7.7226418790000002</v>
      </c>
      <c r="Q101" s="8">
        <f t="shared" si="3"/>
        <v>1.7786206782370861E-3</v>
      </c>
      <c r="R101" s="1">
        <f t="shared" si="4"/>
        <v>1.329586366705927E-2</v>
      </c>
      <c r="S101" s="1">
        <f t="shared" si="5"/>
        <v>1.3295863667059271</v>
      </c>
    </row>
    <row r="102" spans="1:19" x14ac:dyDescent="0.2">
      <c r="A102" s="5">
        <v>28125</v>
      </c>
      <c r="B102" s="14">
        <v>7.3928765051999994</v>
      </c>
      <c r="C102" s="14">
        <v>7.4438095236999997</v>
      </c>
      <c r="D102" s="1">
        <v>8.9</v>
      </c>
      <c r="E102" s="1">
        <v>9.2099999999999991</v>
      </c>
      <c r="F102" s="1">
        <v>9.81</v>
      </c>
      <c r="G102" s="1">
        <v>10.64</v>
      </c>
      <c r="H102" s="1">
        <v>68.570000000000007</v>
      </c>
      <c r="I102" s="1">
        <v>193.01</v>
      </c>
      <c r="J102" s="1">
        <v>11.17</v>
      </c>
      <c r="K102" s="1">
        <v>234.70999999999998</v>
      </c>
      <c r="L102" s="1">
        <v>301.02999999999997</v>
      </c>
      <c r="O102" s="5">
        <v>27394</v>
      </c>
      <c r="P102" s="1">
        <v>7.3828765051999996</v>
      </c>
      <c r="Q102" s="8">
        <f t="shared" si="3"/>
        <v>-4.3996002808820767E-2</v>
      </c>
      <c r="R102" s="1">
        <f t="shared" si="4"/>
        <v>-0.32888679548099981</v>
      </c>
      <c r="S102" s="1">
        <f t="shared" si="5"/>
        <v>-32.888679548099979</v>
      </c>
    </row>
    <row r="103" spans="1:19" x14ac:dyDescent="0.2">
      <c r="A103" s="5">
        <v>28156</v>
      </c>
      <c r="B103" s="14">
        <v>6.4545931084000001</v>
      </c>
      <c r="C103" s="14">
        <v>7.5113636362999996</v>
      </c>
      <c r="D103" s="1">
        <v>8.84</v>
      </c>
      <c r="E103" s="1">
        <v>9.14</v>
      </c>
      <c r="F103" s="1">
        <v>9.82</v>
      </c>
      <c r="G103" s="1">
        <v>10.82</v>
      </c>
      <c r="H103" s="1">
        <v>76.990000000000009</v>
      </c>
      <c r="I103" s="1">
        <v>176.51</v>
      </c>
      <c r="J103" s="1">
        <v>11.17</v>
      </c>
      <c r="K103" s="1">
        <v>238.26</v>
      </c>
      <c r="L103" s="1">
        <v>297.98</v>
      </c>
      <c r="O103" s="5">
        <v>27425</v>
      </c>
      <c r="P103" s="1">
        <v>6.4445931084000003</v>
      </c>
      <c r="Q103" s="8">
        <f t="shared" si="3"/>
        <v>-0.12708913607577421</v>
      </c>
      <c r="R103" s="1">
        <f t="shared" si="4"/>
        <v>-0.95003945894898501</v>
      </c>
      <c r="S103" s="1">
        <f t="shared" si="5"/>
        <v>-95.003945894898507</v>
      </c>
    </row>
    <row r="104" spans="1:19" x14ac:dyDescent="0.2">
      <c r="A104" s="5">
        <v>28184</v>
      </c>
      <c r="B104" s="14">
        <v>5.6642207617000002</v>
      </c>
      <c r="C104" s="14">
        <v>7.4022222221999998</v>
      </c>
      <c r="D104" s="1">
        <v>8.629999999999999</v>
      </c>
      <c r="E104" s="1">
        <v>8.92</v>
      </c>
      <c r="F104" s="1">
        <v>9.52</v>
      </c>
      <c r="G104" s="1">
        <v>10.66</v>
      </c>
      <c r="H104" s="1">
        <v>81.600000000000009</v>
      </c>
      <c r="I104" s="1">
        <v>185.01</v>
      </c>
      <c r="J104" s="1">
        <v>11.17</v>
      </c>
      <c r="K104" s="1">
        <v>243.01</v>
      </c>
      <c r="L104" s="1">
        <v>286.45999999999998</v>
      </c>
      <c r="O104" s="5">
        <v>27453</v>
      </c>
      <c r="P104" s="1">
        <v>5.6542207617000004</v>
      </c>
      <c r="Q104" s="8">
        <f t="shared" si="3"/>
        <v>-0.12264115567976108</v>
      </c>
      <c r="R104" s="1">
        <f t="shared" si="4"/>
        <v>-0.91678911970421673</v>
      </c>
      <c r="S104" s="1">
        <f t="shared" si="5"/>
        <v>-91.678911970421666</v>
      </c>
    </row>
    <row r="105" spans="1:19" x14ac:dyDescent="0.2">
      <c r="A105" s="5">
        <v>28215</v>
      </c>
      <c r="B105" s="14">
        <v>5.6568546637999999</v>
      </c>
      <c r="C105" s="14">
        <v>7.7379999999999995</v>
      </c>
      <c r="D105" s="1">
        <v>8.68</v>
      </c>
      <c r="E105" s="1">
        <v>8.93</v>
      </c>
      <c r="F105" s="1">
        <v>9.379999999999999</v>
      </c>
      <c r="G105" s="1">
        <v>10.49</v>
      </c>
      <c r="H105" s="1">
        <v>83.37</v>
      </c>
      <c r="I105" s="1">
        <v>176.76</v>
      </c>
      <c r="J105" s="1">
        <v>11.17</v>
      </c>
      <c r="K105" s="1">
        <v>240.60999999999999</v>
      </c>
      <c r="L105" s="1">
        <v>294.03999999999996</v>
      </c>
      <c r="O105" s="5">
        <v>27484</v>
      </c>
      <c r="P105" s="1">
        <v>5.6468546638000001</v>
      </c>
      <c r="Q105" s="8">
        <f t="shared" si="3"/>
        <v>-1.3027609303648546E-3</v>
      </c>
      <c r="R105" s="1">
        <f t="shared" si="4"/>
        <v>-9.7386317008698962E-3</v>
      </c>
      <c r="S105" s="1">
        <f t="shared" si="5"/>
        <v>-0.97386317008698964</v>
      </c>
    </row>
    <row r="106" spans="1:19" x14ac:dyDescent="0.2">
      <c r="A106" s="5">
        <v>28245</v>
      </c>
      <c r="B106" s="14">
        <v>5.7798219193999998</v>
      </c>
      <c r="C106" s="14">
        <v>8.2368181819000004</v>
      </c>
      <c r="D106" s="1">
        <v>8.9599999999999991</v>
      </c>
      <c r="E106" s="1">
        <v>9.1999999999999993</v>
      </c>
      <c r="F106" s="1">
        <v>9.629999999999999</v>
      </c>
      <c r="G106" s="1">
        <v>10.59</v>
      </c>
      <c r="H106" s="1">
        <v>87.31</v>
      </c>
      <c r="I106" s="1">
        <v>167.06</v>
      </c>
      <c r="J106" s="1">
        <v>11.17</v>
      </c>
      <c r="K106" s="1">
        <v>235.10999999999999</v>
      </c>
      <c r="L106" s="1">
        <v>292.24</v>
      </c>
      <c r="O106" s="5">
        <v>27514</v>
      </c>
      <c r="P106" s="1">
        <v>5.7698219194</v>
      </c>
      <c r="Q106" s="8">
        <f t="shared" si="3"/>
        <v>2.1776238795076397E-2</v>
      </c>
      <c r="R106" s="1">
        <f t="shared" si="4"/>
        <v>0.16278563818769939</v>
      </c>
      <c r="S106" s="1">
        <f t="shared" si="5"/>
        <v>16.278563818769939</v>
      </c>
    </row>
    <row r="107" spans="1:19" x14ac:dyDescent="0.2">
      <c r="A107" s="5">
        <v>28276</v>
      </c>
      <c r="B107" s="14">
        <v>5.3799777092999994</v>
      </c>
      <c r="C107" s="14">
        <v>8.0695238095999997</v>
      </c>
      <c r="D107" s="1">
        <v>8.91</v>
      </c>
      <c r="E107" s="1">
        <v>9.25</v>
      </c>
      <c r="F107" s="1">
        <v>9.7999999999999989</v>
      </c>
      <c r="G107" s="1">
        <v>10.7</v>
      </c>
      <c r="H107" s="1">
        <v>91.17</v>
      </c>
      <c r="I107" s="1">
        <v>172.01</v>
      </c>
      <c r="J107" s="1">
        <v>11.17</v>
      </c>
      <c r="K107" s="1">
        <v>231.60999999999999</v>
      </c>
      <c r="L107" s="1">
        <v>291.56</v>
      </c>
      <c r="O107" s="5">
        <v>27545</v>
      </c>
      <c r="P107" s="1">
        <v>5.3699777092999996</v>
      </c>
      <c r="Q107" s="8">
        <f t="shared" si="3"/>
        <v>-6.9299228933841994E-2</v>
      </c>
      <c r="R107" s="1">
        <f t="shared" si="4"/>
        <v>-0.5180380006882348</v>
      </c>
      <c r="S107" s="1">
        <f t="shared" si="5"/>
        <v>-51.803800068823477</v>
      </c>
    </row>
    <row r="108" spans="1:19" x14ac:dyDescent="0.2">
      <c r="A108" s="5">
        <v>28306</v>
      </c>
      <c r="B108" s="14">
        <v>5.5002224182399999</v>
      </c>
      <c r="C108" s="14">
        <v>7.8709523809999995</v>
      </c>
      <c r="D108" s="1">
        <v>8.7799999999999994</v>
      </c>
      <c r="E108" s="1">
        <v>9.14</v>
      </c>
      <c r="F108" s="1">
        <v>9.68</v>
      </c>
      <c r="G108" s="1">
        <v>10.629999999999999</v>
      </c>
      <c r="H108" s="1">
        <v>95.2</v>
      </c>
      <c r="I108" s="1">
        <v>162.41</v>
      </c>
      <c r="J108" s="1">
        <v>11.17</v>
      </c>
      <c r="K108" s="1">
        <v>219.35999999999999</v>
      </c>
      <c r="L108" s="1">
        <v>295.69</v>
      </c>
      <c r="O108" s="5">
        <v>27575</v>
      </c>
      <c r="P108" s="1">
        <v>5.4902224182400001</v>
      </c>
      <c r="Q108" s="8">
        <f t="shared" si="3"/>
        <v>2.2392031298706261E-2</v>
      </c>
      <c r="R108" s="1">
        <f t="shared" si="4"/>
        <v>0.16738892053769153</v>
      </c>
      <c r="S108" s="1">
        <f t="shared" si="5"/>
        <v>16.738892053769153</v>
      </c>
    </row>
    <row r="109" spans="1:19" x14ac:dyDescent="0.2">
      <c r="A109" s="5">
        <v>28337</v>
      </c>
      <c r="B109" s="14">
        <v>6.3257072208</v>
      </c>
      <c r="C109" s="14">
        <v>8.0713636363999992</v>
      </c>
      <c r="D109" s="1">
        <v>8.85</v>
      </c>
      <c r="E109" s="1">
        <v>9.14</v>
      </c>
      <c r="F109" s="1">
        <v>9.6199999999999992</v>
      </c>
      <c r="G109" s="1">
        <v>10.56</v>
      </c>
      <c r="H109" s="1">
        <v>88.76</v>
      </c>
      <c r="I109" s="1">
        <v>168.41</v>
      </c>
      <c r="J109" s="1">
        <v>11.17</v>
      </c>
      <c r="K109" s="1">
        <v>215.41</v>
      </c>
      <c r="L109" s="1">
        <v>297.71999999999997</v>
      </c>
      <c r="O109" s="5">
        <v>27606</v>
      </c>
      <c r="P109" s="1">
        <v>6.3157072208000002</v>
      </c>
      <c r="Q109" s="8">
        <f t="shared" si="3"/>
        <v>0.15035543911982807</v>
      </c>
      <c r="R109" s="1">
        <f t="shared" si="4"/>
        <v>1.1239638921321413</v>
      </c>
      <c r="S109" s="1">
        <f t="shared" si="5"/>
        <v>112.39638921321414</v>
      </c>
    </row>
    <row r="110" spans="1:19" x14ac:dyDescent="0.2">
      <c r="A110" s="5">
        <v>28368</v>
      </c>
      <c r="B110" s="14">
        <v>6.6482923739999995</v>
      </c>
      <c r="C110" s="14">
        <v>8.407619047599999</v>
      </c>
      <c r="D110" s="1">
        <v>8.9599999999999991</v>
      </c>
      <c r="E110" s="1">
        <v>9.24</v>
      </c>
      <c r="F110" s="1">
        <v>9.69</v>
      </c>
      <c r="G110" s="1">
        <v>10.6</v>
      </c>
      <c r="H110" s="1">
        <v>86.89</v>
      </c>
      <c r="I110" s="1">
        <v>161.85999999999999</v>
      </c>
      <c r="J110" s="1">
        <v>11.17</v>
      </c>
      <c r="K110" s="1">
        <v>211.01</v>
      </c>
      <c r="L110" s="1">
        <v>297.98</v>
      </c>
      <c r="O110" s="5">
        <v>27637</v>
      </c>
      <c r="P110" s="1">
        <v>6.6382923739999997</v>
      </c>
      <c r="Q110" s="8">
        <f t="shared" si="3"/>
        <v>5.1076647780252671E-2</v>
      </c>
      <c r="R110" s="1">
        <f t="shared" si="4"/>
        <v>0.38181730020689741</v>
      </c>
      <c r="S110" s="1">
        <f t="shared" si="5"/>
        <v>38.181730020689741</v>
      </c>
    </row>
    <row r="111" spans="1:19" x14ac:dyDescent="0.2">
      <c r="A111" s="5">
        <v>28398</v>
      </c>
      <c r="B111" s="14">
        <v>6.6243557672</v>
      </c>
      <c r="C111" s="14">
        <v>8.436666666699999</v>
      </c>
      <c r="D111" s="1">
        <v>8.9599999999999991</v>
      </c>
      <c r="E111" s="1">
        <v>9.36</v>
      </c>
      <c r="F111" s="1">
        <v>9.75</v>
      </c>
      <c r="G111" s="1">
        <v>10.62</v>
      </c>
      <c r="H111" s="1">
        <v>83.89</v>
      </c>
      <c r="I111" s="1">
        <v>128.76</v>
      </c>
      <c r="J111" s="1">
        <v>11.17</v>
      </c>
      <c r="K111" s="1">
        <v>204.31</v>
      </c>
      <c r="L111" s="1">
        <v>302.86</v>
      </c>
      <c r="O111" s="5">
        <v>27667</v>
      </c>
      <c r="P111" s="1">
        <v>6.6143557672000002</v>
      </c>
      <c r="Q111" s="8">
        <f t="shared" si="3"/>
        <v>-3.605837985345639E-3</v>
      </c>
      <c r="R111" s="1">
        <f t="shared" si="4"/>
        <v>-2.6955005553055099E-2</v>
      </c>
      <c r="S111" s="1">
        <f t="shared" si="5"/>
        <v>-2.69550055530551</v>
      </c>
    </row>
    <row r="112" spans="1:19" x14ac:dyDescent="0.2">
      <c r="A112" s="5">
        <v>28429</v>
      </c>
      <c r="B112" s="14">
        <v>6.1411196225999998</v>
      </c>
      <c r="C112" s="14">
        <v>8.1477272727999992</v>
      </c>
      <c r="D112" s="1">
        <v>8.8699999999999992</v>
      </c>
      <c r="E112" s="1">
        <v>9.33</v>
      </c>
      <c r="F112" s="1">
        <v>9.73</v>
      </c>
      <c r="G112" s="1">
        <v>10.629999999999999</v>
      </c>
      <c r="H112" s="1">
        <v>89.06</v>
      </c>
      <c r="I112" s="1">
        <v>142.70999999999998</v>
      </c>
      <c r="J112" s="1">
        <v>11.17</v>
      </c>
      <c r="K112" s="1">
        <v>207.81</v>
      </c>
      <c r="L112" s="1">
        <v>301.76</v>
      </c>
      <c r="O112" s="5">
        <v>27698</v>
      </c>
      <c r="P112" s="1">
        <v>6.1311196226</v>
      </c>
      <c r="Q112" s="8">
        <f t="shared" si="3"/>
        <v>-7.3058686530943051E-2</v>
      </c>
      <c r="R112" s="1">
        <f t="shared" si="4"/>
        <v>-0.54614137106099458</v>
      </c>
      <c r="S112" s="1">
        <f t="shared" si="5"/>
        <v>-54.614137106099456</v>
      </c>
    </row>
    <row r="113" spans="1:19" x14ac:dyDescent="0.2">
      <c r="A113" s="5">
        <v>28459</v>
      </c>
      <c r="B113" s="14">
        <v>5.63901319</v>
      </c>
      <c r="C113" s="14">
        <v>8.062941176499999</v>
      </c>
      <c r="D113" s="1">
        <v>8.7899999999999991</v>
      </c>
      <c r="E113" s="1">
        <v>9.24</v>
      </c>
      <c r="F113" s="1">
        <v>9.65</v>
      </c>
      <c r="G113" s="1">
        <v>10.57</v>
      </c>
      <c r="H113" s="1">
        <v>91.240000000000009</v>
      </c>
      <c r="I113" s="1">
        <v>141.41</v>
      </c>
      <c r="J113" s="1">
        <v>11.17</v>
      </c>
      <c r="K113" s="1">
        <v>202.01</v>
      </c>
      <c r="L113" s="1">
        <v>303.13</v>
      </c>
      <c r="O113" s="5">
        <v>27728</v>
      </c>
      <c r="P113" s="1">
        <v>5.6290131900000002</v>
      </c>
      <c r="Q113" s="8">
        <f t="shared" si="3"/>
        <v>-8.1894737585803901E-2</v>
      </c>
      <c r="R113" s="1">
        <f t="shared" si="4"/>
        <v>-0.61219420155942916</v>
      </c>
      <c r="S113" s="1">
        <f t="shared" si="5"/>
        <v>-61.219420155942913</v>
      </c>
    </row>
    <row r="114" spans="1:19" x14ac:dyDescent="0.2">
      <c r="A114" s="5">
        <v>28490</v>
      </c>
      <c r="B114" s="14">
        <v>5.6049877419999996</v>
      </c>
      <c r="C114" s="14">
        <v>8.0068181818999999</v>
      </c>
      <c r="D114" s="1">
        <v>8.7999999999999989</v>
      </c>
      <c r="E114" s="1">
        <v>9.26</v>
      </c>
      <c r="F114" s="1">
        <v>9.68</v>
      </c>
      <c r="G114" s="1">
        <v>10.57</v>
      </c>
      <c r="H114" s="1">
        <v>90.2</v>
      </c>
      <c r="I114" s="1">
        <v>140.76</v>
      </c>
      <c r="J114" s="1">
        <v>11.17</v>
      </c>
      <c r="K114" s="1">
        <v>202.35999999999999</v>
      </c>
      <c r="L114" s="1">
        <v>305.17</v>
      </c>
      <c r="O114" s="5">
        <v>27759</v>
      </c>
      <c r="P114" s="1">
        <v>5.5949877419999998</v>
      </c>
      <c r="Q114" s="8">
        <f t="shared" si="3"/>
        <v>-6.0446559372869801E-3</v>
      </c>
      <c r="R114" s="1">
        <f t="shared" si="4"/>
        <v>-4.5186094055820407E-2</v>
      </c>
      <c r="S114" s="1">
        <f t="shared" si="5"/>
        <v>-4.5186094055820405</v>
      </c>
    </row>
    <row r="115" spans="1:19" x14ac:dyDescent="0.2">
      <c r="A115" s="5">
        <v>28521</v>
      </c>
      <c r="B115" s="14">
        <v>5.00708037323</v>
      </c>
      <c r="C115" s="14">
        <v>7.7523809523999994</v>
      </c>
      <c r="D115" s="1">
        <v>8.61</v>
      </c>
      <c r="E115" s="1">
        <v>9.14</v>
      </c>
      <c r="F115" s="1">
        <v>9.5499999999999989</v>
      </c>
      <c r="G115" s="1">
        <v>10.42</v>
      </c>
      <c r="H115" s="1">
        <v>100.87</v>
      </c>
      <c r="I115" s="1">
        <v>126.26</v>
      </c>
      <c r="J115" s="1">
        <v>11.17</v>
      </c>
      <c r="K115" s="1">
        <v>202.95999999999998</v>
      </c>
      <c r="L115" s="1">
        <v>303.68</v>
      </c>
      <c r="O115" s="5">
        <v>27790</v>
      </c>
      <c r="P115" s="1">
        <v>4.9970803732300002</v>
      </c>
      <c r="Q115" s="8">
        <f t="shared" si="3"/>
        <v>-0.1068648219336884</v>
      </c>
      <c r="R115" s="1">
        <f t="shared" si="4"/>
        <v>-0.79885504572183375</v>
      </c>
      <c r="S115" s="1">
        <f t="shared" si="5"/>
        <v>-79.885504572183379</v>
      </c>
    </row>
    <row r="116" spans="1:19" x14ac:dyDescent="0.2">
      <c r="A116" s="5">
        <v>28549</v>
      </c>
      <c r="B116" s="14">
        <v>5.0200471311200001</v>
      </c>
      <c r="C116" s="14">
        <v>7.8027777777999994</v>
      </c>
      <c r="D116" s="1">
        <v>8.56</v>
      </c>
      <c r="E116" s="1">
        <v>9.0299999999999994</v>
      </c>
      <c r="F116" s="1">
        <v>9.44</v>
      </c>
      <c r="G116" s="1">
        <v>10.25</v>
      </c>
      <c r="H116" s="1">
        <v>99.710000000000008</v>
      </c>
      <c r="I116" s="1">
        <v>132.45999999999998</v>
      </c>
      <c r="J116" s="1">
        <v>12.04</v>
      </c>
      <c r="K116" s="1">
        <v>202.53</v>
      </c>
      <c r="L116" s="1">
        <v>302.12</v>
      </c>
      <c r="O116" s="5">
        <v>27818</v>
      </c>
      <c r="P116" s="1">
        <v>5.0100471311200003</v>
      </c>
      <c r="Q116" s="8">
        <f t="shared" si="3"/>
        <v>2.5948667865069996E-3</v>
      </c>
      <c r="R116" s="1">
        <f t="shared" si="4"/>
        <v>1.9397612683651907E-2</v>
      </c>
      <c r="S116" s="1">
        <f t="shared" si="5"/>
        <v>1.9397612683651908</v>
      </c>
    </row>
    <row r="117" spans="1:19" x14ac:dyDescent="0.2">
      <c r="A117" s="5">
        <v>28580</v>
      </c>
      <c r="B117" s="14">
        <v>5.1445563461199999</v>
      </c>
      <c r="C117" s="14">
        <v>7.7443478259999994</v>
      </c>
      <c r="D117" s="1">
        <v>8.5299999999999994</v>
      </c>
      <c r="E117" s="1">
        <v>9.02</v>
      </c>
      <c r="F117" s="1">
        <v>9.41</v>
      </c>
      <c r="G117" s="1">
        <v>10.129999999999999</v>
      </c>
      <c r="H117" s="1">
        <v>102.78</v>
      </c>
      <c r="I117" s="1">
        <v>128.70999999999998</v>
      </c>
      <c r="J117" s="1">
        <v>12.11</v>
      </c>
      <c r="K117" s="1">
        <v>191.6</v>
      </c>
      <c r="L117" s="1">
        <v>299.58999999999997</v>
      </c>
      <c r="O117" s="5">
        <v>27850</v>
      </c>
      <c r="P117" s="1">
        <v>5.1345563461200001</v>
      </c>
      <c r="Q117" s="8">
        <f t="shared" si="3"/>
        <v>2.4851904930516255E-2</v>
      </c>
      <c r="R117" s="1">
        <f t="shared" si="4"/>
        <v>0.18577740822757768</v>
      </c>
      <c r="S117" s="1">
        <f t="shared" si="5"/>
        <v>18.577740822757768</v>
      </c>
    </row>
    <row r="118" spans="1:19" x14ac:dyDescent="0.2">
      <c r="A118" s="5">
        <v>28610</v>
      </c>
      <c r="B118" s="14">
        <v>4.99465861921</v>
      </c>
      <c r="C118" s="14">
        <v>7.5742857141000002</v>
      </c>
      <c r="D118" s="1">
        <v>8.41</v>
      </c>
      <c r="E118" s="1">
        <v>8.9</v>
      </c>
      <c r="F118" s="1">
        <v>9.27</v>
      </c>
      <c r="G118" s="1">
        <v>9.9499999999999993</v>
      </c>
      <c r="H118" s="1">
        <v>101.65</v>
      </c>
      <c r="I118" s="1">
        <v>128.70999999999998</v>
      </c>
      <c r="J118" s="1">
        <v>12.18</v>
      </c>
      <c r="K118" s="1">
        <v>184.01</v>
      </c>
      <c r="L118" s="1">
        <v>299.05</v>
      </c>
      <c r="O118" s="5">
        <v>27880</v>
      </c>
      <c r="P118" s="1">
        <v>4.9846586192100002</v>
      </c>
      <c r="Q118" s="8">
        <f t="shared" si="3"/>
        <v>-2.919390046683823E-2</v>
      </c>
      <c r="R118" s="1">
        <f t="shared" si="4"/>
        <v>-0.21823547047789271</v>
      </c>
      <c r="S118" s="1">
        <f t="shared" si="5"/>
        <v>-21.823547047789273</v>
      </c>
    </row>
    <row r="119" spans="1:19" x14ac:dyDescent="0.2">
      <c r="A119" s="5">
        <v>28641</v>
      </c>
      <c r="B119" s="14">
        <v>5.3549144157099997</v>
      </c>
      <c r="C119" s="14">
        <v>7.9049999999999994</v>
      </c>
      <c r="D119" s="1">
        <v>8.59</v>
      </c>
      <c r="E119" s="1">
        <v>8.93</v>
      </c>
      <c r="F119" s="1">
        <v>9.2899999999999991</v>
      </c>
      <c r="G119" s="1">
        <v>9.8699999999999992</v>
      </c>
      <c r="H119" s="1">
        <v>100.2</v>
      </c>
      <c r="I119" s="1">
        <v>124.51</v>
      </c>
      <c r="J119" s="1">
        <v>12.18</v>
      </c>
      <c r="K119" s="1">
        <v>175.95999999999998</v>
      </c>
      <c r="L119" s="1">
        <v>300.03999999999996</v>
      </c>
      <c r="O119" s="5">
        <v>27911</v>
      </c>
      <c r="P119" s="1">
        <v>5.3449144157099999</v>
      </c>
      <c r="Q119" s="8">
        <f t="shared" si="3"/>
        <v>7.2272912554460111E-2</v>
      </c>
      <c r="R119" s="1">
        <f t="shared" si="4"/>
        <v>0.54026741277844748</v>
      </c>
      <c r="S119" s="1">
        <f t="shared" si="5"/>
        <v>54.026741277844749</v>
      </c>
    </row>
    <row r="120" spans="1:19" x14ac:dyDescent="0.2">
      <c r="A120" s="5">
        <v>28671</v>
      </c>
      <c r="B120" s="14">
        <v>5.5679874892000001</v>
      </c>
      <c r="C120" s="14">
        <v>7.8713636363999999</v>
      </c>
      <c r="D120" s="1">
        <v>8.629999999999999</v>
      </c>
      <c r="E120" s="1">
        <v>8.9</v>
      </c>
      <c r="F120" s="1">
        <v>9.25</v>
      </c>
      <c r="G120" s="1">
        <v>9.9</v>
      </c>
      <c r="H120" s="1">
        <v>104.29</v>
      </c>
      <c r="I120" s="1">
        <v>123.71000000000001</v>
      </c>
      <c r="J120" s="1">
        <v>12.18</v>
      </c>
      <c r="K120" s="1">
        <v>178.51</v>
      </c>
      <c r="L120" s="1">
        <v>297.98</v>
      </c>
      <c r="O120" s="5">
        <v>27941</v>
      </c>
      <c r="P120" s="1">
        <v>5.5579874892000003</v>
      </c>
      <c r="Q120" s="8">
        <f t="shared" si="3"/>
        <v>3.9864637095727185E-2</v>
      </c>
      <c r="R120" s="1">
        <f t="shared" si="4"/>
        <v>0.29800327098801999</v>
      </c>
      <c r="S120" s="1">
        <f t="shared" si="5"/>
        <v>29.800327098801997</v>
      </c>
    </row>
    <row r="121" spans="1:19" x14ac:dyDescent="0.2">
      <c r="A121" s="5">
        <v>28702</v>
      </c>
      <c r="B121" s="14">
        <v>5.38290823033</v>
      </c>
      <c r="C121" s="14">
        <v>7.8419047618999995</v>
      </c>
      <c r="D121" s="1">
        <v>8.57</v>
      </c>
      <c r="E121" s="1">
        <v>8.82</v>
      </c>
      <c r="F121" s="1">
        <v>9.15</v>
      </c>
      <c r="G121" s="1">
        <v>9.83</v>
      </c>
      <c r="H121" s="1">
        <v>103.45</v>
      </c>
      <c r="I121" s="1">
        <v>114.16000000000001</v>
      </c>
      <c r="J121" s="1">
        <v>12.18</v>
      </c>
      <c r="K121" s="1">
        <v>178.51</v>
      </c>
      <c r="L121" s="1">
        <v>293.27</v>
      </c>
      <c r="O121" s="5">
        <v>27972</v>
      </c>
      <c r="P121" s="1">
        <v>5.3729082303300002</v>
      </c>
      <c r="Q121" s="8">
        <f t="shared" si="3"/>
        <v>-3.3299689722158687E-2</v>
      </c>
      <c r="R121" s="1">
        <f t="shared" si="4"/>
        <v>-0.2489278012555409</v>
      </c>
      <c r="S121" s="1">
        <f t="shared" si="5"/>
        <v>-24.89278012555409</v>
      </c>
    </row>
    <row r="122" spans="1:19" x14ac:dyDescent="0.2">
      <c r="A122" s="5">
        <v>28733</v>
      </c>
      <c r="B122" s="14">
        <v>5.29206782251</v>
      </c>
      <c r="C122" s="14">
        <v>7.7786363635999995</v>
      </c>
      <c r="D122" s="1">
        <v>8.4599999999999991</v>
      </c>
      <c r="E122" s="1">
        <v>8.67</v>
      </c>
      <c r="F122" s="1">
        <v>8.99</v>
      </c>
      <c r="G122" s="1">
        <v>9.65</v>
      </c>
      <c r="H122" s="1">
        <v>102.92</v>
      </c>
      <c r="I122" s="1">
        <v>104.39</v>
      </c>
      <c r="J122" s="1">
        <v>12.18</v>
      </c>
      <c r="K122" s="1">
        <v>177.76</v>
      </c>
      <c r="L122" s="1">
        <v>289.36</v>
      </c>
      <c r="O122" s="5">
        <v>28003</v>
      </c>
      <c r="P122" s="1">
        <v>5.2820678225100002</v>
      </c>
      <c r="Q122" s="8">
        <f t="shared" si="3"/>
        <v>-1.6907120673903764E-2</v>
      </c>
      <c r="R122" s="1">
        <f t="shared" si="4"/>
        <v>-0.12638713483616604</v>
      </c>
      <c r="S122" s="1">
        <f t="shared" si="5"/>
        <v>-12.638713483616604</v>
      </c>
    </row>
    <row r="123" spans="1:19" x14ac:dyDescent="0.2">
      <c r="A123" s="5">
        <v>28763</v>
      </c>
      <c r="B123" s="14">
        <v>5.2302783356499996</v>
      </c>
      <c r="C123" s="14">
        <v>7.6042857141999995</v>
      </c>
      <c r="D123" s="1">
        <v>8.39</v>
      </c>
      <c r="E123" s="1">
        <v>8.5499999999999989</v>
      </c>
      <c r="F123" s="1">
        <v>8.82</v>
      </c>
      <c r="G123" s="1">
        <v>9.41</v>
      </c>
      <c r="H123" s="1">
        <v>105.24000000000001</v>
      </c>
      <c r="I123" s="1">
        <v>116.26</v>
      </c>
      <c r="J123" s="1">
        <v>13.91</v>
      </c>
      <c r="K123" s="1">
        <v>166.01</v>
      </c>
      <c r="L123" s="1">
        <v>286.87</v>
      </c>
      <c r="O123" s="5">
        <v>28033</v>
      </c>
      <c r="P123" s="1">
        <v>5.2202783356499998</v>
      </c>
      <c r="Q123" s="8">
        <f t="shared" si="3"/>
        <v>-1.1697973016680852E-2</v>
      </c>
      <c r="R123" s="1">
        <f t="shared" si="4"/>
        <v>-8.7446781831462692E-2</v>
      </c>
      <c r="S123" s="1">
        <f t="shared" si="5"/>
        <v>-8.7446781831462683</v>
      </c>
    </row>
    <row r="124" spans="1:19" x14ac:dyDescent="0.2">
      <c r="A124" s="5">
        <v>28794</v>
      </c>
      <c r="B124" s="14">
        <v>5.0589173981300002</v>
      </c>
      <c r="C124" s="14">
        <v>7.4209999999999994</v>
      </c>
      <c r="D124" s="1">
        <v>8.33</v>
      </c>
      <c r="E124" s="1">
        <v>8.49</v>
      </c>
      <c r="F124" s="1">
        <v>8.74</v>
      </c>
      <c r="G124" s="1">
        <v>9.2999999999999989</v>
      </c>
      <c r="H124" s="1">
        <v>102.92</v>
      </c>
      <c r="I124" s="1">
        <v>124.01</v>
      </c>
      <c r="J124" s="1">
        <v>13.91</v>
      </c>
      <c r="K124" s="1">
        <v>164.82999999999998</v>
      </c>
      <c r="L124" s="1">
        <v>294.39</v>
      </c>
      <c r="O124" s="5">
        <v>28064</v>
      </c>
      <c r="P124" s="1">
        <v>5.0489173981300004</v>
      </c>
      <c r="Q124" s="8">
        <f t="shared" si="3"/>
        <v>-3.2826015492268268E-2</v>
      </c>
      <c r="R124" s="1">
        <f t="shared" si="4"/>
        <v>-0.24538690686457687</v>
      </c>
      <c r="S124" s="1">
        <f t="shared" si="5"/>
        <v>-24.538690686457688</v>
      </c>
    </row>
    <row r="125" spans="1:19" x14ac:dyDescent="0.2">
      <c r="A125" s="5">
        <v>28824</v>
      </c>
      <c r="B125" s="14">
        <v>4.8866454555700001</v>
      </c>
      <c r="C125" s="14">
        <v>7.3010526316000002</v>
      </c>
      <c r="D125" s="1">
        <v>8.26</v>
      </c>
      <c r="E125" s="1">
        <v>8.4700000000000006</v>
      </c>
      <c r="F125" s="1">
        <v>8.6999999999999993</v>
      </c>
      <c r="G125" s="1">
        <v>9.24</v>
      </c>
      <c r="H125" s="1">
        <v>102.10000000000001</v>
      </c>
      <c r="I125" s="1">
        <v>130.51</v>
      </c>
      <c r="J125" s="1">
        <v>13.91</v>
      </c>
      <c r="K125" s="1">
        <v>165.10999999999999</v>
      </c>
      <c r="L125" s="1">
        <v>297.09999999999997</v>
      </c>
      <c r="O125" s="5">
        <v>28094</v>
      </c>
      <c r="P125" s="1">
        <v>4.8766454555700003</v>
      </c>
      <c r="Q125" s="8">
        <f t="shared" si="3"/>
        <v>-3.4120570604661782E-2</v>
      </c>
      <c r="R125" s="1">
        <f t="shared" si="4"/>
        <v>-0.25506419696610599</v>
      </c>
      <c r="S125" s="1">
        <f t="shared" si="5"/>
        <v>-25.5064196966106</v>
      </c>
    </row>
    <row r="126" spans="1:19" x14ac:dyDescent="0.2">
      <c r="A126" s="5">
        <v>28855</v>
      </c>
      <c r="B126" s="14">
        <v>4.4651472552099998</v>
      </c>
      <c r="C126" s="14">
        <v>6.8790909090999994</v>
      </c>
      <c r="D126" s="1">
        <v>7.99</v>
      </c>
      <c r="E126" s="1">
        <v>8.25</v>
      </c>
      <c r="F126" s="1">
        <v>8.5399999999999991</v>
      </c>
      <c r="G126" s="1">
        <v>9.129999999999999</v>
      </c>
      <c r="H126" s="1">
        <v>107.46000000000001</v>
      </c>
      <c r="I126" s="1">
        <v>134.63999999999999</v>
      </c>
      <c r="J126" s="1">
        <v>13.91</v>
      </c>
      <c r="K126" s="1">
        <v>170.10999999999999</v>
      </c>
      <c r="L126" s="1">
        <v>293.08999999999997</v>
      </c>
      <c r="O126" s="5">
        <v>28125</v>
      </c>
      <c r="P126" s="1">
        <v>4.45514725521</v>
      </c>
      <c r="Q126" s="8">
        <f t="shared" si="3"/>
        <v>-8.6431995969396103E-2</v>
      </c>
      <c r="R126" s="1">
        <f t="shared" si="4"/>
        <v>-0.6461119275977083</v>
      </c>
      <c r="S126" s="1">
        <f t="shared" si="5"/>
        <v>-64.61119275977083</v>
      </c>
    </row>
    <row r="127" spans="1:19" x14ac:dyDescent="0.2">
      <c r="A127" s="5">
        <v>28886</v>
      </c>
      <c r="B127" s="14">
        <v>4.7464544366899997</v>
      </c>
      <c r="C127" s="14">
        <v>7.2233333332999994</v>
      </c>
      <c r="D127" s="1">
        <v>7.97</v>
      </c>
      <c r="E127" s="1">
        <v>8.17</v>
      </c>
      <c r="F127" s="1">
        <v>8.4599999999999991</v>
      </c>
      <c r="G127" s="1">
        <v>9.09</v>
      </c>
      <c r="H127" s="1">
        <v>102.04</v>
      </c>
      <c r="I127" s="1">
        <v>132.38999999999999</v>
      </c>
      <c r="J127" s="1">
        <v>13.91</v>
      </c>
      <c r="K127" s="1">
        <v>171.51</v>
      </c>
      <c r="L127" s="1">
        <v>288.44</v>
      </c>
      <c r="O127" s="5">
        <v>28156</v>
      </c>
      <c r="P127" s="1">
        <v>4.7364544366899999</v>
      </c>
      <c r="Q127" s="8">
        <f t="shared" si="3"/>
        <v>6.3142061387764459E-2</v>
      </c>
      <c r="R127" s="1">
        <f t="shared" si="4"/>
        <v>0.47201083971480529</v>
      </c>
      <c r="S127" s="1">
        <f t="shared" si="5"/>
        <v>47.201083971480529</v>
      </c>
    </row>
    <row r="128" spans="1:19" x14ac:dyDescent="0.2">
      <c r="A128" s="5">
        <v>28914</v>
      </c>
      <c r="B128" s="14">
        <v>4.7958834505899999</v>
      </c>
      <c r="C128" s="14">
        <v>7.4010526314999998</v>
      </c>
      <c r="D128" s="1">
        <v>8.0499999999999989</v>
      </c>
      <c r="E128" s="1">
        <v>8.27</v>
      </c>
      <c r="F128" s="1">
        <v>8.5</v>
      </c>
      <c r="G128" s="1">
        <v>9.129999999999999</v>
      </c>
      <c r="H128" s="1">
        <v>99.83</v>
      </c>
      <c r="I128" s="1">
        <v>143.13999999999999</v>
      </c>
      <c r="J128" s="1">
        <v>13.91</v>
      </c>
      <c r="K128" s="1">
        <v>171.31</v>
      </c>
      <c r="L128" s="1">
        <v>282.82</v>
      </c>
      <c r="O128" s="5">
        <v>28184</v>
      </c>
      <c r="P128" s="1">
        <v>4.7858834505900001</v>
      </c>
      <c r="Q128" s="8">
        <f t="shared" si="3"/>
        <v>1.0435868128933823E-2</v>
      </c>
      <c r="R128" s="1">
        <f t="shared" si="4"/>
        <v>7.8012069457801189E-2</v>
      </c>
      <c r="S128" s="1">
        <f t="shared" si="5"/>
        <v>7.8012069457801188</v>
      </c>
    </row>
    <row r="129" spans="1:19" x14ac:dyDescent="0.2">
      <c r="A129" s="5">
        <v>28945</v>
      </c>
      <c r="B129" s="14">
        <v>4.7308583835600002</v>
      </c>
      <c r="C129" s="14">
        <v>7.47</v>
      </c>
      <c r="D129" s="1">
        <v>8.11</v>
      </c>
      <c r="E129" s="1">
        <v>8.2899999999999991</v>
      </c>
      <c r="F129" s="1">
        <v>8.56</v>
      </c>
      <c r="G129" s="1">
        <v>9.129999999999999</v>
      </c>
      <c r="H129" s="1">
        <v>98.43</v>
      </c>
      <c r="I129" s="1">
        <v>148.88999999999999</v>
      </c>
      <c r="J129" s="1">
        <v>13.91</v>
      </c>
      <c r="K129" s="1">
        <v>172.01</v>
      </c>
      <c r="L129" s="1">
        <v>277.56</v>
      </c>
      <c r="O129" s="5">
        <v>28215</v>
      </c>
      <c r="P129" s="1">
        <v>4.7208583835600004</v>
      </c>
      <c r="Q129" s="8">
        <f t="shared" si="3"/>
        <v>-1.3586847172800121E-2</v>
      </c>
      <c r="R129" s="1">
        <f t="shared" si="4"/>
        <v>-0.1015668320317594</v>
      </c>
      <c r="S129" s="1">
        <f t="shared" si="5"/>
        <v>-10.156683203175939</v>
      </c>
    </row>
    <row r="130" spans="1:19" x14ac:dyDescent="0.2">
      <c r="A130" s="5">
        <v>28975</v>
      </c>
      <c r="B130" s="14">
        <v>4.6612417225199998</v>
      </c>
      <c r="C130" s="14">
        <v>7.3804999999999996</v>
      </c>
      <c r="D130" s="1">
        <v>8.0499999999999989</v>
      </c>
      <c r="E130" s="1">
        <v>8.2899999999999991</v>
      </c>
      <c r="F130" s="1">
        <v>8.56</v>
      </c>
      <c r="G130" s="1">
        <v>9.08</v>
      </c>
      <c r="H130" s="1">
        <v>98.45</v>
      </c>
      <c r="I130" s="1">
        <v>147.38999999999999</v>
      </c>
      <c r="J130" s="1">
        <v>13.91</v>
      </c>
      <c r="K130" s="1">
        <v>171.92999999999998</v>
      </c>
      <c r="L130" s="1">
        <v>277.78999999999996</v>
      </c>
      <c r="O130" s="5">
        <v>28245</v>
      </c>
      <c r="P130" s="1">
        <v>4.65124172252</v>
      </c>
      <c r="Q130" s="8">
        <f t="shared" si="3"/>
        <v>-1.4746610760965617E-2</v>
      </c>
      <c r="R130" s="1">
        <f t="shared" si="4"/>
        <v>-0.11023650440369639</v>
      </c>
      <c r="S130" s="1">
        <f t="shared" si="5"/>
        <v>-11.023650440369639</v>
      </c>
    </row>
    <row r="131" spans="1:19" x14ac:dyDescent="0.2">
      <c r="A131" s="5">
        <v>29006</v>
      </c>
      <c r="B131" s="14">
        <v>5.0981201387699997</v>
      </c>
      <c r="C131" s="14">
        <v>7.4666666667000001</v>
      </c>
      <c r="D131" s="1">
        <v>8.06</v>
      </c>
      <c r="E131" s="1">
        <v>8.2899999999999991</v>
      </c>
      <c r="F131" s="1">
        <v>8.56</v>
      </c>
      <c r="G131" s="1">
        <v>9.02</v>
      </c>
      <c r="H131" s="1">
        <v>96.13000000000001</v>
      </c>
      <c r="I131" s="1">
        <v>143.20999999999998</v>
      </c>
      <c r="J131" s="1">
        <v>13.91</v>
      </c>
      <c r="K131" s="1">
        <v>171.92</v>
      </c>
      <c r="L131" s="1">
        <v>277.28999999999996</v>
      </c>
      <c r="O131" s="5">
        <v>28276</v>
      </c>
      <c r="P131" s="1">
        <v>5.0881201387699999</v>
      </c>
      <c r="Q131" s="8">
        <f t="shared" si="3"/>
        <v>9.3927265515949765E-2</v>
      </c>
      <c r="R131" s="1">
        <f t="shared" si="4"/>
        <v>0.70214190816535504</v>
      </c>
      <c r="S131" s="1">
        <f t="shared" si="5"/>
        <v>70.214190816535506</v>
      </c>
    </row>
    <row r="132" spans="1:19" x14ac:dyDescent="0.2">
      <c r="A132" s="5">
        <v>29036</v>
      </c>
      <c r="B132" s="14">
        <v>5.1606321902699994</v>
      </c>
      <c r="C132" s="14">
        <v>7.2854545454999995</v>
      </c>
      <c r="D132" s="1">
        <v>7.96</v>
      </c>
      <c r="E132" s="1">
        <v>8.1999999999999993</v>
      </c>
      <c r="F132" s="1">
        <v>8.4700000000000006</v>
      </c>
      <c r="G132" s="1">
        <v>8.92</v>
      </c>
      <c r="H132" s="1">
        <v>100.49000000000001</v>
      </c>
      <c r="I132" s="1">
        <v>143.13999999999999</v>
      </c>
      <c r="J132" s="1">
        <v>13.91</v>
      </c>
      <c r="K132" s="1">
        <v>171.98</v>
      </c>
      <c r="L132" s="1">
        <v>267.59999999999997</v>
      </c>
      <c r="O132" s="5">
        <v>28306</v>
      </c>
      <c r="P132" s="1">
        <v>5.1506321902699996</v>
      </c>
      <c r="Q132" s="8">
        <f t="shared" si="3"/>
        <v>1.2285883547378473E-2</v>
      </c>
      <c r="R132" s="1">
        <f t="shared" si="4"/>
        <v>9.1841635866518542E-2</v>
      </c>
      <c r="S132" s="1">
        <f t="shared" si="5"/>
        <v>9.1841635866518541</v>
      </c>
    </row>
    <row r="133" spans="1:19" x14ac:dyDescent="0.2">
      <c r="A133" s="5">
        <v>29067</v>
      </c>
      <c r="B133" s="14">
        <v>5.3368948303699995</v>
      </c>
      <c r="C133" s="14">
        <v>7.34</v>
      </c>
      <c r="D133" s="1">
        <v>7.95</v>
      </c>
      <c r="E133" s="1">
        <v>8.129999999999999</v>
      </c>
      <c r="F133" s="1">
        <v>8.41</v>
      </c>
      <c r="G133" s="1">
        <v>8.879999999999999</v>
      </c>
      <c r="H133" s="1">
        <v>98.86</v>
      </c>
      <c r="I133" s="1">
        <v>144.38999999999999</v>
      </c>
      <c r="J133" s="1">
        <v>13.91</v>
      </c>
      <c r="K133" s="1">
        <v>173.66</v>
      </c>
      <c r="L133" s="1">
        <v>266.82</v>
      </c>
      <c r="O133" s="5">
        <v>28337</v>
      </c>
      <c r="P133" s="1">
        <v>5.3268948303699997</v>
      </c>
      <c r="Q133" s="8">
        <f t="shared" si="3"/>
        <v>3.4221554478880423E-2</v>
      </c>
      <c r="R133" s="1">
        <f t="shared" si="4"/>
        <v>0.25581908969877865</v>
      </c>
      <c r="S133" s="1">
        <f t="shared" si="5"/>
        <v>25.581908969877865</v>
      </c>
    </row>
    <row r="134" spans="1:19" x14ac:dyDescent="0.2">
      <c r="A134" s="5">
        <v>29098</v>
      </c>
      <c r="B134" s="14">
        <v>5.6546403669999998</v>
      </c>
      <c r="C134" s="14">
        <v>7.4065217391999996</v>
      </c>
      <c r="D134" s="1">
        <v>7.99</v>
      </c>
      <c r="E134" s="1">
        <v>8.18</v>
      </c>
      <c r="F134" s="1">
        <v>8.41</v>
      </c>
      <c r="G134" s="1">
        <v>8.83</v>
      </c>
      <c r="H134" s="1">
        <v>96.78</v>
      </c>
      <c r="I134" s="1">
        <v>146.13999999999999</v>
      </c>
      <c r="J134" s="1">
        <v>14.86</v>
      </c>
      <c r="K134" s="1">
        <v>174.29</v>
      </c>
      <c r="L134" s="1">
        <v>267.51</v>
      </c>
      <c r="O134" s="5">
        <v>28368</v>
      </c>
      <c r="P134" s="1">
        <v>5.644640367</v>
      </c>
      <c r="Q134" s="8">
        <f t="shared" si="3"/>
        <v>5.964929790211948E-2</v>
      </c>
      <c r="R134" s="1">
        <f t="shared" si="4"/>
        <v>0.44590110890224804</v>
      </c>
      <c r="S134" s="1">
        <f t="shared" si="5"/>
        <v>44.590110890224807</v>
      </c>
    </row>
    <row r="135" spans="1:19" x14ac:dyDescent="0.2">
      <c r="A135" s="5">
        <v>29128</v>
      </c>
      <c r="B135" s="14">
        <v>5.9860762294000001</v>
      </c>
      <c r="C135" s="14">
        <v>7.3538095238999999</v>
      </c>
      <c r="D135" s="1">
        <v>7.93</v>
      </c>
      <c r="E135" s="1">
        <v>8.16</v>
      </c>
      <c r="F135" s="1">
        <v>8.379999999999999</v>
      </c>
      <c r="G135" s="1">
        <v>8.81</v>
      </c>
      <c r="H135" s="1">
        <v>96.54</v>
      </c>
      <c r="I135" s="1">
        <v>154.38999999999999</v>
      </c>
      <c r="J135" s="1">
        <v>14.86</v>
      </c>
      <c r="K135" s="1">
        <v>174.76999999999998</v>
      </c>
      <c r="L135" s="1">
        <v>263.71999999999997</v>
      </c>
      <c r="O135" s="5">
        <v>28398</v>
      </c>
      <c r="P135" s="1">
        <v>5.9760762294000003</v>
      </c>
      <c r="Q135" s="8">
        <f t="shared" si="3"/>
        <v>5.8716913895464184E-2</v>
      </c>
      <c r="R135" s="1">
        <f t="shared" si="4"/>
        <v>0.43893118507896117</v>
      </c>
      <c r="S135" s="1">
        <f t="shared" si="5"/>
        <v>43.893118507896119</v>
      </c>
    </row>
    <row r="136" spans="1:19" x14ac:dyDescent="0.2">
      <c r="A136" s="5">
        <v>29159</v>
      </c>
      <c r="B136" s="14">
        <v>6.3532733696000001</v>
      </c>
      <c r="C136" s="14">
        <v>7.5335000000000001</v>
      </c>
      <c r="D136" s="1">
        <v>8.0499999999999989</v>
      </c>
      <c r="E136" s="1">
        <v>8.27</v>
      </c>
      <c r="F136" s="1">
        <v>8.49</v>
      </c>
      <c r="G136" s="1">
        <v>8.9</v>
      </c>
      <c r="H136" s="1">
        <v>92.350000000000009</v>
      </c>
      <c r="I136" s="1">
        <v>161.63999999999999</v>
      </c>
      <c r="J136" s="1">
        <v>14.86</v>
      </c>
      <c r="K136" s="1">
        <v>183.95999999999998</v>
      </c>
      <c r="L136" s="1">
        <v>249.14</v>
      </c>
      <c r="O136" s="5">
        <v>28429</v>
      </c>
      <c r="P136" s="1">
        <v>6.3432733696000003</v>
      </c>
      <c r="Q136" s="8">
        <f t="shared" si="3"/>
        <v>6.1444520803387803E-2</v>
      </c>
      <c r="R136" s="1">
        <f t="shared" si="4"/>
        <v>0.45932108047870834</v>
      </c>
      <c r="S136" s="1">
        <f t="shared" si="5"/>
        <v>45.932108047870834</v>
      </c>
    </row>
    <row r="137" spans="1:19" x14ac:dyDescent="0.2">
      <c r="A137" s="5">
        <v>29189</v>
      </c>
      <c r="B137" s="14">
        <v>6.2954627299999997</v>
      </c>
      <c r="C137" s="14">
        <v>7.5873684208999999</v>
      </c>
      <c r="D137" s="1">
        <v>8.09</v>
      </c>
      <c r="E137" s="1">
        <v>8.35</v>
      </c>
      <c r="F137" s="1">
        <v>8.57</v>
      </c>
      <c r="G137" s="1">
        <v>8.9599999999999991</v>
      </c>
      <c r="H137" s="1">
        <v>94.84</v>
      </c>
      <c r="I137" s="1">
        <v>160.13999999999999</v>
      </c>
      <c r="J137" s="1">
        <v>14.86</v>
      </c>
      <c r="K137" s="1">
        <v>181.70999999999998</v>
      </c>
      <c r="L137" s="1">
        <v>244.03</v>
      </c>
      <c r="O137" s="5">
        <v>28459</v>
      </c>
      <c r="P137" s="1">
        <v>6.2854627299999999</v>
      </c>
      <c r="Q137" s="8">
        <f t="shared" si="3"/>
        <v>-9.1136919744081446E-3</v>
      </c>
      <c r="R137" s="1">
        <f t="shared" si="4"/>
        <v>-6.8128301597959184E-2</v>
      </c>
      <c r="S137" s="1">
        <f t="shared" si="5"/>
        <v>-6.8128301597959187</v>
      </c>
    </row>
    <row r="138" spans="1:19" x14ac:dyDescent="0.2">
      <c r="A138" s="5">
        <v>29220</v>
      </c>
      <c r="B138" s="14">
        <v>6.2541684555999995</v>
      </c>
      <c r="C138" s="14">
        <v>7.6952380951999997</v>
      </c>
      <c r="D138" s="1">
        <v>8.1999999999999993</v>
      </c>
      <c r="E138" s="1">
        <v>8.41</v>
      </c>
      <c r="F138" s="1">
        <v>8.58</v>
      </c>
      <c r="G138" s="1">
        <v>9</v>
      </c>
      <c r="H138" s="1">
        <v>95.11</v>
      </c>
      <c r="I138" s="1">
        <v>165.14</v>
      </c>
      <c r="J138" s="1">
        <v>14.86</v>
      </c>
      <c r="K138" s="1">
        <v>191.70999999999998</v>
      </c>
      <c r="L138" s="1">
        <v>239.98999999999998</v>
      </c>
      <c r="O138" s="5">
        <v>28490</v>
      </c>
      <c r="P138" s="1">
        <v>6.2441684555999997</v>
      </c>
      <c r="Q138" s="8">
        <f t="shared" si="3"/>
        <v>-6.5698065796979677E-3</v>
      </c>
      <c r="R138" s="1">
        <f t="shared" si="4"/>
        <v>-4.9111794139936014E-2</v>
      </c>
      <c r="S138" s="1">
        <f t="shared" si="5"/>
        <v>-4.9111794139936018</v>
      </c>
    </row>
    <row r="139" spans="1:19" x14ac:dyDescent="0.2">
      <c r="A139" s="5">
        <v>29251</v>
      </c>
      <c r="B139" s="14">
        <v>6.6468393366999994</v>
      </c>
      <c r="C139" s="14">
        <v>7.9661904762999995</v>
      </c>
      <c r="D139" s="1">
        <v>8.42</v>
      </c>
      <c r="E139" s="1">
        <v>8.6</v>
      </c>
      <c r="F139" s="1">
        <v>8.77</v>
      </c>
      <c r="G139" s="1">
        <v>9.18</v>
      </c>
      <c r="H139" s="1">
        <v>89.26</v>
      </c>
      <c r="I139" s="1">
        <v>175.89</v>
      </c>
      <c r="J139" s="1">
        <v>14.86</v>
      </c>
      <c r="K139" s="1">
        <v>194.76</v>
      </c>
      <c r="L139" s="1">
        <v>241.60999999999999</v>
      </c>
      <c r="O139" s="5">
        <v>28521</v>
      </c>
      <c r="P139" s="1">
        <v>6.6368393366999996</v>
      </c>
      <c r="Q139" s="8">
        <f t="shared" si="3"/>
        <v>6.288601659166293E-2</v>
      </c>
      <c r="R139" s="1">
        <f t="shared" si="4"/>
        <v>0.47009680782296864</v>
      </c>
      <c r="S139" s="1">
        <f t="shared" si="5"/>
        <v>47.009680782296861</v>
      </c>
    </row>
    <row r="140" spans="1:19" x14ac:dyDescent="0.2">
      <c r="A140" s="5">
        <v>29280</v>
      </c>
      <c r="B140" s="14">
        <v>6.6521102150999996</v>
      </c>
      <c r="C140" s="14">
        <v>8.0433333332999997</v>
      </c>
      <c r="D140" s="1">
        <v>8.48</v>
      </c>
      <c r="E140" s="1">
        <v>8.66</v>
      </c>
      <c r="F140" s="1">
        <v>8.7999999999999989</v>
      </c>
      <c r="G140" s="1">
        <v>9.2099999999999991</v>
      </c>
      <c r="H140" s="1">
        <v>87.050000000000011</v>
      </c>
      <c r="I140" s="1">
        <v>182.64</v>
      </c>
      <c r="J140" s="1">
        <v>14.86</v>
      </c>
      <c r="K140" s="1">
        <v>194.10999999999999</v>
      </c>
      <c r="L140" s="1">
        <v>238.10999999999999</v>
      </c>
      <c r="O140" s="5">
        <v>28549</v>
      </c>
      <c r="P140" s="1">
        <v>6.6421102150999998</v>
      </c>
      <c r="Q140" s="8">
        <f t="shared" si="3"/>
        <v>7.9418502280947934E-4</v>
      </c>
      <c r="R140" s="1">
        <f t="shared" si="4"/>
        <v>5.9368340416245027E-3</v>
      </c>
      <c r="S140" s="1">
        <f t="shared" si="5"/>
        <v>0.59368340416245025</v>
      </c>
    </row>
    <row r="141" spans="1:19" x14ac:dyDescent="0.2">
      <c r="A141" s="5">
        <v>29311</v>
      </c>
      <c r="B141" s="14">
        <v>6.4930657222999999</v>
      </c>
      <c r="C141" s="14">
        <v>8.0459090910000004</v>
      </c>
      <c r="D141" s="1">
        <v>8.48</v>
      </c>
      <c r="E141" s="1">
        <v>8.67</v>
      </c>
      <c r="F141" s="1">
        <v>8.84</v>
      </c>
      <c r="G141" s="1">
        <v>9.23</v>
      </c>
      <c r="H141" s="1">
        <v>89.22</v>
      </c>
      <c r="I141" s="1">
        <v>183.64</v>
      </c>
      <c r="J141" s="1">
        <v>14.86</v>
      </c>
      <c r="K141" s="1">
        <v>186.20999999999998</v>
      </c>
      <c r="L141" s="1">
        <v>229.89999999999998</v>
      </c>
      <c r="O141" s="5">
        <v>28580</v>
      </c>
      <c r="P141" s="1">
        <v>6.4830657223000001</v>
      </c>
      <c r="Q141" s="8">
        <f t="shared" si="3"/>
        <v>-2.3944874091133328E-2</v>
      </c>
      <c r="R141" s="1">
        <f t="shared" si="4"/>
        <v>-0.17899700893850218</v>
      </c>
      <c r="S141" s="1">
        <f t="shared" si="5"/>
        <v>-17.899700893850216</v>
      </c>
    </row>
    <row r="142" spans="1:19" x14ac:dyDescent="0.2">
      <c r="A142" s="5">
        <v>29341</v>
      </c>
      <c r="B142" s="14">
        <v>6.4850862398000002</v>
      </c>
      <c r="C142" s="14">
        <v>8.1639999999999997</v>
      </c>
      <c r="D142" s="1">
        <v>8.57</v>
      </c>
      <c r="E142" s="1">
        <v>8.74</v>
      </c>
      <c r="F142" s="1">
        <v>8.94</v>
      </c>
      <c r="G142" s="1">
        <v>9.33</v>
      </c>
      <c r="H142" s="1">
        <v>96.84</v>
      </c>
      <c r="I142" s="1">
        <v>170.64</v>
      </c>
      <c r="J142" s="1">
        <v>14.86</v>
      </c>
      <c r="K142" s="1">
        <v>182.31</v>
      </c>
      <c r="L142" s="1">
        <v>224.98</v>
      </c>
      <c r="O142" s="5">
        <v>28610</v>
      </c>
      <c r="P142" s="1">
        <v>6.4750862398000004</v>
      </c>
      <c r="Q142" s="8">
        <f t="shared" si="3"/>
        <v>-1.2308193132382073E-3</v>
      </c>
      <c r="R142" s="1">
        <f t="shared" si="4"/>
        <v>-9.2008408469753163E-3</v>
      </c>
      <c r="S142" s="1">
        <f t="shared" si="5"/>
        <v>-0.92008408469753167</v>
      </c>
    </row>
    <row r="143" spans="1:19" x14ac:dyDescent="0.2">
      <c r="A143" s="5">
        <v>29372</v>
      </c>
      <c r="B143" s="14">
        <v>6.6129039772000002</v>
      </c>
      <c r="C143" s="14">
        <v>8.3557142856999995</v>
      </c>
      <c r="D143" s="1">
        <v>8.6999999999999993</v>
      </c>
      <c r="E143" s="1">
        <v>8.85</v>
      </c>
      <c r="F143" s="1">
        <v>9.06</v>
      </c>
      <c r="G143" s="1">
        <v>9.5</v>
      </c>
      <c r="H143" s="1">
        <v>97.25</v>
      </c>
      <c r="I143" s="1">
        <v>184.39</v>
      </c>
      <c r="J143" s="1">
        <v>14.86</v>
      </c>
      <c r="K143" s="1">
        <v>183.35999999999999</v>
      </c>
      <c r="L143" s="1">
        <v>221.35</v>
      </c>
      <c r="O143" s="5">
        <v>28641</v>
      </c>
      <c r="P143" s="1">
        <v>6.6029039772000004</v>
      </c>
      <c r="Q143" s="8">
        <f t="shared" si="3"/>
        <v>1.9739928190353861E-2</v>
      </c>
      <c r="R143" s="1">
        <f t="shared" si="4"/>
        <v>0.14756344465567928</v>
      </c>
      <c r="S143" s="1">
        <f t="shared" si="5"/>
        <v>14.756344465567928</v>
      </c>
    </row>
    <row r="144" spans="1:19" x14ac:dyDescent="0.2">
      <c r="A144" s="5">
        <v>29402</v>
      </c>
      <c r="B144" s="14">
        <v>6.9545775942999999</v>
      </c>
      <c r="C144" s="14">
        <v>8.4722727272</v>
      </c>
      <c r="D144" s="1">
        <v>8.77</v>
      </c>
      <c r="E144" s="1">
        <v>8.9599999999999991</v>
      </c>
      <c r="F144" s="1">
        <v>9.19</v>
      </c>
      <c r="G144" s="1">
        <v>9.61</v>
      </c>
      <c r="H144" s="1">
        <v>95.54</v>
      </c>
      <c r="I144" s="1">
        <v>183.39</v>
      </c>
      <c r="J144" s="1">
        <v>14.86</v>
      </c>
      <c r="K144" s="1">
        <v>186.10999999999999</v>
      </c>
      <c r="L144" s="1">
        <v>203.72</v>
      </c>
      <c r="O144" s="5">
        <v>28671</v>
      </c>
      <c r="P144" s="1">
        <v>6.9445775943000001</v>
      </c>
      <c r="Q144" s="8">
        <f t="shared" si="3"/>
        <v>5.1745961819194664E-2</v>
      </c>
      <c r="R144" s="1">
        <f t="shared" si="4"/>
        <v>0.38682067631800959</v>
      </c>
      <c r="S144" s="1">
        <f t="shared" si="5"/>
        <v>38.682067631800962</v>
      </c>
    </row>
    <row r="145" spans="1:19" x14ac:dyDescent="0.2">
      <c r="A145" s="5">
        <v>29433</v>
      </c>
      <c r="B145" s="14">
        <v>7.2415683762</v>
      </c>
      <c r="C145" s="14">
        <v>8.65</v>
      </c>
      <c r="D145" s="1">
        <v>8.89</v>
      </c>
      <c r="E145" s="1">
        <v>9.08</v>
      </c>
      <c r="F145" s="1">
        <v>9.34</v>
      </c>
      <c r="G145" s="1">
        <v>9.61</v>
      </c>
      <c r="H145" s="1">
        <v>100.69000000000001</v>
      </c>
      <c r="I145" s="1">
        <v>200.64</v>
      </c>
      <c r="J145" s="1">
        <v>14.86</v>
      </c>
      <c r="K145" s="1">
        <v>193.10999999999999</v>
      </c>
      <c r="L145" s="1">
        <v>189.14999999999998</v>
      </c>
      <c r="O145" s="5">
        <v>28702</v>
      </c>
      <c r="P145" s="1">
        <v>7.2315683762000003</v>
      </c>
      <c r="Q145" s="8">
        <f t="shared" si="3"/>
        <v>4.1325880228562539E-2</v>
      </c>
      <c r="R145" s="1">
        <f t="shared" si="4"/>
        <v>0.30892661721711162</v>
      </c>
      <c r="S145" s="1">
        <f t="shared" si="5"/>
        <v>30.892661721711161</v>
      </c>
    </row>
    <row r="146" spans="1:19" x14ac:dyDescent="0.2">
      <c r="A146" s="5">
        <v>29464</v>
      </c>
      <c r="B146" s="14">
        <v>7.3155819861999998</v>
      </c>
      <c r="C146" s="14">
        <v>8.4208695652000003</v>
      </c>
      <c r="D146" s="1">
        <v>8.6999999999999993</v>
      </c>
      <c r="E146" s="1">
        <v>8.9700000000000006</v>
      </c>
      <c r="F146" s="1">
        <v>9.19</v>
      </c>
      <c r="G146" s="1">
        <v>9.49</v>
      </c>
      <c r="H146" s="1">
        <v>103.30000000000001</v>
      </c>
      <c r="I146" s="1">
        <v>208.14</v>
      </c>
      <c r="J146" s="1">
        <v>14.86</v>
      </c>
      <c r="K146" s="1">
        <v>194.31</v>
      </c>
      <c r="L146" s="1">
        <v>190.51999999999998</v>
      </c>
      <c r="O146" s="5">
        <v>28733</v>
      </c>
      <c r="P146" s="1">
        <v>7.3055819862</v>
      </c>
      <c r="Q146" s="8">
        <f t="shared" si="3"/>
        <v>1.0234793636687112E-2</v>
      </c>
      <c r="R146" s="1">
        <f t="shared" si="4"/>
        <v>7.6508961421024466E-2</v>
      </c>
      <c r="S146" s="1">
        <f t="shared" si="5"/>
        <v>7.6508961421024466</v>
      </c>
    </row>
    <row r="147" spans="1:19" x14ac:dyDescent="0.2">
      <c r="A147" s="5">
        <v>29494</v>
      </c>
      <c r="B147" s="14">
        <v>8.1231583356999995</v>
      </c>
      <c r="C147" s="14">
        <v>8.426499999999999</v>
      </c>
      <c r="D147" s="1">
        <v>8.6999999999999993</v>
      </c>
      <c r="E147" s="1">
        <v>8.93</v>
      </c>
      <c r="F147" s="1">
        <v>9.1199999999999992</v>
      </c>
      <c r="G147" s="1">
        <v>9.43</v>
      </c>
      <c r="H147" s="1">
        <v>102.55000000000001</v>
      </c>
      <c r="I147" s="1">
        <v>217.39</v>
      </c>
      <c r="J147" s="1">
        <v>14.86</v>
      </c>
      <c r="K147" s="1">
        <v>197.51</v>
      </c>
      <c r="L147" s="1">
        <v>189.2</v>
      </c>
      <c r="O147" s="5">
        <v>28763</v>
      </c>
      <c r="P147" s="1">
        <v>8.1131583356999997</v>
      </c>
      <c r="Q147" s="8">
        <f t="shared" ref="Q147:Q210" si="6">+P147/P146-1</f>
        <v>0.11054237034441394</v>
      </c>
      <c r="R147" s="1">
        <f t="shared" ref="R147:R210" si="7">+Q147*$P$267</f>
        <v>0.82634611388285473</v>
      </c>
      <c r="S147" s="1">
        <f t="shared" ref="S147:S210" si="8">+R147*100</f>
        <v>82.634611388285478</v>
      </c>
    </row>
    <row r="148" spans="1:19" x14ac:dyDescent="0.2">
      <c r="A148" s="5">
        <v>29525</v>
      </c>
      <c r="B148" s="14">
        <v>8.2773195387000005</v>
      </c>
      <c r="C148" s="14">
        <v>8.6523809523999997</v>
      </c>
      <c r="D148" s="1">
        <v>8.9</v>
      </c>
      <c r="E148" s="1">
        <v>9.08</v>
      </c>
      <c r="F148" s="1">
        <v>9.27</v>
      </c>
      <c r="G148" s="1">
        <v>9.6</v>
      </c>
      <c r="H148" s="1">
        <v>93.160000000000011</v>
      </c>
      <c r="I148" s="1">
        <v>241.14</v>
      </c>
      <c r="J148" s="1">
        <v>14.86</v>
      </c>
      <c r="K148" s="1">
        <v>202.91</v>
      </c>
      <c r="L148" s="1">
        <v>179.51</v>
      </c>
      <c r="O148" s="5">
        <v>28794</v>
      </c>
      <c r="P148" s="1">
        <v>8.2673195387000007</v>
      </c>
      <c r="Q148" s="8">
        <f t="shared" si="6"/>
        <v>1.9001379810579033E-2</v>
      </c>
      <c r="R148" s="1">
        <f t="shared" si="7"/>
        <v>0.14204251560702649</v>
      </c>
      <c r="S148" s="1">
        <f t="shared" si="8"/>
        <v>14.20425156070265</v>
      </c>
    </row>
    <row r="149" spans="1:19" x14ac:dyDescent="0.2">
      <c r="A149" s="5">
        <v>29555</v>
      </c>
      <c r="B149" s="14">
        <v>8.9674350981999993</v>
      </c>
      <c r="C149" s="14">
        <v>8.8149999999999995</v>
      </c>
      <c r="D149" s="1">
        <v>9.0399999999999991</v>
      </c>
      <c r="E149" s="1">
        <v>9.25</v>
      </c>
      <c r="F149" s="1">
        <v>9.49</v>
      </c>
      <c r="G149" s="1">
        <v>9.84</v>
      </c>
      <c r="H149" s="1">
        <v>94.710000000000008</v>
      </c>
      <c r="I149" s="1">
        <v>193.39</v>
      </c>
      <c r="J149" s="1">
        <v>14.86</v>
      </c>
      <c r="K149" s="1">
        <v>194.41</v>
      </c>
      <c r="L149" s="1">
        <v>199.10999999999999</v>
      </c>
      <c r="O149" s="5">
        <v>28824</v>
      </c>
      <c r="P149" s="1">
        <v>8.9574350981999995</v>
      </c>
      <c r="Q149" s="8">
        <f t="shared" si="6"/>
        <v>8.347512833748727E-2</v>
      </c>
      <c r="R149" s="1">
        <f t="shared" si="7"/>
        <v>0.62400822139635725</v>
      </c>
      <c r="S149" s="1">
        <f t="shared" si="8"/>
        <v>62.400822139635729</v>
      </c>
    </row>
    <row r="150" spans="1:19" x14ac:dyDescent="0.2">
      <c r="A150" s="5">
        <v>29586</v>
      </c>
      <c r="B150" s="14">
        <v>9.4263179566000002</v>
      </c>
      <c r="C150" s="14">
        <v>9.0165000000000006</v>
      </c>
      <c r="D150" s="1">
        <v>9.17</v>
      </c>
      <c r="E150" s="1">
        <v>9.34</v>
      </c>
      <c r="F150" s="1">
        <v>9.5399999999999991</v>
      </c>
      <c r="G150" s="1">
        <v>9.9499999999999993</v>
      </c>
      <c r="H150" s="1">
        <v>96.12</v>
      </c>
      <c r="I150" s="1">
        <v>226.39</v>
      </c>
      <c r="J150" s="1">
        <v>14.86</v>
      </c>
      <c r="K150" s="1">
        <v>204.16</v>
      </c>
      <c r="L150" s="1">
        <v>194.31</v>
      </c>
      <c r="O150" s="5">
        <v>28855</v>
      </c>
      <c r="P150" s="1">
        <v>9.4163179566000004</v>
      </c>
      <c r="Q150" s="8">
        <f t="shared" si="6"/>
        <v>5.1229269692639301E-2</v>
      </c>
      <c r="R150" s="1">
        <f t="shared" si="7"/>
        <v>0.38295820684569232</v>
      </c>
      <c r="S150" s="1">
        <f t="shared" si="8"/>
        <v>38.295820684569229</v>
      </c>
    </row>
    <row r="151" spans="1:19" x14ac:dyDescent="0.2">
      <c r="A151" s="5">
        <v>29617</v>
      </c>
      <c r="B151" s="14">
        <v>9.7162829975000005</v>
      </c>
      <c r="C151" s="14">
        <v>9.1095454545999992</v>
      </c>
      <c r="D151" s="1">
        <v>9.26</v>
      </c>
      <c r="E151" s="1">
        <v>9.49</v>
      </c>
      <c r="F151" s="1">
        <v>9.73</v>
      </c>
      <c r="G151" s="1">
        <v>10.14</v>
      </c>
      <c r="H151" s="1">
        <v>99.940000000000012</v>
      </c>
      <c r="I151" s="1">
        <v>233.89</v>
      </c>
      <c r="J151" s="1">
        <v>14.86</v>
      </c>
      <c r="K151" s="1">
        <v>198.97</v>
      </c>
      <c r="L151" s="1">
        <v>202.20999999999998</v>
      </c>
      <c r="O151" s="5">
        <v>28886</v>
      </c>
      <c r="P151" s="1">
        <v>9.7062829975000007</v>
      </c>
      <c r="Q151" s="8">
        <f t="shared" si="6"/>
        <v>3.0793888039513329E-2</v>
      </c>
      <c r="R151" s="1">
        <f t="shared" si="7"/>
        <v>0.23019598397892913</v>
      </c>
      <c r="S151" s="1">
        <f t="shared" si="8"/>
        <v>23.019598397892914</v>
      </c>
    </row>
    <row r="152" spans="1:19" x14ac:dyDescent="0.2">
      <c r="A152" s="5">
        <v>29645</v>
      </c>
      <c r="B152" s="14">
        <v>9.6890257220000002</v>
      </c>
      <c r="C152" s="14">
        <v>9.1083333332999992</v>
      </c>
      <c r="D152" s="1">
        <v>9.27</v>
      </c>
      <c r="E152" s="1">
        <v>9.51</v>
      </c>
      <c r="F152" s="1">
        <v>9.69</v>
      </c>
      <c r="G152" s="1">
        <v>10.09</v>
      </c>
      <c r="H152" s="1">
        <v>96.29</v>
      </c>
      <c r="I152" s="1">
        <v>251.64</v>
      </c>
      <c r="J152" s="1">
        <v>15.86</v>
      </c>
      <c r="K152" s="1">
        <v>202.35</v>
      </c>
      <c r="L152" s="1">
        <v>202.66</v>
      </c>
      <c r="O152" s="5">
        <v>28914</v>
      </c>
      <c r="P152" s="1">
        <v>9.6790257220000004</v>
      </c>
      <c r="Q152" s="8">
        <f t="shared" si="6"/>
        <v>-2.8082094357871901E-3</v>
      </c>
      <c r="R152" s="1">
        <f t="shared" si="7"/>
        <v>-2.0992429843885409E-2</v>
      </c>
      <c r="S152" s="1">
        <f t="shared" si="8"/>
        <v>-2.0992429843885407</v>
      </c>
    </row>
    <row r="153" spans="1:19" x14ac:dyDescent="0.2">
      <c r="A153" s="5">
        <v>29676</v>
      </c>
      <c r="B153" s="14">
        <v>9.8530677457000007</v>
      </c>
      <c r="C153" s="14">
        <v>9.1272727271999994</v>
      </c>
      <c r="D153" s="1">
        <v>9.379999999999999</v>
      </c>
      <c r="E153" s="1">
        <v>9.6199999999999992</v>
      </c>
      <c r="F153" s="1">
        <v>9.82</v>
      </c>
      <c r="G153" s="1">
        <v>10.27</v>
      </c>
      <c r="H153" s="1">
        <v>101.51</v>
      </c>
      <c r="I153" s="1">
        <v>238.64</v>
      </c>
      <c r="J153" s="1">
        <v>15.86</v>
      </c>
      <c r="K153" s="1">
        <v>206.26</v>
      </c>
      <c r="L153" s="1">
        <v>209.59</v>
      </c>
      <c r="O153" s="5">
        <v>28945</v>
      </c>
      <c r="P153" s="1">
        <v>9.8430677457000009</v>
      </c>
      <c r="Q153" s="8">
        <f t="shared" si="6"/>
        <v>1.6948195863054627E-2</v>
      </c>
      <c r="R153" s="1">
        <f t="shared" si="7"/>
        <v>0.12669418744256544</v>
      </c>
      <c r="S153" s="1">
        <f t="shared" si="8"/>
        <v>12.669418744256545</v>
      </c>
    </row>
    <row r="154" spans="1:19" x14ac:dyDescent="0.2">
      <c r="A154" s="5">
        <v>29706</v>
      </c>
      <c r="B154" s="14">
        <v>9.8343717226000003</v>
      </c>
      <c r="C154" s="14">
        <v>9.1920000000000002</v>
      </c>
      <c r="D154" s="1">
        <v>9.39</v>
      </c>
      <c r="E154" s="1">
        <v>9.66</v>
      </c>
      <c r="F154" s="1">
        <v>9.89</v>
      </c>
      <c r="G154" s="1">
        <v>10.34</v>
      </c>
      <c r="H154" s="1">
        <v>101.76</v>
      </c>
      <c r="I154" s="1">
        <v>246.39</v>
      </c>
      <c r="J154" s="1">
        <v>15.86</v>
      </c>
      <c r="K154" s="1">
        <v>206.81</v>
      </c>
      <c r="L154" s="1">
        <v>221.81</v>
      </c>
      <c r="O154" s="5">
        <v>28975</v>
      </c>
      <c r="P154" s="1">
        <v>9.8243717226000005</v>
      </c>
      <c r="Q154" s="8">
        <f t="shared" si="6"/>
        <v>-1.8994101821728782E-3</v>
      </c>
      <c r="R154" s="1">
        <f t="shared" si="7"/>
        <v>-1.4198810988201308E-2</v>
      </c>
      <c r="S154" s="1">
        <f t="shared" si="8"/>
        <v>-1.4198810988201309</v>
      </c>
    </row>
    <row r="155" spans="1:19" x14ac:dyDescent="0.2">
      <c r="A155" s="5">
        <v>29737</v>
      </c>
      <c r="B155" s="14">
        <v>9.9948554570999999</v>
      </c>
      <c r="C155" s="14">
        <v>9.2623809523999991</v>
      </c>
      <c r="D155" s="1">
        <v>9.51</v>
      </c>
      <c r="E155" s="1">
        <v>9.8699999999999992</v>
      </c>
      <c r="F155" s="1">
        <v>10.01</v>
      </c>
      <c r="G155" s="1">
        <v>10.48</v>
      </c>
      <c r="H155" s="1">
        <v>99.09</v>
      </c>
      <c r="I155" s="1">
        <v>275.64</v>
      </c>
      <c r="J155" s="1">
        <v>18.110000000000003</v>
      </c>
      <c r="K155" s="1">
        <v>207.01</v>
      </c>
      <c r="L155" s="1">
        <v>220.35999999999999</v>
      </c>
      <c r="O155" s="5">
        <v>29006</v>
      </c>
      <c r="P155" s="1">
        <v>9.9848554571000001</v>
      </c>
      <c r="Q155" s="8">
        <f t="shared" si="6"/>
        <v>1.6335266929163872E-2</v>
      </c>
      <c r="R155" s="1">
        <f t="shared" si="7"/>
        <v>0.1221123113616661</v>
      </c>
      <c r="S155" s="1">
        <f t="shared" si="8"/>
        <v>12.21123113616661</v>
      </c>
    </row>
    <row r="156" spans="1:19" x14ac:dyDescent="0.2">
      <c r="A156" s="5">
        <v>29767</v>
      </c>
      <c r="B156" s="14">
        <v>9.4038118805999993</v>
      </c>
      <c r="C156" s="14">
        <v>8.9238095238999993</v>
      </c>
      <c r="D156" s="1">
        <v>9.2999999999999989</v>
      </c>
      <c r="E156" s="1">
        <v>9.67</v>
      </c>
      <c r="F156" s="1">
        <v>9.9</v>
      </c>
      <c r="G156" s="1">
        <v>10.39</v>
      </c>
      <c r="H156" s="1">
        <v>102.92</v>
      </c>
      <c r="I156" s="1">
        <v>279.89</v>
      </c>
      <c r="J156" s="1">
        <v>19.110000000000003</v>
      </c>
      <c r="K156" s="1">
        <v>218.10999999999999</v>
      </c>
      <c r="L156" s="1">
        <v>217.81</v>
      </c>
      <c r="O156" s="5">
        <v>29036</v>
      </c>
      <c r="P156" s="1">
        <v>9.3938118805999995</v>
      </c>
      <c r="Q156" s="8">
        <f t="shared" si="6"/>
        <v>-5.9194004263699473E-2</v>
      </c>
      <c r="R156" s="1">
        <f t="shared" si="7"/>
        <v>-0.4424976163987695</v>
      </c>
      <c r="S156" s="1">
        <f t="shared" si="8"/>
        <v>-44.249761639876951</v>
      </c>
    </row>
    <row r="157" spans="1:19" x14ac:dyDescent="0.2">
      <c r="A157" s="5">
        <v>29798</v>
      </c>
      <c r="B157" s="14">
        <v>9.5993909033999998</v>
      </c>
      <c r="C157" s="14">
        <v>8.9599999999999991</v>
      </c>
      <c r="D157" s="1">
        <v>9.2099999999999991</v>
      </c>
      <c r="E157" s="1">
        <v>9.5</v>
      </c>
      <c r="F157" s="1">
        <v>9.76</v>
      </c>
      <c r="G157" s="1">
        <v>10.299999999999999</v>
      </c>
      <c r="H157" s="1">
        <v>103.82000000000001</v>
      </c>
      <c r="I157" s="1">
        <v>298.89</v>
      </c>
      <c r="J157" s="1">
        <v>21.76</v>
      </c>
      <c r="K157" s="1">
        <v>224.76</v>
      </c>
      <c r="L157" s="1">
        <v>216.70999999999998</v>
      </c>
      <c r="O157" s="5">
        <v>29067</v>
      </c>
      <c r="P157" s="1">
        <v>9.5893909034</v>
      </c>
      <c r="Q157" s="8">
        <f t="shared" si="6"/>
        <v>2.0819985037587196E-2</v>
      </c>
      <c r="R157" s="1">
        <f t="shared" si="7"/>
        <v>0.15563727893029355</v>
      </c>
      <c r="S157" s="1">
        <f t="shared" si="8"/>
        <v>15.563727893029355</v>
      </c>
    </row>
    <row r="158" spans="1:19" x14ac:dyDescent="0.2">
      <c r="A158" s="5">
        <v>29829</v>
      </c>
      <c r="B158" s="14">
        <v>9.8980740313000002</v>
      </c>
      <c r="C158" s="14">
        <v>9.0395652173999999</v>
      </c>
      <c r="D158" s="1">
        <v>9.24</v>
      </c>
      <c r="E158" s="1">
        <v>9.5399999999999991</v>
      </c>
      <c r="F158" s="1">
        <v>9.86</v>
      </c>
      <c r="G158" s="1">
        <v>10.36</v>
      </c>
      <c r="H158" s="1">
        <v>109.33</v>
      </c>
      <c r="I158" s="1">
        <v>316.39</v>
      </c>
      <c r="J158" s="1">
        <v>26.51</v>
      </c>
      <c r="K158" s="1">
        <v>225.28</v>
      </c>
      <c r="L158" s="1">
        <v>220.41</v>
      </c>
      <c r="O158" s="5">
        <v>29098</v>
      </c>
      <c r="P158" s="1">
        <v>9.8880740313000004</v>
      </c>
      <c r="Q158" s="8">
        <f t="shared" si="6"/>
        <v>3.1147247088874064E-2</v>
      </c>
      <c r="R158" s="1">
        <f t="shared" si="7"/>
        <v>0.23283747679598032</v>
      </c>
      <c r="S158" s="1">
        <f t="shared" si="8"/>
        <v>23.283747679598033</v>
      </c>
    </row>
    <row r="159" spans="1:19" x14ac:dyDescent="0.2">
      <c r="A159" s="5">
        <v>29859</v>
      </c>
      <c r="B159" s="14">
        <v>10.690356833899999</v>
      </c>
      <c r="C159" s="14">
        <v>9.3447368420999997</v>
      </c>
      <c r="D159" s="1">
        <v>9.4499999999999993</v>
      </c>
      <c r="E159" s="1">
        <v>9.7099999999999991</v>
      </c>
      <c r="F159" s="1">
        <v>10.039999999999999</v>
      </c>
      <c r="G159" s="1">
        <v>10.549999999999999</v>
      </c>
      <c r="H159" s="1">
        <v>109.33</v>
      </c>
      <c r="I159" s="1">
        <v>398.01</v>
      </c>
      <c r="J159" s="1">
        <v>28.51</v>
      </c>
      <c r="K159" s="1">
        <v>220.31</v>
      </c>
      <c r="L159" s="1">
        <v>224.51</v>
      </c>
      <c r="O159" s="5">
        <v>29128</v>
      </c>
      <c r="P159" s="1">
        <v>10.680356833899999</v>
      </c>
      <c r="Q159" s="8">
        <f t="shared" si="6"/>
        <v>8.0125088069940009E-2</v>
      </c>
      <c r="R159" s="1">
        <f t="shared" si="7"/>
        <v>0.5989654007311801</v>
      </c>
      <c r="S159" s="1">
        <f t="shared" si="8"/>
        <v>59.896540073118011</v>
      </c>
    </row>
    <row r="160" spans="1:19" x14ac:dyDescent="0.2">
      <c r="A160" s="5">
        <v>29890</v>
      </c>
      <c r="B160" s="14">
        <v>12.233181479100001</v>
      </c>
      <c r="C160" s="14">
        <v>10.3090909092</v>
      </c>
      <c r="D160" s="1">
        <v>10.14</v>
      </c>
      <c r="E160" s="1">
        <v>10.47</v>
      </c>
      <c r="F160" s="1">
        <v>10.84</v>
      </c>
      <c r="G160" s="1">
        <v>11.41</v>
      </c>
      <c r="H160" s="1">
        <v>101.83</v>
      </c>
      <c r="I160" s="1">
        <v>382.51</v>
      </c>
      <c r="J160" s="1">
        <v>29.01</v>
      </c>
      <c r="K160" s="1">
        <v>207.45999999999998</v>
      </c>
      <c r="L160" s="1">
        <v>237.85999999999999</v>
      </c>
      <c r="O160" s="5">
        <v>29159</v>
      </c>
      <c r="P160" s="1">
        <v>12.223181479100001</v>
      </c>
      <c r="Q160" s="8">
        <f t="shared" si="6"/>
        <v>0.14445441001587112</v>
      </c>
      <c r="R160" s="1">
        <f t="shared" si="7"/>
        <v>1.0798514630900327</v>
      </c>
      <c r="S160" s="1">
        <f t="shared" si="8"/>
        <v>107.98514630900327</v>
      </c>
    </row>
    <row r="161" spans="1:19" x14ac:dyDescent="0.2">
      <c r="A161" s="5">
        <v>29920</v>
      </c>
      <c r="B161" s="14">
        <v>12.330069869299999</v>
      </c>
      <c r="C161" s="14">
        <v>10.663157894699999</v>
      </c>
      <c r="D161" s="1">
        <v>10.77</v>
      </c>
      <c r="E161" s="1">
        <v>11.23</v>
      </c>
      <c r="F161" s="1">
        <v>11.51</v>
      </c>
      <c r="G161" s="1">
        <v>12</v>
      </c>
      <c r="H161" s="1">
        <v>106.17</v>
      </c>
      <c r="I161" s="1">
        <v>415.76</v>
      </c>
      <c r="J161" s="1">
        <v>31.01</v>
      </c>
      <c r="K161" s="1">
        <v>219.91</v>
      </c>
      <c r="L161" s="1">
        <v>249.56</v>
      </c>
      <c r="O161" s="5">
        <v>29189</v>
      </c>
      <c r="P161" s="1">
        <v>12.320069869299999</v>
      </c>
      <c r="Q161" s="8">
        <f t="shared" si="6"/>
        <v>7.9266098082291236E-3</v>
      </c>
      <c r="R161" s="1">
        <f t="shared" si="7"/>
        <v>5.9254412501630022E-2</v>
      </c>
      <c r="S161" s="1">
        <f t="shared" si="8"/>
        <v>5.9254412501630025</v>
      </c>
    </row>
    <row r="162" spans="1:19" x14ac:dyDescent="0.2">
      <c r="A162" s="5">
        <v>29951</v>
      </c>
      <c r="B162" s="14">
        <v>12.5913799719</v>
      </c>
      <c r="C162" s="14">
        <v>10.395999999999999</v>
      </c>
      <c r="D162" s="1">
        <v>10.75</v>
      </c>
      <c r="E162" s="1">
        <v>11.16</v>
      </c>
      <c r="F162" s="1">
        <v>11.47</v>
      </c>
      <c r="G162" s="1">
        <v>12.07</v>
      </c>
      <c r="H162" s="1">
        <v>107.95</v>
      </c>
      <c r="I162" s="1">
        <v>526.51</v>
      </c>
      <c r="J162" s="1">
        <v>32.51</v>
      </c>
      <c r="K162" s="1">
        <v>221.85999999999999</v>
      </c>
      <c r="L162" s="1">
        <v>240.31</v>
      </c>
      <c r="O162" s="5">
        <v>29220</v>
      </c>
      <c r="P162" s="1">
        <v>12.581379971900001</v>
      </c>
      <c r="Q162" s="8">
        <f t="shared" si="6"/>
        <v>2.1210115313643696E-2</v>
      </c>
      <c r="R162" s="1">
        <f t="shared" si="7"/>
        <v>0.15855365060319052</v>
      </c>
      <c r="S162" s="1">
        <f t="shared" si="8"/>
        <v>15.855365060319052</v>
      </c>
    </row>
    <row r="163" spans="1:19" x14ac:dyDescent="0.2">
      <c r="A163" s="5">
        <v>29982</v>
      </c>
      <c r="B163" s="14">
        <v>12.551113054</v>
      </c>
      <c r="C163" s="14">
        <v>10.8122727272</v>
      </c>
      <c r="D163" s="1">
        <v>11.1</v>
      </c>
      <c r="E163" s="1">
        <v>11.57</v>
      </c>
      <c r="F163" s="1">
        <v>11.89</v>
      </c>
      <c r="G163" s="1">
        <v>12.43</v>
      </c>
      <c r="H163" s="1">
        <v>114.17</v>
      </c>
      <c r="I163" s="1">
        <v>650.01</v>
      </c>
      <c r="J163" s="1">
        <v>32.51</v>
      </c>
      <c r="K163" s="1">
        <v>226.67999999999998</v>
      </c>
      <c r="L163" s="1">
        <v>239.34</v>
      </c>
      <c r="O163" s="5">
        <v>29251</v>
      </c>
      <c r="P163" s="1">
        <v>12.541113054</v>
      </c>
      <c r="Q163" s="8">
        <f t="shared" si="6"/>
        <v>-3.2005167946548285E-3</v>
      </c>
      <c r="R163" s="1">
        <f t="shared" si="7"/>
        <v>-2.3925076035910018E-2</v>
      </c>
      <c r="S163" s="1">
        <f t="shared" si="8"/>
        <v>-2.3925076035910018</v>
      </c>
    </row>
    <row r="164" spans="1:19" x14ac:dyDescent="0.2">
      <c r="A164" s="5">
        <v>30010</v>
      </c>
      <c r="B164" s="14">
        <v>13.479290862599999</v>
      </c>
      <c r="C164" s="14">
        <v>12.4247368422</v>
      </c>
      <c r="D164" s="1">
        <v>12.39</v>
      </c>
      <c r="E164" s="1">
        <v>12.74</v>
      </c>
      <c r="F164" s="1">
        <v>13</v>
      </c>
      <c r="G164" s="1">
        <v>13.58</v>
      </c>
      <c r="H164" s="1">
        <v>113.67</v>
      </c>
      <c r="I164" s="1">
        <v>640.51</v>
      </c>
      <c r="J164" s="1">
        <v>37.01</v>
      </c>
      <c r="K164" s="1">
        <v>227.31</v>
      </c>
      <c r="L164" s="1">
        <v>251.66</v>
      </c>
      <c r="O164" s="5">
        <v>29279</v>
      </c>
      <c r="P164" s="1">
        <v>13.469290862599999</v>
      </c>
      <c r="Q164" s="8">
        <f t="shared" si="6"/>
        <v>7.4010799887012979E-2</v>
      </c>
      <c r="R164" s="1">
        <f t="shared" si="7"/>
        <v>0.55325877924857925</v>
      </c>
      <c r="S164" s="1">
        <f t="shared" si="8"/>
        <v>55.325877924857927</v>
      </c>
    </row>
    <row r="165" spans="1:19" x14ac:dyDescent="0.2">
      <c r="A165" s="5">
        <v>30041</v>
      </c>
      <c r="B165" s="14">
        <v>16.031581274100002</v>
      </c>
      <c r="C165" s="14">
        <v>12.7590476191</v>
      </c>
      <c r="D165" s="1">
        <v>12.97</v>
      </c>
      <c r="E165" s="1">
        <v>13.52</v>
      </c>
      <c r="F165" s="1">
        <v>13.98</v>
      </c>
      <c r="G165" s="1">
        <v>14.459999999999999</v>
      </c>
      <c r="H165" s="1">
        <v>102.10000000000001</v>
      </c>
      <c r="I165" s="1">
        <v>504.01</v>
      </c>
      <c r="J165" s="1">
        <v>38.01</v>
      </c>
      <c r="K165" s="1">
        <v>216.01</v>
      </c>
      <c r="L165" s="1">
        <v>249.95999999999998</v>
      </c>
      <c r="O165" s="5">
        <v>29311</v>
      </c>
      <c r="P165" s="1">
        <v>16.021581274100001</v>
      </c>
      <c r="Q165" s="8">
        <f t="shared" si="6"/>
        <v>0.18948959062031334</v>
      </c>
      <c r="R165" s="1">
        <f t="shared" si="7"/>
        <v>1.4165065064416873</v>
      </c>
      <c r="S165" s="1">
        <f t="shared" si="8"/>
        <v>141.65065064416873</v>
      </c>
    </row>
    <row r="166" spans="1:19" x14ac:dyDescent="0.2">
      <c r="A166" s="5">
        <v>30071</v>
      </c>
      <c r="B166" s="14">
        <v>13.8591613572</v>
      </c>
      <c r="C166" s="14">
        <v>11.483333333499999</v>
      </c>
      <c r="D166" s="1">
        <v>12.049999999999999</v>
      </c>
      <c r="E166" s="1">
        <v>13.07</v>
      </c>
      <c r="F166" s="1">
        <v>13.56</v>
      </c>
      <c r="G166" s="1">
        <v>14.2</v>
      </c>
      <c r="H166" s="1">
        <v>106.30000000000001</v>
      </c>
      <c r="I166" s="1">
        <v>514.51</v>
      </c>
      <c r="J166" s="1">
        <v>39.51</v>
      </c>
      <c r="K166" s="1">
        <v>225.85999999999999</v>
      </c>
      <c r="L166" s="1">
        <v>239.35999999999999</v>
      </c>
      <c r="O166" s="5">
        <v>29341</v>
      </c>
      <c r="P166" s="1">
        <v>13.8491613572</v>
      </c>
      <c r="Q166" s="8">
        <f t="shared" si="6"/>
        <v>-0.13559335247463178</v>
      </c>
      <c r="R166" s="1">
        <f t="shared" si="7"/>
        <v>-1.0136116996284605</v>
      </c>
      <c r="S166" s="1">
        <f t="shared" si="8"/>
        <v>-101.36116996284605</v>
      </c>
    </row>
    <row r="167" spans="1:19" x14ac:dyDescent="0.2">
      <c r="A167" s="5">
        <v>30102</v>
      </c>
      <c r="B167" s="14">
        <v>8.8984550051000006</v>
      </c>
      <c r="C167" s="14">
        <v>10.191428571499999</v>
      </c>
      <c r="D167" s="1">
        <v>11</v>
      </c>
      <c r="E167" s="1">
        <v>11.92</v>
      </c>
      <c r="F167" s="1">
        <v>12.36</v>
      </c>
      <c r="G167" s="1">
        <v>13.18</v>
      </c>
      <c r="H167" s="1">
        <v>111.25</v>
      </c>
      <c r="I167" s="1">
        <v>535.51</v>
      </c>
      <c r="J167" s="1">
        <v>39.51</v>
      </c>
      <c r="K167" s="1">
        <v>234.26</v>
      </c>
      <c r="L167" s="1">
        <v>223.01</v>
      </c>
      <c r="O167" s="5">
        <v>29372</v>
      </c>
      <c r="P167" s="1">
        <v>8.8884550051000009</v>
      </c>
      <c r="Q167" s="8">
        <f t="shared" si="6"/>
        <v>-0.35819543322173741</v>
      </c>
      <c r="R167" s="1">
        <f t="shared" si="7"/>
        <v>-2.6776466194016781</v>
      </c>
      <c r="S167" s="1">
        <f t="shared" si="8"/>
        <v>-267.7646619401678</v>
      </c>
    </row>
    <row r="168" spans="1:19" x14ac:dyDescent="0.2">
      <c r="A168" s="5">
        <v>30132</v>
      </c>
      <c r="B168" s="14">
        <v>7.3124126549000001</v>
      </c>
      <c r="C168" s="14">
        <v>9.7880952382000004</v>
      </c>
      <c r="D168" s="1">
        <v>10.59</v>
      </c>
      <c r="E168" s="1">
        <v>11.4</v>
      </c>
      <c r="F168" s="1">
        <v>11.9</v>
      </c>
      <c r="G168" s="1">
        <v>12.72</v>
      </c>
      <c r="H168" s="1">
        <v>114.25</v>
      </c>
      <c r="I168" s="1">
        <v>651.51</v>
      </c>
      <c r="J168" s="1">
        <v>39.51</v>
      </c>
      <c r="K168" s="1">
        <v>235.56</v>
      </c>
      <c r="L168" s="1">
        <v>219.91</v>
      </c>
      <c r="O168" s="5">
        <v>29402</v>
      </c>
      <c r="P168" s="1">
        <v>7.3024126549000004</v>
      </c>
      <c r="Q168" s="8">
        <f t="shared" si="6"/>
        <v>-0.17843847432314885</v>
      </c>
      <c r="R168" s="1">
        <f t="shared" si="7"/>
        <v>-1.3338952237473063</v>
      </c>
      <c r="S168" s="1">
        <f t="shared" si="8"/>
        <v>-133.38952237473063</v>
      </c>
    </row>
    <row r="169" spans="1:19" x14ac:dyDescent="0.2">
      <c r="A169" s="5">
        <v>30163</v>
      </c>
      <c r="B169" s="14">
        <v>8.3462641389000005</v>
      </c>
      <c r="C169" s="14">
        <v>10.2577272727</v>
      </c>
      <c r="D169" s="1">
        <v>11.08</v>
      </c>
      <c r="E169" s="1">
        <v>11.44</v>
      </c>
      <c r="F169" s="1">
        <v>11.959999999999999</v>
      </c>
      <c r="G169" s="1">
        <v>12.66</v>
      </c>
      <c r="H169" s="1">
        <v>121.68</v>
      </c>
      <c r="I169" s="1">
        <v>617.20000000000005</v>
      </c>
      <c r="J169" s="1">
        <v>39.51</v>
      </c>
      <c r="K169" s="1">
        <v>234.26</v>
      </c>
      <c r="L169" s="1">
        <v>227.41</v>
      </c>
      <c r="O169" s="5">
        <v>29433</v>
      </c>
      <c r="P169" s="1">
        <v>8.3362641389000007</v>
      </c>
      <c r="Q169" s="8">
        <f t="shared" si="6"/>
        <v>0.14157669976460108</v>
      </c>
      <c r="R169" s="1">
        <f t="shared" si="7"/>
        <v>1.0583394883096038</v>
      </c>
      <c r="S169" s="1">
        <f t="shared" si="8"/>
        <v>105.83394883096038</v>
      </c>
    </row>
    <row r="170" spans="1:19" x14ac:dyDescent="0.2">
      <c r="A170" s="5">
        <v>30194</v>
      </c>
      <c r="B170" s="14">
        <v>9.4840481074999996</v>
      </c>
      <c r="C170" s="14">
        <v>11.111904762</v>
      </c>
      <c r="D170" s="1">
        <v>11.65</v>
      </c>
      <c r="E170" s="1">
        <v>12.1</v>
      </c>
      <c r="F170" s="1">
        <v>12.45</v>
      </c>
      <c r="G170" s="1">
        <v>13.16</v>
      </c>
      <c r="H170" s="1">
        <v>122.39</v>
      </c>
      <c r="I170" s="1">
        <v>632.51</v>
      </c>
      <c r="J170" s="1">
        <v>38.01</v>
      </c>
      <c r="K170" s="1">
        <v>239.60999999999999</v>
      </c>
      <c r="L170" s="1">
        <v>219.10999999999999</v>
      </c>
      <c r="O170" s="5">
        <v>29464</v>
      </c>
      <c r="P170" s="1">
        <v>9.4740481074999998</v>
      </c>
      <c r="Q170" s="8">
        <f t="shared" si="6"/>
        <v>0.13648607453435768</v>
      </c>
      <c r="R170" s="1">
        <f t="shared" si="7"/>
        <v>1.0202851353665723</v>
      </c>
      <c r="S170" s="1">
        <f t="shared" si="8"/>
        <v>102.02851353665723</v>
      </c>
    </row>
    <row r="171" spans="1:19" x14ac:dyDescent="0.2">
      <c r="A171" s="5">
        <v>30224</v>
      </c>
      <c r="B171" s="14">
        <v>10.699063197899999</v>
      </c>
      <c r="C171" s="14">
        <v>11.5185714287</v>
      </c>
      <c r="D171" s="1">
        <v>12.03</v>
      </c>
      <c r="E171" s="1">
        <v>12.53</v>
      </c>
      <c r="F171" s="1">
        <v>12.98</v>
      </c>
      <c r="G171" s="1">
        <v>13.709999999999999</v>
      </c>
      <c r="H171" s="1">
        <v>125.47</v>
      </c>
      <c r="I171" s="1">
        <v>670.51</v>
      </c>
      <c r="J171" s="1">
        <v>36.01</v>
      </c>
      <c r="K171" s="1">
        <v>238.70999999999998</v>
      </c>
      <c r="L171" s="1">
        <v>210.85999999999999</v>
      </c>
      <c r="O171" s="5">
        <v>29494</v>
      </c>
      <c r="P171" s="1">
        <v>10.689063197899999</v>
      </c>
      <c r="Q171" s="8">
        <f t="shared" si="6"/>
        <v>0.12824666674830887</v>
      </c>
      <c r="R171" s="1">
        <f t="shared" si="7"/>
        <v>0.95869243943030646</v>
      </c>
      <c r="S171" s="1">
        <f t="shared" si="8"/>
        <v>95.869243943030654</v>
      </c>
    </row>
    <row r="172" spans="1:19" x14ac:dyDescent="0.2">
      <c r="A172" s="5">
        <v>30255</v>
      </c>
      <c r="B172" s="14">
        <v>12.145175315099999</v>
      </c>
      <c r="C172" s="14">
        <v>11.7613636363</v>
      </c>
      <c r="D172" s="1">
        <v>12.32</v>
      </c>
      <c r="E172" s="1">
        <v>12.69</v>
      </c>
      <c r="F172" s="1">
        <v>13.06</v>
      </c>
      <c r="G172" s="1">
        <v>14.24</v>
      </c>
      <c r="H172" s="1">
        <v>127.48</v>
      </c>
      <c r="I172" s="1">
        <v>629.51</v>
      </c>
      <c r="J172" s="1">
        <v>36.01</v>
      </c>
      <c r="K172" s="1">
        <v>243.66</v>
      </c>
      <c r="L172" s="1">
        <v>211.06</v>
      </c>
      <c r="O172" s="5">
        <v>29525</v>
      </c>
      <c r="P172" s="1">
        <v>12.1351753151</v>
      </c>
      <c r="Q172" s="8">
        <f t="shared" si="6"/>
        <v>0.13528894819184023</v>
      </c>
      <c r="R172" s="1">
        <f t="shared" si="7"/>
        <v>1.0113361622453705</v>
      </c>
      <c r="S172" s="1">
        <f t="shared" si="8"/>
        <v>101.13361622453705</v>
      </c>
    </row>
    <row r="173" spans="1:19" x14ac:dyDescent="0.2">
      <c r="A173" s="5">
        <v>30285</v>
      </c>
      <c r="B173" s="14">
        <v>14.4242316581</v>
      </c>
      <c r="C173" s="14">
        <v>12.694705882299999</v>
      </c>
      <c r="D173" s="1">
        <v>12.98</v>
      </c>
      <c r="E173" s="1">
        <v>13.35</v>
      </c>
      <c r="F173" s="1">
        <v>13.6</v>
      </c>
      <c r="G173" s="1">
        <v>14.65</v>
      </c>
      <c r="H173" s="1">
        <v>140.53</v>
      </c>
      <c r="I173" s="1">
        <v>622.51</v>
      </c>
      <c r="J173" s="1">
        <v>36.01</v>
      </c>
      <c r="K173" s="1">
        <v>235.76</v>
      </c>
      <c r="L173" s="1">
        <v>216.60999999999999</v>
      </c>
      <c r="O173" s="5">
        <v>29555</v>
      </c>
      <c r="P173" s="1">
        <v>14.4142316581</v>
      </c>
      <c r="Q173" s="8">
        <f t="shared" si="6"/>
        <v>0.18780580286830584</v>
      </c>
      <c r="R173" s="1">
        <f t="shared" si="7"/>
        <v>1.4039195548398733</v>
      </c>
      <c r="S173" s="1">
        <f t="shared" si="8"/>
        <v>140.39195548398732</v>
      </c>
    </row>
    <row r="174" spans="1:19" x14ac:dyDescent="0.2">
      <c r="A174" s="5">
        <v>30316</v>
      </c>
      <c r="B174" s="14">
        <v>16.355377852900002</v>
      </c>
      <c r="C174" s="14">
        <v>12.8540909091</v>
      </c>
      <c r="D174" s="1">
        <v>13.22</v>
      </c>
      <c r="E174" s="1">
        <v>13.79</v>
      </c>
      <c r="F174" s="1">
        <v>14.04</v>
      </c>
      <c r="G174" s="1">
        <v>15.15</v>
      </c>
      <c r="H174" s="1">
        <v>135.76999999999998</v>
      </c>
      <c r="I174" s="1">
        <v>589.51</v>
      </c>
      <c r="J174" s="1">
        <v>37.01</v>
      </c>
      <c r="K174" s="1">
        <v>238.91</v>
      </c>
      <c r="L174" s="1">
        <v>203.10999999999999</v>
      </c>
      <c r="O174" s="5">
        <v>29586</v>
      </c>
      <c r="P174" s="1">
        <v>16.3453778529</v>
      </c>
      <c r="Q174" s="8">
        <f t="shared" si="6"/>
        <v>0.13397496589523739</v>
      </c>
      <c r="R174" s="1">
        <f t="shared" si="7"/>
        <v>1.0015136465789738</v>
      </c>
      <c r="S174" s="1">
        <f t="shared" si="8"/>
        <v>100.15136465789737</v>
      </c>
    </row>
    <row r="175" spans="1:19" x14ac:dyDescent="0.2">
      <c r="A175" s="5">
        <v>30347</v>
      </c>
      <c r="B175" s="14">
        <v>15.8358479048</v>
      </c>
      <c r="C175" s="14">
        <v>12.5785714287</v>
      </c>
      <c r="D175" s="1">
        <v>12.82</v>
      </c>
      <c r="E175" s="1">
        <v>13.53</v>
      </c>
      <c r="F175" s="1">
        <v>13.84</v>
      </c>
      <c r="G175" s="1">
        <v>15.04</v>
      </c>
      <c r="H175" s="1">
        <v>129.56</v>
      </c>
      <c r="I175" s="1">
        <v>506.51</v>
      </c>
      <c r="J175" s="1">
        <v>38.01</v>
      </c>
      <c r="K175" s="1">
        <v>236.56</v>
      </c>
      <c r="L175" s="1">
        <v>206.70999999999998</v>
      </c>
      <c r="O175" s="5">
        <v>29617</v>
      </c>
      <c r="P175" s="1">
        <v>15.8258479048</v>
      </c>
      <c r="Q175" s="8">
        <f t="shared" si="6"/>
        <v>-3.178451748105815E-2</v>
      </c>
      <c r="R175" s="1">
        <f t="shared" si="7"/>
        <v>-0.23760131450303501</v>
      </c>
      <c r="S175" s="1">
        <f t="shared" si="8"/>
        <v>-23.760131450303501</v>
      </c>
    </row>
    <row r="176" spans="1:19" x14ac:dyDescent="0.2">
      <c r="A176" s="5">
        <v>30375</v>
      </c>
      <c r="B176" s="14">
        <v>15.5795125001</v>
      </c>
      <c r="C176" s="14">
        <v>13.2044444445</v>
      </c>
      <c r="D176" s="1">
        <v>13.36</v>
      </c>
      <c r="E176" s="1">
        <v>13.9</v>
      </c>
      <c r="F176" s="1">
        <v>14.28</v>
      </c>
      <c r="G176" s="1">
        <v>15.379999999999999</v>
      </c>
      <c r="H176" s="1">
        <v>131.28</v>
      </c>
      <c r="I176" s="1">
        <v>490.51</v>
      </c>
      <c r="J176" s="1">
        <v>38.01</v>
      </c>
      <c r="K176" s="1">
        <v>220.41</v>
      </c>
      <c r="L176" s="1">
        <v>209.70999999999998</v>
      </c>
      <c r="O176" s="5">
        <v>29645</v>
      </c>
      <c r="P176" s="1">
        <v>15.5695125001</v>
      </c>
      <c r="Q176" s="8">
        <f t="shared" si="6"/>
        <v>-1.6197261988234679E-2</v>
      </c>
      <c r="R176" s="1">
        <f t="shared" si="7"/>
        <v>-0.12108067212434777</v>
      </c>
      <c r="S176" s="1">
        <f t="shared" si="8"/>
        <v>-12.108067212434777</v>
      </c>
    </row>
    <row r="177" spans="1:19" x14ac:dyDescent="0.2">
      <c r="A177" s="5">
        <v>30406</v>
      </c>
      <c r="B177" s="14">
        <v>14.0237764091</v>
      </c>
      <c r="C177" s="14">
        <v>13.1259090908</v>
      </c>
      <c r="D177" s="1">
        <v>13.34</v>
      </c>
      <c r="E177" s="1">
        <v>13.91</v>
      </c>
      <c r="F177" s="1">
        <v>14.48</v>
      </c>
      <c r="G177" s="1">
        <v>15.35</v>
      </c>
      <c r="H177" s="1">
        <v>136.01</v>
      </c>
      <c r="I177" s="1">
        <v>507.51</v>
      </c>
      <c r="J177" s="1">
        <v>38.01</v>
      </c>
      <c r="K177" s="1">
        <v>223.26</v>
      </c>
      <c r="L177" s="1">
        <v>211.26</v>
      </c>
      <c r="O177" s="5">
        <v>29676</v>
      </c>
      <c r="P177" s="1">
        <v>14.0137764091</v>
      </c>
      <c r="Q177" s="8">
        <f t="shared" si="6"/>
        <v>-9.9921952661652602E-2</v>
      </c>
      <c r="R177" s="1">
        <f t="shared" si="7"/>
        <v>-0.74695446656591202</v>
      </c>
      <c r="S177" s="1">
        <f t="shared" si="8"/>
        <v>-74.695446656591201</v>
      </c>
    </row>
    <row r="178" spans="1:19" x14ac:dyDescent="0.2">
      <c r="A178" s="5">
        <v>30436</v>
      </c>
      <c r="B178" s="14">
        <v>14.385500285799999</v>
      </c>
      <c r="C178" s="14">
        <v>13.689523809599999</v>
      </c>
      <c r="D178" s="1">
        <v>13.89</v>
      </c>
      <c r="E178" s="1">
        <v>14.4</v>
      </c>
      <c r="F178" s="1">
        <v>14.83</v>
      </c>
      <c r="G178" s="1">
        <v>15.57</v>
      </c>
      <c r="H178" s="1">
        <v>132.88</v>
      </c>
      <c r="I178" s="1">
        <v>482.01</v>
      </c>
      <c r="J178" s="1">
        <v>38.01</v>
      </c>
      <c r="K178" s="1">
        <v>213.95999999999998</v>
      </c>
      <c r="L178" s="1">
        <v>215.79</v>
      </c>
      <c r="O178" s="5">
        <v>29706</v>
      </c>
      <c r="P178" s="1">
        <v>14.375500285799999</v>
      </c>
      <c r="Q178" s="8">
        <f t="shared" si="6"/>
        <v>2.5812019982358825E-2</v>
      </c>
      <c r="R178" s="1">
        <f t="shared" si="7"/>
        <v>0.19295463212370553</v>
      </c>
      <c r="S178" s="1">
        <f t="shared" si="8"/>
        <v>19.295463212370553</v>
      </c>
    </row>
    <row r="179" spans="1:19" x14ac:dyDescent="0.2">
      <c r="A179" s="5">
        <v>30467</v>
      </c>
      <c r="B179" s="14">
        <v>17.244481550100001</v>
      </c>
      <c r="C179" s="14">
        <v>14.111000000000001</v>
      </c>
      <c r="D179" s="1">
        <v>14.33</v>
      </c>
      <c r="E179" s="1">
        <v>14.89</v>
      </c>
      <c r="F179" s="1">
        <v>15.44</v>
      </c>
      <c r="G179" s="1">
        <v>15.959999999999999</v>
      </c>
      <c r="H179" s="1">
        <v>132.6</v>
      </c>
      <c r="I179" s="1">
        <v>479.51</v>
      </c>
      <c r="J179" s="1">
        <v>38.01</v>
      </c>
      <c r="K179" s="1">
        <v>207.01</v>
      </c>
      <c r="L179" s="1">
        <v>223.91</v>
      </c>
      <c r="O179" s="5">
        <v>29737</v>
      </c>
      <c r="P179" s="1">
        <v>17.2344815501</v>
      </c>
      <c r="Q179" s="8">
        <f t="shared" si="6"/>
        <v>0.19887873169353831</v>
      </c>
      <c r="R179" s="1">
        <f t="shared" si="7"/>
        <v>1.4866938944485109</v>
      </c>
      <c r="S179" s="1">
        <f t="shared" si="8"/>
        <v>148.66938944485108</v>
      </c>
    </row>
    <row r="180" spans="1:19" x14ac:dyDescent="0.2">
      <c r="A180" s="5">
        <v>30497</v>
      </c>
      <c r="B180" s="14">
        <v>15.5212135001</v>
      </c>
      <c r="C180" s="14">
        <v>13.4822727274</v>
      </c>
      <c r="D180" s="1">
        <v>13.76</v>
      </c>
      <c r="E180" s="1">
        <v>14.42</v>
      </c>
      <c r="F180" s="1">
        <v>15.09</v>
      </c>
      <c r="G180" s="1">
        <v>15.81</v>
      </c>
      <c r="H180" s="1">
        <v>131.22</v>
      </c>
      <c r="I180" s="1">
        <v>427.51</v>
      </c>
      <c r="J180" s="1">
        <v>36.01</v>
      </c>
      <c r="K180" s="1">
        <v>193.01</v>
      </c>
      <c r="L180" s="1">
        <v>226.85999999999999</v>
      </c>
      <c r="O180" s="5">
        <v>29767</v>
      </c>
      <c r="P180" s="1">
        <v>15.5112135001</v>
      </c>
      <c r="Q180" s="8">
        <f t="shared" si="6"/>
        <v>-9.9989549728578875E-2</v>
      </c>
      <c r="R180" s="1">
        <f t="shared" si="7"/>
        <v>-0.74745978026047422</v>
      </c>
      <c r="S180" s="1">
        <f t="shared" si="8"/>
        <v>-74.745978026047425</v>
      </c>
    </row>
    <row r="181" spans="1:19" x14ac:dyDescent="0.2">
      <c r="A181" s="5">
        <v>30528</v>
      </c>
      <c r="B181" s="14">
        <v>15.7526334546</v>
      </c>
      <c r="C181" s="14">
        <v>14.2909090911</v>
      </c>
      <c r="D181" s="1">
        <v>14.39</v>
      </c>
      <c r="E181" s="1">
        <v>14.799999999999999</v>
      </c>
      <c r="F181" s="1">
        <v>15.37</v>
      </c>
      <c r="G181" s="1">
        <v>16.180000000000003</v>
      </c>
      <c r="H181" s="1">
        <v>130.92999999999998</v>
      </c>
      <c r="I181" s="1">
        <v>406.01</v>
      </c>
      <c r="J181" s="1">
        <v>36.01</v>
      </c>
      <c r="K181" s="1">
        <v>184.01</v>
      </c>
      <c r="L181" s="1">
        <v>240.41</v>
      </c>
      <c r="O181" s="5">
        <v>29798</v>
      </c>
      <c r="P181" s="1">
        <v>15.7426334546</v>
      </c>
      <c r="Q181" s="8">
        <f t="shared" si="6"/>
        <v>1.4919526089851587E-2</v>
      </c>
      <c r="R181" s="1">
        <f t="shared" si="7"/>
        <v>0.11152911202202867</v>
      </c>
      <c r="S181" s="1">
        <f t="shared" si="8"/>
        <v>11.152911202202867</v>
      </c>
    </row>
    <row r="182" spans="1:19" x14ac:dyDescent="0.2">
      <c r="A182" s="5">
        <v>30559</v>
      </c>
      <c r="B182" s="14">
        <v>16.365740285800001</v>
      </c>
      <c r="C182" s="14">
        <v>14.947142857199999</v>
      </c>
      <c r="D182" s="1">
        <v>14.9</v>
      </c>
      <c r="E182" s="1">
        <v>15.43</v>
      </c>
      <c r="F182" s="1">
        <v>15.77</v>
      </c>
      <c r="G182" s="1">
        <v>16.350000000000001</v>
      </c>
      <c r="H182" s="1">
        <v>122.80000000000001</v>
      </c>
      <c r="I182" s="1">
        <v>427.01</v>
      </c>
      <c r="J182" s="1">
        <v>36.01</v>
      </c>
      <c r="K182" s="1">
        <v>184.51</v>
      </c>
      <c r="L182" s="1">
        <v>230.51</v>
      </c>
      <c r="O182" s="5">
        <v>29829</v>
      </c>
      <c r="P182" s="1">
        <v>16.3557402858</v>
      </c>
      <c r="Q182" s="8">
        <f t="shared" si="6"/>
        <v>3.8945633395335744E-2</v>
      </c>
      <c r="R182" s="1">
        <f t="shared" si="7"/>
        <v>0.29113337002519152</v>
      </c>
      <c r="S182" s="1">
        <f t="shared" si="8"/>
        <v>29.113337002519152</v>
      </c>
    </row>
    <row r="183" spans="1:19" x14ac:dyDescent="0.2">
      <c r="A183" s="5">
        <v>30589</v>
      </c>
      <c r="B183" s="14">
        <v>15.4889498573</v>
      </c>
      <c r="C183" s="14">
        <v>15.333809523999999</v>
      </c>
      <c r="D183" s="1">
        <v>15.5</v>
      </c>
      <c r="E183" s="1">
        <v>15.959999999999999</v>
      </c>
      <c r="F183" s="1">
        <v>16.37</v>
      </c>
      <c r="G183" s="1">
        <v>16.930000000000003</v>
      </c>
      <c r="H183" s="1">
        <v>116.19000000000001</v>
      </c>
      <c r="I183" s="1">
        <v>430.51</v>
      </c>
      <c r="J183" s="1">
        <v>36.01</v>
      </c>
      <c r="K183" s="1">
        <v>180.31</v>
      </c>
      <c r="L183" s="1">
        <v>232.31</v>
      </c>
      <c r="O183" s="5">
        <v>29859</v>
      </c>
      <c r="P183" s="1">
        <v>15.4789498573</v>
      </c>
      <c r="Q183" s="8">
        <f t="shared" si="6"/>
        <v>-5.3607504960275443E-2</v>
      </c>
      <c r="R183" s="1">
        <f t="shared" si="7"/>
        <v>-0.40073641682243888</v>
      </c>
      <c r="S183" s="1">
        <f t="shared" si="8"/>
        <v>-40.073641682243888</v>
      </c>
    </row>
    <row r="184" spans="1:19" x14ac:dyDescent="0.2">
      <c r="A184" s="5">
        <v>30620</v>
      </c>
      <c r="B184" s="14">
        <v>14.2232563334</v>
      </c>
      <c r="C184" s="14">
        <v>15.1580952381</v>
      </c>
      <c r="D184" s="1">
        <v>15.41</v>
      </c>
      <c r="E184" s="1">
        <v>15.83</v>
      </c>
      <c r="F184" s="1">
        <v>16.48</v>
      </c>
      <c r="G184" s="1">
        <v>17.12</v>
      </c>
      <c r="H184" s="1">
        <v>121.9</v>
      </c>
      <c r="I184" s="1">
        <v>428.01</v>
      </c>
      <c r="J184" s="1">
        <v>35.01</v>
      </c>
      <c r="K184" s="1">
        <v>186.20999999999998</v>
      </c>
      <c r="L184" s="1">
        <v>232.81</v>
      </c>
      <c r="O184" s="5">
        <v>29890</v>
      </c>
      <c r="P184" s="1">
        <v>14.2132563334</v>
      </c>
      <c r="Q184" s="8">
        <f t="shared" si="6"/>
        <v>-8.1768694618717164E-2</v>
      </c>
      <c r="R184" s="1">
        <f t="shared" si="7"/>
        <v>-0.61125198261017133</v>
      </c>
      <c r="S184" s="1">
        <f t="shared" si="8"/>
        <v>-61.125198261017132</v>
      </c>
    </row>
    <row r="185" spans="1:19" x14ac:dyDescent="0.2">
      <c r="A185" s="5">
        <v>30650</v>
      </c>
      <c r="B185" s="14">
        <v>11.326960833399999</v>
      </c>
      <c r="C185" s="14">
        <v>13.402777777699999</v>
      </c>
      <c r="D185" s="1">
        <v>14.23</v>
      </c>
      <c r="E185" s="1">
        <v>14.98</v>
      </c>
      <c r="F185" s="1">
        <v>15.83</v>
      </c>
      <c r="G185" s="1">
        <v>16.400000000000002</v>
      </c>
      <c r="H185" s="1">
        <v>126.36</v>
      </c>
      <c r="I185" s="1">
        <v>409.01</v>
      </c>
      <c r="J185" s="1">
        <v>36.01</v>
      </c>
      <c r="K185" s="1">
        <v>195.51</v>
      </c>
      <c r="L185" s="1">
        <v>214.20999999999998</v>
      </c>
      <c r="O185" s="5">
        <v>29920</v>
      </c>
      <c r="P185" s="1">
        <v>11.3169608334</v>
      </c>
      <c r="Q185" s="8">
        <f t="shared" si="6"/>
        <v>-0.20377423948894391</v>
      </c>
      <c r="R185" s="1">
        <f t="shared" si="7"/>
        <v>-1.5232896706166221</v>
      </c>
      <c r="S185" s="1">
        <f t="shared" si="8"/>
        <v>-152.32896706166221</v>
      </c>
    </row>
    <row r="186" spans="1:19" x14ac:dyDescent="0.2">
      <c r="A186" s="5">
        <v>30681</v>
      </c>
      <c r="B186" s="14">
        <v>11.3135012727</v>
      </c>
      <c r="C186" s="14">
        <v>13.734545454599999</v>
      </c>
      <c r="D186" s="1">
        <v>14.24</v>
      </c>
      <c r="E186" s="1">
        <v>15.01</v>
      </c>
      <c r="F186" s="1">
        <v>15.76</v>
      </c>
      <c r="G186" s="1">
        <v>16.560000000000002</v>
      </c>
      <c r="H186" s="1">
        <v>122.56</v>
      </c>
      <c r="I186" s="1">
        <v>400.01</v>
      </c>
      <c r="J186" s="1">
        <v>35.01</v>
      </c>
      <c r="K186" s="1">
        <v>191.51</v>
      </c>
      <c r="L186" s="1">
        <v>219.81</v>
      </c>
      <c r="O186" s="5">
        <v>29951</v>
      </c>
      <c r="P186" s="1">
        <v>11.3035012727</v>
      </c>
      <c r="Q186" s="8">
        <f t="shared" si="6"/>
        <v>-1.1893264365001599E-3</v>
      </c>
      <c r="R186" s="1">
        <f t="shared" si="7"/>
        <v>-8.8906658675581285E-3</v>
      </c>
      <c r="S186" s="1">
        <f t="shared" si="8"/>
        <v>-0.88906658675581285</v>
      </c>
    </row>
    <row r="187" spans="1:19" x14ac:dyDescent="0.2">
      <c r="A187" s="5">
        <v>30712</v>
      </c>
      <c r="B187" s="14">
        <v>12.85191945</v>
      </c>
      <c r="C187" s="14">
        <v>14.603999999999999</v>
      </c>
      <c r="D187" s="1">
        <v>15.19</v>
      </c>
      <c r="E187" s="1">
        <v>15.76</v>
      </c>
      <c r="F187" s="1">
        <v>16.200000000000003</v>
      </c>
      <c r="G187" s="1">
        <v>17.110000000000003</v>
      </c>
      <c r="H187" s="1">
        <v>120.41000000000001</v>
      </c>
      <c r="I187" s="1">
        <v>387.01</v>
      </c>
      <c r="J187" s="1">
        <v>35.01</v>
      </c>
      <c r="K187" s="1">
        <v>187.91</v>
      </c>
      <c r="L187" s="1">
        <v>228.31</v>
      </c>
      <c r="O187" s="5">
        <v>29982</v>
      </c>
      <c r="P187" s="1">
        <v>12.841919450000001</v>
      </c>
      <c r="Q187" s="8">
        <f t="shared" si="6"/>
        <v>0.13610103101554549</v>
      </c>
      <c r="R187" s="1">
        <f t="shared" si="7"/>
        <v>1.0174067891319576</v>
      </c>
      <c r="S187" s="1">
        <f t="shared" si="8"/>
        <v>101.74067891319577</v>
      </c>
    </row>
    <row r="188" spans="1:19" x14ac:dyDescent="0.2">
      <c r="A188" s="5">
        <v>30741</v>
      </c>
      <c r="B188" s="14">
        <v>14.1568034445</v>
      </c>
      <c r="C188" s="14">
        <v>14.435555555600001</v>
      </c>
      <c r="D188" s="1">
        <v>15.28</v>
      </c>
      <c r="E188" s="1">
        <v>15.73</v>
      </c>
      <c r="F188" s="1">
        <v>16.360000000000003</v>
      </c>
      <c r="G188" s="1">
        <v>17.190000000000001</v>
      </c>
      <c r="H188" s="1">
        <v>113.12</v>
      </c>
      <c r="I188" s="1">
        <v>363.01</v>
      </c>
      <c r="J188" s="1">
        <v>34.01</v>
      </c>
      <c r="K188" s="1">
        <v>182.01</v>
      </c>
      <c r="L188" s="1">
        <v>237.26</v>
      </c>
      <c r="O188" s="5">
        <v>30010</v>
      </c>
      <c r="P188" s="1">
        <v>14.1468034445</v>
      </c>
      <c r="Q188" s="8">
        <f t="shared" si="6"/>
        <v>0.10161128946342979</v>
      </c>
      <c r="R188" s="1">
        <f t="shared" si="7"/>
        <v>0.75958289941784429</v>
      </c>
      <c r="S188" s="1">
        <f t="shared" si="8"/>
        <v>75.958289941784429</v>
      </c>
    </row>
    <row r="189" spans="1:19" x14ac:dyDescent="0.2">
      <c r="A189" s="5">
        <v>30772</v>
      </c>
      <c r="B189" s="14">
        <v>13.285028347899999</v>
      </c>
      <c r="C189" s="14">
        <v>13.871304347900001</v>
      </c>
      <c r="D189" s="1">
        <v>14.59</v>
      </c>
      <c r="E189" s="1">
        <v>15.22</v>
      </c>
      <c r="F189" s="1">
        <v>16.130000000000003</v>
      </c>
      <c r="G189" s="1">
        <v>16.830000000000002</v>
      </c>
      <c r="H189" s="1">
        <v>111.97</v>
      </c>
      <c r="I189" s="1">
        <v>320.01</v>
      </c>
      <c r="J189" s="1">
        <v>31.51</v>
      </c>
      <c r="K189" s="1">
        <v>178.10999999999999</v>
      </c>
      <c r="L189" s="1">
        <v>248.26</v>
      </c>
      <c r="O189" s="5">
        <v>30041</v>
      </c>
      <c r="P189" s="1">
        <v>13.275028347899999</v>
      </c>
      <c r="Q189" s="8">
        <f t="shared" si="6"/>
        <v>-6.1623468511462831E-2</v>
      </c>
      <c r="R189" s="1">
        <f t="shared" si="7"/>
        <v>-0.46065878241775055</v>
      </c>
      <c r="S189" s="1">
        <f t="shared" si="8"/>
        <v>-46.065878241775053</v>
      </c>
    </row>
    <row r="190" spans="1:19" x14ac:dyDescent="0.2">
      <c r="A190" s="5">
        <v>30802</v>
      </c>
      <c r="B190" s="14">
        <v>13.312524571499999</v>
      </c>
      <c r="C190" s="14">
        <v>13.8819047619</v>
      </c>
      <c r="D190" s="1">
        <v>14.47</v>
      </c>
      <c r="E190" s="1">
        <v>14.91</v>
      </c>
      <c r="F190" s="1">
        <v>15.959999999999999</v>
      </c>
      <c r="G190" s="1">
        <v>16.790000000000003</v>
      </c>
      <c r="H190" s="1">
        <v>116.45</v>
      </c>
      <c r="I190" s="1">
        <v>362.01</v>
      </c>
      <c r="J190" s="1">
        <v>28.21</v>
      </c>
      <c r="K190" s="1">
        <v>179.45999999999998</v>
      </c>
      <c r="L190" s="1">
        <v>235.85999999999999</v>
      </c>
      <c r="O190" s="5">
        <v>30071</v>
      </c>
      <c r="P190" s="1">
        <v>13.302524571499999</v>
      </c>
      <c r="Q190" s="8">
        <f t="shared" si="6"/>
        <v>2.0712741908646137E-3</v>
      </c>
      <c r="R190" s="1">
        <f t="shared" si="7"/>
        <v>1.5483559589631326E-2</v>
      </c>
      <c r="S190" s="1">
        <f t="shared" si="8"/>
        <v>1.5483559589631326</v>
      </c>
    </row>
    <row r="191" spans="1:19" x14ac:dyDescent="0.2">
      <c r="A191" s="5">
        <v>30833</v>
      </c>
      <c r="B191" s="14">
        <v>12.6483517501</v>
      </c>
      <c r="C191" s="14">
        <v>13.6325</v>
      </c>
      <c r="D191" s="1">
        <v>14.27</v>
      </c>
      <c r="E191" s="1">
        <v>14.78</v>
      </c>
      <c r="F191" s="1">
        <v>15.709999999999999</v>
      </c>
      <c r="G191" s="1">
        <v>16.650000000000002</v>
      </c>
      <c r="H191" s="1">
        <v>111.89</v>
      </c>
      <c r="I191" s="1">
        <v>324.01</v>
      </c>
      <c r="J191" s="1">
        <v>33.86</v>
      </c>
      <c r="K191" s="1">
        <v>179.10999999999999</v>
      </c>
      <c r="L191" s="1">
        <v>243.31</v>
      </c>
      <c r="O191" s="5">
        <v>30102</v>
      </c>
      <c r="P191" s="1">
        <v>12.6383517501</v>
      </c>
      <c r="Q191" s="8">
        <f t="shared" si="6"/>
        <v>-4.9928328854430881E-2</v>
      </c>
      <c r="R191" s="1">
        <f t="shared" si="7"/>
        <v>-0.37323318102350667</v>
      </c>
      <c r="S191" s="1">
        <f t="shared" si="8"/>
        <v>-37.323318102350669</v>
      </c>
    </row>
    <row r="192" spans="1:19" x14ac:dyDescent="0.2">
      <c r="A192" s="5">
        <v>30863</v>
      </c>
      <c r="B192" s="14">
        <v>13.0560460001</v>
      </c>
      <c r="C192" s="14">
        <v>14.3095454547</v>
      </c>
      <c r="D192" s="1">
        <v>14.82</v>
      </c>
      <c r="E192" s="1">
        <v>15.27</v>
      </c>
      <c r="F192" s="1">
        <v>16.080000000000002</v>
      </c>
      <c r="G192" s="1">
        <v>16.930000000000003</v>
      </c>
      <c r="H192" s="1">
        <v>109.62</v>
      </c>
      <c r="I192" s="1">
        <v>318.01</v>
      </c>
      <c r="J192" s="1">
        <v>36.11</v>
      </c>
      <c r="K192" s="1">
        <v>173.56</v>
      </c>
      <c r="L192" s="1">
        <v>255.01</v>
      </c>
      <c r="O192" s="5">
        <v>30132</v>
      </c>
      <c r="P192" s="1">
        <v>13.0460460001</v>
      </c>
      <c r="Q192" s="8">
        <f t="shared" si="6"/>
        <v>3.2258498423006321E-2</v>
      </c>
      <c r="R192" s="1">
        <f t="shared" si="7"/>
        <v>0.24114450168287457</v>
      </c>
      <c r="S192" s="1">
        <f t="shared" si="8"/>
        <v>24.114450168287458</v>
      </c>
    </row>
    <row r="193" spans="1:19" x14ac:dyDescent="0.2">
      <c r="A193" s="5">
        <v>30894</v>
      </c>
      <c r="B193" s="14">
        <v>11.8545588095</v>
      </c>
      <c r="C193" s="14">
        <v>13.9561904763</v>
      </c>
      <c r="D193" s="1">
        <v>14.62</v>
      </c>
      <c r="E193" s="1">
        <v>15.22</v>
      </c>
      <c r="F193" s="1">
        <v>16.21</v>
      </c>
      <c r="G193" s="1">
        <v>16.810000000000002</v>
      </c>
      <c r="H193" s="1">
        <v>107.10000000000001</v>
      </c>
      <c r="I193" s="1">
        <v>342.51</v>
      </c>
      <c r="J193" s="1">
        <v>34.36</v>
      </c>
      <c r="K193" s="1">
        <v>173.81</v>
      </c>
      <c r="L193" s="1">
        <v>258.11</v>
      </c>
      <c r="O193" s="5">
        <v>30163</v>
      </c>
      <c r="P193" s="1">
        <v>11.844558809500001</v>
      </c>
      <c r="Q193" s="8">
        <f t="shared" si="6"/>
        <v>-9.209588794879231E-2</v>
      </c>
      <c r="R193" s="1">
        <f t="shared" si="7"/>
        <v>-0.68845166675875513</v>
      </c>
      <c r="S193" s="1">
        <f t="shared" si="8"/>
        <v>-68.845166675875518</v>
      </c>
    </row>
    <row r="194" spans="1:19" x14ac:dyDescent="0.2">
      <c r="A194" s="5">
        <v>30925</v>
      </c>
      <c r="B194" s="14">
        <v>9.0083120909000005</v>
      </c>
      <c r="C194" s="14">
        <v>13.065</v>
      </c>
      <c r="D194" s="1">
        <v>13.72</v>
      </c>
      <c r="E194" s="1">
        <v>14.49</v>
      </c>
      <c r="F194" s="1">
        <v>15.709999999999999</v>
      </c>
      <c r="G194" s="1">
        <v>16.330000000000002</v>
      </c>
      <c r="H194" s="1">
        <v>119.52000000000001</v>
      </c>
      <c r="I194" s="1">
        <v>413.51</v>
      </c>
      <c r="J194" s="1">
        <v>33.839999999999996</v>
      </c>
      <c r="K194" s="1">
        <v>172.06</v>
      </c>
      <c r="L194" s="1">
        <v>261.11</v>
      </c>
      <c r="O194" s="5">
        <v>30194</v>
      </c>
      <c r="P194" s="1">
        <v>8.9983120909000007</v>
      </c>
      <c r="Q194" s="8">
        <f t="shared" si="6"/>
        <v>-0.24029993555497819</v>
      </c>
      <c r="R194" s="1">
        <f t="shared" si="7"/>
        <v>-1.7963330919490375</v>
      </c>
      <c r="S194" s="1">
        <f t="shared" si="8"/>
        <v>-179.63330919490375</v>
      </c>
    </row>
    <row r="195" spans="1:19" x14ac:dyDescent="0.2">
      <c r="A195" s="5">
        <v>30955</v>
      </c>
      <c r="B195" s="14">
        <v>8.2030621429000004</v>
      </c>
      <c r="C195" s="14">
        <v>12.349047619</v>
      </c>
      <c r="D195" s="1">
        <v>12.95</v>
      </c>
      <c r="E195" s="1">
        <v>13.73</v>
      </c>
      <c r="F195" s="1">
        <v>15.08</v>
      </c>
      <c r="G195" s="1">
        <v>15.64</v>
      </c>
      <c r="H195" s="1">
        <v>120.43</v>
      </c>
      <c r="I195" s="1">
        <v>395.51</v>
      </c>
      <c r="J195" s="1">
        <v>33.839999999999996</v>
      </c>
      <c r="K195" s="1">
        <v>169.45999999999998</v>
      </c>
      <c r="L195" s="1">
        <v>268.31</v>
      </c>
      <c r="O195" s="5">
        <v>30224</v>
      </c>
      <c r="P195" s="1">
        <v>8.1930621429000006</v>
      </c>
      <c r="Q195" s="8">
        <f t="shared" si="6"/>
        <v>-8.9488999699660288E-2</v>
      </c>
      <c r="R195" s="1">
        <f t="shared" si="7"/>
        <v>-0.66896418908584687</v>
      </c>
      <c r="S195" s="1">
        <f t="shared" si="8"/>
        <v>-66.896418908584693</v>
      </c>
    </row>
    <row r="196" spans="1:19" x14ac:dyDescent="0.2">
      <c r="A196" s="5">
        <v>30986</v>
      </c>
      <c r="B196" s="14">
        <v>7.9814015999999999</v>
      </c>
      <c r="C196" s="14">
        <v>10.916499999999999</v>
      </c>
      <c r="D196" s="1">
        <v>12.129999999999999</v>
      </c>
      <c r="E196" s="1">
        <v>12.98</v>
      </c>
      <c r="F196" s="1">
        <v>14.35</v>
      </c>
      <c r="G196" s="1">
        <v>14.74</v>
      </c>
      <c r="H196" s="1">
        <v>133.72</v>
      </c>
      <c r="I196" s="1">
        <v>423.01</v>
      </c>
      <c r="J196" s="1">
        <v>35.809999999999995</v>
      </c>
      <c r="K196" s="1">
        <v>167.70999999999998</v>
      </c>
      <c r="L196" s="1">
        <v>277.11</v>
      </c>
      <c r="O196" s="5">
        <v>30255</v>
      </c>
      <c r="P196" s="1">
        <v>7.9714016000000001</v>
      </c>
      <c r="Q196" s="8">
        <f t="shared" si="6"/>
        <v>-2.7054663938084311E-2</v>
      </c>
      <c r="R196" s="1">
        <f t="shared" si="7"/>
        <v>-0.20224386665481275</v>
      </c>
      <c r="S196" s="1">
        <f t="shared" si="8"/>
        <v>-20.224386665481276</v>
      </c>
    </row>
    <row r="197" spans="1:19" x14ac:dyDescent="0.2">
      <c r="A197" s="5">
        <v>31016</v>
      </c>
      <c r="B197" s="14">
        <v>8.3567965263000001</v>
      </c>
      <c r="C197" s="14">
        <v>10.560526315800001</v>
      </c>
      <c r="D197" s="1">
        <v>11.69</v>
      </c>
      <c r="E197" s="1">
        <v>12.52</v>
      </c>
      <c r="F197" s="1">
        <v>13.82</v>
      </c>
      <c r="G197" s="1">
        <v>14.31</v>
      </c>
      <c r="H197" s="1">
        <v>138.54999999999998</v>
      </c>
      <c r="I197" s="1">
        <v>438.01</v>
      </c>
      <c r="J197" s="1">
        <v>35.86</v>
      </c>
      <c r="K197" s="1">
        <v>163.20999999999998</v>
      </c>
      <c r="L197" s="1">
        <v>249.20999999999998</v>
      </c>
      <c r="O197" s="5">
        <v>30285</v>
      </c>
      <c r="P197" s="1">
        <v>8.3467965263000004</v>
      </c>
      <c r="Q197" s="8">
        <f t="shared" si="6"/>
        <v>4.7092712817279336E-2</v>
      </c>
      <c r="R197" s="1">
        <f t="shared" si="7"/>
        <v>0.35203587644732082</v>
      </c>
      <c r="S197" s="1">
        <f t="shared" si="8"/>
        <v>35.203587644732082</v>
      </c>
    </row>
    <row r="198" spans="1:19" x14ac:dyDescent="0.2">
      <c r="A198" s="5">
        <v>31047</v>
      </c>
      <c r="B198" s="14">
        <v>8.2200030455000004</v>
      </c>
      <c r="C198" s="14">
        <v>10.549999999999999</v>
      </c>
      <c r="D198" s="1">
        <v>11.84</v>
      </c>
      <c r="E198" s="1">
        <v>12.45</v>
      </c>
      <c r="F198" s="1">
        <v>13.67</v>
      </c>
      <c r="G198" s="1">
        <v>14.15</v>
      </c>
      <c r="H198" s="1">
        <v>140.64999999999998</v>
      </c>
      <c r="I198" s="1">
        <v>448.01</v>
      </c>
      <c r="J198" s="1">
        <v>34.01</v>
      </c>
      <c r="K198" s="1">
        <v>161.81</v>
      </c>
      <c r="L198" s="1">
        <v>234.70999999999998</v>
      </c>
      <c r="O198" s="5">
        <v>30316</v>
      </c>
      <c r="P198" s="1">
        <v>8.2100030455000006</v>
      </c>
      <c r="Q198" s="8">
        <f t="shared" si="6"/>
        <v>-1.6388740323185824E-2</v>
      </c>
      <c r="R198" s="1">
        <f t="shared" si="7"/>
        <v>-0.12251204524839653</v>
      </c>
      <c r="S198" s="1">
        <f t="shared" si="8"/>
        <v>-12.251204524839652</v>
      </c>
    </row>
    <row r="199" spans="1:19" x14ac:dyDescent="0.2">
      <c r="A199" s="5">
        <v>31078</v>
      </c>
      <c r="B199" s="14">
        <v>8.1349702379999993</v>
      </c>
      <c r="C199" s="14">
        <v>10.467142857299999</v>
      </c>
      <c r="D199" s="1">
        <v>11.799999999999999</v>
      </c>
      <c r="E199" s="1">
        <v>12.36</v>
      </c>
      <c r="F199" s="1">
        <v>13.54</v>
      </c>
      <c r="G199" s="1">
        <v>13.95</v>
      </c>
      <c r="H199" s="1">
        <v>145.31</v>
      </c>
      <c r="I199" s="1">
        <v>500.01</v>
      </c>
      <c r="J199" s="1">
        <v>31.310000000000002</v>
      </c>
      <c r="K199" s="1">
        <v>152.03</v>
      </c>
      <c r="L199" s="1">
        <v>239.85999999999999</v>
      </c>
      <c r="O199" s="5">
        <v>30347</v>
      </c>
      <c r="P199" s="1">
        <v>8.1249702379999995</v>
      </c>
      <c r="Q199" s="8">
        <f t="shared" si="6"/>
        <v>-1.0357219970412612E-2</v>
      </c>
      <c r="R199" s="1">
        <f t="shared" si="7"/>
        <v>-7.742414466520306E-2</v>
      </c>
      <c r="S199" s="1">
        <f t="shared" si="8"/>
        <v>-7.7424144665203061</v>
      </c>
    </row>
    <row r="200" spans="1:19" x14ac:dyDescent="0.2">
      <c r="A200" s="5">
        <v>31106</v>
      </c>
      <c r="B200" s="14">
        <v>8.4067480525999994</v>
      </c>
      <c r="C200" s="14">
        <v>10.7347368421</v>
      </c>
      <c r="D200" s="1">
        <v>12.02</v>
      </c>
      <c r="E200" s="1">
        <v>12.59</v>
      </c>
      <c r="F200" s="1">
        <v>13.53</v>
      </c>
      <c r="G200" s="1">
        <v>13.959999999999999</v>
      </c>
      <c r="H200" s="1">
        <v>148.07</v>
      </c>
      <c r="I200" s="1">
        <v>413.01</v>
      </c>
      <c r="J200" s="1">
        <v>29.51</v>
      </c>
      <c r="K200" s="1">
        <v>151.16</v>
      </c>
      <c r="L200" s="1">
        <v>237.85999999999999</v>
      </c>
      <c r="O200" s="5">
        <v>30375</v>
      </c>
      <c r="P200" s="1">
        <v>8.3967480525999996</v>
      </c>
      <c r="Q200" s="8">
        <f t="shared" si="6"/>
        <v>3.3449699708303138E-2</v>
      </c>
      <c r="R200" s="1">
        <f t="shared" si="7"/>
        <v>0.25004918275575538</v>
      </c>
      <c r="S200" s="1">
        <f t="shared" si="8"/>
        <v>25.004918275575537</v>
      </c>
    </row>
    <row r="201" spans="1:19" x14ac:dyDescent="0.2">
      <c r="A201" s="5">
        <v>31137</v>
      </c>
      <c r="B201" s="14">
        <v>8.6552279564999992</v>
      </c>
      <c r="C201" s="14">
        <v>10.5165217392</v>
      </c>
      <c r="D201" s="1">
        <v>11.74</v>
      </c>
      <c r="E201" s="1">
        <v>12.33</v>
      </c>
      <c r="F201" s="1">
        <v>13.16</v>
      </c>
      <c r="G201" s="1">
        <v>13.62</v>
      </c>
      <c r="H201" s="1">
        <v>152.97</v>
      </c>
      <c r="I201" s="1">
        <v>418.01</v>
      </c>
      <c r="J201" s="1">
        <v>28.310000000000002</v>
      </c>
      <c r="K201" s="1">
        <v>148.26</v>
      </c>
      <c r="L201" s="1">
        <v>239.01</v>
      </c>
      <c r="O201" s="5">
        <v>30406</v>
      </c>
      <c r="P201" s="1">
        <v>8.6452279564999994</v>
      </c>
      <c r="Q201" s="8">
        <f t="shared" si="6"/>
        <v>2.9592397240388646E-2</v>
      </c>
      <c r="R201" s="1">
        <f t="shared" si="7"/>
        <v>0.22121438489045925</v>
      </c>
      <c r="S201" s="1">
        <f t="shared" si="8"/>
        <v>22.121438489045925</v>
      </c>
    </row>
    <row r="202" spans="1:19" x14ac:dyDescent="0.2">
      <c r="A202" s="5">
        <v>31167</v>
      </c>
      <c r="B202" s="14">
        <v>8.510633799999999</v>
      </c>
      <c r="C202" s="14">
        <v>10.41</v>
      </c>
      <c r="D202" s="1">
        <v>11.52</v>
      </c>
      <c r="E202" s="1">
        <v>12.07</v>
      </c>
      <c r="F202" s="1">
        <v>12.87</v>
      </c>
      <c r="G202" s="1">
        <v>13.299999999999999</v>
      </c>
      <c r="H202" s="1">
        <v>164.42999999999998</v>
      </c>
      <c r="I202" s="1">
        <v>429.01</v>
      </c>
      <c r="J202" s="1">
        <v>29.26</v>
      </c>
      <c r="K202" s="1">
        <v>155.73999999999998</v>
      </c>
      <c r="L202" s="1">
        <v>238.31</v>
      </c>
      <c r="O202" s="5">
        <v>30436</v>
      </c>
      <c r="P202" s="1">
        <v>8.5006337999999992</v>
      </c>
      <c r="Q202" s="8">
        <f t="shared" si="6"/>
        <v>-1.6725314500386945E-2</v>
      </c>
      <c r="R202" s="1">
        <f t="shared" si="7"/>
        <v>-0.12502806478458806</v>
      </c>
      <c r="S202" s="1">
        <f t="shared" si="8"/>
        <v>-12.502806478458805</v>
      </c>
    </row>
    <row r="203" spans="1:19" x14ac:dyDescent="0.2">
      <c r="A203" s="5">
        <v>31198</v>
      </c>
      <c r="B203" s="14">
        <v>8.4904583809999998</v>
      </c>
      <c r="C203" s="14">
        <v>10.389047619099999</v>
      </c>
      <c r="D203" s="1">
        <v>11.47</v>
      </c>
      <c r="E203" s="1">
        <v>11.959999999999999</v>
      </c>
      <c r="F203" s="1">
        <v>12.08</v>
      </c>
      <c r="G203" s="1">
        <v>13.1</v>
      </c>
      <c r="H203" s="1">
        <v>162.39999999999998</v>
      </c>
      <c r="I203" s="1">
        <v>436.51</v>
      </c>
      <c r="J203" s="1">
        <v>31.01</v>
      </c>
      <c r="K203" s="1">
        <v>160.06</v>
      </c>
      <c r="L203" s="1">
        <v>238.85999999999999</v>
      </c>
      <c r="O203" s="5">
        <v>30467</v>
      </c>
      <c r="P203" s="1">
        <v>8.480458381</v>
      </c>
      <c r="Q203" s="8">
        <f t="shared" si="6"/>
        <v>-2.3734017338800095E-3</v>
      </c>
      <c r="R203" s="1">
        <f t="shared" si="7"/>
        <v>-1.7742077480010211E-2</v>
      </c>
      <c r="S203" s="1">
        <f t="shared" si="8"/>
        <v>-1.774207748001021</v>
      </c>
    </row>
    <row r="204" spans="1:19" x14ac:dyDescent="0.2">
      <c r="A204" s="5">
        <v>31228</v>
      </c>
      <c r="B204" s="14">
        <v>9.1248005454999994</v>
      </c>
      <c r="C204" s="14">
        <v>10.858636363600001</v>
      </c>
      <c r="D204" s="1">
        <v>11.75</v>
      </c>
      <c r="E204" s="1">
        <v>12.16</v>
      </c>
      <c r="F204" s="1">
        <v>12.89</v>
      </c>
      <c r="G204" s="1">
        <v>13.379999999999999</v>
      </c>
      <c r="H204" s="1">
        <v>168.12</v>
      </c>
      <c r="I204" s="1">
        <v>416.01</v>
      </c>
      <c r="J204" s="1">
        <v>30.26</v>
      </c>
      <c r="K204" s="1">
        <v>153.31</v>
      </c>
      <c r="L204" s="1">
        <v>239.29</v>
      </c>
      <c r="O204" s="5">
        <v>30497</v>
      </c>
      <c r="P204" s="1">
        <v>9.1148005454999996</v>
      </c>
      <c r="Q204" s="8">
        <f t="shared" si="6"/>
        <v>7.4800457239576623E-2</v>
      </c>
      <c r="R204" s="1">
        <f t="shared" si="7"/>
        <v>0.55916176723912903</v>
      </c>
      <c r="S204" s="1">
        <f t="shared" si="8"/>
        <v>55.916176723912905</v>
      </c>
    </row>
    <row r="205" spans="1:19" x14ac:dyDescent="0.2">
      <c r="A205" s="5">
        <v>31259</v>
      </c>
      <c r="B205" s="14">
        <v>9.4304983500000006</v>
      </c>
      <c r="C205" s="14">
        <v>11.387</v>
      </c>
      <c r="D205" s="1">
        <v>12.16</v>
      </c>
      <c r="E205" s="1">
        <v>12.4</v>
      </c>
      <c r="F205" s="1">
        <v>13</v>
      </c>
      <c r="G205" s="1">
        <v>13.4</v>
      </c>
      <c r="H205" s="1">
        <v>162.57</v>
      </c>
      <c r="I205" s="1">
        <v>421.64</v>
      </c>
      <c r="J205" s="1">
        <v>31.610000000000003</v>
      </c>
      <c r="K205" s="1">
        <v>152.01</v>
      </c>
      <c r="L205" s="1">
        <v>241.76</v>
      </c>
      <c r="O205" s="5">
        <v>30528</v>
      </c>
      <c r="P205" s="1">
        <v>9.4204983500000008</v>
      </c>
      <c r="Q205" s="8">
        <f t="shared" si="6"/>
        <v>3.3538616997047077E-2</v>
      </c>
      <c r="R205" s="1">
        <f t="shared" si="7"/>
        <v>0.25071387318876881</v>
      </c>
      <c r="S205" s="1">
        <f t="shared" si="8"/>
        <v>25.07138731887688</v>
      </c>
    </row>
    <row r="206" spans="1:19" x14ac:dyDescent="0.2">
      <c r="A206" s="5">
        <v>31290</v>
      </c>
      <c r="B206" s="14">
        <v>9.7098753913000007</v>
      </c>
      <c r="C206" s="14">
        <v>11.8560869566</v>
      </c>
      <c r="D206" s="1">
        <v>12.52</v>
      </c>
      <c r="E206" s="1">
        <v>12.73</v>
      </c>
      <c r="F206" s="1">
        <v>13.18</v>
      </c>
      <c r="G206" s="1">
        <v>13.65</v>
      </c>
      <c r="H206" s="1">
        <v>164.04999999999998</v>
      </c>
      <c r="I206" s="1">
        <v>414.64</v>
      </c>
      <c r="J206" s="1">
        <v>31.71</v>
      </c>
      <c r="K206" s="1">
        <v>149.41</v>
      </c>
      <c r="L206" s="1">
        <v>246.45999999999998</v>
      </c>
      <c r="O206" s="5">
        <v>30559</v>
      </c>
      <c r="P206" s="1">
        <v>9.6998753913000009</v>
      </c>
      <c r="Q206" s="8">
        <f t="shared" si="6"/>
        <v>2.9656291092073683E-2</v>
      </c>
      <c r="R206" s="1">
        <f t="shared" si="7"/>
        <v>0.22169201564757468</v>
      </c>
      <c r="S206" s="1">
        <f t="shared" si="8"/>
        <v>22.169201564757469</v>
      </c>
    </row>
    <row r="207" spans="1:19" x14ac:dyDescent="0.2">
      <c r="A207" s="5">
        <v>31320</v>
      </c>
      <c r="B207" s="14">
        <v>9.3400586665999992</v>
      </c>
      <c r="C207" s="14">
        <v>11.663809523799999</v>
      </c>
      <c r="D207" s="1">
        <v>12.379999999999999</v>
      </c>
      <c r="E207" s="1">
        <v>12.629999999999999</v>
      </c>
      <c r="F207" s="1">
        <v>13.12</v>
      </c>
      <c r="G207" s="1">
        <v>13.56</v>
      </c>
      <c r="H207" s="1">
        <v>166.07999999999998</v>
      </c>
      <c r="I207" s="1">
        <v>406.89</v>
      </c>
      <c r="J207" s="1">
        <v>32.01</v>
      </c>
      <c r="K207" s="1">
        <v>149.78</v>
      </c>
      <c r="L207" s="1">
        <v>235.66</v>
      </c>
      <c r="O207" s="5">
        <v>30589</v>
      </c>
      <c r="P207" s="1">
        <v>9.3300586665999994</v>
      </c>
      <c r="Q207" s="8">
        <f t="shared" si="6"/>
        <v>-3.8125925311545461E-2</v>
      </c>
      <c r="R207" s="1">
        <f t="shared" si="7"/>
        <v>-0.28500574142949542</v>
      </c>
      <c r="S207" s="1">
        <f t="shared" si="8"/>
        <v>-28.500574142949542</v>
      </c>
    </row>
    <row r="208" spans="1:19" x14ac:dyDescent="0.2">
      <c r="A208" s="5">
        <v>31351</v>
      </c>
      <c r="B208" s="14">
        <v>8.9581251000000002</v>
      </c>
      <c r="C208" s="14">
        <v>11.551</v>
      </c>
      <c r="D208" s="1">
        <v>12.26</v>
      </c>
      <c r="E208" s="1">
        <v>12.5</v>
      </c>
      <c r="F208" s="1">
        <v>12.98</v>
      </c>
      <c r="G208" s="1">
        <v>13.47</v>
      </c>
      <c r="H208" s="1">
        <v>163.56</v>
      </c>
      <c r="I208" s="1">
        <v>382.89</v>
      </c>
      <c r="J208" s="1">
        <v>30.21</v>
      </c>
      <c r="K208" s="1">
        <v>149.53</v>
      </c>
      <c r="L208" s="1">
        <v>234.06</v>
      </c>
      <c r="O208" s="5">
        <v>30620</v>
      </c>
      <c r="P208" s="1">
        <v>8.9481251000000004</v>
      </c>
      <c r="Q208" s="8">
        <f t="shared" si="6"/>
        <v>-4.0935816188086283E-2</v>
      </c>
      <c r="R208" s="1">
        <f t="shared" si="7"/>
        <v>-0.30601074068028028</v>
      </c>
      <c r="S208" s="1">
        <f t="shared" si="8"/>
        <v>-30.601074068028026</v>
      </c>
    </row>
    <row r="209" spans="1:19" x14ac:dyDescent="0.2">
      <c r="A209" s="5">
        <v>31381</v>
      </c>
      <c r="B209" s="14">
        <v>9.0950257895999993</v>
      </c>
      <c r="C209" s="14">
        <v>11.7</v>
      </c>
      <c r="D209" s="1">
        <v>12.42</v>
      </c>
      <c r="E209" s="1">
        <v>12.62</v>
      </c>
      <c r="F209" s="1">
        <v>13.1</v>
      </c>
      <c r="G209" s="1">
        <v>13.62</v>
      </c>
      <c r="H209" s="1">
        <v>166.41</v>
      </c>
      <c r="I209" s="1">
        <v>403.51</v>
      </c>
      <c r="J209" s="1">
        <v>30.26</v>
      </c>
      <c r="K209" s="1">
        <v>146.31</v>
      </c>
      <c r="L209" s="1">
        <v>232.51</v>
      </c>
      <c r="O209" s="5">
        <v>30650</v>
      </c>
      <c r="P209" s="1">
        <v>9.0850257895999995</v>
      </c>
      <c r="Q209" s="8">
        <f t="shared" si="6"/>
        <v>1.5299371440392395E-2</v>
      </c>
      <c r="R209" s="1">
        <f t="shared" si="7"/>
        <v>0.11436859997870907</v>
      </c>
      <c r="S209" s="1">
        <f t="shared" si="8"/>
        <v>11.436859997870908</v>
      </c>
    </row>
    <row r="210" spans="1:19" x14ac:dyDescent="0.2">
      <c r="A210" s="5">
        <v>31412</v>
      </c>
      <c r="B210" s="14">
        <v>9.3410128095000005</v>
      </c>
      <c r="C210" s="14">
        <v>11.839523809599999</v>
      </c>
      <c r="D210" s="1">
        <v>12.58</v>
      </c>
      <c r="E210" s="1">
        <v>12.77</v>
      </c>
      <c r="F210" s="1">
        <v>13.22</v>
      </c>
      <c r="G210" s="1">
        <v>13.76</v>
      </c>
      <c r="H210" s="1">
        <v>164.94</v>
      </c>
      <c r="I210" s="1">
        <v>382.01</v>
      </c>
      <c r="J210" s="1">
        <v>29.26</v>
      </c>
      <c r="K210" s="1">
        <v>145.16</v>
      </c>
      <c r="L210" s="1">
        <v>231.70999999999998</v>
      </c>
      <c r="O210" s="5">
        <v>30681</v>
      </c>
      <c r="P210" s="1">
        <v>9.3310128095000007</v>
      </c>
      <c r="Q210" s="8">
        <f t="shared" si="6"/>
        <v>2.7076094839663778E-2</v>
      </c>
      <c r="R210" s="1">
        <f t="shared" si="7"/>
        <v>0.20240407076643097</v>
      </c>
      <c r="S210" s="1">
        <f t="shared" si="8"/>
        <v>20.240407076643095</v>
      </c>
    </row>
    <row r="211" spans="1:19" x14ac:dyDescent="0.2">
      <c r="A211" s="5">
        <v>31443</v>
      </c>
      <c r="B211" s="14">
        <v>9.2425000475000001</v>
      </c>
      <c r="C211" s="14">
        <v>11.6847619048</v>
      </c>
      <c r="D211" s="1">
        <v>12.209999999999999</v>
      </c>
      <c r="E211" s="1">
        <v>12.72</v>
      </c>
      <c r="F211" s="1">
        <v>13.14</v>
      </c>
      <c r="G211" s="1">
        <v>13.66</v>
      </c>
      <c r="H211" s="1">
        <v>163.41999999999999</v>
      </c>
      <c r="I211" s="1">
        <v>373.14</v>
      </c>
      <c r="J211" s="1">
        <v>28.96</v>
      </c>
      <c r="K211" s="1">
        <v>140.13</v>
      </c>
      <c r="L211" s="1">
        <v>234.67999999999998</v>
      </c>
      <c r="O211" s="5">
        <v>30712</v>
      </c>
      <c r="P211" s="1">
        <v>9.2325000475000003</v>
      </c>
      <c r="Q211" s="8">
        <f t="shared" ref="Q211:Q267" si="9">+P211/P210-1</f>
        <v>-1.0557563686945493E-2</v>
      </c>
      <c r="R211" s="1">
        <f t="shared" ref="R211:R267" si="10">+Q211*$P$267</f>
        <v>-7.8921789876554918E-2</v>
      </c>
      <c r="S211" s="1">
        <f t="shared" ref="S211:S267" si="11">+R211*100</f>
        <v>-7.892178987655492</v>
      </c>
    </row>
    <row r="212" spans="1:19" x14ac:dyDescent="0.2">
      <c r="A212" s="5">
        <v>31471</v>
      </c>
      <c r="B212" s="14">
        <v>9.4383488947999989</v>
      </c>
      <c r="C212" s="14">
        <v>11.8521052631</v>
      </c>
      <c r="D212" s="1">
        <v>12.09</v>
      </c>
      <c r="E212" s="1">
        <v>12.709999999999999</v>
      </c>
      <c r="F212" s="1">
        <v>13.12</v>
      </c>
      <c r="G212" s="1">
        <v>13.6</v>
      </c>
      <c r="H212" s="1">
        <v>157.07</v>
      </c>
      <c r="I212" s="1">
        <v>395.01</v>
      </c>
      <c r="J212" s="1">
        <v>30.41</v>
      </c>
      <c r="K212" s="1">
        <v>149.06</v>
      </c>
      <c r="L212" s="1">
        <v>233.44</v>
      </c>
      <c r="O212" s="5">
        <v>30740</v>
      </c>
      <c r="P212" s="1">
        <v>9.4283488947999992</v>
      </c>
      <c r="Q212" s="8">
        <f t="shared" si="9"/>
        <v>2.1212980914419921E-2</v>
      </c>
      <c r="R212" s="1">
        <f t="shared" si="10"/>
        <v>0.15857507205505547</v>
      </c>
      <c r="S212" s="1">
        <f t="shared" si="11"/>
        <v>15.857507205505547</v>
      </c>
    </row>
    <row r="213" spans="1:19" x14ac:dyDescent="0.2">
      <c r="A213" s="5">
        <v>31502</v>
      </c>
      <c r="B213" s="14">
        <v>9.8942985909000001</v>
      </c>
      <c r="C213" s="14">
        <v>12.3290909092</v>
      </c>
      <c r="D213" s="1">
        <v>12.58</v>
      </c>
      <c r="E213" s="1">
        <v>13.23</v>
      </c>
      <c r="F213" s="1">
        <v>13.549999999999999</v>
      </c>
      <c r="G213" s="1">
        <v>14</v>
      </c>
      <c r="H213" s="1">
        <v>159.19</v>
      </c>
      <c r="I213" s="1">
        <v>388.26</v>
      </c>
      <c r="J213" s="1">
        <v>30.51</v>
      </c>
      <c r="K213" s="1">
        <v>143.76</v>
      </c>
      <c r="L213" s="1">
        <v>224.76</v>
      </c>
      <c r="O213" s="5">
        <v>30772</v>
      </c>
      <c r="P213" s="1">
        <v>9.8842985909000003</v>
      </c>
      <c r="Q213" s="8">
        <f t="shared" si="9"/>
        <v>4.8359442484300796E-2</v>
      </c>
      <c r="R213" s="1">
        <f t="shared" si="10"/>
        <v>0.36150516079885003</v>
      </c>
      <c r="S213" s="1">
        <f t="shared" si="11"/>
        <v>36.150516079885001</v>
      </c>
    </row>
    <row r="214" spans="1:19" x14ac:dyDescent="0.2">
      <c r="A214" s="5">
        <v>31532</v>
      </c>
      <c r="B214" s="14">
        <v>10.085605190499999</v>
      </c>
      <c r="C214" s="14">
        <v>12.6466666668</v>
      </c>
      <c r="D214" s="1">
        <v>12.82</v>
      </c>
      <c r="E214" s="1">
        <v>13.49</v>
      </c>
      <c r="F214" s="1">
        <v>13.78</v>
      </c>
      <c r="G214" s="1">
        <v>14.32</v>
      </c>
      <c r="H214" s="1">
        <v>160.06</v>
      </c>
      <c r="I214" s="1">
        <v>375.51</v>
      </c>
      <c r="J214" s="1">
        <v>30.71</v>
      </c>
      <c r="K214" s="1">
        <v>139.81</v>
      </c>
      <c r="L214" s="1">
        <v>227.01</v>
      </c>
      <c r="O214" s="5">
        <v>30802</v>
      </c>
      <c r="P214" s="1">
        <v>10.075605190499999</v>
      </c>
      <c r="Q214" s="8">
        <f t="shared" si="9"/>
        <v>1.93545953555192E-2</v>
      </c>
      <c r="R214" s="1">
        <f t="shared" si="10"/>
        <v>0.14468293567414575</v>
      </c>
      <c r="S214" s="1">
        <f t="shared" si="11"/>
        <v>14.468293567414575</v>
      </c>
    </row>
    <row r="215" spans="1:19" x14ac:dyDescent="0.2">
      <c r="A215" s="5">
        <v>31563</v>
      </c>
      <c r="B215" s="14">
        <v>10.2320421364</v>
      </c>
      <c r="C215" s="14">
        <v>13.418636363699999</v>
      </c>
      <c r="D215" s="1">
        <v>13.29</v>
      </c>
      <c r="E215" s="1">
        <v>14.11</v>
      </c>
      <c r="F215" s="1">
        <v>14.379999999999999</v>
      </c>
      <c r="G215" s="1">
        <v>14.75</v>
      </c>
      <c r="H215" s="1">
        <v>150.56</v>
      </c>
      <c r="I215" s="1">
        <v>384.76</v>
      </c>
      <c r="J215" s="1">
        <v>30.21</v>
      </c>
      <c r="K215" s="1">
        <v>138.56</v>
      </c>
      <c r="L215" s="1">
        <v>231.59</v>
      </c>
      <c r="O215" s="5">
        <v>30833</v>
      </c>
      <c r="P215" s="1">
        <v>10.222042136400001</v>
      </c>
      <c r="Q215" s="8">
        <f t="shared" si="9"/>
        <v>1.4533811431800991E-2</v>
      </c>
      <c r="R215" s="1">
        <f t="shared" si="10"/>
        <v>0.10864574876724507</v>
      </c>
      <c r="S215" s="1">
        <f t="shared" si="11"/>
        <v>10.864574876724507</v>
      </c>
    </row>
    <row r="216" spans="1:19" x14ac:dyDescent="0.2">
      <c r="A216" s="5">
        <v>31593</v>
      </c>
      <c r="B216" s="14">
        <v>10.268244666699999</v>
      </c>
      <c r="C216" s="14">
        <v>13.5728571429</v>
      </c>
      <c r="D216" s="1">
        <v>13.56</v>
      </c>
      <c r="E216" s="1">
        <v>14.34</v>
      </c>
      <c r="F216" s="1">
        <v>14.67</v>
      </c>
      <c r="G216" s="1">
        <v>15.06</v>
      </c>
      <c r="H216" s="1">
        <v>153.19</v>
      </c>
      <c r="I216" s="1">
        <v>373.51</v>
      </c>
      <c r="J216" s="1">
        <v>30.76</v>
      </c>
      <c r="K216" s="1">
        <v>135.76</v>
      </c>
      <c r="L216" s="1">
        <v>237.31</v>
      </c>
      <c r="O216" s="5">
        <v>30863</v>
      </c>
      <c r="P216" s="1">
        <v>10.2582446667</v>
      </c>
      <c r="Q216" s="8">
        <f t="shared" si="9"/>
        <v>3.5416142701156783E-3</v>
      </c>
      <c r="R216" s="1">
        <f t="shared" si="10"/>
        <v>2.647490894092307E-2</v>
      </c>
      <c r="S216" s="1">
        <f t="shared" si="11"/>
        <v>2.6474908940923072</v>
      </c>
    </row>
    <row r="217" spans="1:19" x14ac:dyDescent="0.2">
      <c r="A217" s="5">
        <v>31624</v>
      </c>
      <c r="B217" s="14">
        <v>10.531867523899999</v>
      </c>
      <c r="C217" s="14">
        <v>13.3723809525</v>
      </c>
      <c r="D217" s="1">
        <v>13.45</v>
      </c>
      <c r="E217" s="1">
        <v>14.129999999999999</v>
      </c>
      <c r="F217" s="1">
        <v>14.58</v>
      </c>
      <c r="G217" s="1">
        <v>15.16</v>
      </c>
      <c r="H217" s="1">
        <v>150.66999999999999</v>
      </c>
      <c r="I217" s="1">
        <v>341.14</v>
      </c>
      <c r="J217" s="1">
        <v>29.560000000000002</v>
      </c>
      <c r="K217" s="1">
        <v>130.73999999999998</v>
      </c>
      <c r="L217" s="1">
        <v>245.31</v>
      </c>
      <c r="O217" s="5">
        <v>30894</v>
      </c>
      <c r="P217" s="1">
        <v>10.521867523899999</v>
      </c>
      <c r="Q217" s="8">
        <f t="shared" si="9"/>
        <v>2.5698632248045694E-2</v>
      </c>
      <c r="R217" s="1">
        <f t="shared" si="10"/>
        <v>0.19210701583576359</v>
      </c>
      <c r="S217" s="1">
        <f t="shared" si="11"/>
        <v>19.210701583576359</v>
      </c>
    </row>
    <row r="218" spans="1:19" x14ac:dyDescent="0.2">
      <c r="A218" s="5">
        <v>31655</v>
      </c>
      <c r="B218" s="14">
        <v>10.9070673479</v>
      </c>
      <c r="C218" s="14">
        <v>12.7260869567</v>
      </c>
      <c r="D218" s="1">
        <v>12.879999999999999</v>
      </c>
      <c r="E218" s="1">
        <v>13.48</v>
      </c>
      <c r="F218" s="1">
        <v>14.14</v>
      </c>
      <c r="G218" s="1">
        <v>14.64</v>
      </c>
      <c r="H218" s="1">
        <v>166.69</v>
      </c>
      <c r="I218" s="1">
        <v>348.01</v>
      </c>
      <c r="J218" s="1">
        <v>27.860000000000003</v>
      </c>
      <c r="K218" s="1">
        <v>130.76</v>
      </c>
      <c r="L218" s="1">
        <v>241.91</v>
      </c>
      <c r="O218" s="5">
        <v>30925</v>
      </c>
      <c r="P218" s="1">
        <v>10.8970673479</v>
      </c>
      <c r="Q218" s="8">
        <f t="shared" si="9"/>
        <v>3.5659052268786962E-2</v>
      </c>
      <c r="R218" s="1">
        <f t="shared" si="10"/>
        <v>0.26656493048999241</v>
      </c>
      <c r="S218" s="1">
        <f t="shared" si="11"/>
        <v>26.656493048999241</v>
      </c>
    </row>
    <row r="219" spans="1:19" x14ac:dyDescent="0.2">
      <c r="A219" s="5">
        <v>31685</v>
      </c>
      <c r="B219" s="14">
        <v>10.802790421199999</v>
      </c>
      <c r="C219" s="14">
        <v>12.5326315791</v>
      </c>
      <c r="D219" s="1">
        <v>12.67</v>
      </c>
      <c r="E219" s="1">
        <v>13.28</v>
      </c>
      <c r="F219" s="1">
        <v>13.95</v>
      </c>
      <c r="G219" s="1">
        <v>14.36</v>
      </c>
      <c r="H219" s="1">
        <v>166.10999999999999</v>
      </c>
      <c r="I219" s="1">
        <v>343.76</v>
      </c>
      <c r="J219" s="1">
        <v>29.76</v>
      </c>
      <c r="K219" s="1">
        <v>123.41000000000001</v>
      </c>
      <c r="L219" s="1">
        <v>246.91</v>
      </c>
      <c r="O219" s="5">
        <v>30955</v>
      </c>
      <c r="P219" s="1">
        <v>10.792790421199999</v>
      </c>
      <c r="Q219" s="8">
        <f t="shared" si="9"/>
        <v>-9.56926513995493E-3</v>
      </c>
      <c r="R219" s="1">
        <f t="shared" si="10"/>
        <v>-7.153388367265115E-2</v>
      </c>
      <c r="S219" s="1">
        <f t="shared" si="11"/>
        <v>-7.1533883672651148</v>
      </c>
    </row>
    <row r="220" spans="1:19" x14ac:dyDescent="0.2">
      <c r="A220" s="5">
        <v>31716</v>
      </c>
      <c r="B220" s="14">
        <v>10.128297909200001</v>
      </c>
      <c r="C220" s="14">
        <v>12.1704545455</v>
      </c>
      <c r="D220" s="1">
        <v>12.64</v>
      </c>
      <c r="E220" s="1">
        <v>13.12</v>
      </c>
      <c r="F220" s="1">
        <v>13.62</v>
      </c>
      <c r="G220" s="1">
        <v>13.95</v>
      </c>
      <c r="H220" s="1">
        <v>166.1</v>
      </c>
      <c r="I220" s="1">
        <v>333.76</v>
      </c>
      <c r="J220" s="1">
        <v>29.71</v>
      </c>
      <c r="K220" s="1">
        <v>121.86</v>
      </c>
      <c r="L220" s="1">
        <v>245.70999999999998</v>
      </c>
      <c r="O220" s="5">
        <v>30986</v>
      </c>
      <c r="P220" s="1">
        <v>10.118297909200001</v>
      </c>
      <c r="Q220" s="8">
        <f t="shared" si="9"/>
        <v>-6.2494728951199674E-2</v>
      </c>
      <c r="R220" s="1">
        <f t="shared" si="10"/>
        <v>-0.46717178441249008</v>
      </c>
      <c r="S220" s="1">
        <f t="shared" si="11"/>
        <v>-46.717178441249004</v>
      </c>
    </row>
    <row r="221" spans="1:19" x14ac:dyDescent="0.2">
      <c r="A221" s="5">
        <v>31746</v>
      </c>
      <c r="B221" s="14">
        <v>8.9300386315000004</v>
      </c>
      <c r="C221" s="14">
        <v>11.582631578999999</v>
      </c>
      <c r="D221" s="1">
        <v>12.299999999999999</v>
      </c>
      <c r="E221" s="1">
        <v>12.67</v>
      </c>
      <c r="F221" s="1">
        <v>13.1</v>
      </c>
      <c r="G221" s="1">
        <v>13.49</v>
      </c>
      <c r="H221" s="1">
        <v>163.59</v>
      </c>
      <c r="I221" s="1">
        <v>329.26</v>
      </c>
      <c r="J221" s="1">
        <v>28.76</v>
      </c>
      <c r="K221" s="1">
        <v>119.71000000000001</v>
      </c>
      <c r="L221" s="1">
        <v>247.51</v>
      </c>
      <c r="O221" s="5">
        <v>31016</v>
      </c>
      <c r="P221" s="1">
        <v>8.9200386315000006</v>
      </c>
      <c r="Q221" s="8">
        <f t="shared" si="9"/>
        <v>-0.11842498495823983</v>
      </c>
      <c r="R221" s="1">
        <f t="shared" si="10"/>
        <v>-0.88527164563214189</v>
      </c>
      <c r="S221" s="1">
        <f t="shared" si="11"/>
        <v>-88.527164563214185</v>
      </c>
    </row>
    <row r="222" spans="1:19" x14ac:dyDescent="0.2">
      <c r="A222" s="5">
        <v>31777</v>
      </c>
      <c r="B222" s="14">
        <v>8.3470973999999991</v>
      </c>
      <c r="C222" s="14">
        <v>11.509499999999999</v>
      </c>
      <c r="D222" s="1">
        <v>12.14</v>
      </c>
      <c r="E222" s="1">
        <v>12.51</v>
      </c>
      <c r="F222" s="1">
        <v>12.93</v>
      </c>
      <c r="G222" s="1">
        <v>13.41</v>
      </c>
      <c r="H222" s="1">
        <v>167.25</v>
      </c>
      <c r="I222" s="1">
        <v>309.01</v>
      </c>
      <c r="J222" s="1">
        <v>27.360000000000003</v>
      </c>
      <c r="K222" s="1">
        <v>115.81</v>
      </c>
      <c r="L222" s="1">
        <v>251.60999999999999</v>
      </c>
      <c r="O222" s="5">
        <v>31047</v>
      </c>
      <c r="P222" s="1">
        <v>8.3370973999999993</v>
      </c>
      <c r="Q222" s="8">
        <f t="shared" si="9"/>
        <v>-6.5351872966269098E-2</v>
      </c>
      <c r="R222" s="1">
        <f t="shared" si="10"/>
        <v>-0.48853001878271574</v>
      </c>
      <c r="S222" s="1">
        <f t="shared" si="11"/>
        <v>-48.85300187827157</v>
      </c>
    </row>
    <row r="223" spans="1:19" x14ac:dyDescent="0.2">
      <c r="A223" s="5">
        <v>31808</v>
      </c>
      <c r="B223" s="14">
        <v>8.0294371427999991</v>
      </c>
      <c r="C223" s="14">
        <v>11.3942857142</v>
      </c>
      <c r="D223" s="1">
        <v>12.09</v>
      </c>
      <c r="E223" s="1">
        <v>12.44</v>
      </c>
      <c r="F223" s="1">
        <v>12.81</v>
      </c>
      <c r="G223" s="1">
        <v>13.27</v>
      </c>
      <c r="H223" s="1">
        <v>179.64</v>
      </c>
      <c r="I223" s="1">
        <v>306.76</v>
      </c>
      <c r="J223" s="1">
        <v>25.91</v>
      </c>
      <c r="K223" s="1">
        <v>113.06</v>
      </c>
      <c r="L223" s="1">
        <v>254.81</v>
      </c>
      <c r="O223" s="5">
        <v>31078</v>
      </c>
      <c r="P223" s="1">
        <v>8.0194371427999993</v>
      </c>
      <c r="Q223" s="8">
        <f t="shared" si="9"/>
        <v>-3.8102020638501877E-2</v>
      </c>
      <c r="R223" s="1">
        <f t="shared" si="10"/>
        <v>-0.28482704493862354</v>
      </c>
      <c r="S223" s="1">
        <f t="shared" si="11"/>
        <v>-28.482704493862354</v>
      </c>
    </row>
    <row r="224" spans="1:19" x14ac:dyDescent="0.2">
      <c r="A224" s="5">
        <v>31836</v>
      </c>
      <c r="B224" s="14">
        <v>8.5666277222999998</v>
      </c>
      <c r="C224" s="14">
        <v>11.518888888899999</v>
      </c>
      <c r="D224" s="1">
        <v>12.14</v>
      </c>
      <c r="E224" s="1">
        <v>12.5</v>
      </c>
      <c r="F224" s="1">
        <v>12.81</v>
      </c>
      <c r="G224" s="1">
        <v>13.24</v>
      </c>
      <c r="H224" s="1">
        <v>181.19</v>
      </c>
      <c r="I224" s="1">
        <v>288.76</v>
      </c>
      <c r="J224" s="1">
        <v>26.71</v>
      </c>
      <c r="K224" s="1">
        <v>107.91000000000001</v>
      </c>
      <c r="L224" s="1">
        <v>259.45999999999998</v>
      </c>
      <c r="O224" s="5">
        <v>31106</v>
      </c>
      <c r="P224" s="1">
        <v>8.5566277223</v>
      </c>
      <c r="Q224" s="8">
        <f t="shared" si="9"/>
        <v>6.6986070210962367E-2</v>
      </c>
      <c r="R224" s="1">
        <f t="shared" si="10"/>
        <v>0.50074626254755361</v>
      </c>
      <c r="S224" s="1">
        <f t="shared" si="11"/>
        <v>50.074626254755358</v>
      </c>
    </row>
    <row r="225" spans="1:23" x14ac:dyDescent="0.2">
      <c r="A225" s="5">
        <v>31867</v>
      </c>
      <c r="B225" s="14">
        <v>8.8328781905000007</v>
      </c>
      <c r="C225" s="14">
        <v>11.865238095300001</v>
      </c>
      <c r="D225" s="1">
        <v>12.57</v>
      </c>
      <c r="E225" s="1">
        <v>12.92</v>
      </c>
      <c r="F225" s="1">
        <v>13.37</v>
      </c>
      <c r="G225" s="1">
        <v>13.7</v>
      </c>
      <c r="H225" s="1">
        <v>180.67</v>
      </c>
      <c r="I225" s="1">
        <v>330.01</v>
      </c>
      <c r="J225" s="1">
        <v>27.21</v>
      </c>
      <c r="K225" s="1">
        <v>123.61</v>
      </c>
      <c r="L225" s="1">
        <v>251.01</v>
      </c>
      <c r="O225" s="5">
        <v>31137</v>
      </c>
      <c r="P225" s="1">
        <v>8.8228781905000009</v>
      </c>
      <c r="Q225" s="8">
        <f t="shared" si="9"/>
        <v>3.1116285158241386E-2</v>
      </c>
      <c r="R225" s="1">
        <f t="shared" si="10"/>
        <v>0.23260602462992933</v>
      </c>
      <c r="S225" s="1">
        <f t="shared" si="11"/>
        <v>23.260602462992932</v>
      </c>
    </row>
    <row r="226" spans="1:23" x14ac:dyDescent="0.2">
      <c r="A226" s="5">
        <v>31897</v>
      </c>
      <c r="B226" s="14">
        <v>8.2304255238999993</v>
      </c>
      <c r="C226" s="14">
        <v>11.4447619048</v>
      </c>
      <c r="D226" s="1">
        <v>12.24</v>
      </c>
      <c r="E226" s="1">
        <v>12.7</v>
      </c>
      <c r="F226" s="1">
        <v>13.15</v>
      </c>
      <c r="G226" s="1">
        <v>13.52</v>
      </c>
      <c r="H226" s="1">
        <v>179.84</v>
      </c>
      <c r="I226" s="1">
        <v>321.01</v>
      </c>
      <c r="J226" s="1">
        <v>28.71</v>
      </c>
      <c r="K226" s="1">
        <v>124.11</v>
      </c>
      <c r="L226" s="1">
        <v>251.51</v>
      </c>
      <c r="O226" s="5">
        <v>31167</v>
      </c>
      <c r="P226" s="1">
        <v>8.2204255238999995</v>
      </c>
      <c r="Q226" s="8">
        <f t="shared" si="9"/>
        <v>-6.8283008514011923E-2</v>
      </c>
      <c r="R226" s="1">
        <f t="shared" si="10"/>
        <v>-0.51044136790246597</v>
      </c>
      <c r="S226" s="1">
        <f t="shared" si="11"/>
        <v>-51.044136790246597</v>
      </c>
    </row>
    <row r="227" spans="1:23" x14ac:dyDescent="0.2">
      <c r="A227" s="5">
        <v>31928</v>
      </c>
      <c r="B227" s="14">
        <v>7.738088909</v>
      </c>
      <c r="C227" s="14">
        <v>10.8568181818</v>
      </c>
      <c r="D227" s="1">
        <v>11.73</v>
      </c>
      <c r="E227" s="1">
        <v>12.31</v>
      </c>
      <c r="F227" s="1">
        <v>12.709999999999999</v>
      </c>
      <c r="G227" s="1">
        <v>13.16</v>
      </c>
      <c r="H227" s="1">
        <v>189.56</v>
      </c>
      <c r="I227" s="1">
        <v>316.01</v>
      </c>
      <c r="J227" s="1">
        <v>27.360000000000003</v>
      </c>
      <c r="K227" s="1">
        <v>128.60999999999999</v>
      </c>
      <c r="L227" s="1">
        <v>251.20999999999998</v>
      </c>
      <c r="O227" s="5">
        <v>31198</v>
      </c>
      <c r="P227" s="1">
        <v>7.7280889090000002</v>
      </c>
      <c r="Q227" s="8">
        <f t="shared" si="9"/>
        <v>-5.9891864900251668E-2</v>
      </c>
      <c r="R227" s="1">
        <f t="shared" si="10"/>
        <v>-0.44771438914617845</v>
      </c>
      <c r="S227" s="1">
        <f t="shared" si="11"/>
        <v>-44.771438914617846</v>
      </c>
    </row>
    <row r="228" spans="1:23" x14ac:dyDescent="0.2">
      <c r="A228" s="5">
        <v>31958</v>
      </c>
      <c r="B228" s="14">
        <v>7.1853905500000002</v>
      </c>
      <c r="C228" s="14">
        <v>10.166</v>
      </c>
      <c r="D228" s="1">
        <v>10.95</v>
      </c>
      <c r="E228" s="1">
        <v>11.47</v>
      </c>
      <c r="F228" s="1">
        <v>11.99</v>
      </c>
      <c r="G228" s="1">
        <v>12.41</v>
      </c>
      <c r="H228" s="1">
        <v>191.85999999999999</v>
      </c>
      <c r="I228" s="1">
        <v>317.76</v>
      </c>
      <c r="J228" s="1">
        <v>27.51</v>
      </c>
      <c r="K228" s="1">
        <v>130.95999999999998</v>
      </c>
      <c r="L228" s="1">
        <v>248.41</v>
      </c>
      <c r="O228" s="5">
        <v>31228</v>
      </c>
      <c r="P228" s="1">
        <v>7.1753905500000004</v>
      </c>
      <c r="Q228" s="8">
        <f t="shared" si="9"/>
        <v>-7.1518115993248532E-2</v>
      </c>
      <c r="R228" s="1">
        <f t="shared" si="10"/>
        <v>-0.53462502241549426</v>
      </c>
      <c r="S228" s="1">
        <f t="shared" si="11"/>
        <v>-53.462502241549423</v>
      </c>
    </row>
    <row r="229" spans="1:23" x14ac:dyDescent="0.2">
      <c r="A229" s="5">
        <v>31989</v>
      </c>
      <c r="B229" s="14">
        <v>7.3206010908999994</v>
      </c>
      <c r="C229" s="14">
        <v>10.3168181819</v>
      </c>
      <c r="D229" s="1">
        <v>10.98</v>
      </c>
      <c r="E229" s="1">
        <v>11.43</v>
      </c>
      <c r="F229" s="1">
        <v>11.93</v>
      </c>
      <c r="G229" s="1">
        <v>12.44</v>
      </c>
      <c r="H229" s="1">
        <v>190.92999999999998</v>
      </c>
      <c r="I229" s="1">
        <v>325.26</v>
      </c>
      <c r="J229" s="1">
        <v>26.71</v>
      </c>
      <c r="K229" s="1">
        <v>141.10999999999999</v>
      </c>
      <c r="L229" s="1">
        <v>236.45999999999998</v>
      </c>
      <c r="O229" s="5">
        <v>31259</v>
      </c>
      <c r="P229" s="1">
        <v>7.3106010908999997</v>
      </c>
      <c r="Q229" s="8">
        <f t="shared" si="9"/>
        <v>1.8843648991343054E-2</v>
      </c>
      <c r="R229" s="1">
        <f t="shared" si="10"/>
        <v>0.14086341795325705</v>
      </c>
      <c r="S229" s="1">
        <f t="shared" si="11"/>
        <v>14.086341795325705</v>
      </c>
    </row>
    <row r="230" spans="1:23" x14ac:dyDescent="0.2">
      <c r="A230" s="5">
        <v>32020</v>
      </c>
      <c r="B230" s="14">
        <v>7.3754970454999995</v>
      </c>
      <c r="C230" s="14">
        <v>10.341818181899999</v>
      </c>
      <c r="D230" s="1">
        <v>11.06</v>
      </c>
      <c r="E230" s="1">
        <v>11.48</v>
      </c>
      <c r="F230" s="1">
        <v>12.01</v>
      </c>
      <c r="G230" s="1">
        <v>12.51</v>
      </c>
      <c r="H230" s="1">
        <v>188.64</v>
      </c>
      <c r="I230" s="1">
        <v>333.51</v>
      </c>
      <c r="J230" s="1">
        <v>27.16</v>
      </c>
      <c r="K230" s="1">
        <v>139.10999999999999</v>
      </c>
      <c r="L230" s="1">
        <v>239.01</v>
      </c>
      <c r="O230" s="5">
        <v>31290</v>
      </c>
      <c r="P230" s="1">
        <v>7.3654970454999997</v>
      </c>
      <c r="Q230" s="8">
        <f t="shared" si="9"/>
        <v>7.5090890499185381E-3</v>
      </c>
      <c r="R230" s="1">
        <f t="shared" si="10"/>
        <v>5.6133286592890991E-2</v>
      </c>
      <c r="S230" s="1">
        <f t="shared" si="11"/>
        <v>5.613328659289099</v>
      </c>
    </row>
    <row r="231" spans="1:23" x14ac:dyDescent="0.2">
      <c r="A231" s="5">
        <v>32050</v>
      </c>
      <c r="B231" s="14">
        <v>7.33819</v>
      </c>
      <c r="C231" s="14">
        <v>10.3826315791</v>
      </c>
      <c r="D231" s="1">
        <v>11.08</v>
      </c>
      <c r="E231" s="1">
        <v>11.47</v>
      </c>
      <c r="F231" s="1">
        <v>12</v>
      </c>
      <c r="G231" s="1">
        <v>12.49</v>
      </c>
      <c r="H231" s="1">
        <v>182.09</v>
      </c>
      <c r="I231" s="1">
        <v>325.26</v>
      </c>
      <c r="J231" s="1">
        <v>28.16</v>
      </c>
      <c r="K231" s="1">
        <v>140.85999999999999</v>
      </c>
      <c r="L231" s="1">
        <v>216.51</v>
      </c>
      <c r="O231" s="5">
        <v>31320</v>
      </c>
      <c r="P231" s="1">
        <v>7.3281900000000002</v>
      </c>
      <c r="Q231" s="8">
        <f t="shared" si="9"/>
        <v>-5.0651090170203972E-3</v>
      </c>
      <c r="R231" s="1">
        <f t="shared" si="10"/>
        <v>-3.786360957854492E-2</v>
      </c>
      <c r="S231" s="1">
        <f t="shared" si="11"/>
        <v>-3.7863609578544919</v>
      </c>
    </row>
    <row r="232" spans="1:23" x14ac:dyDescent="0.2">
      <c r="A232" s="5">
        <v>32081</v>
      </c>
      <c r="B232" s="14">
        <v>7.4032079999999993</v>
      </c>
      <c r="C232" s="14">
        <v>10.2468181818</v>
      </c>
      <c r="D232" s="1">
        <v>11.03</v>
      </c>
      <c r="E232" s="1">
        <v>11.459999999999999</v>
      </c>
      <c r="F232" s="1">
        <v>11.95</v>
      </c>
      <c r="G232" s="1">
        <v>12.37</v>
      </c>
      <c r="H232" s="1">
        <v>189.82999999999998</v>
      </c>
      <c r="I232" s="1">
        <v>324.51</v>
      </c>
      <c r="J232" s="1">
        <v>29.060000000000002</v>
      </c>
      <c r="K232" s="1">
        <v>144.06</v>
      </c>
      <c r="L232" s="1">
        <v>211.56</v>
      </c>
      <c r="O232" s="5">
        <v>31351</v>
      </c>
      <c r="P232" s="1">
        <v>7.3932079999999996</v>
      </c>
      <c r="Q232" s="8">
        <f t="shared" si="9"/>
        <v>8.8723136272392811E-3</v>
      </c>
      <c r="R232" s="1">
        <f t="shared" si="10"/>
        <v>6.6323906970478352E-2</v>
      </c>
      <c r="S232" s="1">
        <f t="shared" si="11"/>
        <v>6.6323906970478355</v>
      </c>
    </row>
    <row r="233" spans="1:23" x14ac:dyDescent="0.2">
      <c r="A233" s="5">
        <v>32111</v>
      </c>
      <c r="B233" s="14">
        <v>7.4831073683999998</v>
      </c>
      <c r="C233" s="14">
        <v>9.7915789473999997</v>
      </c>
      <c r="D233" s="1">
        <v>10.56</v>
      </c>
      <c r="E233" s="1">
        <v>11.08</v>
      </c>
      <c r="F233" s="1">
        <v>11.549999999999999</v>
      </c>
      <c r="G233" s="1">
        <v>12</v>
      </c>
      <c r="H233" s="1">
        <v>202.17999999999998</v>
      </c>
      <c r="I233" s="1">
        <v>325.01</v>
      </c>
      <c r="J233" s="1">
        <v>30.360000000000003</v>
      </c>
      <c r="K233" s="1">
        <v>148.91</v>
      </c>
      <c r="L233" s="1">
        <v>202.10999999999999</v>
      </c>
      <c r="O233" s="5">
        <v>31381</v>
      </c>
      <c r="P233" s="1">
        <v>7.4731073684</v>
      </c>
      <c r="Q233" s="8">
        <f t="shared" si="9"/>
        <v>1.0807131139824566E-2</v>
      </c>
      <c r="R233" s="1">
        <f t="shared" si="10"/>
        <v>8.0787401172890627E-2</v>
      </c>
      <c r="S233" s="1">
        <f t="shared" si="11"/>
        <v>8.0787401172890618</v>
      </c>
    </row>
    <row r="234" spans="1:23" x14ac:dyDescent="0.2">
      <c r="A234" s="5">
        <v>32142</v>
      </c>
      <c r="B234" s="14">
        <v>7.3382223809999996</v>
      </c>
      <c r="C234" s="14">
        <v>9.2690476192000002</v>
      </c>
      <c r="D234" s="1">
        <v>10.17</v>
      </c>
      <c r="E234" s="1">
        <v>10.64</v>
      </c>
      <c r="F234" s="1">
        <v>11.2</v>
      </c>
      <c r="G234" s="1">
        <v>11.59</v>
      </c>
      <c r="H234" s="1">
        <v>211.29</v>
      </c>
      <c r="I234" s="1">
        <v>327.26</v>
      </c>
      <c r="J234" s="1">
        <v>29.810000000000002</v>
      </c>
      <c r="K234" s="1">
        <v>144.51</v>
      </c>
      <c r="L234" s="1">
        <v>200.26</v>
      </c>
      <c r="O234" s="5">
        <v>31412</v>
      </c>
      <c r="P234" s="1">
        <v>7.3282223809999998</v>
      </c>
      <c r="Q234" s="8">
        <f t="shared" si="9"/>
        <v>-1.9387515829445423E-2</v>
      </c>
      <c r="R234" s="1">
        <f t="shared" si="10"/>
        <v>-0.14492902869360391</v>
      </c>
      <c r="S234" s="1">
        <f t="shared" si="11"/>
        <v>-14.492902869360391</v>
      </c>
    </row>
    <row r="235" spans="1:23" x14ac:dyDescent="0.2">
      <c r="A235" s="5">
        <v>32173</v>
      </c>
      <c r="B235" s="14">
        <v>7.3111993808999998</v>
      </c>
      <c r="C235" s="14">
        <v>9.2038095238000004</v>
      </c>
      <c r="D235" s="1">
        <v>10.06</v>
      </c>
      <c r="E235" s="1">
        <v>10.47</v>
      </c>
      <c r="F235" s="1">
        <v>11.049999999999999</v>
      </c>
      <c r="G235" s="1">
        <v>11.45</v>
      </c>
      <c r="H235" s="1">
        <v>211.79</v>
      </c>
      <c r="I235" s="1">
        <v>349.64</v>
      </c>
      <c r="J235" s="1">
        <v>26.610000000000003</v>
      </c>
      <c r="K235" s="1">
        <v>141.20999999999998</v>
      </c>
      <c r="L235" s="1">
        <v>192.31</v>
      </c>
      <c r="O235" s="5">
        <v>31443</v>
      </c>
      <c r="P235" s="1">
        <v>7.3011993809</v>
      </c>
      <c r="Q235" s="8">
        <f t="shared" si="9"/>
        <v>-3.6875245721339489E-3</v>
      </c>
      <c r="R235" s="1">
        <f t="shared" si="10"/>
        <v>-2.7565643748514109E-2</v>
      </c>
      <c r="S235" s="1">
        <f t="shared" si="11"/>
        <v>-2.7565643748514108</v>
      </c>
    </row>
    <row r="236" spans="1:23" x14ac:dyDescent="0.2">
      <c r="A236" s="5">
        <v>32202</v>
      </c>
      <c r="B236" s="14">
        <v>7.3010999474</v>
      </c>
      <c r="C236" s="14">
        <v>8.7142105263000005</v>
      </c>
      <c r="D236" s="1">
        <v>9.68</v>
      </c>
      <c r="E236" s="1">
        <v>10.14</v>
      </c>
      <c r="F236" s="1">
        <v>10.68</v>
      </c>
      <c r="G236" s="1">
        <v>11.12</v>
      </c>
      <c r="H236" s="1">
        <v>226.92999999999998</v>
      </c>
      <c r="I236" s="1">
        <v>337.01</v>
      </c>
      <c r="J236" s="1">
        <v>17.16</v>
      </c>
      <c r="K236" s="1">
        <v>144.60999999999999</v>
      </c>
      <c r="L236" s="1">
        <v>180.56</v>
      </c>
      <c r="O236" s="5">
        <v>31471</v>
      </c>
      <c r="P236" s="1">
        <v>7.2910999474000002</v>
      </c>
      <c r="Q236" s="8">
        <f t="shared" si="9"/>
        <v>-1.3832567737322998E-3</v>
      </c>
      <c r="R236" s="1">
        <f t="shared" si="10"/>
        <v>-1.0340368637966186E-2</v>
      </c>
      <c r="S236" s="1">
        <f t="shared" si="11"/>
        <v>-1.0340368637966186</v>
      </c>
      <c r="V236" s="5">
        <v>32263</v>
      </c>
      <c r="W236" s="1">
        <v>6.0788312500000004</v>
      </c>
    </row>
    <row r="237" spans="1:23" x14ac:dyDescent="0.2">
      <c r="A237" s="5">
        <v>32233</v>
      </c>
      <c r="B237" s="14">
        <v>6.7726084999999996</v>
      </c>
      <c r="C237" s="14">
        <v>7.7885</v>
      </c>
      <c r="D237" s="1">
        <v>9.01</v>
      </c>
      <c r="E237" s="1">
        <v>9.5</v>
      </c>
      <c r="F237" s="1">
        <v>10.16</v>
      </c>
      <c r="G237" s="1">
        <v>10.5</v>
      </c>
      <c r="H237" s="1">
        <v>238.91</v>
      </c>
      <c r="I237" s="1">
        <v>343.76</v>
      </c>
      <c r="J237" s="1">
        <v>12.11</v>
      </c>
      <c r="K237" s="1">
        <v>147.35999999999999</v>
      </c>
      <c r="L237" s="1">
        <v>177.60999999999999</v>
      </c>
      <c r="O237" s="5">
        <v>31502</v>
      </c>
      <c r="P237" s="1">
        <v>6.7626084999999998</v>
      </c>
      <c r="Q237" s="8">
        <f t="shared" si="9"/>
        <v>-7.2484460672968876E-2</v>
      </c>
      <c r="R237" s="1">
        <f t="shared" si="10"/>
        <v>-0.54184881514103744</v>
      </c>
      <c r="S237" s="1">
        <f t="shared" si="11"/>
        <v>-54.184881514103743</v>
      </c>
      <c r="V237" s="5">
        <v>32294</v>
      </c>
      <c r="W237" s="1">
        <v>6.4448894285999998</v>
      </c>
    </row>
    <row r="238" spans="1:23" x14ac:dyDescent="0.2">
      <c r="A238" s="5">
        <v>32263</v>
      </c>
      <c r="B238" s="14">
        <v>6.2449562271999994</v>
      </c>
      <c r="C238" s="14">
        <v>7.3090909091</v>
      </c>
      <c r="D238" s="1">
        <v>8.7999999999999989</v>
      </c>
      <c r="E238" s="1">
        <v>9.2200000000000006</v>
      </c>
      <c r="F238" s="1">
        <v>9.84</v>
      </c>
      <c r="G238" s="1">
        <v>10.199999999999999</v>
      </c>
      <c r="H238" s="1">
        <v>235.53</v>
      </c>
      <c r="I238" s="1">
        <v>345.76</v>
      </c>
      <c r="J238" s="1">
        <v>11.31</v>
      </c>
      <c r="K238" s="1">
        <v>155.10999999999999</v>
      </c>
      <c r="L238" s="1">
        <v>167.60999999999999</v>
      </c>
      <c r="O238" s="5">
        <v>31532</v>
      </c>
      <c r="P238" s="1">
        <v>6.2349562271999996</v>
      </c>
      <c r="Q238" s="8">
        <f t="shared" si="9"/>
        <v>-7.8024962231659556E-2</v>
      </c>
      <c r="R238" s="1">
        <f t="shared" si="10"/>
        <v>-0.583266164142341</v>
      </c>
      <c r="S238" s="1">
        <f t="shared" si="11"/>
        <v>-58.326616414234103</v>
      </c>
      <c r="V238" s="5">
        <v>32324</v>
      </c>
      <c r="W238" s="1">
        <v>6.6567790000000002</v>
      </c>
    </row>
    <row r="239" spans="1:23" x14ac:dyDescent="0.2">
      <c r="A239" s="5">
        <v>32294</v>
      </c>
      <c r="B239" s="14">
        <v>6.3349535499999998</v>
      </c>
      <c r="C239" s="14">
        <v>7.7195238096000001</v>
      </c>
      <c r="D239" s="1">
        <v>9.1</v>
      </c>
      <c r="E239" s="1">
        <v>9.44</v>
      </c>
      <c r="F239" s="1">
        <v>9.9499999999999993</v>
      </c>
      <c r="G239" s="1">
        <v>10.299999999999999</v>
      </c>
      <c r="H239" s="1">
        <v>247.35999999999999</v>
      </c>
      <c r="I239" s="1">
        <v>343.51</v>
      </c>
      <c r="J239" s="1">
        <v>13.91</v>
      </c>
      <c r="K239" s="1">
        <v>147.23999999999998</v>
      </c>
      <c r="L239" s="1">
        <v>174.51</v>
      </c>
      <c r="O239" s="5">
        <v>31563</v>
      </c>
      <c r="P239" s="1">
        <v>6.32495355</v>
      </c>
      <c r="Q239" s="8">
        <f t="shared" si="9"/>
        <v>1.4434315097095141E-2</v>
      </c>
      <c r="R239" s="1">
        <f t="shared" si="10"/>
        <v>0.10790197595620798</v>
      </c>
      <c r="S239" s="1">
        <f t="shared" si="11"/>
        <v>10.790197595620798</v>
      </c>
      <c r="V239" s="5">
        <v>32355</v>
      </c>
      <c r="W239" s="1">
        <v>6.8836250000000003</v>
      </c>
    </row>
    <row r="240" spans="1:23" x14ac:dyDescent="0.2">
      <c r="A240" s="5">
        <v>32324</v>
      </c>
      <c r="B240" s="14">
        <v>6.4046114285</v>
      </c>
      <c r="C240" s="14">
        <v>7.8095238095999999</v>
      </c>
      <c r="D240" s="1">
        <v>9.14</v>
      </c>
      <c r="E240" s="1">
        <v>9.5</v>
      </c>
      <c r="F240" s="1">
        <v>9.9700000000000006</v>
      </c>
      <c r="G240" s="1">
        <v>10.35</v>
      </c>
      <c r="H240" s="1">
        <v>250.85</v>
      </c>
      <c r="I240" s="1">
        <v>347.51</v>
      </c>
      <c r="J240" s="1">
        <v>13.81</v>
      </c>
      <c r="K240" s="1">
        <v>153.20999999999998</v>
      </c>
      <c r="L240" s="1">
        <v>163.81</v>
      </c>
      <c r="O240" s="5">
        <v>31593</v>
      </c>
      <c r="P240" s="1">
        <v>6.3946114285000002</v>
      </c>
      <c r="Q240" s="8">
        <f t="shared" si="9"/>
        <v>1.1013184199589965E-2</v>
      </c>
      <c r="R240" s="1">
        <f t="shared" si="10"/>
        <v>8.2327725888746636E-2</v>
      </c>
      <c r="S240" s="1">
        <f t="shared" si="11"/>
        <v>8.2327725888746635</v>
      </c>
      <c r="V240" s="5">
        <v>32386</v>
      </c>
      <c r="W240" s="1">
        <v>7.2894669131000001</v>
      </c>
    </row>
    <row r="241" spans="1:23" x14ac:dyDescent="0.2">
      <c r="A241" s="5">
        <v>32355</v>
      </c>
      <c r="B241" s="14">
        <v>6.0069926363999997</v>
      </c>
      <c r="C241" s="14">
        <v>7.3131818180999995</v>
      </c>
      <c r="D241" s="1">
        <v>8.89</v>
      </c>
      <c r="E241" s="1">
        <v>9.2899999999999991</v>
      </c>
      <c r="F241" s="1">
        <v>9.77</v>
      </c>
      <c r="G241" s="1">
        <v>10.17</v>
      </c>
      <c r="H241" s="1">
        <v>236.13</v>
      </c>
      <c r="I241" s="1">
        <v>358.89</v>
      </c>
      <c r="J241" s="1">
        <v>12.29</v>
      </c>
      <c r="K241" s="1">
        <v>149.16</v>
      </c>
      <c r="L241" s="1">
        <v>153.85999999999999</v>
      </c>
      <c r="O241" s="5">
        <v>31624</v>
      </c>
      <c r="P241" s="1">
        <v>5.9969926363999999</v>
      </c>
      <c r="Q241" s="8">
        <f t="shared" si="9"/>
        <v>-6.2180289849647741E-2</v>
      </c>
      <c r="R241" s="1">
        <f t="shared" si="10"/>
        <v>-0.46482123295596989</v>
      </c>
      <c r="S241" s="1">
        <f t="shared" si="11"/>
        <v>-46.482123295596992</v>
      </c>
      <c r="V241" s="5">
        <v>32416</v>
      </c>
      <c r="W241" s="1">
        <v>7.4753790000000002</v>
      </c>
    </row>
    <row r="242" spans="1:23" x14ac:dyDescent="0.2">
      <c r="A242" s="5">
        <v>32386</v>
      </c>
      <c r="B242" s="14">
        <v>5.6925125714</v>
      </c>
      <c r="C242" s="14">
        <v>7.1757142856999998</v>
      </c>
      <c r="D242" s="1">
        <v>8.73</v>
      </c>
      <c r="E242" s="1">
        <v>9.23</v>
      </c>
      <c r="F242" s="1">
        <v>9.65</v>
      </c>
      <c r="G242" s="1">
        <v>10.19</v>
      </c>
      <c r="H242" s="1">
        <v>252.94</v>
      </c>
      <c r="I242" s="1">
        <v>385.26</v>
      </c>
      <c r="J242" s="1">
        <v>11.56</v>
      </c>
      <c r="K242" s="1">
        <v>148.81</v>
      </c>
      <c r="L242" s="1">
        <v>154.56</v>
      </c>
      <c r="O242" s="5">
        <v>31655</v>
      </c>
      <c r="P242" s="1">
        <v>5.6825125714000002</v>
      </c>
      <c r="Q242" s="8">
        <f t="shared" si="9"/>
        <v>-5.243962833824356E-2</v>
      </c>
      <c r="R242" s="1">
        <f t="shared" si="10"/>
        <v>-0.39200609644751083</v>
      </c>
      <c r="S242" s="1">
        <f t="shared" si="11"/>
        <v>-39.200609644751083</v>
      </c>
    </row>
    <row r="243" spans="1:23" x14ac:dyDescent="0.2">
      <c r="A243" s="5">
        <v>32416</v>
      </c>
      <c r="B243" s="14">
        <v>5.3615803333100001</v>
      </c>
      <c r="C243" s="14">
        <v>7.4576190475999997</v>
      </c>
      <c r="D243" s="1">
        <v>8.9</v>
      </c>
      <c r="E243" s="1">
        <v>9.3699999999999992</v>
      </c>
      <c r="F243" s="1">
        <v>9.74</v>
      </c>
      <c r="G243" s="1">
        <v>10.209999999999999</v>
      </c>
      <c r="H243" s="1">
        <v>231.32999999999998</v>
      </c>
      <c r="I243" s="1">
        <v>423.64</v>
      </c>
      <c r="J243" s="1">
        <v>15.91</v>
      </c>
      <c r="K243" s="1">
        <v>144.69</v>
      </c>
      <c r="L243" s="1">
        <v>154.35999999999999</v>
      </c>
      <c r="O243" s="5">
        <v>31685</v>
      </c>
      <c r="P243" s="1">
        <v>5.3515803333100003</v>
      </c>
      <c r="Q243" s="8">
        <f t="shared" si="9"/>
        <v>-5.8236956615912661E-2</v>
      </c>
      <c r="R243" s="1">
        <f t="shared" si="10"/>
        <v>-0.43534332251050456</v>
      </c>
      <c r="S243" s="1">
        <f t="shared" si="11"/>
        <v>-43.534332251050458</v>
      </c>
    </row>
    <row r="244" spans="1:23" x14ac:dyDescent="0.2">
      <c r="A244" s="5">
        <v>32447</v>
      </c>
      <c r="B244" s="14">
        <v>5.3303958182699995</v>
      </c>
      <c r="C244" s="14">
        <v>7.4363636363999994</v>
      </c>
      <c r="D244" s="1">
        <v>8.8699999999999992</v>
      </c>
      <c r="E244" s="1">
        <v>9.34</v>
      </c>
      <c r="F244" s="1">
        <v>9.73</v>
      </c>
      <c r="G244" s="1">
        <v>10.25</v>
      </c>
      <c r="H244" s="1">
        <v>243.98999999999998</v>
      </c>
      <c r="I244" s="1">
        <v>400.64</v>
      </c>
      <c r="J244" s="1">
        <v>15.26</v>
      </c>
      <c r="K244" s="1">
        <v>140.56</v>
      </c>
      <c r="L244" s="1">
        <v>163.41</v>
      </c>
      <c r="O244" s="5">
        <v>31716</v>
      </c>
      <c r="P244" s="1">
        <v>5.3203958182699997</v>
      </c>
      <c r="Q244" s="8">
        <f t="shared" si="9"/>
        <v>-5.8271600345598529E-3</v>
      </c>
      <c r="R244" s="1">
        <f t="shared" si="10"/>
        <v>-4.3560229751987999E-2</v>
      </c>
      <c r="S244" s="1">
        <f t="shared" si="11"/>
        <v>-4.3560229751988002</v>
      </c>
    </row>
    <row r="245" spans="1:23" x14ac:dyDescent="0.2">
      <c r="A245" s="5">
        <v>32477</v>
      </c>
      <c r="B245" s="14">
        <v>5.5074585119099995</v>
      </c>
      <c r="C245" s="14">
        <v>7.2605555555999999</v>
      </c>
      <c r="D245" s="1">
        <v>8.69</v>
      </c>
      <c r="E245" s="1">
        <v>9.2099999999999991</v>
      </c>
      <c r="F245" s="1">
        <v>9.52</v>
      </c>
      <c r="G245" s="1">
        <v>10.08</v>
      </c>
      <c r="H245" s="1">
        <v>249.23</v>
      </c>
      <c r="I245" s="1">
        <v>389.26</v>
      </c>
      <c r="J245" s="1">
        <v>14.709999999999999</v>
      </c>
      <c r="K245" s="1">
        <v>143.35999999999999</v>
      </c>
      <c r="L245" s="1">
        <v>162.06</v>
      </c>
      <c r="O245" s="5">
        <v>31746</v>
      </c>
      <c r="P245" s="1">
        <v>5.4974585119099997</v>
      </c>
      <c r="Q245" s="8">
        <f t="shared" si="9"/>
        <v>3.3279985115388433E-2</v>
      </c>
      <c r="R245" s="1">
        <f t="shared" si="10"/>
        <v>0.24878050185188727</v>
      </c>
      <c r="S245" s="1">
        <f t="shared" si="11"/>
        <v>24.878050185188727</v>
      </c>
    </row>
    <row r="246" spans="1:23" x14ac:dyDescent="0.2">
      <c r="A246" s="5">
        <v>32508</v>
      </c>
      <c r="B246" s="14">
        <v>5.6935303635999999</v>
      </c>
      <c r="C246" s="14">
        <v>7.1227272726999997</v>
      </c>
      <c r="D246" s="1">
        <v>8.5</v>
      </c>
      <c r="E246" s="1">
        <v>9.0299999999999994</v>
      </c>
      <c r="F246" s="1">
        <v>9.42</v>
      </c>
      <c r="G246" s="1">
        <v>9.98</v>
      </c>
      <c r="H246" s="1">
        <v>242.17999999999998</v>
      </c>
      <c r="I246" s="1">
        <v>391.01</v>
      </c>
      <c r="J246" s="1">
        <v>15.26</v>
      </c>
      <c r="K246" s="1">
        <v>148.26</v>
      </c>
      <c r="L246" s="1">
        <v>158.31</v>
      </c>
      <c r="O246" s="5">
        <v>31777</v>
      </c>
      <c r="P246" s="1">
        <v>5.6835303636000001</v>
      </c>
      <c r="Q246" s="8">
        <f t="shared" si="9"/>
        <v>3.3846886026858369E-2</v>
      </c>
      <c r="R246" s="1">
        <f t="shared" si="10"/>
        <v>0.25301830102057049</v>
      </c>
      <c r="S246" s="1">
        <f t="shared" si="11"/>
        <v>25.30183010205705</v>
      </c>
    </row>
    <row r="247" spans="1:23" x14ac:dyDescent="0.2">
      <c r="A247" s="5">
        <v>32539</v>
      </c>
      <c r="B247" s="14">
        <v>5.5880739999999998</v>
      </c>
      <c r="C247" s="14">
        <v>7.0945</v>
      </c>
      <c r="D247" s="1">
        <v>8.3699999999999992</v>
      </c>
      <c r="E247" s="1">
        <v>8.8699999999999992</v>
      </c>
      <c r="F247" s="1">
        <v>9.24</v>
      </c>
      <c r="G247" s="1">
        <v>9.73</v>
      </c>
      <c r="H247" s="1">
        <v>274.08999999999997</v>
      </c>
      <c r="I247" s="1">
        <v>404.39</v>
      </c>
      <c r="J247" s="1">
        <v>17.71</v>
      </c>
      <c r="K247" s="1">
        <v>151.41</v>
      </c>
      <c r="L247" s="1">
        <v>153.66</v>
      </c>
      <c r="O247" s="5">
        <v>31808</v>
      </c>
      <c r="P247" s="1">
        <v>5.578074</v>
      </c>
      <c r="Q247" s="8">
        <f t="shared" si="9"/>
        <v>-1.8554728637572238E-2</v>
      </c>
      <c r="R247" s="1">
        <f t="shared" si="10"/>
        <v>-0.13870362880800613</v>
      </c>
      <c r="S247" s="1">
        <f t="shared" si="11"/>
        <v>-13.870362880800613</v>
      </c>
    </row>
    <row r="248" spans="1:23" x14ac:dyDescent="0.2">
      <c r="A248" s="5">
        <v>32567</v>
      </c>
      <c r="B248" s="14">
        <v>5.7618554735999998</v>
      </c>
      <c r="C248" s="14">
        <v>7.2605263159</v>
      </c>
      <c r="D248" s="1">
        <v>8.39</v>
      </c>
      <c r="E248" s="1">
        <v>8.89</v>
      </c>
      <c r="F248" s="1">
        <v>9.2099999999999991</v>
      </c>
      <c r="G248" s="1">
        <v>9.66</v>
      </c>
      <c r="H248" s="1">
        <v>284.20999999999998</v>
      </c>
      <c r="I248" s="1">
        <v>405.51</v>
      </c>
      <c r="J248" s="1">
        <v>18.560000000000002</v>
      </c>
      <c r="K248" s="1">
        <v>154.60999999999999</v>
      </c>
      <c r="L248" s="1">
        <v>153.28</v>
      </c>
      <c r="O248" s="5">
        <v>31836</v>
      </c>
      <c r="P248" s="1">
        <v>5.7518554736</v>
      </c>
      <c r="Q248" s="8">
        <f t="shared" si="9"/>
        <v>3.1154386549909541E-2</v>
      </c>
      <c r="R248" s="1">
        <f t="shared" si="10"/>
        <v>0.23289084697307624</v>
      </c>
      <c r="S248" s="1">
        <f t="shared" si="11"/>
        <v>23.289084697307626</v>
      </c>
    </row>
    <row r="249" spans="1:23" x14ac:dyDescent="0.2">
      <c r="A249" s="5">
        <v>32598</v>
      </c>
      <c r="B249" s="14">
        <v>5.7598730909000002</v>
      </c>
      <c r="C249" s="14">
        <v>7.2586363636</v>
      </c>
      <c r="D249" s="1">
        <v>8.3699999999999992</v>
      </c>
      <c r="E249" s="1">
        <v>8.85</v>
      </c>
      <c r="F249" s="1">
        <v>9.14</v>
      </c>
      <c r="G249" s="1">
        <v>9.6199999999999992</v>
      </c>
      <c r="H249" s="1">
        <v>291.70999999999998</v>
      </c>
      <c r="I249" s="1">
        <v>419.51</v>
      </c>
      <c r="J249" s="1">
        <v>16.510000000000002</v>
      </c>
      <c r="K249" s="1">
        <v>160.70999999999998</v>
      </c>
      <c r="L249" s="1">
        <v>145.69</v>
      </c>
      <c r="O249" s="5">
        <v>31867</v>
      </c>
      <c r="P249" s="1">
        <v>5.7498730909000004</v>
      </c>
      <c r="Q249" s="8">
        <f t="shared" si="9"/>
        <v>-3.4465099290104106E-4</v>
      </c>
      <c r="R249" s="1">
        <f t="shared" si="10"/>
        <v>-2.5763967946615916E-3</v>
      </c>
      <c r="S249" s="1">
        <f t="shared" si="11"/>
        <v>-0.25763967946615918</v>
      </c>
    </row>
    <row r="250" spans="1:23" x14ac:dyDescent="0.2">
      <c r="A250" s="5">
        <v>32628</v>
      </c>
      <c r="B250" s="14">
        <v>5.8062147142999994</v>
      </c>
      <c r="C250" s="14">
        <v>8.0328571428999993</v>
      </c>
      <c r="D250" s="1">
        <v>8.86</v>
      </c>
      <c r="E250" s="1">
        <v>9.16</v>
      </c>
      <c r="F250" s="1">
        <v>9.3699999999999992</v>
      </c>
      <c r="G250" s="1">
        <v>10.049999999999999</v>
      </c>
      <c r="H250" s="1">
        <v>288.37</v>
      </c>
      <c r="I250" s="1">
        <v>452.76</v>
      </c>
      <c r="J250" s="1">
        <v>18.810000000000002</v>
      </c>
      <c r="K250" s="1">
        <v>166.06</v>
      </c>
      <c r="L250" s="1">
        <v>140.67999999999998</v>
      </c>
      <c r="O250" s="5">
        <v>31897</v>
      </c>
      <c r="P250" s="1">
        <v>5.7962147142999996</v>
      </c>
      <c r="Q250" s="8">
        <f t="shared" si="9"/>
        <v>8.0595906496339076E-3</v>
      </c>
      <c r="R250" s="1">
        <f t="shared" si="10"/>
        <v>6.0248494690869674E-2</v>
      </c>
      <c r="S250" s="1">
        <f t="shared" si="11"/>
        <v>6.0248494690869672</v>
      </c>
    </row>
    <row r="251" spans="1:23" x14ac:dyDescent="0.2">
      <c r="A251" s="5">
        <v>32659</v>
      </c>
      <c r="B251" s="14">
        <v>5.8404111499999996</v>
      </c>
      <c r="C251" s="14">
        <v>8.6229999999999993</v>
      </c>
      <c r="D251" s="1">
        <v>9.34</v>
      </c>
      <c r="E251" s="1">
        <v>9.6</v>
      </c>
      <c r="F251" s="1">
        <v>9.84</v>
      </c>
      <c r="G251" s="1">
        <v>10.52</v>
      </c>
      <c r="H251" s="1">
        <v>290.11</v>
      </c>
      <c r="I251" s="1">
        <v>451.76</v>
      </c>
      <c r="J251" s="1">
        <v>18.860000000000003</v>
      </c>
      <c r="K251" s="1">
        <v>162.95999999999998</v>
      </c>
      <c r="L251" s="1">
        <v>144.10999999999999</v>
      </c>
      <c r="O251" s="5">
        <v>31928</v>
      </c>
      <c r="P251" s="1">
        <v>5.8304111499999998</v>
      </c>
      <c r="Q251" s="8">
        <f t="shared" si="9"/>
        <v>5.8997876002822025E-3</v>
      </c>
      <c r="R251" s="1">
        <f t="shared" si="10"/>
        <v>4.410314833160997E-2</v>
      </c>
      <c r="S251" s="1">
        <f t="shared" si="11"/>
        <v>4.4103148331609967</v>
      </c>
    </row>
    <row r="252" spans="1:23" x14ac:dyDescent="0.2">
      <c r="A252" s="5">
        <v>32689</v>
      </c>
      <c r="B252" s="14">
        <v>5.8395348180999997</v>
      </c>
      <c r="C252" s="14">
        <v>8.4122727273999995</v>
      </c>
      <c r="D252" s="1">
        <v>9.33</v>
      </c>
      <c r="E252" s="1">
        <v>9.66</v>
      </c>
      <c r="F252" s="1">
        <v>9.99</v>
      </c>
      <c r="G252" s="1">
        <v>10.53</v>
      </c>
      <c r="H252" s="1">
        <v>304.01</v>
      </c>
      <c r="I252" s="1">
        <v>446.76</v>
      </c>
      <c r="J252" s="1">
        <v>19.610000000000003</v>
      </c>
      <c r="K252" s="1">
        <v>161.29</v>
      </c>
      <c r="L252" s="1">
        <v>146.81</v>
      </c>
      <c r="O252" s="5">
        <v>31958</v>
      </c>
      <c r="P252" s="1">
        <v>5.8295348181</v>
      </c>
      <c r="Q252" s="8">
        <f t="shared" si="9"/>
        <v>-1.5030361966839045E-4</v>
      </c>
      <c r="R252" s="1">
        <f t="shared" si="10"/>
        <v>-1.123576522093073E-3</v>
      </c>
      <c r="S252" s="1">
        <f t="shared" si="11"/>
        <v>-0.1123576522093073</v>
      </c>
    </row>
    <row r="253" spans="1:23" x14ac:dyDescent="0.2">
      <c r="A253" s="5">
        <v>32720</v>
      </c>
      <c r="B253" s="14">
        <v>5.8647081363</v>
      </c>
      <c r="C253" s="14">
        <v>8.4568181818999992</v>
      </c>
      <c r="D253" s="1">
        <v>9.43</v>
      </c>
      <c r="E253" s="1">
        <v>9.65</v>
      </c>
      <c r="F253" s="1">
        <v>10.01</v>
      </c>
      <c r="G253" s="1">
        <v>10.62</v>
      </c>
      <c r="H253" s="1">
        <v>318.67</v>
      </c>
      <c r="I253" s="1">
        <v>461.76</v>
      </c>
      <c r="J253" s="1">
        <v>20.560000000000002</v>
      </c>
      <c r="K253" s="1">
        <v>159.10999999999999</v>
      </c>
      <c r="L253" s="1">
        <v>149.91</v>
      </c>
      <c r="O253" s="5">
        <v>31989</v>
      </c>
      <c r="P253" s="1">
        <v>5.8547081363000002</v>
      </c>
      <c r="Q253" s="8">
        <f t="shared" si="9"/>
        <v>4.318237901562938E-3</v>
      </c>
      <c r="R253" s="1">
        <f t="shared" si="10"/>
        <v>3.2280464926347653E-2</v>
      </c>
      <c r="S253" s="1">
        <f t="shared" si="11"/>
        <v>3.2280464926347654</v>
      </c>
    </row>
    <row r="254" spans="1:23" x14ac:dyDescent="0.2">
      <c r="A254" s="5">
        <v>32751</v>
      </c>
      <c r="B254" s="14">
        <v>6.2238610475999998</v>
      </c>
      <c r="C254" s="14">
        <v>8.7704761905000002</v>
      </c>
      <c r="D254" s="1">
        <v>9.68</v>
      </c>
      <c r="E254" s="1">
        <v>9.8699999999999992</v>
      </c>
      <c r="F254" s="1">
        <v>10.209999999999999</v>
      </c>
      <c r="G254" s="1">
        <v>10.81</v>
      </c>
      <c r="H254" s="1">
        <v>329.81</v>
      </c>
      <c r="I254" s="1">
        <v>453.76</v>
      </c>
      <c r="J254" s="1">
        <v>22.26</v>
      </c>
      <c r="K254" s="1">
        <v>163.29</v>
      </c>
      <c r="L254" s="1">
        <v>141.76</v>
      </c>
      <c r="O254" s="5">
        <v>32020</v>
      </c>
      <c r="P254" s="1">
        <v>6.2138610476</v>
      </c>
      <c r="Q254" s="8">
        <f t="shared" si="9"/>
        <v>6.1344289576657385E-2</v>
      </c>
      <c r="R254" s="1">
        <f t="shared" si="10"/>
        <v>0.45857181407126352</v>
      </c>
      <c r="S254" s="1">
        <f t="shared" si="11"/>
        <v>45.857181407126355</v>
      </c>
    </row>
    <row r="255" spans="1:23" x14ac:dyDescent="0.2">
      <c r="A255" s="5">
        <v>32781</v>
      </c>
      <c r="B255" s="14">
        <v>6.6024580951999994</v>
      </c>
      <c r="C255" s="14">
        <v>9.4319047620000003</v>
      </c>
      <c r="D255" s="1">
        <v>10.19</v>
      </c>
      <c r="E255" s="1">
        <v>10.36</v>
      </c>
      <c r="F255" s="1">
        <v>10.73</v>
      </c>
      <c r="G255" s="1">
        <v>11.32</v>
      </c>
      <c r="H255" s="1">
        <v>321.83999999999997</v>
      </c>
      <c r="I255" s="1">
        <v>459.26</v>
      </c>
      <c r="J255" s="1">
        <v>19.62</v>
      </c>
      <c r="K255" s="1">
        <v>162.48999999999998</v>
      </c>
      <c r="L255" s="1">
        <v>146.51999999999998</v>
      </c>
      <c r="O255" s="5">
        <v>32050</v>
      </c>
      <c r="P255" s="1">
        <v>6.5924580951999996</v>
      </c>
      <c r="Q255" s="8">
        <f t="shared" si="9"/>
        <v>6.0927826467285895E-2</v>
      </c>
      <c r="R255" s="1">
        <f t="shared" si="10"/>
        <v>0.45545859448919318</v>
      </c>
      <c r="S255" s="1">
        <f t="shared" si="11"/>
        <v>45.545859448919316</v>
      </c>
    </row>
    <row r="256" spans="1:23" x14ac:dyDescent="0.2">
      <c r="A256" s="5">
        <v>32812</v>
      </c>
      <c r="B256" s="14">
        <v>6.3267794760999996</v>
      </c>
      <c r="C256" s="14">
        <v>9.5300000000999994</v>
      </c>
      <c r="D256" s="1">
        <v>10.53</v>
      </c>
      <c r="E256" s="1">
        <v>10.75</v>
      </c>
      <c r="F256" s="1">
        <v>10.99</v>
      </c>
      <c r="G256" s="1">
        <v>11.629999999999999</v>
      </c>
      <c r="H256" s="1">
        <v>251.79999999999998</v>
      </c>
      <c r="I256" s="1">
        <v>467.76</v>
      </c>
      <c r="J256" s="1">
        <v>19.62</v>
      </c>
      <c r="K256" s="1">
        <v>172.16</v>
      </c>
      <c r="L256" s="1">
        <v>138.41999999999999</v>
      </c>
      <c r="O256" s="5">
        <v>32081</v>
      </c>
      <c r="P256" s="1">
        <v>6.3167794760999998</v>
      </c>
      <c r="Q256" s="8">
        <f t="shared" si="9"/>
        <v>-4.1817272877429867E-2</v>
      </c>
      <c r="R256" s="1">
        <f t="shared" si="10"/>
        <v>-0.3125999635052088</v>
      </c>
      <c r="S256" s="1">
        <f t="shared" si="11"/>
        <v>-31.259996350520879</v>
      </c>
    </row>
    <row r="257" spans="1:24" x14ac:dyDescent="0.2">
      <c r="A257" s="5">
        <v>32842</v>
      </c>
      <c r="B257" s="14">
        <v>5.8672796315999998</v>
      </c>
      <c r="C257" s="14">
        <v>8.8705263157999994</v>
      </c>
      <c r="D257" s="1">
        <v>10.02</v>
      </c>
      <c r="E257" s="1">
        <v>10.28</v>
      </c>
      <c r="F257" s="1">
        <v>10.64</v>
      </c>
      <c r="G257" s="1">
        <v>11.24</v>
      </c>
      <c r="H257" s="1">
        <v>230.31</v>
      </c>
      <c r="I257" s="1">
        <v>492.64</v>
      </c>
      <c r="J257" s="1">
        <v>19.66</v>
      </c>
      <c r="K257" s="1">
        <v>182.57</v>
      </c>
      <c r="L257" s="1">
        <v>132.42999999999998</v>
      </c>
      <c r="O257" s="5">
        <v>32111</v>
      </c>
      <c r="P257" s="1">
        <v>5.8572796316</v>
      </c>
      <c r="Q257" s="8">
        <f t="shared" si="9"/>
        <v>-7.274273959357791E-2</v>
      </c>
      <c r="R257" s="1">
        <f t="shared" si="10"/>
        <v>-0.54377954796030081</v>
      </c>
      <c r="S257" s="1">
        <f t="shared" si="11"/>
        <v>-54.377954796030082</v>
      </c>
    </row>
    <row r="258" spans="1:24" x14ac:dyDescent="0.2">
      <c r="A258" s="5">
        <v>32873</v>
      </c>
      <c r="B258" s="14">
        <v>5.9434633635999994</v>
      </c>
      <c r="C258" s="14">
        <v>8.9977272728000006</v>
      </c>
      <c r="D258" s="1">
        <v>10.119999999999999</v>
      </c>
      <c r="E258" s="1">
        <v>10.34</v>
      </c>
      <c r="F258" s="1">
        <v>10.629999999999999</v>
      </c>
      <c r="G258" s="1">
        <v>11.299999999999999</v>
      </c>
      <c r="H258" s="1">
        <v>247.09</v>
      </c>
      <c r="I258" s="1">
        <v>486.51</v>
      </c>
      <c r="J258" s="1">
        <v>18.46</v>
      </c>
      <c r="K258" s="1">
        <v>188.60999999999999</v>
      </c>
      <c r="L258" s="1">
        <v>121.26</v>
      </c>
      <c r="O258" s="5">
        <v>32142</v>
      </c>
      <c r="P258" s="1">
        <v>5.9334633635999996</v>
      </c>
      <c r="Q258" s="8">
        <f t="shared" si="9"/>
        <v>1.3006674905700066E-2</v>
      </c>
      <c r="R258" s="1">
        <f t="shared" si="10"/>
        <v>9.7229824449897265E-2</v>
      </c>
      <c r="S258" s="1">
        <f t="shared" si="11"/>
        <v>9.7229824449897269</v>
      </c>
    </row>
    <row r="259" spans="1:24" x14ac:dyDescent="0.2">
      <c r="A259" s="5">
        <v>32904</v>
      </c>
      <c r="B259" s="14">
        <v>5.9913813683999999</v>
      </c>
      <c r="C259" s="14">
        <v>8.6757894736000001</v>
      </c>
      <c r="D259" s="1">
        <v>9.89</v>
      </c>
      <c r="E259" s="1">
        <v>10.1</v>
      </c>
      <c r="F259" s="1">
        <v>10.44</v>
      </c>
      <c r="G259" s="1">
        <v>11.08</v>
      </c>
      <c r="H259" s="1">
        <v>257.08</v>
      </c>
      <c r="I259" s="1">
        <v>456.26</v>
      </c>
      <c r="J259" s="1">
        <v>16.720000000000002</v>
      </c>
      <c r="K259" s="1">
        <v>176.92</v>
      </c>
      <c r="L259" s="1">
        <v>127.76</v>
      </c>
      <c r="O259" s="5">
        <v>32173</v>
      </c>
      <c r="P259" s="1">
        <v>5.9813813684000001</v>
      </c>
      <c r="Q259" s="8">
        <f t="shared" si="9"/>
        <v>8.0758912398386506E-3</v>
      </c>
      <c r="R259" s="1">
        <f t="shared" si="10"/>
        <v>6.0370347780573812E-2</v>
      </c>
      <c r="S259" s="1">
        <f t="shared" si="11"/>
        <v>6.0370347780573814</v>
      </c>
    </row>
    <row r="260" spans="1:24" x14ac:dyDescent="0.2">
      <c r="A260" s="5">
        <v>32932</v>
      </c>
      <c r="B260" s="14">
        <v>5.8315057000000001</v>
      </c>
      <c r="C260" s="14">
        <v>8.2219999999999995</v>
      </c>
      <c r="D260" s="1">
        <v>9.42</v>
      </c>
      <c r="E260" s="1">
        <v>9.6199999999999992</v>
      </c>
      <c r="F260" s="1">
        <v>9.9499999999999993</v>
      </c>
      <c r="G260" s="1">
        <v>10.629999999999999</v>
      </c>
      <c r="H260" s="1">
        <v>267.83</v>
      </c>
      <c r="I260" s="1">
        <v>425.02</v>
      </c>
      <c r="J260" s="1">
        <v>16.82</v>
      </c>
      <c r="K260" s="1">
        <v>177.35999999999999</v>
      </c>
      <c r="L260" s="1">
        <v>128.45999999999998</v>
      </c>
      <c r="O260" s="5">
        <v>32201</v>
      </c>
      <c r="P260" s="1">
        <v>5.8215057000000003</v>
      </c>
      <c r="Q260" s="8">
        <f t="shared" si="9"/>
        <v>-2.6728887284237168E-2</v>
      </c>
      <c r="R260" s="1">
        <f t="shared" si="10"/>
        <v>-0.19980856269795355</v>
      </c>
      <c r="S260" s="1">
        <f t="shared" si="11"/>
        <v>-19.980856269795353</v>
      </c>
    </row>
    <row r="261" spans="1:24" x14ac:dyDescent="0.2">
      <c r="A261" s="5">
        <v>32963</v>
      </c>
      <c r="B261" s="14">
        <v>5.8758970435000002</v>
      </c>
      <c r="C261" s="14">
        <v>8.3834782608000005</v>
      </c>
      <c r="D261" s="1">
        <v>9.4</v>
      </c>
      <c r="E261" s="1">
        <v>9.6</v>
      </c>
      <c r="F261" s="1">
        <v>9.9</v>
      </c>
      <c r="G261" s="1">
        <v>10.58</v>
      </c>
      <c r="H261" s="1">
        <v>258.89999999999998</v>
      </c>
      <c r="I261" s="1">
        <v>456.26</v>
      </c>
      <c r="J261" s="1">
        <v>15.52</v>
      </c>
      <c r="K261" s="1">
        <v>188.66</v>
      </c>
      <c r="L261" s="1">
        <v>124.12</v>
      </c>
      <c r="O261" s="5">
        <v>32233</v>
      </c>
      <c r="P261" s="1">
        <v>5.8658970435000004</v>
      </c>
      <c r="Q261" s="8">
        <f t="shared" si="9"/>
        <v>7.6254058292857252E-3</v>
      </c>
      <c r="R261" s="1">
        <f t="shared" si="10"/>
        <v>5.7002798602720096E-2</v>
      </c>
      <c r="S261" s="1">
        <f t="shared" si="11"/>
        <v>5.7002798602720093</v>
      </c>
    </row>
    <row r="262" spans="1:24" x14ac:dyDescent="0.2">
      <c r="A262" s="5">
        <v>32993</v>
      </c>
      <c r="B262" s="14">
        <v>6.0888312500000001</v>
      </c>
      <c r="C262" s="14">
        <v>8.7285000000000004</v>
      </c>
      <c r="D262" s="1">
        <v>9.68</v>
      </c>
      <c r="E262" s="1">
        <v>9.8699999999999992</v>
      </c>
      <c r="F262" s="1">
        <v>10.18</v>
      </c>
      <c r="G262" s="1">
        <v>10.91</v>
      </c>
      <c r="H262" s="1">
        <v>261.33999999999997</v>
      </c>
      <c r="I262" s="1">
        <v>449.02</v>
      </c>
      <c r="J262" s="1">
        <v>17.060000000000002</v>
      </c>
      <c r="K262" s="1">
        <v>187.85999999999999</v>
      </c>
      <c r="L262" s="1">
        <v>124.93</v>
      </c>
      <c r="O262" s="5">
        <v>32263</v>
      </c>
      <c r="P262" s="1">
        <v>6.0788312500000004</v>
      </c>
      <c r="Q262" s="8">
        <f t="shared" si="9"/>
        <v>3.6300365471970242E-2</v>
      </c>
      <c r="R262" s="1">
        <f t="shared" si="10"/>
        <v>0.27135898974149142</v>
      </c>
      <c r="S262" s="1">
        <f t="shared" si="11"/>
        <v>27.135898974149143</v>
      </c>
    </row>
    <row r="263" spans="1:24" x14ac:dyDescent="0.2">
      <c r="A263" s="5">
        <v>33024</v>
      </c>
      <c r="B263" s="14">
        <v>6.4548894285999996</v>
      </c>
      <c r="C263" s="14">
        <v>9.0990476190000003</v>
      </c>
      <c r="D263" s="1">
        <v>9.92</v>
      </c>
      <c r="E263" s="1">
        <v>10.119999999999999</v>
      </c>
      <c r="F263" s="1">
        <v>10.42</v>
      </c>
      <c r="G263" s="1">
        <v>11.049999999999999</v>
      </c>
      <c r="H263" s="1">
        <v>262.17</v>
      </c>
      <c r="I263" s="1">
        <v>454.76</v>
      </c>
      <c r="J263" s="1">
        <v>17.12</v>
      </c>
      <c r="K263" s="1">
        <v>183.82999999999998</v>
      </c>
      <c r="L263" s="1">
        <v>125.12</v>
      </c>
      <c r="O263" s="5">
        <v>32294</v>
      </c>
      <c r="P263" s="1">
        <v>6.4448894285999998</v>
      </c>
      <c r="Q263" s="8">
        <f t="shared" si="9"/>
        <v>6.0218512991292439E-2</v>
      </c>
      <c r="R263" s="1">
        <f t="shared" si="10"/>
        <v>0.45015620742633472</v>
      </c>
      <c r="S263" s="1">
        <f t="shared" si="11"/>
        <v>45.015620742633473</v>
      </c>
    </row>
    <row r="264" spans="1:24" x14ac:dyDescent="0.2">
      <c r="A264" s="5">
        <v>33054</v>
      </c>
      <c r="B264" s="14">
        <v>6.666779</v>
      </c>
      <c r="C264" s="14">
        <v>8.9313636364000004</v>
      </c>
      <c r="D264" s="1">
        <v>9.8699999999999992</v>
      </c>
      <c r="E264" s="1">
        <v>10.14</v>
      </c>
      <c r="F264" s="1">
        <v>10.43</v>
      </c>
      <c r="G264" s="1">
        <v>11.02</v>
      </c>
      <c r="H264" s="1">
        <v>273.51</v>
      </c>
      <c r="I264" s="1">
        <v>435.76</v>
      </c>
      <c r="J264" s="1">
        <v>17.62</v>
      </c>
      <c r="K264" s="1">
        <v>170.85999999999999</v>
      </c>
      <c r="L264" s="1">
        <v>133.54</v>
      </c>
      <c r="O264" s="5">
        <v>32324</v>
      </c>
      <c r="P264" s="1">
        <v>6.6567790000000002</v>
      </c>
      <c r="Q264" s="8">
        <f t="shared" si="9"/>
        <v>3.2877146108932997E-2</v>
      </c>
      <c r="R264" s="1">
        <f t="shared" si="10"/>
        <v>0.24576912760264946</v>
      </c>
      <c r="S264" s="1">
        <f t="shared" si="11"/>
        <v>24.576912760264946</v>
      </c>
    </row>
    <row r="265" spans="1:24" x14ac:dyDescent="0.2">
      <c r="A265" s="5">
        <v>33085</v>
      </c>
      <c r="B265" s="14">
        <v>6.8936250000000001</v>
      </c>
      <c r="C265" s="14">
        <v>9.0659999999999989</v>
      </c>
      <c r="D265" s="1">
        <v>9.9700000000000006</v>
      </c>
      <c r="E265" s="1">
        <v>10.27</v>
      </c>
      <c r="F265" s="1">
        <v>10.56</v>
      </c>
      <c r="G265" s="1">
        <v>11.12</v>
      </c>
      <c r="H265" s="1">
        <v>272.02999999999997</v>
      </c>
      <c r="I265" s="1">
        <v>435.76</v>
      </c>
      <c r="J265" s="1">
        <v>14.92</v>
      </c>
      <c r="K265" s="1">
        <v>171.01999999999998</v>
      </c>
      <c r="L265" s="1">
        <v>133.06</v>
      </c>
      <c r="O265" s="5">
        <v>32355</v>
      </c>
      <c r="P265" s="1">
        <v>6.8836250000000003</v>
      </c>
      <c r="Q265" s="8">
        <f t="shared" si="9"/>
        <v>3.4077441958040078E-2</v>
      </c>
      <c r="R265" s="1">
        <f t="shared" si="10"/>
        <v>0.25474179398685171</v>
      </c>
      <c r="S265" s="1">
        <f t="shared" si="11"/>
        <v>25.47417939868517</v>
      </c>
    </row>
    <row r="266" spans="1:24" x14ac:dyDescent="0.2">
      <c r="A266" s="5">
        <v>33116</v>
      </c>
      <c r="B266" s="14">
        <v>7.2994669130999998</v>
      </c>
      <c r="C266" s="14">
        <v>9.2704347825000006</v>
      </c>
      <c r="D266" s="1">
        <v>10.119999999999999</v>
      </c>
      <c r="E266" s="1">
        <v>10.379999999999999</v>
      </c>
      <c r="F266" s="1">
        <v>10.64</v>
      </c>
      <c r="G266" s="1">
        <v>11.22</v>
      </c>
      <c r="H266" s="1">
        <v>261.52999999999997</v>
      </c>
      <c r="I266" s="1">
        <v>429.51</v>
      </c>
      <c r="J266" s="1">
        <v>16.020000000000003</v>
      </c>
      <c r="K266" s="1">
        <v>168.26</v>
      </c>
      <c r="L266" s="1">
        <v>136.53</v>
      </c>
      <c r="O266" s="5">
        <v>32386</v>
      </c>
      <c r="P266" s="1">
        <v>7.2894669131000001</v>
      </c>
      <c r="Q266" s="8">
        <f t="shared" si="9"/>
        <v>5.8957586024805275E-2</v>
      </c>
      <c r="R266" s="1">
        <f t="shared" si="10"/>
        <v>0.44073030046052286</v>
      </c>
      <c r="S266" s="1">
        <f t="shared" si="11"/>
        <v>44.073030046052288</v>
      </c>
    </row>
    <row r="267" spans="1:24" x14ac:dyDescent="0.2">
      <c r="A267" s="5">
        <v>33146</v>
      </c>
      <c r="B267" s="14">
        <v>7.485379</v>
      </c>
      <c r="C267" s="14">
        <v>8.9871428571000003</v>
      </c>
      <c r="D267" s="1">
        <v>9.83</v>
      </c>
      <c r="E267" s="1">
        <v>10.07</v>
      </c>
      <c r="F267" s="1">
        <v>10.35</v>
      </c>
      <c r="G267" s="1">
        <v>10.92</v>
      </c>
      <c r="H267" s="1">
        <v>271.92</v>
      </c>
      <c r="I267" s="1">
        <v>394.76</v>
      </c>
      <c r="J267" s="1">
        <v>15.06</v>
      </c>
      <c r="K267" s="1">
        <v>169.12</v>
      </c>
      <c r="L267" s="1">
        <v>133.91</v>
      </c>
      <c r="O267" s="5">
        <v>32416</v>
      </c>
      <c r="P267" s="1">
        <v>7.4753790000000002</v>
      </c>
      <c r="Q267" s="8">
        <f t="shared" si="9"/>
        <v>2.55042088970725E-2</v>
      </c>
      <c r="R267" s="1">
        <f t="shared" si="10"/>
        <v>0.19065362760078894</v>
      </c>
      <c r="S267" s="1">
        <f t="shared" si="11"/>
        <v>19.065362760078894</v>
      </c>
    </row>
    <row r="268" spans="1:24" x14ac:dyDescent="0.2">
      <c r="A268" s="5"/>
      <c r="X268" s="17" t="s">
        <v>33</v>
      </c>
    </row>
    <row r="269" spans="1:24" x14ac:dyDescent="0.2">
      <c r="A269" s="5"/>
      <c r="B269" s="13"/>
      <c r="C269" s="13"/>
      <c r="D269" s="13"/>
      <c r="E269" s="13"/>
      <c r="F269" s="13"/>
      <c r="G269" s="13"/>
      <c r="H269" s="13"/>
      <c r="I269" s="13"/>
      <c r="J269" s="13"/>
      <c r="K269" s="13"/>
      <c r="L269" s="13"/>
      <c r="X269" s="17" t="s">
        <v>34</v>
      </c>
    </row>
    <row r="270" spans="1:24" x14ac:dyDescent="0.2">
      <c r="A270" s="5"/>
      <c r="B270" s="13"/>
      <c r="C270" s="13"/>
      <c r="D270" s="13"/>
      <c r="E270" s="13"/>
      <c r="F270" s="13"/>
      <c r="G270" s="13"/>
      <c r="H270" s="13"/>
      <c r="I270" s="13"/>
      <c r="J270" s="13"/>
      <c r="K270" s="13"/>
      <c r="L270" s="13"/>
      <c r="X270" s="16" t="s">
        <v>35</v>
      </c>
    </row>
    <row r="271" spans="1:24" x14ac:dyDescent="0.2">
      <c r="A271" s="5"/>
      <c r="B271" s="13"/>
      <c r="C271" s="13"/>
      <c r="D271" s="13"/>
      <c r="E271" s="13"/>
      <c r="F271" s="13"/>
      <c r="G271" s="13"/>
      <c r="H271" s="13"/>
      <c r="I271" s="13"/>
      <c r="J271" s="13"/>
      <c r="K271" s="13"/>
      <c r="L271" s="13"/>
    </row>
    <row r="272" spans="1:24" x14ac:dyDescent="0.2">
      <c r="A272" s="5"/>
      <c r="B272" s="13"/>
      <c r="C272" s="13"/>
      <c r="D272" s="13"/>
      <c r="E272" s="13"/>
      <c r="F272" s="13"/>
      <c r="G272" s="13"/>
      <c r="H272" s="13"/>
      <c r="I272" s="13"/>
      <c r="J272" s="13"/>
      <c r="K272" s="13"/>
      <c r="L272" s="13"/>
    </row>
    <row r="273" spans="1:12" x14ac:dyDescent="0.2">
      <c r="A273" s="5"/>
      <c r="B273" s="13"/>
      <c r="C273" s="13"/>
      <c r="D273" s="13"/>
      <c r="E273" s="13"/>
      <c r="F273" s="13"/>
      <c r="G273" s="13"/>
      <c r="H273" s="13"/>
      <c r="I273" s="13"/>
      <c r="J273" s="13"/>
      <c r="K273" s="13"/>
      <c r="L273" s="13"/>
    </row>
    <row r="274" spans="1:12" x14ac:dyDescent="0.2">
      <c r="A274" s="5"/>
      <c r="B274" s="13"/>
      <c r="C274" s="13"/>
      <c r="D274" s="13"/>
      <c r="E274" s="13"/>
      <c r="F274" s="13"/>
      <c r="G274" s="13"/>
      <c r="H274" s="13"/>
      <c r="I274" s="13"/>
      <c r="J274" s="13"/>
      <c r="K274" s="13"/>
      <c r="L274" s="13"/>
    </row>
    <row r="275" spans="1:12" x14ac:dyDescent="0.2">
      <c r="A275" s="5"/>
      <c r="B275" s="13"/>
      <c r="C275" s="13"/>
      <c r="D275" s="13"/>
      <c r="E275" s="13"/>
      <c r="F275" s="13"/>
      <c r="G275" s="13"/>
      <c r="H275" s="13"/>
      <c r="I275" s="13"/>
      <c r="J275" s="13"/>
      <c r="K275" s="13"/>
      <c r="L275" s="13"/>
    </row>
    <row r="276" spans="1:12" x14ac:dyDescent="0.2">
      <c r="A276" s="5"/>
      <c r="B276" s="13"/>
      <c r="C276" s="13"/>
      <c r="D276" s="13"/>
      <c r="E276" s="13"/>
      <c r="F276" s="13"/>
      <c r="G276" s="13"/>
      <c r="H276" s="13"/>
      <c r="I276" s="13"/>
      <c r="J276" s="13"/>
      <c r="K276" s="13"/>
      <c r="L276" s="13"/>
    </row>
    <row r="277" spans="1:12" x14ac:dyDescent="0.2">
      <c r="A277" s="5"/>
      <c r="B277" s="13"/>
      <c r="C277" s="13"/>
      <c r="D277" s="13"/>
      <c r="E277" s="13"/>
      <c r="F277" s="13"/>
      <c r="G277" s="13"/>
      <c r="H277" s="13"/>
      <c r="I277" s="13"/>
      <c r="J277" s="13"/>
      <c r="K277" s="13"/>
      <c r="L277" s="13"/>
    </row>
    <row r="278" spans="1:12" x14ac:dyDescent="0.2">
      <c r="A278" s="5"/>
      <c r="B278" s="13"/>
      <c r="C278" s="13"/>
      <c r="D278" s="13"/>
      <c r="E278" s="13"/>
      <c r="F278" s="13"/>
      <c r="G278" s="13"/>
      <c r="H278" s="13"/>
      <c r="I278" s="13"/>
      <c r="J278" s="13"/>
      <c r="K278" s="13"/>
      <c r="L278" s="13"/>
    </row>
    <row r="279" spans="1:12" x14ac:dyDescent="0.2">
      <c r="A279" s="5"/>
      <c r="B279" s="13"/>
      <c r="C279" s="13"/>
      <c r="D279" s="13"/>
      <c r="E279" s="13"/>
      <c r="F279" s="13"/>
      <c r="G279" s="13"/>
      <c r="H279" s="13"/>
      <c r="I279" s="13"/>
      <c r="J279" s="13"/>
      <c r="K279" s="13"/>
      <c r="L279" s="13"/>
    </row>
    <row r="280" spans="1:12" x14ac:dyDescent="0.2">
      <c r="A280" s="5"/>
      <c r="B280" s="13"/>
      <c r="C280" s="13"/>
      <c r="D280" s="13"/>
      <c r="E280" s="13"/>
      <c r="F280" s="13"/>
      <c r="G280" s="13"/>
      <c r="H280" s="13"/>
      <c r="I280" s="13"/>
      <c r="J280" s="13"/>
      <c r="K280" s="13"/>
      <c r="L280" s="13"/>
    </row>
    <row r="281" spans="1:12" x14ac:dyDescent="0.2">
      <c r="A281" s="5"/>
      <c r="B281" s="13"/>
      <c r="C281" s="13"/>
      <c r="D281" s="13"/>
      <c r="E281" s="13"/>
      <c r="F281" s="13"/>
      <c r="G281" s="13"/>
      <c r="H281" s="13"/>
      <c r="I281" s="13"/>
      <c r="J281" s="13"/>
      <c r="K281" s="13"/>
      <c r="L281" s="13"/>
    </row>
    <row r="282" spans="1:12" x14ac:dyDescent="0.2">
      <c r="A282" s="5"/>
      <c r="B282" s="13"/>
      <c r="C282" s="13"/>
      <c r="D282" s="13"/>
      <c r="E282" s="13"/>
      <c r="F282" s="13"/>
      <c r="G282" s="13"/>
      <c r="H282" s="13"/>
      <c r="I282" s="13"/>
      <c r="J282" s="13"/>
      <c r="K282" s="13"/>
      <c r="L282" s="13"/>
    </row>
    <row r="283" spans="1:12" x14ac:dyDescent="0.2">
      <c r="A283" s="5"/>
      <c r="B283" s="13"/>
      <c r="C283" s="13"/>
      <c r="D283" s="13"/>
      <c r="E283" s="13"/>
      <c r="F283" s="13"/>
      <c r="G283" s="13"/>
      <c r="H283" s="13"/>
      <c r="I283" s="13"/>
      <c r="J283" s="13"/>
      <c r="K283" s="13"/>
      <c r="L283" s="13"/>
    </row>
    <row r="284" spans="1:12" x14ac:dyDescent="0.2">
      <c r="A284" s="5"/>
      <c r="B284" s="13"/>
      <c r="C284" s="13"/>
      <c r="D284" s="13"/>
      <c r="E284" s="13"/>
      <c r="F284" s="13"/>
      <c r="G284" s="13"/>
      <c r="H284" s="13"/>
      <c r="I284" s="13"/>
      <c r="J284" s="13"/>
      <c r="K284" s="13"/>
      <c r="L284" s="13"/>
    </row>
    <row r="285" spans="1:12" x14ac:dyDescent="0.2">
      <c r="A285" s="5"/>
      <c r="B285" s="13"/>
      <c r="C285" s="13"/>
      <c r="D285" s="13"/>
      <c r="E285" s="13"/>
      <c r="F285" s="13"/>
      <c r="G285" s="13"/>
      <c r="H285" s="13"/>
      <c r="I285" s="13"/>
      <c r="J285" s="13"/>
      <c r="K285" s="13"/>
      <c r="L285" s="13"/>
    </row>
    <row r="286" spans="1:12" x14ac:dyDescent="0.2">
      <c r="A286" s="5"/>
      <c r="B286" s="13"/>
      <c r="C286" s="13"/>
      <c r="D286" s="13"/>
      <c r="E286" s="13"/>
      <c r="F286" s="13"/>
      <c r="G286" s="13"/>
      <c r="H286" s="13"/>
      <c r="I286" s="13"/>
      <c r="J286" s="13"/>
      <c r="K286" s="13"/>
      <c r="L286" s="13"/>
    </row>
    <row r="287" spans="1:12" x14ac:dyDescent="0.2">
      <c r="A287" s="5"/>
      <c r="B287" s="13"/>
      <c r="C287" s="13"/>
      <c r="D287" s="13"/>
      <c r="E287" s="13"/>
      <c r="F287" s="13"/>
      <c r="G287" s="13"/>
      <c r="H287" s="13"/>
      <c r="I287" s="13"/>
      <c r="J287" s="13"/>
      <c r="K287" s="13"/>
      <c r="L287" s="13"/>
    </row>
    <row r="288" spans="1:12" x14ac:dyDescent="0.2">
      <c r="A288" s="5"/>
      <c r="B288" s="13"/>
      <c r="C288" s="13"/>
      <c r="D288" s="13"/>
      <c r="E288" s="13"/>
      <c r="F288" s="13"/>
      <c r="G288" s="13"/>
      <c r="H288" s="13"/>
      <c r="I288" s="13"/>
      <c r="J288" s="13"/>
      <c r="K288" s="13"/>
      <c r="L288" s="13"/>
    </row>
    <row r="289" spans="1:12" x14ac:dyDescent="0.2">
      <c r="A289" s="5"/>
      <c r="B289" s="13"/>
      <c r="C289" s="13"/>
      <c r="D289" s="13"/>
      <c r="E289" s="13"/>
      <c r="F289" s="13"/>
      <c r="G289" s="13"/>
      <c r="H289" s="13"/>
      <c r="I289" s="13"/>
      <c r="J289" s="13"/>
      <c r="K289" s="13"/>
      <c r="L289" s="13"/>
    </row>
    <row r="290" spans="1:12" x14ac:dyDescent="0.2">
      <c r="A290" s="5"/>
      <c r="B290" s="13"/>
      <c r="C290" s="13"/>
      <c r="D290" s="13"/>
      <c r="E290" s="13"/>
      <c r="F290" s="13"/>
      <c r="G290" s="13"/>
      <c r="H290" s="13"/>
      <c r="I290" s="13"/>
      <c r="J290" s="13"/>
      <c r="K290" s="13"/>
      <c r="L290" s="13"/>
    </row>
    <row r="291" spans="1:12" x14ac:dyDescent="0.2">
      <c r="A291" s="5"/>
      <c r="B291" s="13"/>
      <c r="C291" s="13"/>
      <c r="D291" s="13"/>
      <c r="E291" s="13"/>
      <c r="F291" s="13"/>
      <c r="G291" s="13"/>
      <c r="H291" s="13"/>
      <c r="I291" s="13"/>
      <c r="J291" s="13"/>
      <c r="K291" s="13"/>
      <c r="L291" s="13"/>
    </row>
    <row r="292" spans="1:12" x14ac:dyDescent="0.2">
      <c r="A292" s="5"/>
      <c r="B292" s="13"/>
      <c r="C292" s="13"/>
      <c r="D292" s="13"/>
      <c r="E292" s="13"/>
      <c r="F292" s="13"/>
      <c r="G292" s="13"/>
      <c r="H292" s="13"/>
      <c r="I292" s="13"/>
      <c r="J292" s="13"/>
      <c r="K292" s="13"/>
      <c r="L292" s="13"/>
    </row>
    <row r="293" spans="1:12" x14ac:dyDescent="0.2">
      <c r="A293" s="5"/>
      <c r="B293" s="13"/>
      <c r="C293" s="13"/>
      <c r="D293" s="13"/>
      <c r="E293" s="13"/>
      <c r="F293" s="13"/>
      <c r="G293" s="13"/>
      <c r="H293" s="13"/>
      <c r="I293" s="13"/>
      <c r="J293" s="13"/>
      <c r="K293" s="13"/>
      <c r="L293" s="13"/>
    </row>
    <row r="294" spans="1:12" x14ac:dyDescent="0.2">
      <c r="A294" s="5"/>
      <c r="B294" s="13"/>
      <c r="C294" s="13"/>
      <c r="D294" s="13"/>
      <c r="E294" s="13"/>
      <c r="F294" s="13"/>
      <c r="G294" s="13"/>
      <c r="H294" s="13"/>
      <c r="I294" s="13"/>
      <c r="J294" s="13"/>
      <c r="K294" s="13"/>
      <c r="L294" s="13"/>
    </row>
    <row r="295" spans="1:12" x14ac:dyDescent="0.2">
      <c r="A295" s="5"/>
      <c r="B295" s="13"/>
      <c r="C295" s="13"/>
      <c r="D295" s="13"/>
      <c r="E295" s="13"/>
      <c r="F295" s="13"/>
      <c r="G295" s="13"/>
      <c r="H295" s="13"/>
      <c r="I295" s="13"/>
      <c r="J295" s="13"/>
      <c r="K295" s="13"/>
      <c r="L295" s="13"/>
    </row>
    <row r="296" spans="1:12" x14ac:dyDescent="0.2">
      <c r="A296" s="5"/>
      <c r="B296" s="13"/>
      <c r="C296" s="13"/>
      <c r="D296" s="13"/>
      <c r="E296" s="13"/>
      <c r="F296" s="13"/>
      <c r="G296" s="13"/>
      <c r="H296" s="13"/>
      <c r="I296" s="13"/>
      <c r="J296" s="13"/>
      <c r="K296" s="13"/>
      <c r="L296" s="13"/>
    </row>
    <row r="297" spans="1:12" x14ac:dyDescent="0.2">
      <c r="A297" s="5"/>
      <c r="B297" s="13"/>
      <c r="C297" s="13"/>
      <c r="D297" s="13"/>
      <c r="E297" s="13"/>
      <c r="F297" s="13"/>
      <c r="G297" s="13"/>
      <c r="H297" s="13"/>
      <c r="I297" s="13"/>
      <c r="J297" s="13"/>
      <c r="K297" s="13"/>
      <c r="L297" s="13"/>
    </row>
    <row r="298" spans="1:12" x14ac:dyDescent="0.2">
      <c r="A298" s="5"/>
      <c r="B298" s="13"/>
      <c r="C298" s="13"/>
      <c r="D298" s="13"/>
      <c r="E298" s="13"/>
      <c r="F298" s="13"/>
      <c r="G298" s="13"/>
      <c r="H298" s="13"/>
      <c r="I298" s="13"/>
      <c r="J298" s="13"/>
      <c r="K298" s="13"/>
      <c r="L298" s="13"/>
    </row>
    <row r="299" spans="1:12" x14ac:dyDescent="0.2">
      <c r="A299" s="5"/>
      <c r="B299" s="13"/>
      <c r="C299" s="13"/>
      <c r="D299" s="13"/>
      <c r="E299" s="13"/>
      <c r="F299" s="13"/>
      <c r="G299" s="13"/>
      <c r="H299" s="13"/>
      <c r="I299" s="13"/>
      <c r="J299" s="13"/>
      <c r="K299" s="13"/>
      <c r="L299" s="13"/>
    </row>
    <row r="300" spans="1:12" x14ac:dyDescent="0.2">
      <c r="A300" s="5"/>
      <c r="B300" s="13"/>
      <c r="C300" s="13"/>
      <c r="D300" s="13"/>
      <c r="E300" s="13"/>
      <c r="F300" s="13"/>
      <c r="G300" s="13"/>
      <c r="H300" s="13"/>
      <c r="I300" s="13"/>
      <c r="J300" s="13"/>
      <c r="K300" s="13"/>
      <c r="L300" s="13"/>
    </row>
    <row r="301" spans="1:12" x14ac:dyDescent="0.2">
      <c r="A301" s="5"/>
      <c r="B301" s="13"/>
      <c r="C301" s="13"/>
      <c r="D301" s="13"/>
      <c r="E301" s="13"/>
      <c r="F301" s="13"/>
      <c r="G301" s="13"/>
      <c r="H301" s="13"/>
      <c r="I301" s="13"/>
      <c r="J301" s="13"/>
      <c r="K301" s="13"/>
      <c r="L301" s="13"/>
    </row>
    <row r="302" spans="1:12" x14ac:dyDescent="0.2">
      <c r="A302" s="5"/>
      <c r="B302" s="13"/>
      <c r="C302" s="13"/>
      <c r="D302" s="13"/>
      <c r="E302" s="13"/>
      <c r="F302" s="13"/>
      <c r="G302" s="13"/>
      <c r="H302" s="13"/>
      <c r="I302" s="13"/>
      <c r="J302" s="13"/>
      <c r="K302" s="13"/>
      <c r="L302" s="13"/>
    </row>
    <row r="303" spans="1:12" x14ac:dyDescent="0.2">
      <c r="A303" s="5"/>
      <c r="B303" s="13"/>
      <c r="C303" s="13"/>
      <c r="D303" s="13"/>
      <c r="E303" s="13"/>
      <c r="F303" s="13"/>
      <c r="G303" s="13"/>
      <c r="H303" s="13"/>
      <c r="I303" s="13"/>
      <c r="J303" s="13"/>
      <c r="K303" s="13"/>
      <c r="L303" s="13"/>
    </row>
    <row r="304" spans="1:12" x14ac:dyDescent="0.2">
      <c r="A304" s="5"/>
      <c r="B304" s="13"/>
      <c r="C304" s="13"/>
      <c r="D304" s="13"/>
      <c r="E304" s="13"/>
      <c r="F304" s="13"/>
      <c r="G304" s="13"/>
      <c r="H304" s="13"/>
      <c r="I304" s="13"/>
      <c r="J304" s="13"/>
      <c r="K304" s="13"/>
      <c r="L304" s="13"/>
    </row>
    <row r="305" spans="1:12" x14ac:dyDescent="0.2">
      <c r="A305" s="5"/>
      <c r="B305" s="13"/>
      <c r="C305" s="13"/>
      <c r="D305" s="13"/>
      <c r="E305" s="13"/>
      <c r="F305" s="13"/>
      <c r="G305" s="13"/>
      <c r="H305" s="13"/>
      <c r="I305" s="13"/>
      <c r="J305" s="13"/>
      <c r="K305" s="13"/>
      <c r="L305" s="13"/>
    </row>
    <row r="306" spans="1:12" x14ac:dyDescent="0.2">
      <c r="A306" s="5"/>
      <c r="B306" s="13"/>
      <c r="C306" s="13"/>
      <c r="D306" s="13"/>
      <c r="E306" s="13"/>
      <c r="F306" s="13"/>
      <c r="G306" s="13"/>
      <c r="H306" s="13"/>
      <c r="I306" s="13"/>
      <c r="J306" s="13"/>
      <c r="K306" s="13"/>
      <c r="L306" s="13"/>
    </row>
    <row r="307" spans="1:12" x14ac:dyDescent="0.2">
      <c r="A307" s="5"/>
      <c r="B307" s="13"/>
      <c r="C307" s="13"/>
      <c r="D307" s="13"/>
      <c r="E307" s="13"/>
      <c r="F307" s="13"/>
      <c r="G307" s="13"/>
      <c r="H307" s="13"/>
      <c r="I307" s="13"/>
      <c r="J307" s="13"/>
      <c r="K307" s="13"/>
      <c r="L307" s="13"/>
    </row>
    <row r="308" spans="1:12" x14ac:dyDescent="0.2">
      <c r="A308" s="5"/>
      <c r="B308" s="13"/>
      <c r="C308" s="13"/>
      <c r="D308" s="13"/>
      <c r="E308" s="13"/>
      <c r="F308" s="13"/>
      <c r="G308" s="13"/>
      <c r="H308" s="13"/>
      <c r="I308" s="13"/>
      <c r="J308" s="13"/>
      <c r="K308" s="13"/>
      <c r="L308" s="13"/>
    </row>
    <row r="309" spans="1:12" x14ac:dyDescent="0.2">
      <c r="A309" s="5"/>
      <c r="B309" s="13"/>
      <c r="C309" s="13"/>
      <c r="D309" s="13"/>
      <c r="E309" s="13"/>
      <c r="F309" s="13"/>
      <c r="G309" s="13"/>
      <c r="H309" s="13"/>
      <c r="I309" s="13"/>
      <c r="J309" s="13"/>
      <c r="K309" s="13"/>
      <c r="L309" s="13"/>
    </row>
    <row r="310" spans="1:12" x14ac:dyDescent="0.2">
      <c r="A310" s="5"/>
      <c r="B310" s="13"/>
      <c r="C310" s="13"/>
      <c r="D310" s="13"/>
      <c r="E310" s="13"/>
      <c r="F310" s="13"/>
      <c r="G310" s="13"/>
      <c r="H310" s="13"/>
      <c r="I310" s="13"/>
      <c r="J310" s="13"/>
      <c r="K310" s="13"/>
      <c r="L310" s="13"/>
    </row>
    <row r="311" spans="1:12" x14ac:dyDescent="0.2">
      <c r="A311" s="5"/>
      <c r="B311" s="13"/>
      <c r="C311" s="13"/>
      <c r="D311" s="13"/>
      <c r="E311" s="13"/>
      <c r="F311" s="13"/>
      <c r="G311" s="13"/>
      <c r="H311" s="13"/>
      <c r="I311" s="13"/>
      <c r="J311" s="13"/>
      <c r="K311" s="13"/>
      <c r="L311" s="13"/>
    </row>
    <row r="312" spans="1:12" x14ac:dyDescent="0.2">
      <c r="A312" s="5"/>
      <c r="B312" s="13"/>
      <c r="C312" s="13"/>
      <c r="D312" s="13"/>
      <c r="E312" s="13"/>
      <c r="F312" s="13"/>
      <c r="G312" s="13"/>
      <c r="H312" s="13"/>
      <c r="I312" s="13"/>
      <c r="J312" s="13"/>
      <c r="K312" s="13"/>
      <c r="L312" s="13"/>
    </row>
    <row r="313" spans="1:12" x14ac:dyDescent="0.2">
      <c r="A313" s="5"/>
      <c r="B313" s="13"/>
      <c r="C313" s="13"/>
      <c r="D313" s="13"/>
      <c r="E313" s="13"/>
      <c r="F313" s="13"/>
      <c r="G313" s="13"/>
      <c r="H313" s="13"/>
      <c r="I313" s="13"/>
      <c r="J313" s="13"/>
      <c r="K313" s="13"/>
      <c r="L313" s="13"/>
    </row>
    <row r="314" spans="1:12" x14ac:dyDescent="0.2">
      <c r="A314" s="5"/>
      <c r="B314" s="13"/>
      <c r="C314" s="13"/>
      <c r="D314" s="13"/>
      <c r="E314" s="13"/>
      <c r="F314" s="13"/>
      <c r="G314" s="13"/>
      <c r="H314" s="13"/>
      <c r="I314" s="13"/>
      <c r="J314" s="13"/>
      <c r="K314" s="13"/>
      <c r="L314" s="13"/>
    </row>
    <row r="315" spans="1:12" x14ac:dyDescent="0.2">
      <c r="A315" s="5"/>
      <c r="B315" s="13"/>
      <c r="C315" s="13"/>
      <c r="D315" s="13"/>
      <c r="E315" s="13"/>
      <c r="F315" s="13"/>
      <c r="G315" s="13"/>
      <c r="H315" s="13"/>
      <c r="I315" s="13"/>
      <c r="J315" s="13"/>
      <c r="K315" s="13"/>
      <c r="L315" s="13"/>
    </row>
    <row r="316" spans="1:12" x14ac:dyDescent="0.2">
      <c r="A316" s="5"/>
      <c r="B316" s="13"/>
      <c r="C316" s="13"/>
      <c r="D316" s="13"/>
      <c r="E316" s="13"/>
      <c r="F316" s="13"/>
      <c r="G316" s="13"/>
      <c r="H316" s="13"/>
      <c r="I316" s="13"/>
      <c r="J316" s="13"/>
      <c r="K316" s="13"/>
      <c r="L316" s="13"/>
    </row>
    <row r="317" spans="1:12" x14ac:dyDescent="0.2">
      <c r="A317" s="5"/>
      <c r="B317" s="13"/>
      <c r="C317" s="13"/>
      <c r="D317" s="13"/>
      <c r="E317" s="13"/>
      <c r="F317" s="13"/>
      <c r="G317" s="13"/>
      <c r="H317" s="13"/>
      <c r="I317" s="13"/>
      <c r="J317" s="13"/>
      <c r="K317" s="13"/>
      <c r="L317" s="13"/>
    </row>
    <row r="318" spans="1:12" x14ac:dyDescent="0.2">
      <c r="A318" s="5"/>
      <c r="B318" s="13"/>
      <c r="C318" s="13"/>
      <c r="D318" s="13"/>
      <c r="E318" s="13"/>
      <c r="F318" s="13"/>
      <c r="G318" s="13"/>
      <c r="H318" s="13"/>
      <c r="I318" s="13"/>
      <c r="J318" s="13"/>
      <c r="K318" s="13"/>
      <c r="L318" s="13"/>
    </row>
    <row r="319" spans="1:12" x14ac:dyDescent="0.2">
      <c r="A319" s="5"/>
      <c r="B319" s="13"/>
      <c r="C319" s="13"/>
      <c r="D319" s="13"/>
      <c r="E319" s="13"/>
      <c r="F319" s="13"/>
      <c r="G319" s="13"/>
      <c r="H319" s="13"/>
      <c r="I319" s="13"/>
      <c r="J319" s="13"/>
      <c r="K319" s="13"/>
      <c r="L319" s="13"/>
    </row>
    <row r="320" spans="1:12" x14ac:dyDescent="0.2">
      <c r="A320" s="5"/>
      <c r="B320" s="13"/>
      <c r="C320" s="13"/>
      <c r="D320" s="13"/>
      <c r="E320" s="13"/>
      <c r="F320" s="13"/>
      <c r="G320" s="13"/>
      <c r="H320" s="13"/>
      <c r="I320" s="13"/>
      <c r="J320" s="13"/>
      <c r="K320" s="13"/>
      <c r="L320" s="13"/>
    </row>
    <row r="321" spans="1:12" x14ac:dyDescent="0.2">
      <c r="A321" s="5"/>
      <c r="B321" s="13"/>
      <c r="C321" s="13"/>
      <c r="D321" s="13"/>
      <c r="E321" s="13"/>
      <c r="F321" s="13"/>
      <c r="G321" s="13"/>
      <c r="H321" s="13"/>
      <c r="I321" s="13"/>
      <c r="J321" s="13"/>
      <c r="K321" s="13"/>
      <c r="L321" s="13"/>
    </row>
    <row r="322" spans="1:12" x14ac:dyDescent="0.2">
      <c r="A322" s="5"/>
      <c r="B322" s="13"/>
      <c r="C322" s="13"/>
      <c r="D322" s="13"/>
      <c r="E322" s="13"/>
      <c r="F322" s="13"/>
      <c r="G322" s="13"/>
      <c r="H322" s="13"/>
      <c r="I322" s="13"/>
      <c r="J322" s="13"/>
      <c r="K322" s="13"/>
      <c r="L322" s="13"/>
    </row>
    <row r="323" spans="1:12" x14ac:dyDescent="0.2">
      <c r="A323" s="5"/>
      <c r="B323" s="13"/>
      <c r="C323" s="13"/>
      <c r="D323" s="13"/>
      <c r="E323" s="13"/>
      <c r="F323" s="13"/>
      <c r="G323" s="13"/>
      <c r="H323" s="13"/>
      <c r="I323" s="13"/>
      <c r="J323" s="13"/>
      <c r="K323" s="13"/>
      <c r="L323" s="13"/>
    </row>
    <row r="324" spans="1:12" x14ac:dyDescent="0.2">
      <c r="A324" s="5"/>
      <c r="B324" s="13"/>
      <c r="C324" s="13"/>
      <c r="D324" s="13"/>
      <c r="E324" s="13"/>
      <c r="F324" s="13"/>
      <c r="G324" s="13"/>
      <c r="H324" s="13"/>
      <c r="I324" s="13"/>
      <c r="J324" s="13"/>
      <c r="K324" s="13"/>
      <c r="L324" s="13"/>
    </row>
    <row r="325" spans="1:12" x14ac:dyDescent="0.2">
      <c r="A325" s="5"/>
      <c r="B325" s="13"/>
      <c r="C325" s="13"/>
      <c r="D325" s="13"/>
      <c r="E325" s="13"/>
      <c r="F325" s="13"/>
      <c r="G325" s="13"/>
      <c r="H325" s="13"/>
      <c r="I325" s="13"/>
      <c r="J325" s="13"/>
      <c r="K325" s="13"/>
      <c r="L325" s="13"/>
    </row>
    <row r="326" spans="1:12" x14ac:dyDescent="0.2">
      <c r="A326" s="5"/>
      <c r="B326" s="13"/>
      <c r="C326" s="13"/>
      <c r="D326" s="13"/>
      <c r="E326" s="13"/>
      <c r="F326" s="13"/>
      <c r="G326" s="13"/>
      <c r="H326" s="13"/>
      <c r="I326" s="13"/>
      <c r="J326" s="13"/>
      <c r="K326" s="13"/>
      <c r="L326" s="13"/>
    </row>
    <row r="327" spans="1:12" x14ac:dyDescent="0.2">
      <c r="A327" s="5"/>
      <c r="B327" s="13"/>
      <c r="C327" s="13"/>
      <c r="D327" s="13"/>
      <c r="E327" s="13"/>
      <c r="F327" s="13"/>
      <c r="G327" s="13"/>
      <c r="H327" s="13"/>
      <c r="I327" s="13"/>
      <c r="J327" s="13"/>
      <c r="K327" s="13"/>
      <c r="L327" s="13"/>
    </row>
    <row r="328" spans="1:12" x14ac:dyDescent="0.2">
      <c r="A328" s="5"/>
      <c r="B328" s="13"/>
      <c r="C328" s="13"/>
      <c r="D328" s="13"/>
      <c r="E328" s="13"/>
      <c r="F328" s="13"/>
      <c r="G328" s="13"/>
      <c r="H328" s="13"/>
      <c r="I328" s="13"/>
      <c r="J328" s="13"/>
      <c r="K328" s="13"/>
      <c r="L328" s="13"/>
    </row>
    <row r="329" spans="1:12" x14ac:dyDescent="0.2">
      <c r="A329" s="5"/>
      <c r="B329" s="13"/>
      <c r="C329" s="13"/>
      <c r="D329" s="13"/>
      <c r="E329" s="13"/>
      <c r="F329" s="13"/>
      <c r="G329" s="13"/>
      <c r="H329" s="13"/>
      <c r="I329" s="13"/>
      <c r="J329" s="13"/>
      <c r="K329" s="13"/>
      <c r="L329" s="13"/>
    </row>
    <row r="330" spans="1:12" x14ac:dyDescent="0.2">
      <c r="A330" s="5"/>
      <c r="B330" s="13"/>
      <c r="C330" s="13"/>
      <c r="D330" s="13"/>
      <c r="E330" s="13"/>
      <c r="F330" s="13"/>
      <c r="G330" s="13"/>
      <c r="H330" s="13"/>
      <c r="I330" s="13"/>
      <c r="J330" s="13"/>
      <c r="K330" s="13"/>
      <c r="L330" s="13"/>
    </row>
    <row r="331" spans="1:12" x14ac:dyDescent="0.2">
      <c r="A331" s="5"/>
      <c r="B331" s="13"/>
      <c r="C331" s="13"/>
      <c r="D331" s="13"/>
      <c r="E331" s="13"/>
      <c r="F331" s="13"/>
      <c r="G331" s="13"/>
      <c r="H331" s="13"/>
      <c r="I331" s="13"/>
      <c r="J331" s="13"/>
      <c r="K331" s="13"/>
      <c r="L331" s="13"/>
    </row>
    <row r="332" spans="1:12" x14ac:dyDescent="0.2">
      <c r="A332" s="5"/>
      <c r="B332" s="13"/>
      <c r="C332" s="13"/>
      <c r="D332" s="13"/>
      <c r="E332" s="13"/>
      <c r="F332" s="13"/>
      <c r="G332" s="13"/>
      <c r="H332" s="13"/>
      <c r="I332" s="13"/>
      <c r="J332" s="13"/>
      <c r="K332" s="13"/>
      <c r="L332" s="13"/>
    </row>
    <row r="333" spans="1:12" x14ac:dyDescent="0.2">
      <c r="A333" s="5"/>
      <c r="B333" s="13"/>
      <c r="C333" s="13"/>
      <c r="D333" s="13"/>
      <c r="E333" s="13"/>
      <c r="F333" s="13"/>
      <c r="G333" s="13"/>
      <c r="H333" s="13"/>
      <c r="I333" s="13"/>
      <c r="J333" s="13"/>
      <c r="K333" s="13"/>
      <c r="L333" s="13"/>
    </row>
    <row r="334" spans="1:12" x14ac:dyDescent="0.2">
      <c r="A334" s="5"/>
      <c r="B334" s="13"/>
      <c r="C334" s="13"/>
      <c r="D334" s="13"/>
      <c r="E334" s="13"/>
      <c r="F334" s="13"/>
      <c r="G334" s="13"/>
      <c r="H334" s="13"/>
      <c r="I334" s="13"/>
      <c r="J334" s="13"/>
      <c r="K334" s="13"/>
      <c r="L334" s="13"/>
    </row>
    <row r="335" spans="1:12" x14ac:dyDescent="0.2">
      <c r="A335" s="5"/>
      <c r="B335" s="13"/>
      <c r="C335" s="13"/>
      <c r="D335" s="13"/>
      <c r="E335" s="13"/>
      <c r="F335" s="13"/>
      <c r="G335" s="13"/>
      <c r="H335" s="13"/>
      <c r="I335" s="13"/>
      <c r="J335" s="13"/>
      <c r="K335" s="13"/>
      <c r="L335" s="13"/>
    </row>
    <row r="336" spans="1:12" x14ac:dyDescent="0.2">
      <c r="A336" s="5"/>
      <c r="B336" s="13"/>
      <c r="C336" s="13"/>
      <c r="D336" s="13"/>
      <c r="E336" s="13"/>
      <c r="F336" s="13"/>
      <c r="G336" s="13"/>
      <c r="H336" s="13"/>
      <c r="I336" s="13"/>
      <c r="J336" s="13"/>
      <c r="K336" s="13"/>
      <c r="L336" s="13"/>
    </row>
    <row r="337" spans="1:12" x14ac:dyDescent="0.2">
      <c r="A337" s="5"/>
      <c r="B337" s="13"/>
      <c r="C337" s="13"/>
      <c r="D337" s="13"/>
      <c r="E337" s="13"/>
      <c r="F337" s="13"/>
      <c r="G337" s="13"/>
      <c r="H337" s="13"/>
      <c r="I337" s="13"/>
      <c r="J337" s="13"/>
      <c r="K337" s="13"/>
      <c r="L337" s="13"/>
    </row>
    <row r="338" spans="1:12" x14ac:dyDescent="0.2">
      <c r="A338" s="5"/>
      <c r="B338" s="13"/>
      <c r="C338" s="13"/>
      <c r="D338" s="13"/>
      <c r="E338" s="13"/>
      <c r="F338" s="13"/>
      <c r="G338" s="13"/>
      <c r="H338" s="13"/>
      <c r="I338" s="13"/>
      <c r="J338" s="13"/>
      <c r="K338" s="13"/>
      <c r="L338" s="13"/>
    </row>
    <row r="339" spans="1:12" x14ac:dyDescent="0.2">
      <c r="A339" s="5"/>
      <c r="B339" s="13"/>
      <c r="C339" s="13"/>
      <c r="D339" s="13"/>
      <c r="E339" s="13"/>
      <c r="F339" s="13"/>
      <c r="G339" s="13"/>
      <c r="H339" s="13"/>
      <c r="I339" s="13"/>
      <c r="J339" s="13"/>
      <c r="K339" s="13"/>
      <c r="L339" s="13"/>
    </row>
    <row r="340" spans="1:12" x14ac:dyDescent="0.2">
      <c r="A340" s="5"/>
      <c r="B340" s="13"/>
      <c r="C340" s="13"/>
      <c r="D340" s="13"/>
      <c r="E340" s="13"/>
      <c r="F340" s="13"/>
      <c r="G340" s="13"/>
      <c r="H340" s="13"/>
      <c r="I340" s="13"/>
      <c r="J340" s="13"/>
      <c r="K340" s="13"/>
      <c r="L340" s="13"/>
    </row>
    <row r="341" spans="1:12" x14ac:dyDescent="0.2">
      <c r="A341" s="5"/>
      <c r="B341" s="13"/>
      <c r="C341" s="13"/>
      <c r="D341" s="13"/>
      <c r="E341" s="13"/>
      <c r="F341" s="13"/>
      <c r="G341" s="13"/>
      <c r="H341" s="13"/>
      <c r="I341" s="13"/>
      <c r="J341" s="13"/>
      <c r="K341" s="13"/>
      <c r="L341" s="13"/>
    </row>
    <row r="342" spans="1:12" x14ac:dyDescent="0.2">
      <c r="A342" s="5"/>
      <c r="B342" s="13"/>
      <c r="C342" s="13"/>
      <c r="D342" s="13"/>
      <c r="E342" s="13"/>
      <c r="F342" s="13"/>
      <c r="G342" s="13"/>
      <c r="H342" s="13"/>
      <c r="I342" s="13"/>
      <c r="J342" s="13"/>
      <c r="K342" s="13"/>
      <c r="L342" s="13"/>
    </row>
    <row r="343" spans="1:12" x14ac:dyDescent="0.2">
      <c r="A343" s="5"/>
      <c r="B343" s="13"/>
      <c r="C343" s="13"/>
      <c r="D343" s="13"/>
      <c r="E343" s="13"/>
      <c r="F343" s="13"/>
      <c r="G343" s="13"/>
      <c r="H343" s="13"/>
      <c r="I343" s="13"/>
      <c r="J343" s="13"/>
      <c r="K343" s="13"/>
      <c r="L343" s="13"/>
    </row>
    <row r="344" spans="1:12" x14ac:dyDescent="0.2">
      <c r="A344" s="5"/>
      <c r="B344" s="13"/>
      <c r="C344" s="13"/>
      <c r="D344" s="13"/>
      <c r="E344" s="13"/>
      <c r="F344" s="13"/>
      <c r="G344" s="13"/>
      <c r="H344" s="13"/>
      <c r="I344" s="13"/>
      <c r="J344" s="13"/>
      <c r="K344" s="13"/>
      <c r="L344" s="13"/>
    </row>
    <row r="345" spans="1:12" x14ac:dyDescent="0.2">
      <c r="A345" s="5"/>
      <c r="B345" s="13"/>
      <c r="C345" s="13"/>
      <c r="D345" s="13"/>
      <c r="E345" s="13"/>
      <c r="F345" s="13"/>
      <c r="G345" s="13"/>
      <c r="H345" s="13"/>
      <c r="I345" s="13"/>
      <c r="J345" s="13"/>
      <c r="K345" s="13"/>
      <c r="L345" s="13"/>
    </row>
    <row r="346" spans="1:12" x14ac:dyDescent="0.2">
      <c r="A346" s="5"/>
      <c r="B346" s="13"/>
      <c r="C346" s="13"/>
      <c r="D346" s="13"/>
      <c r="E346" s="13"/>
      <c r="F346" s="13"/>
      <c r="G346" s="13"/>
      <c r="H346" s="13"/>
      <c r="I346" s="13"/>
      <c r="J346" s="13"/>
      <c r="K346" s="13"/>
      <c r="L346" s="13"/>
    </row>
    <row r="347" spans="1:12" x14ac:dyDescent="0.2">
      <c r="A347" s="5"/>
      <c r="B347" s="13"/>
      <c r="C347" s="13"/>
      <c r="D347" s="13"/>
      <c r="E347" s="13"/>
      <c r="F347" s="13"/>
      <c r="G347" s="13"/>
      <c r="H347" s="13"/>
      <c r="I347" s="13"/>
      <c r="J347" s="13"/>
      <c r="K347" s="13"/>
      <c r="L347" s="13"/>
    </row>
    <row r="348" spans="1:12" x14ac:dyDescent="0.2">
      <c r="A348" s="5"/>
      <c r="B348" s="13"/>
      <c r="C348" s="13"/>
      <c r="D348" s="13"/>
      <c r="E348" s="13"/>
      <c r="F348" s="13"/>
      <c r="G348" s="13"/>
      <c r="H348" s="13"/>
      <c r="I348" s="13"/>
      <c r="J348" s="13"/>
      <c r="K348" s="13"/>
      <c r="L348" s="13"/>
    </row>
    <row r="349" spans="1:12" x14ac:dyDescent="0.2">
      <c r="A349" s="5"/>
      <c r="B349" s="13"/>
      <c r="C349" s="13"/>
      <c r="D349" s="13"/>
      <c r="E349" s="13"/>
      <c r="F349" s="13"/>
      <c r="G349" s="13"/>
      <c r="H349" s="13"/>
      <c r="I349" s="13"/>
      <c r="J349" s="13"/>
      <c r="K349" s="13"/>
      <c r="L349" s="13"/>
    </row>
    <row r="350" spans="1:12" x14ac:dyDescent="0.2">
      <c r="A350" s="5"/>
      <c r="B350" s="13"/>
      <c r="C350" s="13"/>
      <c r="D350" s="13"/>
      <c r="E350" s="13"/>
      <c r="F350" s="13"/>
      <c r="G350" s="13"/>
      <c r="H350" s="13"/>
      <c r="I350" s="13"/>
      <c r="J350" s="13"/>
      <c r="K350" s="13"/>
      <c r="L350" s="13"/>
    </row>
    <row r="351" spans="1:12" x14ac:dyDescent="0.2">
      <c r="A351" s="5"/>
      <c r="B351" s="13"/>
      <c r="C351" s="13"/>
      <c r="D351" s="13"/>
      <c r="E351" s="13"/>
      <c r="F351" s="13"/>
      <c r="G351" s="13"/>
      <c r="H351" s="13"/>
      <c r="I351" s="13"/>
      <c r="J351" s="13"/>
      <c r="K351" s="13"/>
      <c r="L351" s="13"/>
    </row>
    <row r="352" spans="1:12" x14ac:dyDescent="0.2">
      <c r="A352" s="5"/>
      <c r="B352" s="13"/>
      <c r="C352" s="13"/>
      <c r="D352" s="13"/>
      <c r="E352" s="13"/>
      <c r="F352" s="13"/>
      <c r="G352" s="13"/>
      <c r="H352" s="13"/>
      <c r="I352" s="13"/>
      <c r="J352" s="13"/>
      <c r="K352" s="13"/>
      <c r="L352" s="13"/>
    </row>
    <row r="353" spans="1:12" x14ac:dyDescent="0.2">
      <c r="A353" s="5"/>
      <c r="B353" s="13"/>
      <c r="C353" s="13"/>
      <c r="D353" s="13"/>
      <c r="E353" s="13"/>
      <c r="F353" s="13"/>
      <c r="G353" s="13"/>
      <c r="H353" s="13"/>
      <c r="I353" s="13"/>
      <c r="J353" s="13"/>
      <c r="K353" s="13"/>
      <c r="L353" s="13"/>
    </row>
    <row r="354" spans="1:12" x14ac:dyDescent="0.2">
      <c r="A354" s="5"/>
      <c r="B354" s="13"/>
      <c r="C354" s="13"/>
      <c r="D354" s="13"/>
      <c r="E354" s="13"/>
      <c r="F354" s="13"/>
      <c r="G354" s="13"/>
      <c r="H354" s="13"/>
      <c r="I354" s="13"/>
      <c r="J354" s="13"/>
      <c r="K354" s="13"/>
      <c r="L354" s="13"/>
    </row>
    <row r="355" spans="1:12" x14ac:dyDescent="0.2">
      <c r="A355" s="5"/>
      <c r="B355" s="13"/>
      <c r="C355" s="13"/>
      <c r="D355" s="13"/>
      <c r="E355" s="13"/>
      <c r="F355" s="13"/>
      <c r="G355" s="13"/>
      <c r="H355" s="13"/>
      <c r="I355" s="13"/>
      <c r="J355" s="13"/>
      <c r="K355" s="13"/>
      <c r="L355" s="13"/>
    </row>
    <row r="356" spans="1:12" x14ac:dyDescent="0.2">
      <c r="A356" s="5"/>
      <c r="B356" s="13"/>
      <c r="C356" s="13"/>
      <c r="D356" s="13"/>
      <c r="E356" s="13"/>
      <c r="F356" s="13"/>
      <c r="G356" s="13"/>
      <c r="H356" s="13"/>
      <c r="I356" s="13"/>
      <c r="J356" s="13"/>
      <c r="K356" s="13"/>
      <c r="L356" s="13"/>
    </row>
    <row r="357" spans="1:12" x14ac:dyDescent="0.2">
      <c r="A357" s="5"/>
      <c r="B357" s="13"/>
      <c r="C357" s="13"/>
      <c r="D357" s="13"/>
      <c r="E357" s="13"/>
      <c r="F357" s="13"/>
      <c r="G357" s="13"/>
      <c r="H357" s="13"/>
      <c r="I357" s="13"/>
      <c r="J357" s="13"/>
      <c r="K357" s="13"/>
      <c r="L357" s="13"/>
    </row>
    <row r="358" spans="1:12" x14ac:dyDescent="0.2">
      <c r="A358" s="5"/>
      <c r="B358" s="13"/>
      <c r="C358" s="13"/>
      <c r="D358" s="13"/>
      <c r="E358" s="13"/>
      <c r="F358" s="13"/>
      <c r="G358" s="13"/>
      <c r="H358" s="13"/>
      <c r="I358" s="13"/>
      <c r="J358" s="13"/>
      <c r="K358" s="13"/>
      <c r="L358" s="13"/>
    </row>
    <row r="359" spans="1:12" x14ac:dyDescent="0.2">
      <c r="A359" s="5"/>
      <c r="B359" s="13"/>
      <c r="C359" s="13"/>
      <c r="D359" s="13"/>
      <c r="E359" s="13"/>
      <c r="F359" s="13"/>
      <c r="G359" s="13"/>
      <c r="H359" s="13"/>
      <c r="I359" s="13"/>
      <c r="J359" s="13"/>
      <c r="K359" s="13"/>
      <c r="L359" s="13"/>
    </row>
    <row r="360" spans="1:12" x14ac:dyDescent="0.2">
      <c r="A360" s="5"/>
      <c r="B360" s="13"/>
      <c r="C360" s="13"/>
      <c r="D360" s="13"/>
      <c r="E360" s="13"/>
      <c r="F360" s="13"/>
      <c r="G360" s="13"/>
      <c r="H360" s="13"/>
      <c r="I360" s="13"/>
      <c r="J360" s="13"/>
      <c r="K360" s="13"/>
      <c r="L360" s="13"/>
    </row>
    <row r="361" spans="1:12" x14ac:dyDescent="0.2">
      <c r="A361" s="5"/>
      <c r="B361" s="13"/>
      <c r="C361" s="13"/>
      <c r="D361" s="13"/>
      <c r="E361" s="13"/>
      <c r="F361" s="13"/>
      <c r="G361" s="13"/>
      <c r="H361" s="13"/>
      <c r="I361" s="13"/>
      <c r="J361" s="13"/>
      <c r="K361" s="13"/>
      <c r="L361" s="13"/>
    </row>
    <row r="362" spans="1:12" x14ac:dyDescent="0.2">
      <c r="A362" s="5"/>
      <c r="B362" s="13"/>
      <c r="C362" s="13"/>
      <c r="D362" s="13"/>
      <c r="E362" s="13"/>
      <c r="F362" s="13"/>
      <c r="G362" s="13"/>
      <c r="H362" s="13"/>
      <c r="I362" s="13"/>
      <c r="J362" s="13"/>
      <c r="K362" s="13"/>
      <c r="L362" s="13"/>
    </row>
    <row r="363" spans="1:12" x14ac:dyDescent="0.2">
      <c r="A363" s="5"/>
      <c r="B363" s="13"/>
      <c r="C363" s="13"/>
      <c r="D363" s="13"/>
      <c r="E363" s="13"/>
      <c r="F363" s="13"/>
      <c r="G363" s="13"/>
      <c r="H363" s="13"/>
      <c r="I363" s="13"/>
      <c r="J363" s="13"/>
      <c r="K363" s="13"/>
      <c r="L363" s="13"/>
    </row>
    <row r="364" spans="1:12" x14ac:dyDescent="0.2">
      <c r="A364" s="5"/>
      <c r="B364" s="13"/>
      <c r="C364" s="13"/>
      <c r="D364" s="13"/>
      <c r="E364" s="13"/>
      <c r="F364" s="13"/>
      <c r="G364" s="13"/>
      <c r="H364" s="13"/>
      <c r="I364" s="13"/>
      <c r="J364" s="13"/>
      <c r="K364" s="13"/>
      <c r="L364" s="13"/>
    </row>
    <row r="365" spans="1:12" x14ac:dyDescent="0.2">
      <c r="A365" s="5"/>
      <c r="B365" s="13"/>
      <c r="C365" s="13"/>
      <c r="D365" s="13"/>
      <c r="E365" s="13"/>
      <c r="F365" s="13"/>
      <c r="G365" s="13"/>
      <c r="H365" s="13"/>
      <c r="I365" s="13"/>
      <c r="J365" s="13"/>
      <c r="K365" s="13"/>
      <c r="L365" s="13"/>
    </row>
    <row r="366" spans="1:12" x14ac:dyDescent="0.2">
      <c r="A366" s="5"/>
      <c r="B366" s="13"/>
      <c r="C366" s="13"/>
      <c r="D366" s="13"/>
      <c r="E366" s="13"/>
      <c r="F366" s="13"/>
      <c r="G366" s="13"/>
      <c r="H366" s="13"/>
      <c r="I366" s="13"/>
      <c r="J366" s="13"/>
      <c r="K366" s="13"/>
      <c r="L366" s="13"/>
    </row>
    <row r="367" spans="1:12" x14ac:dyDescent="0.2">
      <c r="A367" s="5"/>
      <c r="B367" s="13"/>
      <c r="C367" s="13"/>
      <c r="D367" s="13"/>
      <c r="E367" s="13"/>
      <c r="F367" s="13"/>
      <c r="G367" s="13"/>
      <c r="H367" s="13"/>
      <c r="I367" s="13"/>
      <c r="J367" s="13"/>
      <c r="K367" s="13"/>
      <c r="L367" s="13"/>
    </row>
    <row r="368" spans="1:12" x14ac:dyDescent="0.2">
      <c r="A368" s="5"/>
      <c r="B368" s="13"/>
      <c r="C368" s="13"/>
      <c r="D368" s="13"/>
      <c r="E368" s="13"/>
      <c r="F368" s="13"/>
      <c r="G368" s="13"/>
      <c r="H368" s="13"/>
      <c r="I368" s="13"/>
      <c r="J368" s="13"/>
      <c r="K368" s="13"/>
      <c r="L368" s="13"/>
    </row>
    <row r="369" spans="1:12" x14ac:dyDescent="0.2">
      <c r="A369" s="5"/>
      <c r="B369" s="13"/>
      <c r="C369" s="13"/>
      <c r="D369" s="13"/>
      <c r="E369" s="13"/>
      <c r="F369" s="13"/>
      <c r="G369" s="13"/>
      <c r="H369" s="13"/>
      <c r="I369" s="13"/>
      <c r="J369" s="13"/>
      <c r="K369" s="13"/>
      <c r="L369" s="13"/>
    </row>
    <row r="370" spans="1:12" x14ac:dyDescent="0.2">
      <c r="A370" s="5"/>
      <c r="B370" s="13"/>
      <c r="C370" s="13"/>
      <c r="D370" s="13"/>
      <c r="E370" s="13"/>
      <c r="F370" s="13"/>
      <c r="G370" s="13"/>
      <c r="H370" s="13"/>
      <c r="I370" s="13"/>
      <c r="J370" s="13"/>
      <c r="K370" s="13"/>
      <c r="L370" s="13"/>
    </row>
    <row r="371" spans="1:12" x14ac:dyDescent="0.2">
      <c r="A371" s="5"/>
      <c r="B371" s="13"/>
      <c r="C371" s="13"/>
      <c r="D371" s="13"/>
      <c r="E371" s="13"/>
      <c r="F371" s="13"/>
      <c r="G371" s="13"/>
      <c r="H371" s="13"/>
      <c r="I371" s="13"/>
      <c r="J371" s="13"/>
      <c r="K371" s="13"/>
      <c r="L371" s="13"/>
    </row>
    <row r="372" spans="1:12" x14ac:dyDescent="0.2">
      <c r="A372" s="5"/>
      <c r="B372" s="13"/>
      <c r="C372" s="13"/>
      <c r="D372" s="13"/>
      <c r="E372" s="13"/>
      <c r="F372" s="13"/>
      <c r="G372" s="13"/>
      <c r="H372" s="13"/>
      <c r="I372" s="13"/>
      <c r="J372" s="13"/>
      <c r="K372" s="13"/>
      <c r="L372" s="13"/>
    </row>
    <row r="373" spans="1:12" x14ac:dyDescent="0.2">
      <c r="A373" s="5"/>
      <c r="B373" s="13"/>
      <c r="C373" s="13"/>
      <c r="D373" s="13"/>
      <c r="E373" s="13"/>
      <c r="F373" s="13"/>
      <c r="G373" s="13"/>
      <c r="H373" s="13"/>
      <c r="I373" s="13"/>
      <c r="J373" s="13"/>
      <c r="K373" s="13"/>
      <c r="L373" s="13"/>
    </row>
    <row r="374" spans="1:12" x14ac:dyDescent="0.2">
      <c r="A374" s="5"/>
      <c r="B374" s="13"/>
      <c r="C374" s="13"/>
      <c r="D374" s="13"/>
      <c r="E374" s="13"/>
      <c r="F374" s="13"/>
      <c r="G374" s="13"/>
      <c r="H374" s="13"/>
      <c r="I374" s="13"/>
      <c r="J374" s="13"/>
      <c r="K374" s="13"/>
      <c r="L374" s="13"/>
    </row>
    <row r="375" spans="1:12" x14ac:dyDescent="0.2">
      <c r="A375" s="5"/>
      <c r="B375" s="13"/>
      <c r="C375" s="13"/>
      <c r="D375" s="13"/>
      <c r="E375" s="13"/>
      <c r="F375" s="13"/>
      <c r="G375" s="13"/>
      <c r="H375" s="13"/>
      <c r="I375" s="13"/>
      <c r="J375" s="13"/>
      <c r="K375" s="13"/>
      <c r="L375" s="13"/>
    </row>
    <row r="376" spans="1:12" x14ac:dyDescent="0.2">
      <c r="A376" s="5"/>
      <c r="B376" s="13"/>
      <c r="C376" s="13"/>
      <c r="D376" s="13"/>
      <c r="E376" s="13"/>
      <c r="F376" s="13"/>
      <c r="G376" s="13"/>
      <c r="H376" s="13"/>
      <c r="I376" s="13"/>
      <c r="J376" s="13"/>
      <c r="K376" s="13"/>
      <c r="L376" s="13"/>
    </row>
    <row r="377" spans="1:12" x14ac:dyDescent="0.2">
      <c r="A377" s="5"/>
      <c r="B377" s="13"/>
      <c r="C377" s="13"/>
      <c r="D377" s="13"/>
      <c r="E377" s="13"/>
      <c r="F377" s="13"/>
      <c r="G377" s="13"/>
      <c r="H377" s="13"/>
      <c r="I377" s="13"/>
      <c r="J377" s="13"/>
      <c r="K377" s="13"/>
      <c r="L377" s="13"/>
    </row>
    <row r="378" spans="1:12" x14ac:dyDescent="0.2">
      <c r="A378" s="5"/>
      <c r="B378" s="13"/>
      <c r="C378" s="13"/>
      <c r="D378" s="13"/>
      <c r="E378" s="13"/>
      <c r="F378" s="13"/>
      <c r="G378" s="13"/>
      <c r="H378" s="13"/>
      <c r="I378" s="13"/>
      <c r="J378" s="13"/>
      <c r="K378" s="13"/>
      <c r="L378" s="13"/>
    </row>
    <row r="379" spans="1:12" x14ac:dyDescent="0.2">
      <c r="A379" s="5"/>
      <c r="B379" s="13"/>
      <c r="C379" s="13"/>
      <c r="D379" s="13"/>
      <c r="E379" s="13"/>
      <c r="F379" s="13"/>
      <c r="G379" s="13"/>
      <c r="H379" s="13"/>
      <c r="I379" s="13"/>
      <c r="J379" s="13"/>
      <c r="K379" s="13"/>
      <c r="L379" s="13"/>
    </row>
    <row r="380" spans="1:12" x14ac:dyDescent="0.2">
      <c r="A380" s="5"/>
      <c r="B380" s="13"/>
      <c r="C380" s="13"/>
      <c r="D380" s="13"/>
      <c r="E380" s="13"/>
      <c r="F380" s="13"/>
      <c r="G380" s="13"/>
      <c r="H380" s="13"/>
      <c r="I380" s="13"/>
      <c r="J380" s="13"/>
      <c r="K380" s="13"/>
      <c r="L380" s="13"/>
    </row>
    <row r="381" spans="1:12" x14ac:dyDescent="0.2">
      <c r="A381" s="5"/>
      <c r="B381" s="13"/>
      <c r="C381" s="13"/>
      <c r="D381" s="13"/>
      <c r="E381" s="13"/>
      <c r="F381" s="13"/>
      <c r="G381" s="13"/>
      <c r="H381" s="13"/>
      <c r="I381" s="13"/>
      <c r="J381" s="13"/>
      <c r="K381" s="13"/>
      <c r="L381" s="13"/>
    </row>
    <row r="382" spans="1:12" x14ac:dyDescent="0.2">
      <c r="A382" s="5"/>
      <c r="B382" s="13"/>
      <c r="C382" s="13"/>
      <c r="D382" s="13"/>
      <c r="E382" s="13"/>
      <c r="F382" s="13"/>
      <c r="G382" s="13"/>
      <c r="H382" s="13"/>
      <c r="I382" s="13"/>
      <c r="J382" s="13"/>
      <c r="K382" s="13"/>
      <c r="L382" s="13"/>
    </row>
    <row r="383" spans="1:12" x14ac:dyDescent="0.2">
      <c r="A383" s="5"/>
      <c r="B383" s="13"/>
      <c r="C383" s="13"/>
      <c r="D383" s="13"/>
      <c r="E383" s="13"/>
      <c r="F383" s="13"/>
      <c r="G383" s="13"/>
      <c r="H383" s="13"/>
      <c r="I383" s="13"/>
      <c r="J383" s="13"/>
      <c r="K383" s="13"/>
      <c r="L383" s="13"/>
    </row>
    <row r="384" spans="1:12" x14ac:dyDescent="0.2">
      <c r="A384" s="5"/>
      <c r="B384" s="13"/>
      <c r="C384" s="13"/>
      <c r="D384" s="13"/>
      <c r="E384" s="13"/>
      <c r="F384" s="13"/>
      <c r="G384" s="13"/>
      <c r="H384" s="13"/>
      <c r="I384" s="13"/>
      <c r="J384" s="13"/>
      <c r="K384" s="13"/>
      <c r="L384" s="13"/>
    </row>
    <row r="385" spans="1:12" x14ac:dyDescent="0.2">
      <c r="A385" s="5"/>
      <c r="B385" s="13"/>
      <c r="C385" s="13"/>
      <c r="D385" s="13"/>
      <c r="E385" s="13"/>
      <c r="F385" s="13"/>
      <c r="G385" s="13"/>
      <c r="H385" s="13"/>
      <c r="I385" s="13"/>
      <c r="J385" s="13"/>
      <c r="K385" s="13"/>
      <c r="L385" s="13"/>
    </row>
    <row r="386" spans="1:12" x14ac:dyDescent="0.2">
      <c r="A386" s="5"/>
      <c r="B386" s="13"/>
      <c r="C386" s="13"/>
      <c r="D386" s="13"/>
      <c r="E386" s="13"/>
      <c r="F386" s="13"/>
      <c r="G386" s="13"/>
      <c r="H386" s="13"/>
      <c r="I386" s="13"/>
      <c r="J386" s="13"/>
      <c r="K386" s="13"/>
      <c r="L386" s="13"/>
    </row>
    <row r="387" spans="1:12" x14ac:dyDescent="0.2">
      <c r="A387" s="5"/>
      <c r="B387" s="13"/>
      <c r="C387" s="13"/>
      <c r="D387" s="13"/>
      <c r="E387" s="13"/>
      <c r="F387" s="13"/>
      <c r="G387" s="13"/>
      <c r="H387" s="13"/>
      <c r="I387" s="13"/>
      <c r="J387" s="13"/>
      <c r="K387" s="13"/>
      <c r="L387" s="13"/>
    </row>
    <row r="388" spans="1:12" x14ac:dyDescent="0.2">
      <c r="A388" s="5"/>
      <c r="B388" s="13"/>
      <c r="C388" s="13"/>
      <c r="D388" s="13"/>
      <c r="E388" s="13"/>
      <c r="F388" s="13"/>
      <c r="G388" s="13"/>
      <c r="H388" s="13"/>
      <c r="I388" s="13"/>
      <c r="J388" s="13"/>
      <c r="K388" s="13"/>
      <c r="L388" s="13"/>
    </row>
    <row r="389" spans="1:12" x14ac:dyDescent="0.2">
      <c r="A389" s="5"/>
      <c r="B389" s="13"/>
      <c r="C389" s="13"/>
      <c r="D389" s="13"/>
      <c r="E389" s="13"/>
      <c r="F389" s="13"/>
      <c r="G389" s="13"/>
      <c r="H389" s="13"/>
      <c r="I389" s="13"/>
      <c r="J389" s="13"/>
      <c r="K389" s="13"/>
      <c r="L389" s="13"/>
    </row>
    <row r="390" spans="1:12" x14ac:dyDescent="0.2">
      <c r="A390" s="5"/>
      <c r="B390" s="13"/>
      <c r="C390" s="13"/>
      <c r="D390" s="13"/>
      <c r="E390" s="13"/>
      <c r="F390" s="13"/>
      <c r="G390" s="13"/>
      <c r="H390" s="13"/>
      <c r="I390" s="13"/>
      <c r="J390" s="13"/>
      <c r="K390" s="13"/>
      <c r="L390" s="13"/>
    </row>
    <row r="391" spans="1:12" x14ac:dyDescent="0.2">
      <c r="A391" s="5"/>
      <c r="B391" s="13"/>
      <c r="C391" s="13"/>
      <c r="D391" s="13"/>
      <c r="E391" s="13"/>
      <c r="F391" s="13"/>
      <c r="G391" s="13"/>
      <c r="H391" s="13"/>
      <c r="I391" s="13"/>
      <c r="J391" s="13"/>
      <c r="K391" s="13"/>
      <c r="L391" s="13"/>
    </row>
    <row r="392" spans="1:12" x14ac:dyDescent="0.2">
      <c r="A392" s="5"/>
      <c r="B392" s="13"/>
      <c r="C392" s="13"/>
      <c r="D392" s="13"/>
      <c r="E392" s="13"/>
      <c r="F392" s="13"/>
      <c r="G392" s="13"/>
      <c r="H392" s="13"/>
      <c r="I392" s="13"/>
      <c r="J392" s="13"/>
      <c r="K392" s="13"/>
      <c r="L392" s="13"/>
    </row>
    <row r="393" spans="1:12" x14ac:dyDescent="0.2">
      <c r="A393" s="5"/>
      <c r="B393" s="13"/>
      <c r="C393" s="13"/>
      <c r="D393" s="13"/>
      <c r="E393" s="13"/>
      <c r="F393" s="13"/>
      <c r="G393" s="13"/>
      <c r="H393" s="13"/>
      <c r="I393" s="13"/>
      <c r="J393" s="13"/>
      <c r="K393" s="13"/>
      <c r="L393" s="13"/>
    </row>
    <row r="394" spans="1:12" x14ac:dyDescent="0.2">
      <c r="A394" s="5"/>
      <c r="B394" s="13"/>
      <c r="C394" s="13"/>
      <c r="D394" s="13"/>
      <c r="E394" s="13"/>
      <c r="F394" s="13"/>
      <c r="G394" s="13"/>
      <c r="H394" s="13"/>
      <c r="I394" s="13"/>
      <c r="J394" s="13"/>
      <c r="K394" s="13"/>
      <c r="L394" s="13"/>
    </row>
    <row r="395" spans="1:12" x14ac:dyDescent="0.2">
      <c r="A395" s="5"/>
      <c r="B395" s="13"/>
      <c r="C395" s="13"/>
      <c r="D395" s="13"/>
      <c r="E395" s="13"/>
      <c r="F395" s="13"/>
      <c r="G395" s="13"/>
      <c r="H395" s="13"/>
      <c r="I395" s="13"/>
      <c r="J395" s="13"/>
      <c r="K395" s="13"/>
      <c r="L395" s="13"/>
    </row>
    <row r="396" spans="1:12" x14ac:dyDescent="0.2">
      <c r="A396" s="5"/>
      <c r="B396" s="13"/>
      <c r="C396" s="13"/>
      <c r="D396" s="13"/>
      <c r="E396" s="13"/>
      <c r="F396" s="13"/>
      <c r="G396" s="13"/>
      <c r="H396" s="13"/>
      <c r="I396" s="13"/>
      <c r="J396" s="13"/>
      <c r="K396" s="13"/>
      <c r="L396" s="13"/>
    </row>
    <row r="397" spans="1:12" x14ac:dyDescent="0.2">
      <c r="A397" s="5"/>
      <c r="B397" s="13"/>
      <c r="C397" s="13"/>
      <c r="D397" s="13"/>
      <c r="E397" s="13"/>
      <c r="F397" s="13"/>
      <c r="G397" s="13"/>
      <c r="H397" s="13"/>
      <c r="I397" s="13"/>
      <c r="J397" s="13"/>
      <c r="K397" s="13"/>
      <c r="L397" s="13"/>
    </row>
    <row r="398" spans="1:12" x14ac:dyDescent="0.2">
      <c r="A398" s="5"/>
      <c r="B398" s="13"/>
      <c r="C398" s="13"/>
      <c r="D398" s="13"/>
      <c r="E398" s="13"/>
      <c r="F398" s="13"/>
      <c r="G398" s="13"/>
      <c r="H398" s="13"/>
      <c r="I398" s="13"/>
      <c r="J398" s="13"/>
      <c r="K398" s="13"/>
      <c r="L398" s="13"/>
    </row>
    <row r="399" spans="1:12" x14ac:dyDescent="0.2">
      <c r="A399" s="5"/>
      <c r="B399" s="13"/>
      <c r="C399" s="13"/>
      <c r="D399" s="13"/>
      <c r="E399" s="13"/>
      <c r="F399" s="13"/>
      <c r="G399" s="13"/>
      <c r="H399" s="13"/>
      <c r="I399" s="13"/>
      <c r="J399" s="13"/>
      <c r="K399" s="13"/>
      <c r="L399" s="13"/>
    </row>
    <row r="400" spans="1:12" x14ac:dyDescent="0.2">
      <c r="A400" s="5"/>
      <c r="B400" s="13"/>
      <c r="C400" s="13"/>
      <c r="D400" s="13"/>
      <c r="E400" s="13"/>
      <c r="F400" s="13"/>
      <c r="G400" s="13"/>
      <c r="H400" s="13"/>
      <c r="I400" s="13"/>
      <c r="J400" s="13"/>
      <c r="K400" s="13"/>
      <c r="L400" s="13"/>
    </row>
    <row r="401" spans="1:12" x14ac:dyDescent="0.2">
      <c r="A401" s="5"/>
      <c r="B401" s="13"/>
      <c r="C401" s="13"/>
      <c r="D401" s="13"/>
      <c r="E401" s="13"/>
      <c r="F401" s="13"/>
      <c r="G401" s="13"/>
      <c r="H401" s="13"/>
      <c r="I401" s="13"/>
      <c r="J401" s="13"/>
      <c r="K401" s="13"/>
      <c r="L401" s="13"/>
    </row>
    <row r="402" spans="1:12" x14ac:dyDescent="0.2">
      <c r="A402" s="5"/>
      <c r="B402" s="13"/>
      <c r="C402" s="13"/>
      <c r="D402" s="13"/>
      <c r="E402" s="13"/>
      <c r="F402" s="13"/>
      <c r="G402" s="13"/>
      <c r="H402" s="13"/>
      <c r="I402" s="13"/>
      <c r="J402" s="13"/>
      <c r="K402" s="13"/>
      <c r="L402" s="13"/>
    </row>
    <row r="403" spans="1:12" x14ac:dyDescent="0.2">
      <c r="A403" s="5"/>
      <c r="B403" s="13"/>
      <c r="C403" s="13"/>
      <c r="D403" s="13"/>
      <c r="E403" s="13"/>
      <c r="F403" s="13"/>
      <c r="G403" s="13"/>
      <c r="H403" s="13"/>
      <c r="I403" s="13"/>
      <c r="J403" s="13"/>
      <c r="K403" s="13"/>
      <c r="L403" s="13"/>
    </row>
    <row r="404" spans="1:12" x14ac:dyDescent="0.2">
      <c r="A404" s="5"/>
      <c r="B404" s="13"/>
      <c r="C404" s="13"/>
      <c r="D404" s="13"/>
      <c r="E404" s="13"/>
      <c r="F404" s="13"/>
      <c r="G404" s="13"/>
      <c r="H404" s="13"/>
      <c r="I404" s="13"/>
      <c r="J404" s="13"/>
      <c r="K404" s="13"/>
      <c r="L404" s="13"/>
    </row>
    <row r="405" spans="1:12" x14ac:dyDescent="0.2">
      <c r="A405" s="5"/>
      <c r="B405" s="13"/>
      <c r="C405" s="13"/>
      <c r="D405" s="13"/>
      <c r="E405" s="13"/>
      <c r="F405" s="13"/>
      <c r="G405" s="13"/>
      <c r="H405" s="13"/>
      <c r="I405" s="13"/>
      <c r="J405" s="13"/>
      <c r="K405" s="13"/>
      <c r="L405" s="13"/>
    </row>
    <row r="406" spans="1:12" x14ac:dyDescent="0.2">
      <c r="A406" s="5"/>
      <c r="B406" s="13"/>
      <c r="C406" s="13"/>
      <c r="D406" s="13"/>
      <c r="E406" s="13"/>
      <c r="F406" s="13"/>
      <c r="G406" s="13"/>
      <c r="H406" s="13"/>
      <c r="I406" s="13"/>
      <c r="J406" s="13"/>
      <c r="K406" s="13"/>
      <c r="L406" s="13"/>
    </row>
    <row r="407" spans="1:12" x14ac:dyDescent="0.2">
      <c r="A407" s="5"/>
      <c r="B407" s="13"/>
      <c r="C407" s="13"/>
      <c r="D407" s="13"/>
      <c r="E407" s="13"/>
      <c r="F407" s="13"/>
      <c r="G407" s="13"/>
      <c r="H407" s="13"/>
      <c r="I407" s="13"/>
      <c r="J407" s="13"/>
      <c r="K407" s="13"/>
      <c r="L407" s="13"/>
    </row>
    <row r="408" spans="1:12" x14ac:dyDescent="0.2">
      <c r="A408" s="5"/>
      <c r="B408" s="13"/>
      <c r="C408" s="13"/>
      <c r="D408" s="13"/>
      <c r="E408" s="13"/>
      <c r="F408" s="13"/>
      <c r="G408" s="13"/>
      <c r="H408" s="13"/>
      <c r="I408" s="13"/>
      <c r="J408" s="13"/>
      <c r="K408" s="13"/>
      <c r="L408" s="13"/>
    </row>
    <row r="409" spans="1:12" x14ac:dyDescent="0.2">
      <c r="A409" s="5"/>
      <c r="B409" s="13"/>
      <c r="C409" s="13"/>
      <c r="D409" s="13"/>
      <c r="E409" s="13"/>
      <c r="F409" s="13"/>
      <c r="G409" s="13"/>
      <c r="H409" s="13"/>
      <c r="I409" s="13"/>
      <c r="J409" s="13"/>
      <c r="K409" s="13"/>
      <c r="L409" s="13"/>
    </row>
    <row r="410" spans="1:12" x14ac:dyDescent="0.2">
      <c r="A410" s="5"/>
      <c r="B410" s="13"/>
      <c r="C410" s="13"/>
      <c r="D410" s="13"/>
      <c r="E410" s="13"/>
      <c r="F410" s="13"/>
      <c r="G410" s="13"/>
      <c r="H410" s="13"/>
      <c r="I410" s="13"/>
      <c r="J410" s="13"/>
      <c r="K410" s="13"/>
      <c r="L410" s="13"/>
    </row>
    <row r="411" spans="1:12" x14ac:dyDescent="0.2">
      <c r="A411" s="5"/>
      <c r="B411" s="13"/>
      <c r="C411" s="13"/>
      <c r="D411" s="13"/>
      <c r="E411" s="13"/>
      <c r="F411" s="13"/>
      <c r="G411" s="13"/>
      <c r="H411" s="13"/>
      <c r="I411" s="13"/>
      <c r="J411" s="13"/>
      <c r="K411" s="13"/>
      <c r="L411" s="13"/>
    </row>
    <row r="412" spans="1:12" x14ac:dyDescent="0.2">
      <c r="A412" s="5"/>
      <c r="B412" s="13"/>
      <c r="C412" s="13"/>
      <c r="D412" s="13"/>
      <c r="E412" s="13"/>
      <c r="F412" s="13"/>
      <c r="G412" s="13"/>
      <c r="H412" s="13"/>
      <c r="I412" s="13"/>
      <c r="J412" s="13"/>
      <c r="K412" s="13"/>
      <c r="L412" s="13"/>
    </row>
    <row r="413" spans="1:12" x14ac:dyDescent="0.2">
      <c r="A413" s="5"/>
      <c r="B413" s="13"/>
      <c r="C413" s="13"/>
      <c r="D413" s="13"/>
      <c r="E413" s="13"/>
      <c r="F413" s="13"/>
      <c r="G413" s="13"/>
      <c r="H413" s="13"/>
      <c r="I413" s="13"/>
      <c r="J413" s="13"/>
      <c r="K413" s="13"/>
      <c r="L413" s="13"/>
    </row>
    <row r="414" spans="1:12" x14ac:dyDescent="0.2">
      <c r="A414" s="5"/>
      <c r="B414" s="13"/>
      <c r="C414" s="13"/>
      <c r="D414" s="13"/>
      <c r="E414" s="13"/>
      <c r="F414" s="13"/>
      <c r="G414" s="13"/>
      <c r="H414" s="13"/>
      <c r="I414" s="13"/>
      <c r="J414" s="13"/>
      <c r="K414" s="13"/>
      <c r="L414" s="13"/>
    </row>
    <row r="415" spans="1:12" x14ac:dyDescent="0.2">
      <c r="A415" s="5"/>
      <c r="B415" s="13"/>
      <c r="C415" s="13"/>
      <c r="D415" s="13"/>
      <c r="E415" s="13"/>
      <c r="F415" s="13"/>
      <c r="G415" s="13"/>
      <c r="H415" s="13"/>
      <c r="I415" s="13"/>
      <c r="J415" s="13"/>
      <c r="K415" s="13"/>
      <c r="L415" s="13"/>
    </row>
    <row r="416" spans="1:12" x14ac:dyDescent="0.2">
      <c r="A416" s="5"/>
      <c r="B416" s="13"/>
      <c r="C416" s="13"/>
      <c r="D416" s="13"/>
      <c r="E416" s="13"/>
      <c r="F416" s="13"/>
      <c r="G416" s="13"/>
      <c r="H416" s="13"/>
      <c r="I416" s="13"/>
      <c r="J416" s="13"/>
      <c r="K416" s="13"/>
      <c r="L416" s="13"/>
    </row>
    <row r="417" spans="1:12" x14ac:dyDescent="0.2">
      <c r="A417" s="5"/>
      <c r="B417" s="13"/>
      <c r="C417" s="13"/>
      <c r="D417" s="13"/>
      <c r="E417" s="13"/>
      <c r="F417" s="13"/>
      <c r="G417" s="13"/>
      <c r="H417" s="13"/>
      <c r="I417" s="13"/>
      <c r="J417" s="13"/>
      <c r="K417" s="13"/>
      <c r="L417" s="13"/>
    </row>
    <row r="418" spans="1:12" x14ac:dyDescent="0.2">
      <c r="A418" s="5"/>
      <c r="B418" s="13"/>
      <c r="C418" s="13"/>
      <c r="D418" s="13"/>
      <c r="E418" s="13"/>
      <c r="F418" s="13"/>
      <c r="G418" s="13"/>
      <c r="H418" s="13"/>
      <c r="I418" s="13"/>
      <c r="J418" s="13"/>
      <c r="K418" s="13"/>
      <c r="L418" s="13"/>
    </row>
    <row r="419" spans="1:12" x14ac:dyDescent="0.2">
      <c r="A419" s="5"/>
      <c r="B419" s="13"/>
      <c r="C419" s="13"/>
      <c r="D419" s="13"/>
      <c r="E419" s="13"/>
      <c r="F419" s="13"/>
      <c r="G419" s="13"/>
      <c r="H419" s="13"/>
      <c r="I419" s="13"/>
      <c r="J419" s="13"/>
      <c r="K419" s="13"/>
      <c r="L419" s="13"/>
    </row>
    <row r="420" spans="1:12" x14ac:dyDescent="0.2">
      <c r="A420" s="5"/>
      <c r="B420" s="13"/>
      <c r="C420" s="13"/>
      <c r="D420" s="13"/>
      <c r="E420" s="13"/>
      <c r="F420" s="13"/>
      <c r="G420" s="13"/>
      <c r="H420" s="13"/>
      <c r="I420" s="13"/>
      <c r="J420" s="13"/>
      <c r="K420" s="13"/>
      <c r="L420" s="13"/>
    </row>
    <row r="421" spans="1:12" x14ac:dyDescent="0.2">
      <c r="A421" s="5"/>
      <c r="B421" s="13"/>
      <c r="C421" s="13"/>
      <c r="D421" s="13"/>
      <c r="E421" s="13"/>
      <c r="F421" s="13"/>
      <c r="G421" s="13"/>
      <c r="H421" s="13"/>
      <c r="I421" s="13"/>
      <c r="J421" s="13"/>
      <c r="K421" s="13"/>
      <c r="L421" s="13"/>
    </row>
    <row r="422" spans="1:12" x14ac:dyDescent="0.2">
      <c r="A422" s="5"/>
      <c r="B422" s="13"/>
      <c r="C422" s="13"/>
      <c r="D422" s="13"/>
      <c r="E422" s="13"/>
      <c r="F422" s="13"/>
      <c r="G422" s="13"/>
      <c r="H422" s="13"/>
      <c r="I422" s="13"/>
      <c r="J422" s="13"/>
      <c r="K422" s="13"/>
      <c r="L422" s="13"/>
    </row>
    <row r="423" spans="1:12" x14ac:dyDescent="0.2">
      <c r="A423" s="5"/>
      <c r="B423" s="13"/>
      <c r="C423" s="13"/>
      <c r="D423" s="13"/>
      <c r="E423" s="13"/>
      <c r="F423" s="13"/>
      <c r="G423" s="13"/>
      <c r="H423" s="13"/>
      <c r="I423" s="13"/>
      <c r="J423" s="13"/>
      <c r="K423" s="13"/>
      <c r="L423" s="13"/>
    </row>
    <row r="424" spans="1:12" x14ac:dyDescent="0.2">
      <c r="A424" s="5"/>
      <c r="B424" s="13"/>
      <c r="C424" s="13"/>
      <c r="D424" s="13"/>
      <c r="E424" s="13"/>
      <c r="F424" s="13"/>
      <c r="G424" s="13"/>
      <c r="H424" s="13"/>
      <c r="I424" s="13"/>
      <c r="J424" s="13"/>
      <c r="K424" s="13"/>
      <c r="L424" s="13"/>
    </row>
    <row r="425" spans="1:12" x14ac:dyDescent="0.2">
      <c r="A425" s="5"/>
      <c r="B425" s="13"/>
      <c r="C425" s="13"/>
      <c r="D425" s="13"/>
      <c r="E425" s="13"/>
      <c r="F425" s="13"/>
      <c r="G425" s="13"/>
      <c r="H425" s="13"/>
      <c r="I425" s="13"/>
      <c r="J425" s="13"/>
      <c r="K425" s="13"/>
      <c r="L425" s="13"/>
    </row>
    <row r="426" spans="1:12" x14ac:dyDescent="0.2">
      <c r="A426" s="5"/>
      <c r="B426" s="13"/>
      <c r="C426" s="13"/>
      <c r="D426" s="13"/>
      <c r="E426" s="13"/>
      <c r="F426" s="13"/>
      <c r="G426" s="13"/>
      <c r="H426" s="13"/>
      <c r="I426" s="13"/>
      <c r="J426" s="13"/>
      <c r="K426" s="13"/>
      <c r="L426" s="13"/>
    </row>
    <row r="427" spans="1:12" x14ac:dyDescent="0.2">
      <c r="A427" s="5"/>
      <c r="B427" s="13"/>
      <c r="C427" s="13"/>
      <c r="D427" s="13"/>
      <c r="E427" s="13"/>
      <c r="F427" s="13"/>
      <c r="G427" s="13"/>
      <c r="H427" s="13"/>
      <c r="I427" s="13"/>
      <c r="J427" s="13"/>
      <c r="K427" s="13"/>
      <c r="L427" s="13"/>
    </row>
    <row r="428" spans="1:12" x14ac:dyDescent="0.2">
      <c r="A428" s="5"/>
      <c r="B428" s="13"/>
      <c r="C428" s="13"/>
      <c r="D428" s="13"/>
      <c r="E428" s="13"/>
      <c r="F428" s="13"/>
      <c r="G428" s="13"/>
      <c r="H428" s="13"/>
      <c r="I428" s="13"/>
      <c r="J428" s="13"/>
      <c r="K428" s="13"/>
      <c r="L428" s="13"/>
    </row>
    <row r="429" spans="1:12" x14ac:dyDescent="0.2">
      <c r="A429" s="5"/>
      <c r="B429" s="13"/>
      <c r="C429" s="13"/>
      <c r="D429" s="13"/>
      <c r="E429" s="13"/>
      <c r="F429" s="13"/>
      <c r="G429" s="13"/>
      <c r="H429" s="13"/>
      <c r="I429" s="13"/>
      <c r="J429" s="13"/>
      <c r="K429" s="13"/>
      <c r="L429" s="13"/>
    </row>
    <row r="430" spans="1:12" x14ac:dyDescent="0.2">
      <c r="A430" s="5"/>
      <c r="B430" s="13"/>
      <c r="C430" s="13"/>
      <c r="D430" s="13"/>
      <c r="E430" s="13"/>
      <c r="F430" s="13"/>
      <c r="G430" s="13"/>
      <c r="H430" s="13"/>
      <c r="I430" s="13"/>
      <c r="J430" s="13"/>
      <c r="K430" s="13"/>
      <c r="L430" s="13"/>
    </row>
    <row r="431" spans="1:12" x14ac:dyDescent="0.2">
      <c r="A431" s="5"/>
      <c r="B431" s="13"/>
      <c r="C431" s="13"/>
      <c r="D431" s="13"/>
      <c r="E431" s="13"/>
      <c r="F431" s="13"/>
      <c r="G431" s="13"/>
      <c r="H431" s="13"/>
      <c r="I431" s="13"/>
      <c r="J431" s="13"/>
      <c r="K431" s="13"/>
      <c r="L431" s="13"/>
    </row>
    <row r="432" spans="1:12" x14ac:dyDescent="0.2">
      <c r="A432" s="5"/>
      <c r="B432" s="13"/>
      <c r="C432" s="13"/>
      <c r="D432" s="13"/>
      <c r="E432" s="13"/>
      <c r="F432" s="13"/>
      <c r="G432" s="13"/>
      <c r="H432" s="13"/>
      <c r="I432" s="13"/>
      <c r="J432" s="13"/>
      <c r="K432" s="13"/>
      <c r="L432" s="13"/>
    </row>
    <row r="433" spans="1:12" x14ac:dyDescent="0.2">
      <c r="A433" s="5"/>
      <c r="B433" s="13"/>
      <c r="C433" s="13"/>
      <c r="D433" s="13"/>
      <c r="E433" s="13"/>
      <c r="F433" s="13"/>
      <c r="G433" s="13"/>
      <c r="H433" s="13"/>
      <c r="I433" s="13"/>
      <c r="J433" s="13"/>
      <c r="K433" s="13"/>
      <c r="L433" s="13"/>
    </row>
    <row r="434" spans="1:12" x14ac:dyDescent="0.2">
      <c r="A434" s="5"/>
      <c r="B434" s="13"/>
      <c r="C434" s="13"/>
      <c r="D434" s="13"/>
      <c r="E434" s="13"/>
      <c r="F434" s="13"/>
      <c r="G434" s="13"/>
      <c r="H434" s="13"/>
      <c r="I434" s="13"/>
      <c r="J434" s="13"/>
      <c r="K434" s="13"/>
      <c r="L434" s="13"/>
    </row>
    <row r="435" spans="1:12" x14ac:dyDescent="0.2">
      <c r="A435" s="5"/>
      <c r="B435" s="13"/>
      <c r="C435" s="13"/>
      <c r="D435" s="13"/>
      <c r="E435" s="13"/>
      <c r="F435" s="13"/>
      <c r="G435" s="13"/>
      <c r="H435" s="13"/>
      <c r="I435" s="13"/>
      <c r="J435" s="13"/>
      <c r="K435" s="13"/>
      <c r="L435" s="13"/>
    </row>
    <row r="436" spans="1:12" x14ac:dyDescent="0.2">
      <c r="A436" s="5"/>
      <c r="B436" s="13"/>
      <c r="C436" s="13"/>
      <c r="D436" s="13"/>
      <c r="E436" s="13"/>
      <c r="F436" s="13"/>
      <c r="G436" s="13"/>
      <c r="H436" s="13"/>
      <c r="I436" s="13"/>
      <c r="J436" s="13"/>
      <c r="K436" s="13"/>
      <c r="L436" s="13"/>
    </row>
    <row r="437" spans="1:12" x14ac:dyDescent="0.2">
      <c r="A437" s="5"/>
      <c r="B437" s="13"/>
      <c r="C437" s="13"/>
      <c r="D437" s="13"/>
      <c r="E437" s="13"/>
      <c r="F437" s="13"/>
      <c r="G437" s="13"/>
      <c r="H437" s="13"/>
      <c r="I437" s="13"/>
      <c r="J437" s="13"/>
      <c r="K437" s="13"/>
      <c r="L437" s="13"/>
    </row>
    <row r="438" spans="1:12" x14ac:dyDescent="0.2">
      <c r="A438" s="5"/>
      <c r="B438" s="13"/>
      <c r="C438" s="13"/>
      <c r="D438" s="13"/>
      <c r="E438" s="13"/>
      <c r="F438" s="13"/>
      <c r="G438" s="13"/>
      <c r="H438" s="13"/>
      <c r="I438" s="13"/>
      <c r="J438" s="13"/>
      <c r="K438" s="13"/>
      <c r="L438" s="13"/>
    </row>
    <row r="439" spans="1:12" x14ac:dyDescent="0.2">
      <c r="A439" s="5"/>
      <c r="B439" s="13"/>
      <c r="C439" s="13"/>
      <c r="D439" s="13"/>
      <c r="E439" s="13"/>
      <c r="F439" s="13"/>
      <c r="G439" s="13"/>
      <c r="H439" s="13"/>
      <c r="I439" s="13"/>
      <c r="J439" s="13"/>
      <c r="K439" s="13"/>
      <c r="L439" s="13"/>
    </row>
    <row r="440" spans="1:12" x14ac:dyDescent="0.2">
      <c r="A440" s="5"/>
      <c r="B440" s="13"/>
      <c r="C440" s="13"/>
      <c r="D440" s="13"/>
      <c r="E440" s="13"/>
      <c r="F440" s="13"/>
      <c r="G440" s="13"/>
      <c r="H440" s="13"/>
      <c r="I440" s="13"/>
      <c r="J440" s="13"/>
      <c r="K440" s="13"/>
      <c r="L440" s="13"/>
    </row>
    <row r="441" spans="1:12" x14ac:dyDescent="0.2">
      <c r="A441" s="5"/>
      <c r="B441" s="13"/>
      <c r="C441" s="13"/>
      <c r="D441" s="13"/>
      <c r="E441" s="13"/>
      <c r="F441" s="13"/>
      <c r="G441" s="13"/>
      <c r="H441" s="13"/>
      <c r="I441" s="13"/>
      <c r="J441" s="13"/>
      <c r="K441" s="13"/>
      <c r="L441" s="13"/>
    </row>
    <row r="442" spans="1:12" x14ac:dyDescent="0.2">
      <c r="A442" s="5"/>
      <c r="B442" s="13"/>
      <c r="C442" s="13"/>
      <c r="D442" s="13"/>
      <c r="E442" s="13"/>
      <c r="F442" s="13"/>
      <c r="G442" s="13"/>
      <c r="H442" s="13"/>
      <c r="I442" s="13"/>
      <c r="J442" s="13"/>
      <c r="K442" s="13"/>
      <c r="L442" s="13"/>
    </row>
    <row r="443" spans="1:12" x14ac:dyDescent="0.2">
      <c r="A443" s="5"/>
      <c r="B443" s="13"/>
      <c r="C443" s="13"/>
      <c r="D443" s="13"/>
      <c r="E443" s="13"/>
      <c r="F443" s="13"/>
      <c r="G443" s="13"/>
      <c r="H443" s="13"/>
      <c r="I443" s="13"/>
      <c r="J443" s="13"/>
      <c r="K443" s="13"/>
      <c r="L443" s="13"/>
    </row>
    <row r="444" spans="1:12" x14ac:dyDescent="0.2">
      <c r="A444" s="5"/>
      <c r="B444" s="13"/>
      <c r="C444" s="13"/>
      <c r="D444" s="13"/>
      <c r="E444" s="13"/>
      <c r="F444" s="13"/>
      <c r="G444" s="13"/>
      <c r="H444" s="13"/>
      <c r="I444" s="13"/>
      <c r="J444" s="13"/>
      <c r="K444" s="13"/>
      <c r="L444" s="13"/>
    </row>
    <row r="445" spans="1:12" x14ac:dyDescent="0.2">
      <c r="A445" s="5"/>
      <c r="B445" s="13"/>
      <c r="C445" s="13"/>
      <c r="D445" s="13"/>
      <c r="E445" s="13"/>
      <c r="F445" s="13"/>
      <c r="G445" s="13"/>
      <c r="H445" s="13"/>
      <c r="I445" s="13"/>
      <c r="J445" s="13"/>
      <c r="K445" s="13"/>
      <c r="L445" s="13"/>
    </row>
    <row r="446" spans="1:12" x14ac:dyDescent="0.2">
      <c r="A446" s="5"/>
      <c r="B446" s="13"/>
      <c r="C446" s="13"/>
      <c r="D446" s="13"/>
      <c r="E446" s="13"/>
      <c r="F446" s="13"/>
      <c r="G446" s="13"/>
      <c r="H446" s="13"/>
      <c r="I446" s="13"/>
      <c r="J446" s="13"/>
      <c r="K446" s="13"/>
      <c r="L446" s="13"/>
    </row>
    <row r="447" spans="1:12" x14ac:dyDescent="0.2">
      <c r="A447" s="5"/>
      <c r="B447" s="13"/>
      <c r="C447" s="13"/>
      <c r="D447" s="13"/>
      <c r="E447" s="13"/>
      <c r="F447" s="13"/>
      <c r="G447" s="13"/>
      <c r="H447" s="13"/>
      <c r="I447" s="13"/>
      <c r="J447" s="13"/>
      <c r="K447" s="13"/>
      <c r="L447" s="13"/>
    </row>
    <row r="448" spans="1:12" x14ac:dyDescent="0.2">
      <c r="A448" s="5"/>
      <c r="B448" s="13"/>
      <c r="C448" s="13"/>
      <c r="D448" s="13"/>
      <c r="E448" s="13"/>
      <c r="F448" s="13"/>
      <c r="G448" s="13"/>
      <c r="H448" s="13"/>
      <c r="I448" s="13"/>
      <c r="J448" s="13"/>
      <c r="K448" s="13"/>
      <c r="L448" s="13"/>
    </row>
    <row r="449" spans="1:12" x14ac:dyDescent="0.2">
      <c r="A449" s="5"/>
      <c r="B449" s="13"/>
      <c r="C449" s="13"/>
      <c r="D449" s="13"/>
      <c r="E449" s="13"/>
      <c r="F449" s="13"/>
      <c r="G449" s="13"/>
      <c r="H449" s="13"/>
      <c r="I449" s="13"/>
      <c r="J449" s="13"/>
      <c r="K449" s="13"/>
      <c r="L449" s="13"/>
    </row>
    <row r="450" spans="1:12" x14ac:dyDescent="0.2">
      <c r="A450" s="5"/>
      <c r="B450" s="13"/>
      <c r="C450" s="13"/>
      <c r="D450" s="13"/>
      <c r="E450" s="13"/>
      <c r="F450" s="13"/>
      <c r="G450" s="13"/>
      <c r="H450" s="13"/>
      <c r="I450" s="13"/>
      <c r="J450" s="13"/>
      <c r="K450" s="13"/>
      <c r="L450" s="13"/>
    </row>
    <row r="451" spans="1:12" x14ac:dyDescent="0.2">
      <c r="A451" s="5"/>
      <c r="B451" s="13"/>
      <c r="C451" s="13"/>
      <c r="D451" s="13"/>
      <c r="E451" s="13"/>
      <c r="F451" s="13"/>
      <c r="G451" s="13"/>
      <c r="H451" s="13"/>
      <c r="I451" s="13"/>
      <c r="J451" s="13"/>
      <c r="K451" s="13"/>
      <c r="L451" s="13"/>
    </row>
    <row r="452" spans="1:12" x14ac:dyDescent="0.2">
      <c r="A452" s="5"/>
      <c r="B452" s="13"/>
      <c r="C452" s="13"/>
      <c r="D452" s="13"/>
      <c r="E452" s="13"/>
      <c r="F452" s="13"/>
      <c r="G452" s="13"/>
      <c r="H452" s="13"/>
      <c r="I452" s="13"/>
      <c r="J452" s="13"/>
      <c r="K452" s="13"/>
      <c r="L452" s="13"/>
    </row>
    <row r="453" spans="1:12" x14ac:dyDescent="0.2">
      <c r="A453" s="5"/>
      <c r="B453" s="13"/>
      <c r="C453" s="13"/>
      <c r="D453" s="13"/>
      <c r="E453" s="13"/>
      <c r="F453" s="13"/>
      <c r="G453" s="13"/>
      <c r="H453" s="13"/>
      <c r="I453" s="13"/>
      <c r="J453" s="13"/>
      <c r="K453" s="13"/>
      <c r="L453" s="13"/>
    </row>
    <row r="454" spans="1:12" x14ac:dyDescent="0.2">
      <c r="A454" s="5"/>
      <c r="B454" s="13"/>
      <c r="C454" s="13"/>
      <c r="D454" s="13"/>
      <c r="E454" s="13"/>
      <c r="F454" s="13"/>
      <c r="G454" s="13"/>
      <c r="H454" s="13"/>
      <c r="I454" s="13"/>
      <c r="J454" s="13"/>
      <c r="K454" s="13"/>
      <c r="L454" s="13"/>
    </row>
    <row r="455" spans="1:12" x14ac:dyDescent="0.2">
      <c r="A455" s="5"/>
      <c r="B455" s="13"/>
      <c r="C455" s="13"/>
      <c r="D455" s="13"/>
      <c r="E455" s="13"/>
      <c r="F455" s="13"/>
      <c r="G455" s="13"/>
      <c r="H455" s="13"/>
      <c r="I455" s="13"/>
      <c r="J455" s="13"/>
      <c r="K455" s="13"/>
      <c r="L455" s="13"/>
    </row>
    <row r="456" spans="1:12" x14ac:dyDescent="0.2">
      <c r="A456" s="5"/>
      <c r="B456" s="13"/>
      <c r="C456" s="13"/>
      <c r="D456" s="13"/>
      <c r="E456" s="13"/>
      <c r="F456" s="13"/>
      <c r="G456" s="13"/>
      <c r="H456" s="13"/>
      <c r="I456" s="13"/>
      <c r="J456" s="13"/>
      <c r="K456" s="13"/>
      <c r="L456" s="13"/>
    </row>
    <row r="457" spans="1:12" x14ac:dyDescent="0.2">
      <c r="A457" s="5"/>
      <c r="B457" s="13"/>
      <c r="C457" s="13"/>
      <c r="D457" s="13"/>
      <c r="E457" s="13"/>
      <c r="F457" s="13"/>
      <c r="G457" s="13"/>
      <c r="H457" s="13"/>
      <c r="I457" s="13"/>
      <c r="J457" s="13"/>
      <c r="K457" s="13"/>
      <c r="L457" s="13"/>
    </row>
    <row r="458" spans="1:12" x14ac:dyDescent="0.2">
      <c r="A458" s="5"/>
      <c r="B458" s="13"/>
      <c r="C458" s="13"/>
      <c r="D458" s="13"/>
      <c r="E458" s="13"/>
      <c r="F458" s="13"/>
      <c r="G458" s="13"/>
      <c r="H458" s="13"/>
      <c r="I458" s="13"/>
      <c r="J458" s="13"/>
      <c r="K458" s="13"/>
      <c r="L458" s="13"/>
    </row>
    <row r="459" spans="1:12" x14ac:dyDescent="0.2">
      <c r="A459" s="5"/>
      <c r="B459" s="13"/>
      <c r="C459" s="13"/>
      <c r="D459" s="13"/>
      <c r="E459" s="13"/>
      <c r="F459" s="13"/>
      <c r="G459" s="13"/>
      <c r="H459" s="13"/>
      <c r="I459" s="13"/>
      <c r="J459" s="13"/>
      <c r="K459" s="13"/>
      <c r="L459" s="13"/>
    </row>
    <row r="460" spans="1:12" x14ac:dyDescent="0.2">
      <c r="A460" s="5"/>
      <c r="B460" s="13"/>
      <c r="C460" s="13"/>
      <c r="D460" s="13"/>
      <c r="E460" s="13"/>
      <c r="F460" s="13"/>
      <c r="G460" s="13"/>
      <c r="H460" s="13"/>
      <c r="I460" s="13"/>
      <c r="J460" s="13"/>
      <c r="K460" s="13"/>
      <c r="L460" s="13"/>
    </row>
    <row r="461" spans="1:12" x14ac:dyDescent="0.2">
      <c r="A461" s="5"/>
      <c r="B461" s="13"/>
      <c r="C461" s="13"/>
      <c r="D461" s="13"/>
      <c r="E461" s="13"/>
      <c r="F461" s="13"/>
      <c r="G461" s="13"/>
      <c r="H461" s="13"/>
      <c r="I461" s="13"/>
      <c r="J461" s="13"/>
      <c r="K461" s="13"/>
      <c r="L461" s="13"/>
    </row>
    <row r="462" spans="1:12" x14ac:dyDescent="0.2">
      <c r="A462" s="5"/>
      <c r="B462" s="13"/>
      <c r="C462" s="13"/>
      <c r="D462" s="13"/>
      <c r="E462" s="13"/>
      <c r="F462" s="13"/>
      <c r="G462" s="13"/>
      <c r="H462" s="13"/>
      <c r="I462" s="13"/>
      <c r="J462" s="13"/>
      <c r="K462" s="13"/>
      <c r="L462" s="13"/>
    </row>
    <row r="463" spans="1:12" x14ac:dyDescent="0.2">
      <c r="A463" s="5"/>
      <c r="B463" s="13"/>
      <c r="C463" s="13"/>
      <c r="D463" s="13"/>
      <c r="E463" s="13"/>
      <c r="F463" s="13"/>
      <c r="G463" s="13"/>
      <c r="H463" s="13"/>
      <c r="I463" s="13"/>
      <c r="J463" s="13"/>
      <c r="K463" s="13"/>
      <c r="L463" s="13"/>
    </row>
    <row r="464" spans="1:12" x14ac:dyDescent="0.2">
      <c r="A464" s="5"/>
      <c r="B464" s="13"/>
      <c r="C464" s="13"/>
      <c r="D464" s="13"/>
      <c r="E464" s="13"/>
      <c r="F464" s="13"/>
      <c r="G464" s="13"/>
      <c r="H464" s="13"/>
      <c r="I464" s="13"/>
      <c r="J464" s="13"/>
      <c r="K464" s="13"/>
      <c r="L464" s="13"/>
    </row>
    <row r="465" spans="1:12" x14ac:dyDescent="0.2">
      <c r="A465" s="5"/>
      <c r="B465" s="13"/>
      <c r="C465" s="13"/>
      <c r="D465" s="13"/>
      <c r="E465" s="13"/>
      <c r="F465" s="13"/>
      <c r="G465" s="13"/>
      <c r="H465" s="13"/>
      <c r="I465" s="13"/>
      <c r="J465" s="13"/>
      <c r="K465" s="13"/>
      <c r="L465" s="13"/>
    </row>
    <row r="466" spans="1:12" x14ac:dyDescent="0.2">
      <c r="A466" s="5"/>
      <c r="B466" s="13"/>
      <c r="C466" s="13"/>
      <c r="D466" s="13"/>
      <c r="E466" s="13"/>
      <c r="F466" s="13"/>
      <c r="G466" s="13"/>
      <c r="H466" s="13"/>
      <c r="I466" s="13"/>
      <c r="J466" s="13"/>
      <c r="K466" s="13"/>
      <c r="L466" s="13"/>
    </row>
    <row r="467" spans="1:12" x14ac:dyDescent="0.2">
      <c r="A467" s="5"/>
      <c r="B467" s="13"/>
      <c r="C467" s="13"/>
      <c r="D467" s="13"/>
      <c r="E467" s="13"/>
      <c r="F467" s="13"/>
      <c r="G467" s="13"/>
      <c r="H467" s="13"/>
      <c r="I467" s="13"/>
      <c r="J467" s="13"/>
      <c r="K467" s="13"/>
      <c r="L467" s="13"/>
    </row>
    <row r="468" spans="1:12" x14ac:dyDescent="0.2">
      <c r="A468" s="5"/>
      <c r="B468" s="13"/>
      <c r="C468" s="13"/>
      <c r="D468" s="13"/>
      <c r="E468" s="13"/>
      <c r="F468" s="13"/>
      <c r="G468" s="13"/>
      <c r="H468" s="13"/>
      <c r="I468" s="13"/>
      <c r="J468" s="13"/>
      <c r="K468" s="13"/>
      <c r="L468" s="13"/>
    </row>
    <row r="469" spans="1:12" x14ac:dyDescent="0.2">
      <c r="A469" s="5"/>
      <c r="B469" s="13"/>
      <c r="C469" s="13"/>
      <c r="D469" s="13"/>
      <c r="E469" s="13"/>
      <c r="F469" s="13"/>
      <c r="G469" s="13"/>
      <c r="H469" s="13"/>
      <c r="I469" s="13"/>
      <c r="J469" s="13"/>
      <c r="K469" s="13"/>
      <c r="L469" s="13"/>
    </row>
    <row r="470" spans="1:12" x14ac:dyDescent="0.2">
      <c r="A470" s="5"/>
      <c r="B470" s="13"/>
      <c r="C470" s="13"/>
      <c r="D470" s="13"/>
      <c r="E470" s="13"/>
      <c r="F470" s="13"/>
      <c r="G470" s="13"/>
      <c r="H470" s="13"/>
      <c r="I470" s="13"/>
      <c r="J470" s="13"/>
      <c r="K470" s="13"/>
      <c r="L470" s="13"/>
    </row>
    <row r="471" spans="1:12" x14ac:dyDescent="0.2">
      <c r="A471" s="5"/>
      <c r="B471" s="13"/>
      <c r="C471" s="13"/>
      <c r="D471" s="13"/>
      <c r="E471" s="13"/>
      <c r="F471" s="13"/>
      <c r="G471" s="13"/>
      <c r="H471" s="13"/>
      <c r="I471" s="13"/>
      <c r="J471" s="13"/>
      <c r="K471" s="13"/>
      <c r="L471" s="13"/>
    </row>
    <row r="472" spans="1:12" x14ac:dyDescent="0.2">
      <c r="A472" s="5"/>
      <c r="B472" s="13"/>
      <c r="C472" s="13"/>
      <c r="D472" s="13"/>
      <c r="E472" s="13"/>
      <c r="F472" s="13"/>
      <c r="G472" s="13"/>
      <c r="H472" s="13"/>
      <c r="I472" s="13"/>
      <c r="J472" s="13"/>
      <c r="K472" s="13"/>
      <c r="L472" s="13"/>
    </row>
    <row r="473" spans="1:12" x14ac:dyDescent="0.2">
      <c r="A473" s="5"/>
      <c r="B473" s="13"/>
      <c r="C473" s="13"/>
      <c r="D473" s="13"/>
      <c r="E473" s="13"/>
      <c r="F473" s="13"/>
      <c r="G473" s="13"/>
      <c r="H473" s="13"/>
      <c r="I473" s="13"/>
      <c r="J473" s="13"/>
      <c r="K473" s="13"/>
      <c r="L473" s="13"/>
    </row>
    <row r="474" spans="1:12" x14ac:dyDescent="0.2">
      <c r="A474" s="5"/>
      <c r="B474" s="13"/>
      <c r="C474" s="13"/>
      <c r="D474" s="13"/>
      <c r="E474" s="13"/>
      <c r="F474" s="13"/>
      <c r="G474" s="13"/>
      <c r="H474" s="13"/>
      <c r="I474" s="13"/>
      <c r="J474" s="13"/>
      <c r="K474" s="13"/>
      <c r="L474" s="13"/>
    </row>
    <row r="475" spans="1:12" x14ac:dyDescent="0.2">
      <c r="A475" s="5"/>
      <c r="B475" s="13"/>
      <c r="C475" s="13"/>
      <c r="D475" s="13"/>
      <c r="E475" s="13"/>
      <c r="F475" s="13"/>
      <c r="G475" s="13"/>
      <c r="H475" s="13"/>
      <c r="I475" s="13"/>
      <c r="J475" s="13"/>
      <c r="K475" s="13"/>
      <c r="L475" s="13"/>
    </row>
    <row r="476" spans="1:12" x14ac:dyDescent="0.2">
      <c r="A476" s="5"/>
      <c r="B476" s="13"/>
      <c r="C476" s="13"/>
      <c r="D476" s="13"/>
      <c r="E476" s="13"/>
      <c r="F476" s="13"/>
      <c r="G476" s="13"/>
      <c r="H476" s="13"/>
      <c r="I476" s="13"/>
      <c r="J476" s="13"/>
      <c r="K476" s="13"/>
      <c r="L476" s="13"/>
    </row>
    <row r="477" spans="1:12" x14ac:dyDescent="0.2">
      <c r="A477" s="5"/>
      <c r="B477" s="13"/>
      <c r="C477" s="13"/>
      <c r="D477" s="13"/>
      <c r="E477" s="13"/>
      <c r="F477" s="13"/>
      <c r="G477" s="13"/>
      <c r="H477" s="13"/>
      <c r="I477" s="13"/>
      <c r="J477" s="13"/>
      <c r="K477" s="13"/>
      <c r="L477" s="13"/>
    </row>
    <row r="478" spans="1:12" x14ac:dyDescent="0.2">
      <c r="A478" s="5"/>
      <c r="B478" s="13"/>
      <c r="C478" s="13"/>
      <c r="D478" s="13"/>
      <c r="E478" s="13"/>
      <c r="F478" s="13"/>
      <c r="G478" s="13"/>
      <c r="H478" s="13"/>
      <c r="I478" s="13"/>
      <c r="J478" s="13"/>
      <c r="K478" s="13"/>
      <c r="L478" s="13"/>
    </row>
    <row r="479" spans="1:12" x14ac:dyDescent="0.2">
      <c r="A479" s="5"/>
      <c r="B479" s="13"/>
      <c r="C479" s="13"/>
      <c r="D479" s="13"/>
      <c r="E479" s="13"/>
      <c r="F479" s="13"/>
      <c r="G479" s="13"/>
      <c r="H479" s="13"/>
      <c r="I479" s="13"/>
      <c r="J479" s="13"/>
      <c r="K479" s="13"/>
      <c r="L479" s="13"/>
    </row>
    <row r="480" spans="1:12" x14ac:dyDescent="0.2">
      <c r="A480" s="5"/>
      <c r="B480" s="13"/>
      <c r="C480" s="13"/>
      <c r="D480" s="13"/>
      <c r="E480" s="13"/>
      <c r="F480" s="13"/>
      <c r="G480" s="13"/>
      <c r="H480" s="13"/>
      <c r="I480" s="13"/>
      <c r="J480" s="13"/>
      <c r="K480" s="13"/>
      <c r="L480" s="13"/>
    </row>
    <row r="481" spans="1:12" x14ac:dyDescent="0.2">
      <c r="A481" s="5"/>
      <c r="B481" s="13"/>
      <c r="C481" s="13"/>
      <c r="D481" s="13"/>
      <c r="E481" s="13"/>
      <c r="F481" s="13"/>
      <c r="G481" s="13"/>
      <c r="H481" s="13"/>
      <c r="I481" s="13"/>
      <c r="J481" s="13"/>
      <c r="K481" s="13"/>
      <c r="L481" s="13"/>
    </row>
    <row r="482" spans="1:12" x14ac:dyDescent="0.2">
      <c r="A482" s="5"/>
      <c r="B482" s="13"/>
      <c r="C482" s="13"/>
      <c r="D482" s="13"/>
      <c r="E482" s="13"/>
      <c r="F482" s="13"/>
      <c r="G482" s="13"/>
      <c r="H482" s="13"/>
      <c r="I482" s="13"/>
      <c r="J482" s="13"/>
      <c r="K482" s="13"/>
      <c r="L482" s="13"/>
    </row>
    <row r="483" spans="1:12" x14ac:dyDescent="0.2">
      <c r="A483" s="5"/>
      <c r="B483" s="13"/>
      <c r="C483" s="13"/>
      <c r="D483" s="13"/>
      <c r="E483" s="13"/>
      <c r="F483" s="13"/>
      <c r="G483" s="13"/>
      <c r="H483" s="13"/>
      <c r="I483" s="13"/>
      <c r="J483" s="13"/>
      <c r="K483" s="13"/>
      <c r="L483" s="13"/>
    </row>
    <row r="484" spans="1:12" x14ac:dyDescent="0.2">
      <c r="A484" s="5"/>
      <c r="B484" s="13"/>
      <c r="C484" s="13"/>
      <c r="D484" s="13"/>
      <c r="E484" s="13"/>
      <c r="F484" s="13"/>
      <c r="G484" s="13"/>
      <c r="H484" s="13"/>
      <c r="I484" s="13"/>
      <c r="J484" s="13"/>
      <c r="K484" s="13"/>
      <c r="L484" s="13"/>
    </row>
    <row r="485" spans="1:12" x14ac:dyDescent="0.2">
      <c r="A485" s="5"/>
      <c r="B485" s="13"/>
      <c r="C485" s="13"/>
      <c r="D485" s="13"/>
      <c r="E485" s="13"/>
      <c r="F485" s="13"/>
      <c r="G485" s="13"/>
      <c r="H485" s="13"/>
      <c r="I485" s="13"/>
      <c r="J485" s="13"/>
      <c r="K485" s="13"/>
      <c r="L485" s="13"/>
    </row>
    <row r="486" spans="1:12" x14ac:dyDescent="0.2">
      <c r="A486" s="5"/>
      <c r="B486" s="13"/>
      <c r="C486" s="13"/>
      <c r="D486" s="13"/>
      <c r="E486" s="13"/>
      <c r="F486" s="13"/>
      <c r="G486" s="13"/>
      <c r="H486" s="13"/>
      <c r="I486" s="13"/>
      <c r="J486" s="13"/>
      <c r="K486" s="13"/>
      <c r="L486" s="13"/>
    </row>
    <row r="487" spans="1:12" x14ac:dyDescent="0.2">
      <c r="A487" s="5"/>
      <c r="B487" s="13"/>
      <c r="C487" s="13"/>
      <c r="D487" s="13"/>
      <c r="E487" s="13"/>
      <c r="F487" s="13"/>
      <c r="G487" s="13"/>
      <c r="H487" s="13"/>
      <c r="I487" s="13"/>
      <c r="J487" s="13"/>
      <c r="K487" s="13"/>
      <c r="L487" s="13"/>
    </row>
    <row r="488" spans="1:12" x14ac:dyDescent="0.2">
      <c r="A488" s="5"/>
      <c r="B488" s="13"/>
      <c r="C488" s="13"/>
      <c r="D488" s="13"/>
      <c r="E488" s="13"/>
      <c r="F488" s="13"/>
      <c r="G488" s="13"/>
      <c r="H488" s="13"/>
      <c r="I488" s="13"/>
      <c r="J488" s="13"/>
      <c r="K488" s="13"/>
      <c r="L488" s="13"/>
    </row>
    <row r="489" spans="1:12" x14ac:dyDescent="0.2">
      <c r="A489" s="5"/>
      <c r="B489" s="13"/>
      <c r="C489" s="13"/>
      <c r="D489" s="13"/>
      <c r="E489" s="13"/>
      <c r="F489" s="13"/>
      <c r="G489" s="13"/>
      <c r="H489" s="13"/>
      <c r="I489" s="13"/>
      <c r="J489" s="13"/>
      <c r="K489" s="13"/>
      <c r="L489" s="13"/>
    </row>
    <row r="490" spans="1:12" x14ac:dyDescent="0.2">
      <c r="A490" s="5"/>
      <c r="B490" s="13"/>
      <c r="C490" s="13"/>
      <c r="D490" s="13"/>
      <c r="E490" s="13"/>
      <c r="F490" s="13"/>
      <c r="G490" s="13"/>
      <c r="H490" s="13"/>
      <c r="I490" s="13"/>
      <c r="J490" s="13"/>
      <c r="K490" s="13"/>
      <c r="L490" s="13"/>
    </row>
    <row r="491" spans="1:12" x14ac:dyDescent="0.2">
      <c r="A491" s="5"/>
      <c r="B491" s="13"/>
      <c r="C491" s="13"/>
      <c r="D491" s="13"/>
      <c r="E491" s="13"/>
      <c r="F491" s="13"/>
      <c r="G491" s="13"/>
      <c r="H491" s="13"/>
      <c r="I491" s="13"/>
      <c r="J491" s="13"/>
      <c r="K491" s="13"/>
      <c r="L491" s="13"/>
    </row>
    <row r="492" spans="1:12" x14ac:dyDescent="0.2">
      <c r="A492" s="5"/>
      <c r="B492" s="13"/>
      <c r="C492" s="13"/>
      <c r="D492" s="13"/>
      <c r="E492" s="13"/>
      <c r="F492" s="13"/>
      <c r="G492" s="13"/>
      <c r="H492" s="13"/>
      <c r="I492" s="13"/>
      <c r="J492" s="13"/>
      <c r="K492" s="13"/>
      <c r="L492" s="13"/>
    </row>
    <row r="493" spans="1:12" x14ac:dyDescent="0.2">
      <c r="A493" s="5"/>
      <c r="B493" s="13"/>
      <c r="C493" s="13"/>
      <c r="D493" s="13"/>
      <c r="E493" s="13"/>
      <c r="F493" s="13"/>
      <c r="G493" s="13"/>
      <c r="H493" s="13"/>
      <c r="I493" s="13"/>
      <c r="J493" s="13"/>
      <c r="K493" s="13"/>
      <c r="L493" s="13"/>
    </row>
    <row r="494" spans="1:12" x14ac:dyDescent="0.2">
      <c r="A494" s="5"/>
      <c r="B494" s="13"/>
      <c r="C494" s="13"/>
      <c r="D494" s="13"/>
      <c r="E494" s="13"/>
      <c r="F494" s="13"/>
      <c r="G494" s="13"/>
      <c r="H494" s="13"/>
      <c r="I494" s="13"/>
      <c r="J494" s="13"/>
      <c r="K494" s="13"/>
      <c r="L494" s="13"/>
    </row>
    <row r="495" spans="1:12" x14ac:dyDescent="0.2">
      <c r="A495" s="5"/>
      <c r="B495" s="13"/>
      <c r="C495" s="13"/>
      <c r="D495" s="13"/>
      <c r="E495" s="13"/>
      <c r="F495" s="13"/>
      <c r="G495" s="13"/>
      <c r="H495" s="13"/>
      <c r="I495" s="13"/>
      <c r="J495" s="13"/>
      <c r="K495" s="13"/>
      <c r="L495" s="13"/>
    </row>
    <row r="496" spans="1:12" x14ac:dyDescent="0.2">
      <c r="A496" s="5"/>
      <c r="B496" s="13"/>
      <c r="C496" s="13"/>
      <c r="D496" s="13"/>
      <c r="E496" s="13"/>
      <c r="F496" s="13"/>
      <c r="G496" s="13"/>
      <c r="H496" s="13"/>
      <c r="I496" s="13"/>
      <c r="J496" s="13"/>
      <c r="K496" s="13"/>
      <c r="L496" s="13"/>
    </row>
    <row r="497" spans="1:12" x14ac:dyDescent="0.2">
      <c r="A497" s="5"/>
      <c r="B497" s="13"/>
      <c r="C497" s="13"/>
      <c r="D497" s="13"/>
      <c r="E497" s="13"/>
      <c r="F497" s="13"/>
      <c r="G497" s="13"/>
      <c r="H497" s="13"/>
      <c r="I497" s="13"/>
      <c r="J497" s="13"/>
      <c r="K497" s="13"/>
      <c r="L497" s="13"/>
    </row>
    <row r="498" spans="1:12" x14ac:dyDescent="0.2">
      <c r="A498" s="5"/>
      <c r="B498" s="13"/>
      <c r="C498" s="13"/>
      <c r="D498" s="13"/>
      <c r="E498" s="13"/>
      <c r="F498" s="13"/>
      <c r="G498" s="13"/>
      <c r="H498" s="13"/>
      <c r="I498" s="13"/>
      <c r="J498" s="13"/>
      <c r="K498" s="13"/>
      <c r="L498" s="13"/>
    </row>
    <row r="499" spans="1:12" x14ac:dyDescent="0.2">
      <c r="A499" s="5"/>
      <c r="B499" s="13"/>
      <c r="C499" s="13"/>
      <c r="D499" s="13"/>
      <c r="E499" s="13"/>
      <c r="F499" s="13"/>
      <c r="G499" s="13"/>
      <c r="H499" s="13"/>
      <c r="I499" s="13"/>
      <c r="J499" s="13"/>
      <c r="K499" s="13"/>
      <c r="L499" s="13"/>
    </row>
    <row r="500" spans="1:12" x14ac:dyDescent="0.2">
      <c r="A500" s="5"/>
      <c r="B500" s="13"/>
      <c r="C500" s="13"/>
      <c r="D500" s="13"/>
      <c r="E500" s="13"/>
      <c r="F500" s="13"/>
      <c r="G500" s="13"/>
      <c r="H500" s="13"/>
      <c r="I500" s="13"/>
      <c r="J500" s="13"/>
      <c r="K500" s="13"/>
      <c r="L500" s="13"/>
    </row>
    <row r="501" spans="1:12" x14ac:dyDescent="0.2">
      <c r="A501" s="5"/>
      <c r="B501" s="13"/>
      <c r="C501" s="13"/>
      <c r="D501" s="13"/>
      <c r="E501" s="13"/>
      <c r="F501" s="13"/>
      <c r="G501" s="13"/>
      <c r="H501" s="13"/>
      <c r="I501" s="13"/>
      <c r="J501" s="13"/>
      <c r="K501" s="13"/>
      <c r="L501" s="13"/>
    </row>
    <row r="502" spans="1:12" x14ac:dyDescent="0.2">
      <c r="A502" s="5"/>
      <c r="B502" s="13"/>
      <c r="C502" s="13"/>
      <c r="D502" s="13"/>
      <c r="E502" s="13"/>
      <c r="F502" s="13"/>
      <c r="G502" s="13"/>
      <c r="H502" s="13"/>
      <c r="I502" s="13"/>
      <c r="J502" s="13"/>
      <c r="K502" s="13"/>
      <c r="L502" s="13"/>
    </row>
    <row r="503" spans="1:12" x14ac:dyDescent="0.2">
      <c r="A503" s="5"/>
      <c r="B503" s="13"/>
      <c r="C503" s="13"/>
      <c r="D503" s="13"/>
      <c r="E503" s="13"/>
      <c r="F503" s="13"/>
      <c r="G503" s="13"/>
      <c r="H503" s="13"/>
      <c r="I503" s="13"/>
      <c r="J503" s="13"/>
      <c r="K503" s="13"/>
      <c r="L503" s="13"/>
    </row>
    <row r="504" spans="1:12" x14ac:dyDescent="0.2">
      <c r="A504" s="5"/>
      <c r="B504" s="13"/>
      <c r="C504" s="13"/>
      <c r="D504" s="13"/>
      <c r="E504" s="13"/>
      <c r="F504" s="13"/>
      <c r="G504" s="13"/>
      <c r="H504" s="13"/>
      <c r="I504" s="13"/>
      <c r="J504" s="13"/>
      <c r="K504" s="13"/>
      <c r="L504" s="13"/>
    </row>
    <row r="505" spans="1:12" x14ac:dyDescent="0.2">
      <c r="A505" s="5"/>
      <c r="B505" s="13"/>
      <c r="C505" s="13"/>
      <c r="D505" s="13"/>
      <c r="E505" s="13"/>
      <c r="F505" s="13"/>
      <c r="G505" s="13"/>
      <c r="H505" s="13"/>
      <c r="I505" s="13"/>
      <c r="J505" s="13"/>
      <c r="K505" s="13"/>
      <c r="L505" s="13"/>
    </row>
    <row r="506" spans="1:12" x14ac:dyDescent="0.2">
      <c r="A506" s="5"/>
      <c r="B506" s="13"/>
      <c r="C506" s="13"/>
      <c r="D506" s="13"/>
      <c r="E506" s="13"/>
      <c r="F506" s="13"/>
      <c r="G506" s="13"/>
      <c r="H506" s="13"/>
      <c r="I506" s="13"/>
      <c r="J506" s="13"/>
      <c r="K506" s="13"/>
      <c r="L506" s="13"/>
    </row>
    <row r="507" spans="1:12" x14ac:dyDescent="0.2">
      <c r="A507" s="5"/>
      <c r="B507" s="13"/>
      <c r="C507" s="13"/>
      <c r="D507" s="13"/>
      <c r="E507" s="13"/>
      <c r="F507" s="13"/>
      <c r="G507" s="13"/>
      <c r="H507" s="13"/>
      <c r="I507" s="13"/>
      <c r="J507" s="13"/>
      <c r="K507" s="13"/>
      <c r="L507" s="13"/>
    </row>
    <row r="508" spans="1:12" x14ac:dyDescent="0.2">
      <c r="A508" s="5"/>
      <c r="B508" s="13"/>
      <c r="C508" s="13"/>
      <c r="D508" s="13"/>
      <c r="E508" s="13"/>
      <c r="F508" s="13"/>
      <c r="G508" s="13"/>
      <c r="H508" s="13"/>
      <c r="I508" s="13"/>
      <c r="J508" s="13"/>
      <c r="K508" s="13"/>
      <c r="L508" s="13"/>
    </row>
    <row r="509" spans="1:12" x14ac:dyDescent="0.2">
      <c r="A509" s="5"/>
      <c r="B509" s="13"/>
      <c r="C509" s="13"/>
      <c r="D509" s="13"/>
      <c r="E509" s="13"/>
      <c r="F509" s="13"/>
      <c r="G509" s="13"/>
      <c r="H509" s="13"/>
      <c r="I509" s="13"/>
      <c r="J509" s="13"/>
      <c r="K509" s="13"/>
      <c r="L509" s="13"/>
    </row>
    <row r="510" spans="1:12" x14ac:dyDescent="0.2">
      <c r="A510" s="5"/>
      <c r="B510" s="13"/>
      <c r="C510" s="13"/>
      <c r="D510" s="13"/>
      <c r="E510" s="13"/>
      <c r="F510" s="13"/>
      <c r="G510" s="13"/>
      <c r="H510" s="13"/>
      <c r="I510" s="13"/>
      <c r="J510" s="13"/>
      <c r="K510" s="13"/>
      <c r="L510" s="13"/>
    </row>
    <row r="511" spans="1:12" x14ac:dyDescent="0.2">
      <c r="A511" s="5"/>
      <c r="B511" s="13"/>
      <c r="C511" s="13"/>
      <c r="D511" s="13"/>
      <c r="E511" s="13"/>
      <c r="F511" s="13"/>
      <c r="G511" s="13"/>
      <c r="H511" s="13"/>
      <c r="I511" s="13"/>
      <c r="J511" s="13"/>
      <c r="K511" s="13"/>
      <c r="L511" s="13"/>
    </row>
    <row r="512" spans="1:12" x14ac:dyDescent="0.2">
      <c r="A512" s="5"/>
      <c r="B512" s="13"/>
      <c r="C512" s="13"/>
      <c r="D512" s="13"/>
      <c r="E512" s="13"/>
      <c r="F512" s="13"/>
      <c r="G512" s="13"/>
      <c r="H512" s="13"/>
      <c r="I512" s="13"/>
      <c r="J512" s="13"/>
      <c r="K512" s="13"/>
      <c r="L512" s="13"/>
    </row>
    <row r="513" spans="1:12" x14ac:dyDescent="0.2">
      <c r="A513" s="5"/>
      <c r="B513" s="13"/>
      <c r="C513" s="13"/>
      <c r="D513" s="13"/>
      <c r="E513" s="13"/>
      <c r="F513" s="13"/>
      <c r="G513" s="13"/>
      <c r="H513" s="13"/>
      <c r="I513" s="13"/>
      <c r="J513" s="13"/>
      <c r="K513" s="13"/>
      <c r="L513" s="13"/>
    </row>
    <row r="514" spans="1:12" x14ac:dyDescent="0.2">
      <c r="A514" s="5"/>
      <c r="B514" s="13"/>
      <c r="C514" s="13"/>
      <c r="D514" s="13"/>
      <c r="E514" s="13"/>
      <c r="F514" s="13"/>
      <c r="G514" s="13"/>
      <c r="H514" s="13"/>
      <c r="I514" s="13"/>
      <c r="J514" s="13"/>
      <c r="K514" s="13"/>
      <c r="L514" s="13"/>
    </row>
    <row r="515" spans="1:12" x14ac:dyDescent="0.2">
      <c r="A515" s="5"/>
      <c r="B515" s="13"/>
      <c r="C515" s="13"/>
      <c r="D515" s="13"/>
      <c r="E515" s="13"/>
      <c r="F515" s="13"/>
      <c r="G515" s="13"/>
      <c r="H515" s="13"/>
      <c r="I515" s="13"/>
      <c r="J515" s="13"/>
      <c r="K515" s="13"/>
      <c r="L515" s="13"/>
    </row>
    <row r="516" spans="1:12" x14ac:dyDescent="0.2">
      <c r="A516" s="5"/>
      <c r="B516" s="13"/>
      <c r="C516" s="13"/>
      <c r="D516" s="13"/>
      <c r="E516" s="13"/>
      <c r="F516" s="13"/>
      <c r="G516" s="13"/>
      <c r="H516" s="13"/>
      <c r="I516" s="13"/>
      <c r="J516" s="13"/>
      <c r="K516" s="13"/>
      <c r="L516" s="13"/>
    </row>
    <row r="517" spans="1:12" x14ac:dyDescent="0.2">
      <c r="A517" s="5"/>
      <c r="B517" s="13"/>
      <c r="C517" s="13"/>
      <c r="D517" s="13"/>
      <c r="E517" s="13"/>
      <c r="F517" s="13"/>
      <c r="G517" s="13"/>
      <c r="H517" s="13"/>
      <c r="I517" s="13"/>
      <c r="J517" s="13"/>
      <c r="K517" s="13"/>
      <c r="L517" s="13"/>
    </row>
    <row r="518" spans="1:12" x14ac:dyDescent="0.2">
      <c r="A518" s="5"/>
      <c r="B518" s="13"/>
      <c r="C518" s="13"/>
      <c r="D518" s="13"/>
      <c r="E518" s="13"/>
      <c r="F518" s="13"/>
      <c r="G518" s="13"/>
      <c r="H518" s="13"/>
      <c r="I518" s="13"/>
      <c r="J518" s="13"/>
      <c r="K518" s="13"/>
      <c r="L518" s="13"/>
    </row>
    <row r="519" spans="1:12" x14ac:dyDescent="0.2">
      <c r="A519" s="5"/>
      <c r="B519" s="13"/>
      <c r="C519" s="13"/>
      <c r="D519" s="13"/>
      <c r="E519" s="13"/>
      <c r="F519" s="13"/>
      <c r="G519" s="13"/>
      <c r="H519" s="13"/>
      <c r="I519" s="13"/>
      <c r="J519" s="13"/>
      <c r="K519" s="13"/>
      <c r="L519" s="13"/>
    </row>
    <row r="520" spans="1:12" x14ac:dyDescent="0.2">
      <c r="A520" s="5"/>
      <c r="B520" s="13"/>
      <c r="C520" s="13"/>
      <c r="D520" s="13"/>
      <c r="E520" s="13"/>
      <c r="F520" s="13"/>
      <c r="G520" s="13"/>
      <c r="H520" s="13"/>
      <c r="I520" s="13"/>
      <c r="J520" s="13"/>
      <c r="K520" s="13"/>
      <c r="L520" s="13"/>
    </row>
    <row r="521" spans="1:12" x14ac:dyDescent="0.2">
      <c r="A521" s="5"/>
      <c r="B521" s="13"/>
      <c r="C521" s="13"/>
      <c r="D521" s="13"/>
      <c r="E521" s="13"/>
      <c r="F521" s="13"/>
      <c r="G521" s="13"/>
      <c r="H521" s="13"/>
      <c r="I521" s="13"/>
      <c r="J521" s="13"/>
      <c r="K521" s="13"/>
      <c r="L521" s="13"/>
    </row>
    <row r="522" spans="1:12" x14ac:dyDescent="0.2">
      <c r="A522" s="5"/>
      <c r="B522" s="13"/>
      <c r="C522" s="13"/>
      <c r="D522" s="13"/>
      <c r="E522" s="13"/>
      <c r="F522" s="13"/>
      <c r="G522" s="13"/>
      <c r="H522" s="13"/>
      <c r="I522" s="13"/>
      <c r="J522" s="13"/>
      <c r="K522" s="13"/>
      <c r="L522" s="13"/>
    </row>
    <row r="523" spans="1:12" x14ac:dyDescent="0.2">
      <c r="A523" s="5"/>
      <c r="B523" s="13"/>
      <c r="C523" s="13"/>
      <c r="D523" s="13"/>
      <c r="E523" s="13"/>
      <c r="F523" s="13"/>
      <c r="G523" s="13"/>
      <c r="H523" s="13"/>
      <c r="I523" s="13"/>
      <c r="J523" s="13"/>
      <c r="K523" s="13"/>
      <c r="L523" s="13"/>
    </row>
    <row r="524" spans="1:12" x14ac:dyDescent="0.2">
      <c r="A524" s="5"/>
      <c r="B524" s="13"/>
      <c r="C524" s="13"/>
      <c r="D524" s="13"/>
      <c r="E524" s="13"/>
      <c r="F524" s="13"/>
      <c r="G524" s="13"/>
      <c r="H524" s="13"/>
      <c r="I524" s="13"/>
      <c r="J524" s="13"/>
      <c r="K524" s="13"/>
      <c r="L524" s="13"/>
    </row>
    <row r="525" spans="1:12" x14ac:dyDescent="0.2">
      <c r="A525" s="5"/>
      <c r="B525" s="13"/>
      <c r="C525" s="13"/>
      <c r="D525" s="13"/>
      <c r="E525" s="13"/>
      <c r="F525" s="13"/>
      <c r="G525" s="13"/>
      <c r="H525" s="13"/>
      <c r="I525" s="13"/>
      <c r="J525" s="13"/>
      <c r="K525" s="13"/>
      <c r="L525" s="13"/>
    </row>
    <row r="526" spans="1:12" x14ac:dyDescent="0.2">
      <c r="A526" s="5"/>
      <c r="B526" s="13"/>
      <c r="C526" s="13"/>
      <c r="D526" s="13"/>
      <c r="E526" s="13"/>
      <c r="F526" s="13"/>
      <c r="G526" s="13"/>
      <c r="H526" s="13"/>
      <c r="I526" s="13"/>
      <c r="J526" s="13"/>
      <c r="K526" s="13"/>
      <c r="L526" s="13"/>
    </row>
    <row r="527" spans="1:12" x14ac:dyDescent="0.2">
      <c r="A527" s="5"/>
      <c r="B527" s="13"/>
      <c r="C527" s="13"/>
      <c r="D527" s="13"/>
      <c r="E527" s="13"/>
      <c r="F527" s="13"/>
      <c r="G527" s="13"/>
      <c r="H527" s="13"/>
      <c r="I527" s="13"/>
      <c r="J527" s="13"/>
      <c r="K527" s="13"/>
      <c r="L527" s="13"/>
    </row>
    <row r="528" spans="1:12" x14ac:dyDescent="0.2">
      <c r="A528" s="5"/>
      <c r="B528" s="13"/>
      <c r="C528" s="13"/>
      <c r="D528" s="13"/>
      <c r="E528" s="13"/>
      <c r="F528" s="13"/>
      <c r="G528" s="13"/>
      <c r="H528" s="13"/>
      <c r="I528" s="13"/>
      <c r="J528" s="13"/>
      <c r="K528" s="13"/>
      <c r="L528" s="13"/>
    </row>
    <row r="529" spans="1:12" x14ac:dyDescent="0.2">
      <c r="A529" s="5"/>
      <c r="B529" s="13"/>
      <c r="C529" s="13"/>
      <c r="D529" s="13"/>
      <c r="E529" s="13"/>
      <c r="F529" s="13"/>
      <c r="G529" s="13"/>
      <c r="H529" s="13"/>
      <c r="I529" s="13"/>
      <c r="J529" s="13"/>
      <c r="K529" s="13"/>
      <c r="L529" s="13"/>
    </row>
    <row r="530" spans="1:12" x14ac:dyDescent="0.2">
      <c r="A530" s="5"/>
      <c r="B530" s="13"/>
      <c r="C530" s="13"/>
      <c r="D530" s="13"/>
      <c r="E530" s="13"/>
      <c r="F530" s="13"/>
      <c r="G530" s="13"/>
      <c r="H530" s="13"/>
      <c r="I530" s="13"/>
      <c r="J530" s="13"/>
      <c r="K530" s="13"/>
      <c r="L530" s="13"/>
    </row>
    <row r="531" spans="1:12" x14ac:dyDescent="0.2">
      <c r="A531" s="5"/>
      <c r="B531" s="13"/>
      <c r="C531" s="13"/>
      <c r="D531" s="13"/>
      <c r="E531" s="13"/>
      <c r="F531" s="13"/>
      <c r="G531" s="13"/>
      <c r="H531" s="13"/>
      <c r="I531" s="13"/>
      <c r="J531" s="13"/>
      <c r="K531" s="13"/>
      <c r="L531" s="13"/>
    </row>
    <row r="532" spans="1:12" x14ac:dyDescent="0.2">
      <c r="A532" s="5"/>
      <c r="B532" s="13"/>
      <c r="C532" s="13"/>
      <c r="D532" s="13"/>
      <c r="E532" s="13"/>
      <c r="F532" s="13"/>
      <c r="G532" s="13"/>
      <c r="H532" s="13"/>
      <c r="I532" s="13"/>
      <c r="J532" s="13"/>
      <c r="K532" s="13"/>
      <c r="L532" s="13"/>
    </row>
    <row r="533" spans="1:12" x14ac:dyDescent="0.2">
      <c r="A533" s="5"/>
      <c r="B533" s="13"/>
      <c r="C533" s="13"/>
      <c r="D533" s="13"/>
      <c r="E533" s="13"/>
      <c r="F533" s="13"/>
      <c r="G533" s="13"/>
      <c r="H533" s="13"/>
      <c r="I533" s="13"/>
      <c r="J533" s="13"/>
      <c r="K533" s="13"/>
      <c r="L533" s="13"/>
    </row>
    <row r="534" spans="1:12" x14ac:dyDescent="0.2">
      <c r="A534" s="5"/>
      <c r="B534" s="13"/>
      <c r="C534" s="13"/>
      <c r="D534" s="13"/>
      <c r="E534" s="13"/>
      <c r="F534" s="13"/>
      <c r="G534" s="13"/>
      <c r="H534" s="13"/>
      <c r="I534" s="13"/>
      <c r="J534" s="13"/>
      <c r="K534" s="13"/>
      <c r="L534" s="13"/>
    </row>
    <row r="535" spans="1:12" x14ac:dyDescent="0.2">
      <c r="A535" s="5"/>
      <c r="B535" s="13"/>
      <c r="C535" s="13"/>
      <c r="D535" s="13"/>
      <c r="E535" s="13"/>
      <c r="F535" s="13"/>
      <c r="G535" s="13"/>
      <c r="H535" s="13"/>
      <c r="I535" s="13"/>
      <c r="J535" s="13"/>
      <c r="K535" s="13"/>
      <c r="L535" s="13"/>
    </row>
    <row r="536" spans="1:12" x14ac:dyDescent="0.2">
      <c r="A536" s="5"/>
      <c r="B536" s="13"/>
      <c r="C536" s="13"/>
      <c r="D536" s="13"/>
      <c r="E536" s="13"/>
      <c r="F536" s="13"/>
      <c r="G536" s="13"/>
      <c r="H536" s="13"/>
      <c r="I536" s="13"/>
      <c r="J536" s="13"/>
      <c r="K536" s="13"/>
      <c r="L536" s="13"/>
    </row>
    <row r="537" spans="1:12" x14ac:dyDescent="0.2">
      <c r="A537" s="5"/>
      <c r="B537" s="13"/>
      <c r="C537" s="13"/>
      <c r="D537" s="13"/>
      <c r="E537" s="13"/>
      <c r="F537" s="13"/>
      <c r="G537" s="13"/>
      <c r="H537" s="13"/>
      <c r="I537" s="13"/>
      <c r="J537" s="13"/>
      <c r="K537" s="13"/>
      <c r="L537" s="13"/>
    </row>
    <row r="538" spans="1:12" x14ac:dyDescent="0.2">
      <c r="A538" s="5"/>
      <c r="B538" s="13"/>
      <c r="C538" s="13"/>
      <c r="D538" s="13"/>
      <c r="E538" s="13"/>
      <c r="F538" s="13"/>
      <c r="G538" s="13"/>
      <c r="H538" s="13"/>
      <c r="I538" s="13"/>
      <c r="J538" s="13"/>
      <c r="K538" s="13"/>
      <c r="L538" s="13"/>
    </row>
    <row r="539" spans="1:12" x14ac:dyDescent="0.2">
      <c r="A539" s="5"/>
      <c r="B539" s="13"/>
      <c r="C539" s="13"/>
      <c r="D539" s="13"/>
      <c r="E539" s="13"/>
      <c r="F539" s="13"/>
      <c r="G539" s="13"/>
      <c r="H539" s="13"/>
      <c r="I539" s="13"/>
      <c r="J539" s="13"/>
      <c r="K539" s="13"/>
      <c r="L539" s="13"/>
    </row>
    <row r="540" spans="1:12" x14ac:dyDescent="0.2">
      <c r="A540" s="5"/>
      <c r="B540" s="13"/>
      <c r="C540" s="13"/>
      <c r="D540" s="13"/>
      <c r="E540" s="13"/>
      <c r="F540" s="13"/>
      <c r="G540" s="13"/>
      <c r="H540" s="13"/>
      <c r="I540" s="13"/>
      <c r="J540" s="13"/>
      <c r="K540" s="13"/>
      <c r="L540" s="13"/>
    </row>
    <row r="541" spans="1:12" x14ac:dyDescent="0.2">
      <c r="A541" s="5"/>
      <c r="B541" s="13"/>
      <c r="C541" s="13"/>
      <c r="D541" s="13"/>
      <c r="E541" s="13"/>
      <c r="F541" s="13"/>
      <c r="G541" s="13"/>
      <c r="H541" s="13"/>
      <c r="I541" s="13"/>
      <c r="J541" s="13"/>
      <c r="K541" s="13"/>
      <c r="L541" s="13"/>
    </row>
    <row r="542" spans="1:12" x14ac:dyDescent="0.2">
      <c r="A542" s="5"/>
      <c r="B542" s="13"/>
      <c r="C542" s="13"/>
      <c r="D542" s="13"/>
      <c r="E542" s="13"/>
      <c r="F542" s="13"/>
      <c r="G542" s="13"/>
      <c r="H542" s="13"/>
      <c r="I542" s="13"/>
      <c r="J542" s="13"/>
      <c r="K542" s="13"/>
      <c r="L542" s="13"/>
    </row>
    <row r="543" spans="1:12" x14ac:dyDescent="0.2">
      <c r="A543" s="5"/>
      <c r="B543" s="13"/>
      <c r="C543" s="13"/>
      <c r="D543" s="13"/>
      <c r="E543" s="13"/>
      <c r="F543" s="13"/>
      <c r="G543" s="13"/>
      <c r="H543" s="13"/>
      <c r="I543" s="13"/>
      <c r="J543" s="13"/>
      <c r="K543" s="13"/>
      <c r="L543" s="13"/>
    </row>
    <row r="544" spans="1:12" x14ac:dyDescent="0.2">
      <c r="A544" s="5"/>
      <c r="B544" s="13"/>
      <c r="C544" s="13"/>
      <c r="D544" s="13"/>
      <c r="E544" s="13"/>
      <c r="F544" s="13"/>
      <c r="G544" s="13"/>
      <c r="H544" s="13"/>
      <c r="I544" s="13"/>
      <c r="J544" s="13"/>
      <c r="K544" s="13"/>
      <c r="L544" s="13"/>
    </row>
    <row r="545" spans="1:12" x14ac:dyDescent="0.2">
      <c r="A545" s="5"/>
      <c r="B545" s="13"/>
      <c r="C545" s="13"/>
      <c r="D545" s="13"/>
      <c r="E545" s="13"/>
      <c r="F545" s="13"/>
      <c r="G545" s="13"/>
      <c r="H545" s="13"/>
      <c r="I545" s="13"/>
      <c r="J545" s="13"/>
      <c r="K545" s="13"/>
      <c r="L545" s="13"/>
    </row>
    <row r="546" spans="1:12" x14ac:dyDescent="0.2">
      <c r="A546" s="5"/>
      <c r="B546" s="13"/>
      <c r="C546" s="13"/>
      <c r="D546" s="13"/>
      <c r="E546" s="13"/>
      <c r="F546" s="13"/>
      <c r="G546" s="13"/>
      <c r="H546" s="13"/>
      <c r="I546" s="13"/>
      <c r="J546" s="13"/>
      <c r="K546" s="13"/>
      <c r="L546" s="13"/>
    </row>
    <row r="547" spans="1:12" x14ac:dyDescent="0.2">
      <c r="A547" s="5"/>
      <c r="B547" s="13"/>
      <c r="C547" s="13"/>
      <c r="D547" s="13"/>
      <c r="E547" s="13"/>
      <c r="F547" s="13"/>
      <c r="G547" s="13"/>
      <c r="H547" s="13"/>
      <c r="I547" s="13"/>
      <c r="J547" s="13"/>
      <c r="K547" s="13"/>
      <c r="L547" s="13"/>
    </row>
    <row r="548" spans="1:12" x14ac:dyDescent="0.2">
      <c r="A548" s="5"/>
      <c r="B548" s="13"/>
      <c r="C548" s="13"/>
      <c r="D548" s="13"/>
      <c r="E548" s="13"/>
      <c r="F548" s="13"/>
      <c r="G548" s="13"/>
      <c r="H548" s="13"/>
      <c r="I548" s="13"/>
      <c r="J548" s="13"/>
      <c r="K548" s="13"/>
      <c r="L548" s="13"/>
    </row>
    <row r="549" spans="1:12" x14ac:dyDescent="0.2">
      <c r="A549" s="5"/>
      <c r="B549" s="13"/>
      <c r="C549" s="13"/>
      <c r="D549" s="13"/>
      <c r="E549" s="13"/>
      <c r="F549" s="13"/>
      <c r="G549" s="13"/>
      <c r="H549" s="13"/>
      <c r="I549" s="13"/>
      <c r="J549" s="13"/>
      <c r="K549" s="13"/>
      <c r="L549" s="13"/>
    </row>
    <row r="550" spans="1:12" x14ac:dyDescent="0.2">
      <c r="A550" s="5"/>
      <c r="B550" s="13"/>
      <c r="C550" s="13"/>
      <c r="D550" s="13"/>
      <c r="E550" s="13"/>
      <c r="F550" s="13"/>
      <c r="G550" s="13"/>
      <c r="H550" s="13"/>
      <c r="I550" s="13"/>
      <c r="J550" s="13"/>
      <c r="K550" s="13"/>
      <c r="L550" s="13"/>
    </row>
    <row r="551" spans="1:12" x14ac:dyDescent="0.2">
      <c r="A551" s="5"/>
      <c r="B551" s="13"/>
      <c r="C551" s="13"/>
      <c r="D551" s="13"/>
      <c r="E551" s="13"/>
      <c r="F551" s="13"/>
      <c r="G551" s="13"/>
      <c r="H551" s="13"/>
      <c r="I551" s="13"/>
      <c r="J551" s="13"/>
      <c r="K551" s="13"/>
      <c r="L551" s="13"/>
    </row>
    <row r="552" spans="1:12" x14ac:dyDescent="0.2">
      <c r="A552" s="5"/>
      <c r="B552" s="13"/>
      <c r="C552" s="13"/>
      <c r="D552" s="13"/>
      <c r="E552" s="13"/>
      <c r="F552" s="13"/>
      <c r="G552" s="13"/>
      <c r="H552" s="13"/>
      <c r="I552" s="13"/>
      <c r="J552" s="13"/>
      <c r="K552" s="13"/>
      <c r="L552" s="13"/>
    </row>
    <row r="553" spans="1:12" x14ac:dyDescent="0.2">
      <c r="A553" s="5"/>
      <c r="B553" s="13"/>
      <c r="C553" s="13"/>
      <c r="D553" s="13"/>
      <c r="E553" s="13"/>
      <c r="F553" s="13"/>
      <c r="G553" s="13"/>
      <c r="H553" s="13"/>
      <c r="I553" s="13"/>
      <c r="J553" s="13"/>
      <c r="K553" s="13"/>
      <c r="L553" s="13"/>
    </row>
    <row r="554" spans="1:12" x14ac:dyDescent="0.2">
      <c r="A554" s="5"/>
      <c r="B554" s="13"/>
      <c r="C554" s="13"/>
      <c r="D554" s="13"/>
      <c r="E554" s="13"/>
      <c r="F554" s="13"/>
      <c r="G554" s="13"/>
      <c r="H554" s="13"/>
      <c r="I554" s="13"/>
      <c r="J554" s="13"/>
      <c r="K554" s="13"/>
      <c r="L554" s="13"/>
    </row>
    <row r="555" spans="1:12" x14ac:dyDescent="0.2">
      <c r="A555" s="5"/>
      <c r="B555" s="13"/>
      <c r="C555" s="13"/>
      <c r="D555" s="13"/>
      <c r="E555" s="13"/>
      <c r="F555" s="13"/>
      <c r="G555" s="13"/>
      <c r="H555" s="13"/>
      <c r="I555" s="13"/>
      <c r="J555" s="13"/>
      <c r="K555" s="13"/>
      <c r="L555" s="13"/>
    </row>
    <row r="556" spans="1:12" x14ac:dyDescent="0.2">
      <c r="A556" s="5"/>
      <c r="B556" s="13"/>
      <c r="C556" s="13"/>
      <c r="D556" s="13"/>
      <c r="E556" s="13"/>
      <c r="F556" s="13"/>
      <c r="G556" s="13"/>
      <c r="H556" s="13"/>
      <c r="I556" s="13"/>
      <c r="J556" s="13"/>
      <c r="K556" s="13"/>
      <c r="L556" s="13"/>
    </row>
    <row r="557" spans="1:12" x14ac:dyDescent="0.2">
      <c r="A557" s="5"/>
      <c r="B557" s="13"/>
      <c r="C557" s="13"/>
      <c r="D557" s="13"/>
      <c r="E557" s="13"/>
      <c r="F557" s="13"/>
      <c r="G557" s="13"/>
      <c r="H557" s="13"/>
      <c r="I557" s="13"/>
      <c r="J557" s="13"/>
      <c r="K557" s="13"/>
      <c r="L557" s="13"/>
    </row>
    <row r="558" spans="1:12" x14ac:dyDescent="0.2">
      <c r="A558" s="5"/>
      <c r="B558" s="13"/>
      <c r="C558" s="13"/>
      <c r="D558" s="13"/>
      <c r="E558" s="13"/>
      <c r="F558" s="13"/>
      <c r="G558" s="13"/>
      <c r="H558" s="13"/>
      <c r="I558" s="13"/>
      <c r="J558" s="13"/>
      <c r="K558" s="13"/>
      <c r="L558" s="13"/>
    </row>
    <row r="559" spans="1:12" x14ac:dyDescent="0.2">
      <c r="A559" s="5"/>
      <c r="B559" s="13"/>
      <c r="C559" s="13"/>
      <c r="D559" s="13"/>
      <c r="E559" s="13"/>
      <c r="F559" s="13"/>
      <c r="G559" s="13"/>
      <c r="H559" s="13"/>
      <c r="I559" s="13"/>
      <c r="J559" s="13"/>
      <c r="K559" s="13"/>
      <c r="L559" s="13"/>
    </row>
    <row r="560" spans="1:12" x14ac:dyDescent="0.2">
      <c r="A560" s="5"/>
      <c r="B560" s="13"/>
      <c r="C560" s="13"/>
      <c r="D560" s="13"/>
      <c r="E560" s="13"/>
      <c r="F560" s="13"/>
      <c r="G560" s="13"/>
      <c r="H560" s="13"/>
      <c r="I560" s="13"/>
      <c r="J560" s="13"/>
      <c r="K560" s="13"/>
      <c r="L560" s="13"/>
    </row>
    <row r="561" spans="1:12" x14ac:dyDescent="0.2">
      <c r="A561" s="5"/>
      <c r="B561" s="13"/>
      <c r="C561" s="13"/>
      <c r="D561" s="13"/>
      <c r="E561" s="13"/>
      <c r="F561" s="13"/>
      <c r="G561" s="13"/>
      <c r="H561" s="13"/>
      <c r="I561" s="13"/>
      <c r="J561" s="13"/>
      <c r="K561" s="13"/>
      <c r="L561" s="13"/>
    </row>
    <row r="562" spans="1:12" x14ac:dyDescent="0.2">
      <c r="A562" s="5"/>
      <c r="B562" s="13"/>
      <c r="C562" s="13"/>
      <c r="D562" s="13"/>
      <c r="E562" s="13"/>
      <c r="F562" s="13"/>
      <c r="G562" s="13"/>
      <c r="H562" s="13"/>
      <c r="I562" s="13"/>
      <c r="J562" s="13"/>
      <c r="K562" s="13"/>
      <c r="L562" s="13"/>
    </row>
    <row r="563" spans="1:12" x14ac:dyDescent="0.2">
      <c r="A563" s="5"/>
      <c r="B563" s="13"/>
      <c r="C563" s="13"/>
      <c r="D563" s="13"/>
      <c r="E563" s="13"/>
      <c r="F563" s="13"/>
      <c r="G563" s="13"/>
      <c r="H563" s="13"/>
      <c r="I563" s="13"/>
      <c r="J563" s="13"/>
      <c r="K563" s="13"/>
      <c r="L563" s="13"/>
    </row>
    <row r="564" spans="1:12" x14ac:dyDescent="0.2">
      <c r="A564" s="5"/>
      <c r="B564" s="13"/>
      <c r="C564" s="13"/>
      <c r="D564" s="13"/>
      <c r="E564" s="13"/>
      <c r="F564" s="13"/>
      <c r="G564" s="13"/>
      <c r="H564" s="13"/>
      <c r="I564" s="13"/>
      <c r="J564" s="13"/>
      <c r="K564" s="13"/>
      <c r="L564" s="13"/>
    </row>
    <row r="565" spans="1:12" x14ac:dyDescent="0.2">
      <c r="A565" s="5"/>
      <c r="B565" s="13"/>
      <c r="C565" s="13"/>
      <c r="D565" s="13"/>
      <c r="E565" s="13"/>
      <c r="F565" s="13"/>
      <c r="G565" s="13"/>
      <c r="H565" s="13"/>
      <c r="I565" s="13"/>
      <c r="J565" s="13"/>
      <c r="K565" s="13"/>
      <c r="L565" s="13"/>
    </row>
    <row r="566" spans="1:12" x14ac:dyDescent="0.2">
      <c r="A566" s="5"/>
      <c r="B566" s="13"/>
      <c r="C566" s="13"/>
      <c r="D566" s="13"/>
      <c r="E566" s="13"/>
      <c r="F566" s="13"/>
      <c r="G566" s="13"/>
      <c r="H566" s="13"/>
      <c r="I566" s="13"/>
      <c r="J566" s="13"/>
      <c r="K566" s="13"/>
      <c r="L566" s="13"/>
    </row>
    <row r="567" spans="1:12" x14ac:dyDescent="0.2">
      <c r="A567" s="5"/>
      <c r="B567" s="13"/>
      <c r="C567" s="13"/>
      <c r="D567" s="13"/>
      <c r="E567" s="13"/>
      <c r="F567" s="13"/>
      <c r="G567" s="13"/>
      <c r="H567" s="13"/>
      <c r="I567" s="13"/>
      <c r="J567" s="13"/>
      <c r="K567" s="13"/>
      <c r="L567" s="13"/>
    </row>
    <row r="568" spans="1:12" x14ac:dyDescent="0.2">
      <c r="A568" s="5"/>
      <c r="B568" s="13"/>
      <c r="C568" s="13"/>
      <c r="D568" s="13"/>
      <c r="E568" s="13"/>
      <c r="F568" s="13"/>
      <c r="G568" s="13"/>
      <c r="H568" s="13"/>
      <c r="I568" s="13"/>
      <c r="J568" s="13"/>
      <c r="K568" s="13"/>
      <c r="L568" s="13"/>
    </row>
    <row r="569" spans="1:12" x14ac:dyDescent="0.2">
      <c r="A569" s="5"/>
      <c r="B569" s="13"/>
      <c r="C569" s="13"/>
      <c r="D569" s="13"/>
      <c r="E569" s="13"/>
      <c r="F569" s="13"/>
      <c r="G569" s="13"/>
      <c r="H569" s="13"/>
      <c r="I569" s="13"/>
      <c r="J569" s="13"/>
      <c r="K569" s="13"/>
      <c r="L569" s="13"/>
    </row>
    <row r="570" spans="1:12" x14ac:dyDescent="0.2">
      <c r="A570" s="5"/>
      <c r="B570" s="13"/>
      <c r="C570" s="13"/>
      <c r="D570" s="13"/>
      <c r="E570" s="13"/>
      <c r="F570" s="13"/>
      <c r="G570" s="13"/>
      <c r="H570" s="13"/>
      <c r="I570" s="13"/>
      <c r="J570" s="13"/>
      <c r="K570" s="13"/>
      <c r="L570" s="13"/>
    </row>
    <row r="571" spans="1:12" x14ac:dyDescent="0.2">
      <c r="A571" s="5"/>
      <c r="B571" s="13"/>
      <c r="C571" s="13"/>
      <c r="D571" s="13"/>
      <c r="E571" s="13"/>
      <c r="F571" s="13"/>
      <c r="G571" s="13"/>
      <c r="H571" s="13"/>
      <c r="I571" s="13"/>
      <c r="J571" s="13"/>
      <c r="K571" s="13"/>
      <c r="L571" s="13"/>
    </row>
    <row r="572" spans="1:12" x14ac:dyDescent="0.2">
      <c r="A572" s="5"/>
      <c r="B572" s="13"/>
      <c r="C572" s="13"/>
      <c r="D572" s="13"/>
      <c r="E572" s="13"/>
      <c r="F572" s="13"/>
      <c r="G572" s="13"/>
      <c r="H572" s="13"/>
      <c r="I572" s="13"/>
      <c r="J572" s="13"/>
      <c r="K572" s="13"/>
      <c r="L572" s="13"/>
    </row>
    <row r="573" spans="1:12" x14ac:dyDescent="0.2">
      <c r="A573" s="5"/>
      <c r="B573" s="13"/>
      <c r="C573" s="13"/>
      <c r="D573" s="13"/>
      <c r="E573" s="13"/>
      <c r="F573" s="13"/>
      <c r="G573" s="13"/>
      <c r="H573" s="13"/>
      <c r="I573" s="13"/>
      <c r="J573" s="13"/>
      <c r="K573" s="13"/>
      <c r="L573" s="13"/>
    </row>
    <row r="574" spans="1:12" x14ac:dyDescent="0.2">
      <c r="A574" s="5"/>
      <c r="B574" s="13"/>
      <c r="C574" s="13"/>
      <c r="D574" s="13"/>
      <c r="E574" s="13"/>
      <c r="F574" s="13"/>
      <c r="G574" s="13"/>
      <c r="H574" s="13"/>
      <c r="I574" s="13"/>
      <c r="J574" s="13"/>
      <c r="K574" s="13"/>
      <c r="L574" s="13"/>
    </row>
    <row r="575" spans="1:12" x14ac:dyDescent="0.2">
      <c r="A575" s="5"/>
      <c r="B575" s="13"/>
      <c r="C575" s="13"/>
      <c r="D575" s="13"/>
      <c r="E575" s="13"/>
      <c r="F575" s="13"/>
      <c r="G575" s="13"/>
      <c r="H575" s="13"/>
      <c r="I575" s="13"/>
      <c r="J575" s="13"/>
      <c r="K575" s="13"/>
      <c r="L575" s="13"/>
    </row>
    <row r="576" spans="1:12" x14ac:dyDescent="0.2">
      <c r="A576" s="5"/>
      <c r="B576" s="13"/>
      <c r="C576" s="13"/>
      <c r="D576" s="13"/>
      <c r="E576" s="13"/>
      <c r="F576" s="13"/>
      <c r="G576" s="13"/>
      <c r="H576" s="13"/>
      <c r="I576" s="13"/>
      <c r="J576" s="13"/>
      <c r="K576" s="13"/>
      <c r="L576" s="13"/>
    </row>
    <row r="577" spans="1:12" x14ac:dyDescent="0.2">
      <c r="A577" s="5"/>
      <c r="B577" s="13"/>
      <c r="C577" s="13"/>
      <c r="D577" s="13"/>
      <c r="E577" s="13"/>
      <c r="F577" s="13"/>
      <c r="G577" s="13"/>
      <c r="H577" s="13"/>
      <c r="I577" s="13"/>
      <c r="J577" s="13"/>
      <c r="K577" s="13"/>
      <c r="L577" s="13"/>
    </row>
    <row r="578" spans="1:12" x14ac:dyDescent="0.2">
      <c r="A578" s="5"/>
      <c r="B578" s="13"/>
      <c r="C578" s="13"/>
      <c r="D578" s="13"/>
      <c r="E578" s="13"/>
      <c r="F578" s="13"/>
      <c r="G578" s="13"/>
      <c r="H578" s="13"/>
      <c r="I578" s="13"/>
      <c r="J578" s="13"/>
      <c r="K578" s="13"/>
      <c r="L578" s="13"/>
    </row>
    <row r="579" spans="1:12" x14ac:dyDescent="0.2">
      <c r="A579" s="5"/>
      <c r="B579" s="13"/>
      <c r="C579" s="13"/>
      <c r="D579" s="13"/>
      <c r="E579" s="13"/>
      <c r="F579" s="13"/>
      <c r="G579" s="13"/>
      <c r="H579" s="13"/>
      <c r="I579" s="13"/>
      <c r="J579" s="13"/>
      <c r="K579" s="13"/>
      <c r="L579" s="13"/>
    </row>
    <row r="580" spans="1:12" x14ac:dyDescent="0.2">
      <c r="A580" s="5"/>
      <c r="B580" s="13"/>
      <c r="C580" s="13"/>
      <c r="D580" s="13"/>
      <c r="E580" s="13"/>
      <c r="F580" s="13"/>
      <c r="G580" s="13"/>
      <c r="H580" s="13"/>
      <c r="I580" s="13"/>
      <c r="J580" s="13"/>
      <c r="K580" s="13"/>
      <c r="L580" s="13"/>
    </row>
    <row r="581" spans="1:12" x14ac:dyDescent="0.2">
      <c r="A581" s="5"/>
      <c r="B581" s="13"/>
      <c r="C581" s="13"/>
      <c r="D581" s="13"/>
      <c r="E581" s="13"/>
      <c r="F581" s="13"/>
      <c r="G581" s="13"/>
      <c r="H581" s="13"/>
      <c r="I581" s="13"/>
      <c r="J581" s="13"/>
      <c r="K581" s="13"/>
      <c r="L581" s="13"/>
    </row>
    <row r="582" spans="1:12" x14ac:dyDescent="0.2">
      <c r="A582" s="5"/>
      <c r="B582" s="13"/>
      <c r="C582" s="13"/>
      <c r="D582" s="13"/>
      <c r="E582" s="13"/>
      <c r="F582" s="13"/>
      <c r="G582" s="13"/>
      <c r="H582" s="13"/>
      <c r="I582" s="13"/>
      <c r="J582" s="13"/>
      <c r="K582" s="13"/>
      <c r="L582" s="13"/>
    </row>
    <row r="583" spans="1:12" x14ac:dyDescent="0.2">
      <c r="A583" s="5"/>
      <c r="B583" s="13"/>
      <c r="C583" s="13"/>
      <c r="D583" s="13"/>
      <c r="E583" s="13"/>
      <c r="F583" s="13"/>
      <c r="G583" s="13"/>
      <c r="H583" s="13"/>
      <c r="I583" s="13"/>
      <c r="J583" s="13"/>
      <c r="K583" s="13"/>
      <c r="L583" s="13"/>
    </row>
    <row r="584" spans="1:12" x14ac:dyDescent="0.2">
      <c r="A584" s="5"/>
      <c r="B584" s="13"/>
      <c r="C584" s="13"/>
      <c r="D584" s="13"/>
      <c r="E584" s="13"/>
      <c r="F584" s="13"/>
      <c r="G584" s="13"/>
      <c r="H584" s="13"/>
      <c r="I584" s="13"/>
      <c r="J584" s="13"/>
      <c r="K584" s="13"/>
      <c r="L584" s="13"/>
    </row>
    <row r="585" spans="1:12" x14ac:dyDescent="0.2">
      <c r="A585" s="5"/>
      <c r="B585" s="13"/>
      <c r="C585" s="13"/>
      <c r="D585" s="13"/>
      <c r="E585" s="13"/>
      <c r="F585" s="13"/>
      <c r="G585" s="13"/>
      <c r="H585" s="13"/>
      <c r="I585" s="13"/>
      <c r="J585" s="13"/>
      <c r="K585" s="13"/>
      <c r="L585" s="13"/>
    </row>
    <row r="586" spans="1:12" x14ac:dyDescent="0.2">
      <c r="A586" s="5"/>
      <c r="B586" s="13"/>
      <c r="C586" s="13"/>
      <c r="D586" s="13"/>
      <c r="E586" s="13"/>
      <c r="F586" s="13"/>
      <c r="G586" s="13"/>
      <c r="H586" s="13"/>
      <c r="I586" s="13"/>
      <c r="J586" s="13"/>
      <c r="K586" s="13"/>
      <c r="L586" s="13"/>
    </row>
    <row r="587" spans="1:12" x14ac:dyDescent="0.2">
      <c r="A587" s="5"/>
      <c r="B587" s="13"/>
      <c r="C587" s="13"/>
      <c r="D587" s="13"/>
      <c r="E587" s="13"/>
      <c r="F587" s="13"/>
      <c r="G587" s="13"/>
      <c r="H587" s="13"/>
      <c r="I587" s="13"/>
      <c r="J587" s="13"/>
      <c r="K587" s="13"/>
      <c r="L587" s="13"/>
    </row>
    <row r="588" spans="1:12" x14ac:dyDescent="0.2">
      <c r="A588" s="5"/>
      <c r="B588" s="13"/>
      <c r="C588" s="13"/>
      <c r="D588" s="13"/>
      <c r="E588" s="13"/>
      <c r="F588" s="13"/>
      <c r="G588" s="13"/>
      <c r="H588" s="13"/>
      <c r="I588" s="13"/>
      <c r="J588" s="13"/>
      <c r="K588" s="13"/>
      <c r="L588" s="13"/>
    </row>
    <row r="589" spans="1:12" x14ac:dyDescent="0.2">
      <c r="A589" s="5"/>
      <c r="B589" s="13"/>
      <c r="C589" s="13"/>
      <c r="D589" s="13"/>
      <c r="E589" s="13"/>
      <c r="F589" s="13"/>
      <c r="G589" s="13"/>
      <c r="H589" s="13"/>
      <c r="I589" s="13"/>
      <c r="J589" s="13"/>
      <c r="K589" s="13"/>
      <c r="L589" s="13"/>
    </row>
    <row r="590" spans="1:12" x14ac:dyDescent="0.2">
      <c r="A590" s="5"/>
      <c r="B590" s="13"/>
      <c r="C590" s="13"/>
      <c r="D590" s="13"/>
      <c r="E590" s="13"/>
      <c r="F590" s="13"/>
      <c r="G590" s="13"/>
      <c r="H590" s="13"/>
      <c r="I590" s="13"/>
      <c r="J590" s="13"/>
      <c r="K590" s="13"/>
      <c r="L590" s="13"/>
    </row>
    <row r="591" spans="1:12" x14ac:dyDescent="0.2">
      <c r="A591" s="5"/>
      <c r="B591" s="13"/>
      <c r="C591" s="13"/>
      <c r="D591" s="13"/>
      <c r="E591" s="13"/>
      <c r="F591" s="13"/>
      <c r="G591" s="13"/>
      <c r="H591" s="13"/>
      <c r="I591" s="13"/>
      <c r="J591" s="13"/>
      <c r="K591" s="13"/>
      <c r="L591" s="13"/>
    </row>
    <row r="592" spans="1:12" x14ac:dyDescent="0.2">
      <c r="A592" s="5"/>
      <c r="B592" s="13"/>
      <c r="C592" s="13"/>
      <c r="D592" s="13"/>
      <c r="E592" s="13"/>
      <c r="F592" s="13"/>
      <c r="G592" s="13"/>
      <c r="H592" s="13"/>
      <c r="I592" s="13"/>
      <c r="J592" s="13"/>
      <c r="K592" s="13"/>
      <c r="L592" s="13"/>
    </row>
    <row r="593" spans="1:12" x14ac:dyDescent="0.2">
      <c r="A593" s="5"/>
      <c r="B593" s="13"/>
      <c r="C593" s="13"/>
      <c r="D593" s="13"/>
      <c r="E593" s="13"/>
      <c r="F593" s="13"/>
      <c r="G593" s="13"/>
      <c r="H593" s="13"/>
      <c r="I593" s="13"/>
      <c r="J593" s="13"/>
      <c r="K593" s="13"/>
      <c r="L593" s="13"/>
    </row>
    <row r="594" spans="1:12" x14ac:dyDescent="0.2">
      <c r="A594" s="5"/>
      <c r="B594" s="13"/>
      <c r="C594" s="13"/>
      <c r="D594" s="13"/>
      <c r="E594" s="13"/>
      <c r="F594" s="13"/>
      <c r="G594" s="13"/>
      <c r="H594" s="13"/>
      <c r="I594" s="13"/>
      <c r="J594" s="13"/>
      <c r="K594" s="13"/>
      <c r="L594" s="13"/>
    </row>
    <row r="595" spans="1:12" x14ac:dyDescent="0.2">
      <c r="A595" s="5"/>
      <c r="B595" s="13"/>
      <c r="C595" s="13"/>
      <c r="D595" s="13"/>
      <c r="E595" s="13"/>
      <c r="F595" s="13"/>
      <c r="G595" s="13"/>
      <c r="H595" s="13"/>
      <c r="I595" s="13"/>
      <c r="J595" s="13"/>
      <c r="K595" s="13"/>
      <c r="L595" s="13"/>
    </row>
    <row r="596" spans="1:12" x14ac:dyDescent="0.2">
      <c r="A596" s="5"/>
      <c r="B596" s="13"/>
      <c r="C596" s="13"/>
      <c r="D596" s="13"/>
      <c r="E596" s="13"/>
      <c r="F596" s="13"/>
      <c r="G596" s="13"/>
      <c r="H596" s="13"/>
      <c r="I596" s="13"/>
      <c r="J596" s="13"/>
      <c r="K596" s="13"/>
      <c r="L596" s="13"/>
    </row>
    <row r="597" spans="1:12" x14ac:dyDescent="0.2">
      <c r="A597" s="5"/>
      <c r="B597" s="13"/>
      <c r="C597" s="13"/>
      <c r="D597" s="13"/>
      <c r="E597" s="13"/>
      <c r="F597" s="13"/>
      <c r="G597" s="13"/>
      <c r="H597" s="13"/>
      <c r="I597" s="13"/>
      <c r="J597" s="13"/>
      <c r="K597" s="13"/>
      <c r="L597" s="13"/>
    </row>
    <row r="598" spans="1:12" x14ac:dyDescent="0.2">
      <c r="A598" s="5"/>
      <c r="B598" s="13"/>
      <c r="C598" s="13"/>
      <c r="D598" s="13"/>
      <c r="E598" s="13"/>
      <c r="F598" s="13"/>
      <c r="G598" s="13"/>
      <c r="H598" s="13"/>
      <c r="I598" s="13"/>
      <c r="J598" s="13"/>
      <c r="K598" s="13"/>
      <c r="L598" s="13"/>
    </row>
    <row r="599" spans="1:12" x14ac:dyDescent="0.2">
      <c r="A599" s="5"/>
      <c r="B599" s="13"/>
      <c r="C599" s="13"/>
      <c r="D599" s="13"/>
      <c r="E599" s="13"/>
      <c r="F599" s="13"/>
      <c r="G599" s="13"/>
      <c r="H599" s="13"/>
      <c r="I599" s="13"/>
      <c r="J599" s="13"/>
      <c r="K599" s="13"/>
      <c r="L599" s="13"/>
    </row>
    <row r="600" spans="1:12" x14ac:dyDescent="0.2">
      <c r="A600" s="5"/>
      <c r="B600" s="13"/>
      <c r="C600" s="13"/>
      <c r="D600" s="13"/>
      <c r="E600" s="13"/>
      <c r="F600" s="13"/>
      <c r="G600" s="13"/>
      <c r="H600" s="13"/>
      <c r="I600" s="13"/>
      <c r="J600" s="13"/>
      <c r="K600" s="13"/>
      <c r="L600" s="13"/>
    </row>
    <row r="601" spans="1:12" x14ac:dyDescent="0.2">
      <c r="A601" s="5"/>
      <c r="B601" s="13"/>
      <c r="C601" s="13"/>
      <c r="D601" s="13"/>
      <c r="E601" s="13"/>
      <c r="F601" s="13"/>
      <c r="G601" s="13"/>
      <c r="H601" s="13"/>
      <c r="I601" s="13"/>
      <c r="J601" s="13"/>
      <c r="K601" s="13"/>
      <c r="L601" s="13"/>
    </row>
    <row r="602" spans="1:12" x14ac:dyDescent="0.2">
      <c r="A602" s="5"/>
      <c r="B602" s="13"/>
      <c r="C602" s="13"/>
      <c r="D602" s="13"/>
      <c r="E602" s="13"/>
      <c r="F602" s="13"/>
      <c r="G602" s="13"/>
      <c r="H602" s="13"/>
      <c r="I602" s="13"/>
      <c r="J602" s="13"/>
      <c r="K602" s="13"/>
      <c r="L602" s="13"/>
    </row>
    <row r="603" spans="1:12" x14ac:dyDescent="0.2">
      <c r="A603" s="5"/>
      <c r="B603" s="13"/>
      <c r="C603" s="13"/>
      <c r="D603" s="13"/>
      <c r="E603" s="13"/>
      <c r="F603" s="13"/>
      <c r="G603" s="13"/>
      <c r="H603" s="13"/>
      <c r="I603" s="13"/>
      <c r="J603" s="13"/>
      <c r="K603" s="13"/>
      <c r="L603" s="13"/>
    </row>
    <row r="604" spans="1:12" x14ac:dyDescent="0.2">
      <c r="A604" s="5"/>
      <c r="B604" s="13"/>
      <c r="C604" s="13"/>
      <c r="D604" s="13"/>
      <c r="E604" s="13"/>
      <c r="F604" s="13"/>
      <c r="G604" s="13"/>
      <c r="H604" s="13"/>
      <c r="I604" s="13"/>
      <c r="J604" s="13"/>
      <c r="K604" s="13"/>
      <c r="L604" s="13"/>
    </row>
    <row r="605" spans="1:12" x14ac:dyDescent="0.2">
      <c r="A605" s="5"/>
      <c r="B605" s="13"/>
      <c r="C605" s="13"/>
      <c r="D605" s="13"/>
      <c r="E605" s="13"/>
      <c r="F605" s="13"/>
      <c r="G605" s="13"/>
      <c r="H605" s="13"/>
      <c r="I605" s="13"/>
      <c r="J605" s="13"/>
      <c r="K605" s="13"/>
      <c r="L605" s="13"/>
    </row>
    <row r="606" spans="1:12" x14ac:dyDescent="0.2">
      <c r="A606" s="5"/>
      <c r="B606" s="13"/>
      <c r="C606" s="13"/>
      <c r="D606" s="13"/>
      <c r="E606" s="13"/>
      <c r="F606" s="13"/>
      <c r="G606" s="13"/>
      <c r="H606" s="13"/>
      <c r="I606" s="13"/>
      <c r="J606" s="13"/>
      <c r="K606" s="13"/>
      <c r="L606" s="13"/>
    </row>
    <row r="607" spans="1:12" x14ac:dyDescent="0.2">
      <c r="A607" s="5"/>
      <c r="B607" s="13"/>
      <c r="C607" s="13"/>
      <c r="D607" s="13"/>
      <c r="E607" s="13"/>
      <c r="F607" s="13"/>
      <c r="G607" s="13"/>
      <c r="H607" s="13"/>
      <c r="I607" s="13"/>
      <c r="J607" s="13"/>
      <c r="K607" s="13"/>
      <c r="L607" s="13"/>
    </row>
    <row r="608" spans="1:12" x14ac:dyDescent="0.2">
      <c r="A608" s="5"/>
      <c r="B608" s="13"/>
      <c r="C608" s="13"/>
      <c r="D608" s="13"/>
      <c r="E608" s="13"/>
      <c r="F608" s="13"/>
      <c r="G608" s="13"/>
      <c r="H608" s="13"/>
      <c r="I608" s="13"/>
      <c r="J608" s="13"/>
      <c r="K608" s="13"/>
      <c r="L608" s="13"/>
    </row>
    <row r="609" spans="1:12" x14ac:dyDescent="0.2">
      <c r="A609" s="5"/>
      <c r="B609" s="13"/>
      <c r="C609" s="13"/>
      <c r="D609" s="13"/>
      <c r="E609" s="13"/>
      <c r="F609" s="13"/>
      <c r="G609" s="13"/>
      <c r="H609" s="13"/>
      <c r="I609" s="13"/>
      <c r="J609" s="13"/>
      <c r="K609" s="13"/>
      <c r="L609" s="13"/>
    </row>
    <row r="610" spans="1:12" x14ac:dyDescent="0.2">
      <c r="A610" s="5"/>
      <c r="B610" s="13"/>
      <c r="C610" s="13"/>
      <c r="D610" s="13"/>
      <c r="E610" s="13"/>
      <c r="F610" s="13"/>
      <c r="G610" s="13"/>
      <c r="H610" s="13"/>
      <c r="I610" s="13"/>
      <c r="J610" s="13"/>
      <c r="K610" s="13"/>
      <c r="L610" s="13"/>
    </row>
    <row r="611" spans="1:12" x14ac:dyDescent="0.2">
      <c r="A611" s="5"/>
      <c r="B611" s="13"/>
      <c r="C611" s="13"/>
      <c r="D611" s="13"/>
      <c r="E611" s="13"/>
      <c r="F611" s="13"/>
      <c r="G611" s="13"/>
      <c r="H611" s="13"/>
      <c r="I611" s="13"/>
      <c r="J611" s="13"/>
      <c r="K611" s="13"/>
      <c r="L611" s="13"/>
    </row>
    <row r="612" spans="1:12" x14ac:dyDescent="0.2">
      <c r="A612" s="5"/>
      <c r="B612" s="13"/>
      <c r="C612" s="13"/>
      <c r="D612" s="13"/>
      <c r="E612" s="13"/>
      <c r="F612" s="13"/>
      <c r="G612" s="13"/>
      <c r="H612" s="13"/>
      <c r="I612" s="13"/>
      <c r="J612" s="13"/>
      <c r="K612" s="13"/>
      <c r="L612" s="13"/>
    </row>
    <row r="613" spans="1:12" x14ac:dyDescent="0.2">
      <c r="A613" s="5"/>
      <c r="B613" s="13"/>
      <c r="C613" s="13"/>
      <c r="D613" s="13"/>
      <c r="E613" s="13"/>
      <c r="F613" s="13"/>
      <c r="G613" s="13"/>
      <c r="H613" s="13"/>
      <c r="I613" s="13"/>
      <c r="J613" s="13"/>
      <c r="K613" s="13"/>
      <c r="L613" s="13"/>
    </row>
    <row r="614" spans="1:12" x14ac:dyDescent="0.2">
      <c r="A614" s="5"/>
      <c r="B614" s="13"/>
      <c r="C614" s="13"/>
      <c r="D614" s="13"/>
      <c r="E614" s="13"/>
      <c r="F614" s="13"/>
      <c r="G614" s="13"/>
      <c r="H614" s="13"/>
      <c r="I614" s="13"/>
      <c r="J614" s="13"/>
      <c r="K614" s="13"/>
      <c r="L614" s="13"/>
    </row>
    <row r="615" spans="1:12" x14ac:dyDescent="0.2">
      <c r="A615" s="5"/>
      <c r="B615" s="13"/>
      <c r="C615" s="13"/>
      <c r="D615" s="13"/>
      <c r="E615" s="13"/>
      <c r="F615" s="13"/>
      <c r="G615" s="13"/>
      <c r="H615" s="13"/>
      <c r="I615" s="13"/>
      <c r="J615" s="13"/>
      <c r="K615" s="13"/>
      <c r="L615" s="13"/>
    </row>
    <row r="616" spans="1:12" x14ac:dyDescent="0.2">
      <c r="A616" s="5"/>
      <c r="B616" s="13"/>
      <c r="C616" s="13"/>
      <c r="D616" s="13"/>
      <c r="E616" s="13"/>
      <c r="F616" s="13"/>
      <c r="G616" s="13"/>
      <c r="H616" s="13"/>
      <c r="I616" s="13"/>
      <c r="J616" s="13"/>
      <c r="K616" s="13"/>
      <c r="L616" s="13"/>
    </row>
    <row r="617" spans="1:12" x14ac:dyDescent="0.2">
      <c r="A617" s="5"/>
      <c r="B617" s="13"/>
      <c r="C617" s="13"/>
      <c r="D617" s="13"/>
      <c r="E617" s="13"/>
      <c r="F617" s="13"/>
      <c r="G617" s="13"/>
      <c r="H617" s="13"/>
      <c r="I617" s="13"/>
      <c r="J617" s="13"/>
      <c r="K617" s="13"/>
      <c r="L617" s="13"/>
    </row>
    <row r="618" spans="1:12" x14ac:dyDescent="0.2">
      <c r="A618" s="5"/>
      <c r="B618" s="13"/>
      <c r="C618" s="13"/>
      <c r="D618" s="13"/>
      <c r="E618" s="13"/>
      <c r="F618" s="13"/>
      <c r="G618" s="13"/>
      <c r="H618" s="13"/>
      <c r="I618" s="13"/>
      <c r="J618" s="13"/>
      <c r="K618" s="13"/>
      <c r="L618" s="13"/>
    </row>
    <row r="619" spans="1:12" x14ac:dyDescent="0.2">
      <c r="A619" s="5"/>
      <c r="B619" s="13"/>
      <c r="C619" s="13"/>
      <c r="D619" s="13"/>
      <c r="E619" s="13"/>
      <c r="F619" s="13"/>
      <c r="G619" s="13"/>
      <c r="H619" s="13"/>
      <c r="I619" s="13"/>
      <c r="J619" s="13"/>
      <c r="K619" s="13"/>
      <c r="L619" s="13"/>
    </row>
    <row r="620" spans="1:12" x14ac:dyDescent="0.2">
      <c r="A620" s="5"/>
      <c r="B620" s="13"/>
      <c r="C620" s="13"/>
      <c r="D620" s="13"/>
      <c r="E620" s="13"/>
      <c r="F620" s="13"/>
      <c r="G620" s="13"/>
      <c r="H620" s="13"/>
      <c r="I620" s="13"/>
      <c r="J620" s="13"/>
      <c r="K620" s="13"/>
      <c r="L620" s="13"/>
    </row>
    <row r="621" spans="1:12" x14ac:dyDescent="0.2">
      <c r="A621" s="5"/>
      <c r="B621" s="13"/>
      <c r="C621" s="13"/>
      <c r="D621" s="13"/>
      <c r="E621" s="13"/>
      <c r="F621" s="13"/>
      <c r="G621" s="13"/>
      <c r="H621" s="13"/>
      <c r="I621" s="13"/>
      <c r="J621" s="13"/>
      <c r="K621" s="13"/>
      <c r="L621" s="13"/>
    </row>
    <row r="622" spans="1:12" x14ac:dyDescent="0.2">
      <c r="A622" s="5"/>
      <c r="B622" s="13"/>
      <c r="C622" s="13"/>
      <c r="D622" s="13"/>
      <c r="E622" s="13"/>
      <c r="F622" s="13"/>
      <c r="G622" s="13"/>
      <c r="H622" s="13"/>
      <c r="I622" s="13"/>
      <c r="J622" s="13"/>
      <c r="K622" s="13"/>
      <c r="L622" s="13"/>
    </row>
    <row r="623" spans="1:12" x14ac:dyDescent="0.2">
      <c r="A623" s="5"/>
      <c r="B623" s="13"/>
      <c r="C623" s="13"/>
      <c r="D623" s="13"/>
      <c r="E623" s="13"/>
      <c r="F623" s="13"/>
      <c r="G623" s="13"/>
      <c r="H623" s="13"/>
      <c r="I623" s="13"/>
      <c r="J623" s="13"/>
      <c r="K623" s="13"/>
      <c r="L623" s="13"/>
    </row>
    <row r="624" spans="1:12" x14ac:dyDescent="0.2">
      <c r="A624" s="5"/>
      <c r="B624" s="13"/>
      <c r="C624" s="13"/>
      <c r="D624" s="13"/>
      <c r="E624" s="13"/>
      <c r="F624" s="13"/>
      <c r="G624" s="13"/>
      <c r="H624" s="13"/>
      <c r="I624" s="13"/>
      <c r="J624" s="13"/>
      <c r="K624" s="13"/>
      <c r="L624" s="13"/>
    </row>
    <row r="625" spans="1:12" x14ac:dyDescent="0.2">
      <c r="A625" s="5"/>
      <c r="B625" s="13"/>
      <c r="C625" s="13"/>
      <c r="D625" s="13"/>
      <c r="E625" s="13"/>
      <c r="F625" s="13"/>
      <c r="G625" s="13"/>
      <c r="H625" s="13"/>
      <c r="I625" s="13"/>
      <c r="J625" s="13"/>
      <c r="K625" s="13"/>
      <c r="L625" s="13"/>
    </row>
    <row r="626" spans="1:12" x14ac:dyDescent="0.2">
      <c r="A626" s="5"/>
      <c r="B626" s="13"/>
      <c r="C626" s="13"/>
      <c r="D626" s="13"/>
      <c r="E626" s="13"/>
      <c r="F626" s="13"/>
      <c r="G626" s="13"/>
      <c r="H626" s="13"/>
      <c r="I626" s="13"/>
      <c r="J626" s="13"/>
      <c r="K626" s="13"/>
      <c r="L626" s="13"/>
    </row>
    <row r="627" spans="1:12" x14ac:dyDescent="0.2">
      <c r="A627" s="5"/>
      <c r="B627" s="13"/>
      <c r="C627" s="13"/>
      <c r="D627" s="13"/>
      <c r="E627" s="13"/>
      <c r="F627" s="13"/>
      <c r="G627" s="13"/>
      <c r="H627" s="13"/>
      <c r="I627" s="13"/>
      <c r="J627" s="13"/>
      <c r="K627" s="13"/>
      <c r="L627" s="13"/>
    </row>
    <row r="628" spans="1:12" x14ac:dyDescent="0.2">
      <c r="A628" s="5"/>
      <c r="B628" s="13"/>
      <c r="C628" s="13"/>
      <c r="D628" s="13"/>
      <c r="E628" s="13"/>
      <c r="F628" s="13"/>
      <c r="G628" s="13"/>
      <c r="H628" s="13"/>
      <c r="I628" s="13"/>
      <c r="J628" s="13"/>
      <c r="K628" s="13"/>
      <c r="L628" s="13"/>
    </row>
    <row r="629" spans="1:12" x14ac:dyDescent="0.2">
      <c r="A629" s="5"/>
      <c r="B629" s="13"/>
      <c r="C629" s="13"/>
      <c r="D629" s="13"/>
      <c r="E629" s="13"/>
      <c r="F629" s="13"/>
      <c r="G629" s="13"/>
      <c r="H629" s="13"/>
      <c r="I629" s="13"/>
      <c r="J629" s="13"/>
      <c r="K629" s="13"/>
      <c r="L629" s="13"/>
    </row>
    <row r="630" spans="1:12" x14ac:dyDescent="0.2">
      <c r="A630" s="5"/>
      <c r="B630" s="13"/>
      <c r="C630" s="13"/>
      <c r="D630" s="13"/>
      <c r="E630" s="13"/>
      <c r="F630" s="13"/>
      <c r="G630" s="13"/>
      <c r="H630" s="13"/>
      <c r="I630" s="13"/>
      <c r="J630" s="13"/>
      <c r="K630" s="13"/>
      <c r="L630" s="13"/>
    </row>
    <row r="631" spans="1:12" x14ac:dyDescent="0.2">
      <c r="A631" s="5"/>
      <c r="B631" s="13"/>
      <c r="C631" s="13"/>
      <c r="D631" s="13"/>
      <c r="E631" s="13"/>
      <c r="F631" s="13"/>
      <c r="G631" s="13"/>
      <c r="H631" s="13"/>
      <c r="I631" s="13"/>
      <c r="J631" s="13"/>
      <c r="K631" s="13"/>
      <c r="L631" s="13"/>
    </row>
    <row r="632" spans="1:12" x14ac:dyDescent="0.2">
      <c r="A632" s="5"/>
      <c r="B632" s="13"/>
      <c r="C632" s="13"/>
      <c r="D632" s="13"/>
      <c r="E632" s="13"/>
      <c r="F632" s="13"/>
      <c r="G632" s="13"/>
      <c r="H632" s="13"/>
      <c r="I632" s="13"/>
      <c r="J632" s="13"/>
      <c r="K632" s="13"/>
      <c r="L632" s="13"/>
    </row>
    <row r="633" spans="1:12" x14ac:dyDescent="0.2">
      <c r="A633" s="5"/>
      <c r="B633" s="13"/>
      <c r="C633" s="13"/>
      <c r="D633" s="13"/>
      <c r="E633" s="13"/>
      <c r="F633" s="13"/>
      <c r="G633" s="13"/>
      <c r="H633" s="13"/>
      <c r="I633" s="13"/>
      <c r="J633" s="13"/>
      <c r="K633" s="13"/>
      <c r="L633" s="13"/>
    </row>
    <row r="634" spans="1:12" x14ac:dyDescent="0.2">
      <c r="A634" s="5"/>
      <c r="B634" s="13"/>
      <c r="C634" s="13"/>
      <c r="D634" s="13"/>
      <c r="E634" s="13"/>
      <c r="F634" s="13"/>
      <c r="G634" s="13"/>
      <c r="H634" s="13"/>
      <c r="I634" s="13"/>
      <c r="J634" s="13"/>
      <c r="K634" s="13"/>
      <c r="L634" s="13"/>
    </row>
    <row r="635" spans="1:12" x14ac:dyDescent="0.2">
      <c r="A635" s="5"/>
      <c r="B635" s="13"/>
      <c r="C635" s="13"/>
      <c r="D635" s="13"/>
      <c r="E635" s="13"/>
      <c r="F635" s="13"/>
      <c r="G635" s="13"/>
      <c r="H635" s="13"/>
      <c r="I635" s="13"/>
      <c r="J635" s="13"/>
      <c r="K635" s="13"/>
      <c r="L635" s="13"/>
    </row>
    <row r="636" spans="1:12" x14ac:dyDescent="0.2">
      <c r="A636" s="5"/>
      <c r="B636" s="13"/>
      <c r="C636" s="13"/>
      <c r="D636" s="13"/>
      <c r="E636" s="13"/>
      <c r="F636" s="13"/>
      <c r="G636" s="13"/>
      <c r="H636" s="13"/>
      <c r="I636" s="13"/>
      <c r="J636" s="13"/>
      <c r="K636" s="13"/>
      <c r="L636" s="13"/>
    </row>
    <row r="637" spans="1:12" x14ac:dyDescent="0.2">
      <c r="A637" s="5"/>
      <c r="B637" s="13"/>
      <c r="C637" s="13"/>
      <c r="D637" s="13"/>
      <c r="E637" s="13"/>
      <c r="F637" s="13"/>
      <c r="G637" s="13"/>
      <c r="H637" s="13"/>
      <c r="I637" s="13"/>
      <c r="J637" s="13"/>
      <c r="K637" s="13"/>
      <c r="L637" s="13"/>
    </row>
    <row r="638" spans="1:12" x14ac:dyDescent="0.2">
      <c r="A638" s="5"/>
      <c r="B638" s="13"/>
      <c r="C638" s="13"/>
      <c r="D638" s="13"/>
      <c r="E638" s="13"/>
      <c r="F638" s="13"/>
      <c r="G638" s="13"/>
      <c r="H638" s="13"/>
      <c r="I638" s="13"/>
      <c r="J638" s="13"/>
      <c r="K638" s="13"/>
      <c r="L638" s="13"/>
    </row>
    <row r="639" spans="1:12" x14ac:dyDescent="0.2">
      <c r="A639" s="5"/>
      <c r="B639" s="13"/>
      <c r="C639" s="13"/>
      <c r="D639" s="13"/>
      <c r="E639" s="13"/>
      <c r="F639" s="13"/>
      <c r="G639" s="13"/>
      <c r="H639" s="13"/>
      <c r="I639" s="13"/>
      <c r="J639" s="13"/>
      <c r="K639" s="13"/>
      <c r="L639" s="13"/>
    </row>
    <row r="640" spans="1:12" x14ac:dyDescent="0.2">
      <c r="A640" s="5"/>
      <c r="B640" s="13"/>
      <c r="C640" s="13"/>
      <c r="D640" s="13"/>
      <c r="E640" s="13"/>
      <c r="F640" s="13"/>
      <c r="G640" s="13"/>
      <c r="H640" s="13"/>
      <c r="I640" s="13"/>
      <c r="J640" s="13"/>
      <c r="K640" s="13"/>
      <c r="L640" s="13"/>
    </row>
    <row r="641" spans="1:12" x14ac:dyDescent="0.2">
      <c r="A641" s="5"/>
      <c r="B641" s="13"/>
      <c r="C641" s="13"/>
      <c r="D641" s="13"/>
      <c r="E641" s="13"/>
      <c r="F641" s="13"/>
      <c r="G641" s="13"/>
      <c r="H641" s="13"/>
      <c r="I641" s="13"/>
      <c r="J641" s="13"/>
      <c r="K641" s="13"/>
      <c r="L641" s="13"/>
    </row>
    <row r="642" spans="1:12" x14ac:dyDescent="0.2">
      <c r="A642" s="5"/>
      <c r="B642" s="13"/>
      <c r="C642" s="13"/>
      <c r="D642" s="13"/>
      <c r="E642" s="13"/>
      <c r="F642" s="13"/>
      <c r="G642" s="13"/>
      <c r="H642" s="13"/>
      <c r="I642" s="13"/>
      <c r="J642" s="13"/>
      <c r="K642" s="13"/>
      <c r="L642" s="13"/>
    </row>
    <row r="643" spans="1:12" x14ac:dyDescent="0.2">
      <c r="A643" s="5"/>
      <c r="B643" s="13"/>
      <c r="C643" s="13"/>
      <c r="D643" s="13"/>
      <c r="E643" s="13"/>
      <c r="F643" s="13"/>
      <c r="G643" s="13"/>
      <c r="H643" s="13"/>
      <c r="I643" s="13"/>
      <c r="J643" s="13"/>
      <c r="K643" s="13"/>
      <c r="L643" s="13"/>
    </row>
    <row r="644" spans="1:12" x14ac:dyDescent="0.2">
      <c r="A644" s="5"/>
      <c r="B644" s="13"/>
      <c r="C644" s="13"/>
      <c r="D644" s="13"/>
      <c r="E644" s="13"/>
      <c r="F644" s="13"/>
      <c r="G644" s="13"/>
      <c r="H644" s="13"/>
      <c r="I644" s="13"/>
      <c r="J644" s="13"/>
      <c r="K644" s="13"/>
      <c r="L644" s="13"/>
    </row>
    <row r="645" spans="1:12" x14ac:dyDescent="0.2">
      <c r="A645" s="5"/>
      <c r="B645" s="13"/>
      <c r="C645" s="13"/>
      <c r="D645" s="13"/>
      <c r="E645" s="13"/>
      <c r="F645" s="13"/>
      <c r="G645" s="13"/>
      <c r="H645" s="13"/>
      <c r="I645" s="13"/>
      <c r="J645" s="13"/>
      <c r="K645" s="13"/>
      <c r="L645" s="13"/>
    </row>
    <row r="646" spans="1:12" x14ac:dyDescent="0.2">
      <c r="A646" s="5"/>
      <c r="B646" s="13"/>
      <c r="C646" s="13"/>
      <c r="D646" s="13"/>
      <c r="E646" s="13"/>
      <c r="F646" s="13"/>
      <c r="G646" s="13"/>
      <c r="H646" s="13"/>
      <c r="I646" s="13"/>
      <c r="J646" s="13"/>
      <c r="K646" s="13"/>
      <c r="L646" s="13"/>
    </row>
    <row r="647" spans="1:12" x14ac:dyDescent="0.2">
      <c r="A647" s="5"/>
      <c r="B647" s="13"/>
      <c r="C647" s="13"/>
      <c r="D647" s="13"/>
      <c r="E647" s="13"/>
      <c r="F647" s="13"/>
      <c r="G647" s="13"/>
      <c r="H647" s="13"/>
      <c r="I647" s="13"/>
      <c r="J647" s="13"/>
      <c r="K647" s="13"/>
      <c r="L647" s="13"/>
    </row>
    <row r="648" spans="1:12" x14ac:dyDescent="0.2">
      <c r="A648" s="5"/>
      <c r="B648" s="13"/>
      <c r="C648" s="13"/>
      <c r="D648" s="13"/>
      <c r="E648" s="13"/>
      <c r="F648" s="13"/>
      <c r="G648" s="13"/>
      <c r="H648" s="13"/>
      <c r="I648" s="13"/>
      <c r="J648" s="13"/>
      <c r="K648" s="13"/>
      <c r="L648" s="13"/>
    </row>
    <row r="649" spans="1:12" x14ac:dyDescent="0.2">
      <c r="A649" s="5"/>
      <c r="B649" s="13"/>
      <c r="C649" s="13"/>
      <c r="D649" s="13"/>
      <c r="E649" s="13"/>
      <c r="F649" s="13"/>
      <c r="G649" s="13"/>
      <c r="H649" s="13"/>
      <c r="I649" s="13"/>
      <c r="J649" s="13"/>
      <c r="K649" s="13"/>
      <c r="L649" s="13"/>
    </row>
    <row r="650" spans="1:12" x14ac:dyDescent="0.2">
      <c r="A650" s="5"/>
      <c r="B650" s="13"/>
      <c r="C650" s="13"/>
      <c r="D650" s="13"/>
      <c r="E650" s="13"/>
      <c r="F650" s="13"/>
      <c r="G650" s="13"/>
      <c r="H650" s="13"/>
      <c r="I650" s="13"/>
      <c r="J650" s="13"/>
      <c r="K650" s="13"/>
      <c r="L650" s="13"/>
    </row>
    <row r="651" spans="1:12" x14ac:dyDescent="0.2">
      <c r="A651" s="5"/>
      <c r="B651" s="13"/>
      <c r="C651" s="13"/>
      <c r="D651" s="13"/>
      <c r="E651" s="13"/>
      <c r="F651" s="13"/>
      <c r="G651" s="13"/>
      <c r="H651" s="13"/>
      <c r="I651" s="13"/>
      <c r="J651" s="13"/>
      <c r="K651" s="13"/>
      <c r="L651" s="13"/>
    </row>
    <row r="652" spans="1:12" x14ac:dyDescent="0.2">
      <c r="A652" s="5"/>
      <c r="B652" s="13"/>
      <c r="C652" s="13"/>
      <c r="D652" s="13"/>
      <c r="E652" s="13"/>
      <c r="F652" s="13"/>
      <c r="G652" s="13"/>
      <c r="H652" s="13"/>
      <c r="I652" s="13"/>
      <c r="J652" s="13"/>
      <c r="K652" s="13"/>
      <c r="L652" s="13"/>
    </row>
    <row r="653" spans="1:12" x14ac:dyDescent="0.2">
      <c r="A653" s="5"/>
      <c r="B653" s="13"/>
      <c r="C653" s="13"/>
      <c r="D653" s="13"/>
      <c r="E653" s="13"/>
      <c r="F653" s="13"/>
      <c r="G653" s="13"/>
      <c r="H653" s="13"/>
      <c r="I653" s="13"/>
      <c r="J653" s="13"/>
      <c r="K653" s="13"/>
      <c r="L653" s="13"/>
    </row>
    <row r="654" spans="1:12" x14ac:dyDescent="0.2">
      <c r="A654" s="5"/>
      <c r="B654" s="13"/>
      <c r="C654" s="13"/>
      <c r="D654" s="13"/>
      <c r="E654" s="13"/>
      <c r="F654" s="13"/>
      <c r="G654" s="13"/>
      <c r="H654" s="13"/>
      <c r="I654" s="13"/>
      <c r="J654" s="13"/>
      <c r="K654" s="13"/>
      <c r="L654" s="13"/>
    </row>
    <row r="655" spans="1:12" x14ac:dyDescent="0.2">
      <c r="A655" s="5"/>
      <c r="B655" s="13"/>
      <c r="C655" s="13"/>
      <c r="D655" s="13"/>
      <c r="E655" s="13"/>
      <c r="F655" s="13"/>
      <c r="G655" s="13"/>
      <c r="H655" s="13"/>
      <c r="I655" s="13"/>
      <c r="J655" s="13"/>
      <c r="K655" s="13"/>
      <c r="L655" s="13"/>
    </row>
    <row r="656" spans="1:12" x14ac:dyDescent="0.2">
      <c r="A656" s="5"/>
      <c r="B656" s="13"/>
      <c r="C656" s="13"/>
      <c r="D656" s="13"/>
      <c r="E656" s="13"/>
      <c r="F656" s="13"/>
      <c r="G656" s="13"/>
      <c r="H656" s="13"/>
      <c r="I656" s="13"/>
      <c r="J656" s="13"/>
      <c r="K656" s="13"/>
      <c r="L656" s="13"/>
    </row>
    <row r="657" spans="1:12" x14ac:dyDescent="0.2">
      <c r="A657" s="5"/>
      <c r="B657" s="13"/>
      <c r="C657" s="13"/>
      <c r="D657" s="13"/>
      <c r="E657" s="13"/>
      <c r="F657" s="13"/>
      <c r="G657" s="13"/>
      <c r="H657" s="13"/>
      <c r="I657" s="13"/>
      <c r="J657" s="13"/>
      <c r="K657" s="13"/>
      <c r="L657" s="13"/>
    </row>
    <row r="658" spans="1:12" x14ac:dyDescent="0.2">
      <c r="A658" s="5"/>
      <c r="B658" s="13"/>
      <c r="C658" s="13"/>
      <c r="D658" s="13"/>
      <c r="E658" s="13"/>
      <c r="F658" s="13"/>
      <c r="G658" s="13"/>
      <c r="H658" s="13"/>
      <c r="I658" s="13"/>
      <c r="J658" s="13"/>
      <c r="K658" s="13"/>
      <c r="L658" s="13"/>
    </row>
    <row r="659" spans="1:12" x14ac:dyDescent="0.2">
      <c r="A659" s="5"/>
      <c r="B659" s="13"/>
      <c r="C659" s="13"/>
      <c r="D659" s="13"/>
      <c r="E659" s="13"/>
      <c r="F659" s="13"/>
      <c r="G659" s="13"/>
      <c r="H659" s="13"/>
      <c r="I659" s="13"/>
      <c r="J659" s="13"/>
      <c r="K659" s="13"/>
      <c r="L659" s="13"/>
    </row>
    <row r="660" spans="1:12" x14ac:dyDescent="0.2">
      <c r="A660" s="5"/>
      <c r="B660" s="13"/>
      <c r="C660" s="13"/>
      <c r="D660" s="13"/>
      <c r="E660" s="13"/>
      <c r="F660" s="13"/>
      <c r="G660" s="13"/>
      <c r="H660" s="13"/>
      <c r="I660" s="13"/>
      <c r="J660" s="13"/>
      <c r="K660" s="13"/>
      <c r="L660" s="13"/>
    </row>
    <row r="661" spans="1:12" x14ac:dyDescent="0.2">
      <c r="A661" s="5"/>
      <c r="B661" s="13"/>
      <c r="C661" s="13"/>
      <c r="D661" s="13"/>
      <c r="E661" s="13"/>
      <c r="F661" s="13"/>
      <c r="G661" s="13"/>
      <c r="H661" s="13"/>
      <c r="I661" s="13"/>
      <c r="J661" s="13"/>
      <c r="K661" s="13"/>
      <c r="L661" s="13"/>
    </row>
    <row r="662" spans="1:12" x14ac:dyDescent="0.2">
      <c r="A662" s="5"/>
      <c r="B662" s="13"/>
      <c r="C662" s="13"/>
      <c r="D662" s="13"/>
      <c r="E662" s="13"/>
      <c r="F662" s="13"/>
      <c r="G662" s="13"/>
      <c r="H662" s="13"/>
      <c r="I662" s="13"/>
      <c r="J662" s="13"/>
      <c r="K662" s="13"/>
      <c r="L662" s="13"/>
    </row>
    <row r="663" spans="1:12" x14ac:dyDescent="0.2">
      <c r="A663" s="5"/>
      <c r="B663" s="13"/>
      <c r="C663" s="13"/>
      <c r="D663" s="13"/>
      <c r="E663" s="13"/>
      <c r="F663" s="13"/>
      <c r="G663" s="13"/>
      <c r="H663" s="13"/>
      <c r="I663" s="13"/>
      <c r="J663" s="13"/>
      <c r="K663" s="13"/>
      <c r="L663" s="13"/>
    </row>
    <row r="664" spans="1:12" x14ac:dyDescent="0.2">
      <c r="A664" s="5"/>
      <c r="B664" s="13"/>
      <c r="C664" s="13"/>
      <c r="D664" s="13"/>
      <c r="E664" s="13"/>
      <c r="F664" s="13"/>
      <c r="G664" s="13"/>
      <c r="H664" s="13"/>
      <c r="I664" s="13"/>
      <c r="J664" s="13"/>
      <c r="K664" s="13"/>
      <c r="L664" s="13"/>
    </row>
    <row r="665" spans="1:12" x14ac:dyDescent="0.2">
      <c r="A665" s="5"/>
      <c r="B665" s="13"/>
      <c r="C665" s="13"/>
      <c r="D665" s="13"/>
      <c r="E665" s="13"/>
      <c r="F665" s="13"/>
      <c r="G665" s="13"/>
      <c r="H665" s="13"/>
      <c r="I665" s="13"/>
      <c r="J665" s="13"/>
      <c r="K665" s="13"/>
      <c r="L665" s="13"/>
    </row>
    <row r="666" spans="1:12" x14ac:dyDescent="0.2">
      <c r="A666" s="5"/>
      <c r="B666" s="13"/>
      <c r="C666" s="13"/>
      <c r="D666" s="13"/>
      <c r="E666" s="13"/>
      <c r="F666" s="13"/>
      <c r="G666" s="13"/>
      <c r="H666" s="13"/>
      <c r="I666" s="13"/>
      <c r="J666" s="13"/>
      <c r="K666" s="13"/>
      <c r="L666" s="13"/>
    </row>
    <row r="667" spans="1:12" x14ac:dyDescent="0.2">
      <c r="A667" s="5"/>
      <c r="B667" s="13"/>
      <c r="C667" s="13"/>
      <c r="D667" s="13"/>
      <c r="E667" s="13"/>
      <c r="F667" s="13"/>
      <c r="G667" s="13"/>
      <c r="H667" s="13"/>
      <c r="I667" s="13"/>
      <c r="J667" s="13"/>
      <c r="K667" s="13"/>
      <c r="L667" s="13"/>
    </row>
    <row r="668" spans="1:12" x14ac:dyDescent="0.2">
      <c r="A668" s="5"/>
      <c r="B668" s="13"/>
      <c r="C668" s="13"/>
      <c r="D668" s="13"/>
      <c r="E668" s="13"/>
      <c r="F668" s="13"/>
      <c r="G668" s="13"/>
      <c r="H668" s="13"/>
      <c r="I668" s="13"/>
      <c r="J668" s="13"/>
      <c r="K668" s="13"/>
      <c r="L668" s="13"/>
    </row>
    <row r="669" spans="1:12" x14ac:dyDescent="0.2">
      <c r="A669" s="5"/>
      <c r="B669" s="13"/>
      <c r="C669" s="13"/>
      <c r="D669" s="13"/>
      <c r="E669" s="13"/>
      <c r="F669" s="13"/>
      <c r="G669" s="13"/>
      <c r="H669" s="13"/>
      <c r="I669" s="13"/>
      <c r="J669" s="13"/>
      <c r="K669" s="13"/>
      <c r="L669" s="13"/>
    </row>
    <row r="670" spans="1:12" x14ac:dyDescent="0.2">
      <c r="A670" s="5"/>
      <c r="B670" s="13"/>
      <c r="C670" s="13"/>
      <c r="D670" s="13"/>
      <c r="E670" s="13"/>
      <c r="F670" s="13"/>
      <c r="G670" s="13"/>
      <c r="H670" s="13"/>
      <c r="I670" s="13"/>
      <c r="J670" s="13"/>
      <c r="K670" s="13"/>
      <c r="L670" s="13"/>
    </row>
    <row r="671" spans="1:12" x14ac:dyDescent="0.2">
      <c r="A671" s="5"/>
      <c r="B671" s="13"/>
      <c r="C671" s="13"/>
      <c r="D671" s="13"/>
      <c r="E671" s="13"/>
      <c r="F671" s="13"/>
      <c r="G671" s="13"/>
      <c r="H671" s="13"/>
      <c r="I671" s="13"/>
      <c r="J671" s="13"/>
      <c r="K671" s="13"/>
      <c r="L671" s="13"/>
    </row>
    <row r="672" spans="1:12" x14ac:dyDescent="0.2">
      <c r="A672" s="5"/>
      <c r="B672" s="13"/>
      <c r="C672" s="13"/>
      <c r="D672" s="13"/>
      <c r="E672" s="13"/>
      <c r="F672" s="13"/>
      <c r="G672" s="13"/>
      <c r="H672" s="13"/>
      <c r="I672" s="13"/>
      <c r="J672" s="13"/>
      <c r="K672" s="13"/>
      <c r="L672" s="13"/>
    </row>
    <row r="673" spans="1:12" x14ac:dyDescent="0.2">
      <c r="A673" s="5"/>
      <c r="B673" s="13"/>
      <c r="C673" s="13"/>
      <c r="D673" s="13"/>
      <c r="E673" s="13"/>
      <c r="F673" s="13"/>
      <c r="G673" s="13"/>
      <c r="H673" s="13"/>
      <c r="I673" s="13"/>
      <c r="J673" s="13"/>
      <c r="K673" s="13"/>
      <c r="L673" s="13"/>
    </row>
    <row r="674" spans="1:12" x14ac:dyDescent="0.2">
      <c r="A674" s="5"/>
      <c r="B674" s="13"/>
      <c r="C674" s="13"/>
      <c r="D674" s="13"/>
      <c r="E674" s="13"/>
      <c r="F674" s="13"/>
      <c r="G674" s="13"/>
      <c r="H674" s="13"/>
      <c r="I674" s="13"/>
      <c r="J674" s="13"/>
      <c r="K674" s="13"/>
      <c r="L674" s="13"/>
    </row>
    <row r="675" spans="1:12" x14ac:dyDescent="0.2">
      <c r="A675" s="5"/>
      <c r="B675" s="13"/>
      <c r="C675" s="13"/>
      <c r="D675" s="13"/>
      <c r="E675" s="13"/>
      <c r="F675" s="13"/>
      <c r="G675" s="13"/>
      <c r="H675" s="13"/>
      <c r="I675" s="13"/>
      <c r="J675" s="13"/>
      <c r="K675" s="13"/>
      <c r="L675" s="13"/>
    </row>
    <row r="676" spans="1:12" x14ac:dyDescent="0.2">
      <c r="A676" s="5"/>
      <c r="B676" s="13"/>
      <c r="C676" s="13"/>
      <c r="D676" s="13"/>
      <c r="E676" s="13"/>
      <c r="F676" s="13"/>
      <c r="G676" s="13"/>
      <c r="H676" s="13"/>
      <c r="I676" s="13"/>
      <c r="J676" s="13"/>
      <c r="K676" s="13"/>
      <c r="L676" s="13"/>
    </row>
    <row r="677" spans="1:12" x14ac:dyDescent="0.2">
      <c r="A677" s="5"/>
      <c r="B677" s="13"/>
      <c r="C677" s="13"/>
      <c r="D677" s="13"/>
      <c r="E677" s="13"/>
      <c r="F677" s="13"/>
      <c r="G677" s="13"/>
      <c r="H677" s="13"/>
      <c r="I677" s="13"/>
      <c r="J677" s="13"/>
      <c r="K677" s="13"/>
      <c r="L677" s="13"/>
    </row>
    <row r="678" spans="1:12" x14ac:dyDescent="0.2">
      <c r="A678" s="5"/>
      <c r="B678" s="13"/>
      <c r="C678" s="13"/>
      <c r="D678" s="13"/>
      <c r="E678" s="13"/>
      <c r="F678" s="13"/>
      <c r="G678" s="13"/>
      <c r="H678" s="13"/>
      <c r="I678" s="13"/>
      <c r="J678" s="13"/>
      <c r="K678" s="13"/>
      <c r="L678" s="13"/>
    </row>
    <row r="679" spans="1:12" x14ac:dyDescent="0.2">
      <c r="A679" s="5"/>
      <c r="B679" s="13"/>
      <c r="C679" s="13"/>
      <c r="D679" s="13"/>
      <c r="E679" s="13"/>
      <c r="F679" s="13"/>
      <c r="G679" s="13"/>
      <c r="H679" s="13"/>
      <c r="I679" s="13"/>
      <c r="J679" s="13"/>
      <c r="K679" s="13"/>
      <c r="L679" s="13"/>
    </row>
    <row r="680" spans="1:12" x14ac:dyDescent="0.2">
      <c r="A680" s="5"/>
      <c r="B680" s="13"/>
      <c r="C680" s="13"/>
      <c r="D680" s="13"/>
      <c r="E680" s="13"/>
      <c r="F680" s="13"/>
      <c r="G680" s="13"/>
      <c r="H680" s="13"/>
      <c r="I680" s="13"/>
      <c r="J680" s="13"/>
      <c r="K680" s="13"/>
      <c r="L680" s="13"/>
    </row>
    <row r="681" spans="1:12" x14ac:dyDescent="0.2">
      <c r="A681" s="5"/>
      <c r="B681" s="13"/>
      <c r="C681" s="13"/>
      <c r="D681" s="13"/>
      <c r="E681" s="13"/>
      <c r="F681" s="13"/>
      <c r="G681" s="13"/>
      <c r="H681" s="13"/>
      <c r="I681" s="13"/>
      <c r="J681" s="13"/>
      <c r="K681" s="13"/>
      <c r="L681" s="13"/>
    </row>
    <row r="682" spans="1:12" x14ac:dyDescent="0.2">
      <c r="A682" s="5"/>
      <c r="B682" s="13"/>
      <c r="C682" s="13"/>
      <c r="D682" s="13"/>
      <c r="E682" s="13"/>
      <c r="F682" s="13"/>
      <c r="G682" s="13"/>
      <c r="H682" s="13"/>
      <c r="I682" s="13"/>
      <c r="J682" s="13"/>
      <c r="K682" s="13"/>
      <c r="L682" s="13"/>
    </row>
    <row r="683" spans="1:12" x14ac:dyDescent="0.2">
      <c r="A683" s="5"/>
      <c r="B683" s="13"/>
      <c r="C683" s="13"/>
      <c r="D683" s="13"/>
      <c r="E683" s="13"/>
      <c r="F683" s="13"/>
      <c r="G683" s="13"/>
      <c r="H683" s="13"/>
      <c r="I683" s="13"/>
      <c r="J683" s="13"/>
      <c r="K683" s="13"/>
      <c r="L683" s="13"/>
    </row>
    <row r="684" spans="1:12" x14ac:dyDescent="0.2">
      <c r="A684" s="5"/>
      <c r="B684" s="13"/>
      <c r="C684" s="13"/>
      <c r="D684" s="13"/>
      <c r="E684" s="13"/>
      <c r="F684" s="13"/>
      <c r="G684" s="13"/>
      <c r="H684" s="13"/>
      <c r="I684" s="13"/>
      <c r="J684" s="13"/>
      <c r="K684" s="13"/>
      <c r="L684" s="13"/>
    </row>
    <row r="685" spans="1:12" x14ac:dyDescent="0.2">
      <c r="A685" s="5"/>
      <c r="B685" s="13"/>
      <c r="C685" s="13"/>
      <c r="D685" s="13"/>
      <c r="E685" s="13"/>
      <c r="F685" s="13"/>
      <c r="G685" s="13"/>
      <c r="H685" s="13"/>
      <c r="I685" s="13"/>
      <c r="J685" s="13"/>
      <c r="K685" s="13"/>
      <c r="L685" s="13"/>
    </row>
    <row r="686" spans="1:12" x14ac:dyDescent="0.2">
      <c r="A686" s="5"/>
      <c r="B686" s="13"/>
      <c r="C686" s="13"/>
      <c r="D686" s="13"/>
      <c r="E686" s="13"/>
      <c r="F686" s="13"/>
      <c r="G686" s="13"/>
      <c r="H686" s="13"/>
      <c r="I686" s="13"/>
      <c r="J686" s="13"/>
      <c r="K686" s="13"/>
      <c r="L686" s="13"/>
    </row>
    <row r="687" spans="1:12" x14ac:dyDescent="0.2">
      <c r="A687" s="5"/>
      <c r="B687" s="13"/>
      <c r="C687" s="13"/>
      <c r="D687" s="13"/>
      <c r="E687" s="13"/>
      <c r="F687" s="13"/>
      <c r="G687" s="13"/>
      <c r="H687" s="13"/>
      <c r="I687" s="13"/>
      <c r="J687" s="13"/>
      <c r="K687" s="13"/>
      <c r="L687" s="13"/>
    </row>
    <row r="688" spans="1:12" x14ac:dyDescent="0.2">
      <c r="A688" s="5"/>
      <c r="B688" s="13"/>
      <c r="C688" s="13"/>
      <c r="D688" s="13"/>
      <c r="E688" s="13"/>
      <c r="F688" s="13"/>
      <c r="G688" s="13"/>
      <c r="H688" s="13"/>
      <c r="I688" s="13"/>
      <c r="J688" s="13"/>
      <c r="K688" s="13"/>
      <c r="L688" s="13"/>
    </row>
    <row r="689" spans="1:12" x14ac:dyDescent="0.2">
      <c r="A689" s="5"/>
      <c r="B689" s="13"/>
      <c r="C689" s="13"/>
      <c r="D689" s="13"/>
      <c r="E689" s="13"/>
      <c r="F689" s="13"/>
      <c r="G689" s="13"/>
      <c r="H689" s="13"/>
      <c r="I689" s="13"/>
      <c r="J689" s="13"/>
      <c r="K689" s="13"/>
      <c r="L689" s="13"/>
    </row>
    <row r="690" spans="1:12" x14ac:dyDescent="0.2">
      <c r="A690" s="5"/>
      <c r="B690" s="13"/>
      <c r="C690" s="13"/>
      <c r="D690" s="13"/>
      <c r="E690" s="13"/>
      <c r="F690" s="13"/>
      <c r="G690" s="13"/>
      <c r="H690" s="13"/>
      <c r="I690" s="13"/>
      <c r="J690" s="13"/>
      <c r="K690" s="13"/>
      <c r="L690" s="13"/>
    </row>
    <row r="691" spans="1:12" x14ac:dyDescent="0.2">
      <c r="A691" s="5"/>
      <c r="B691" s="13"/>
      <c r="C691" s="13"/>
      <c r="D691" s="13"/>
      <c r="E691" s="13"/>
      <c r="F691" s="13"/>
      <c r="G691" s="13"/>
      <c r="H691" s="13"/>
      <c r="I691" s="13"/>
      <c r="J691" s="13"/>
      <c r="K691" s="13"/>
      <c r="L691" s="13"/>
    </row>
    <row r="692" spans="1:12" x14ac:dyDescent="0.2">
      <c r="A692" s="5"/>
      <c r="B692" s="13"/>
      <c r="C692" s="13"/>
      <c r="D692" s="13"/>
      <c r="E692" s="13"/>
      <c r="F692" s="13"/>
      <c r="G692" s="13"/>
      <c r="H692" s="13"/>
      <c r="I692" s="13"/>
      <c r="J692" s="13"/>
      <c r="K692" s="13"/>
      <c r="L692" s="13"/>
    </row>
    <row r="693" spans="1:12" x14ac:dyDescent="0.2">
      <c r="A693" s="5"/>
      <c r="B693" s="13"/>
      <c r="C693" s="13"/>
      <c r="D693" s="13"/>
      <c r="E693" s="13"/>
      <c r="F693" s="13"/>
      <c r="G693" s="13"/>
      <c r="H693" s="13"/>
      <c r="I693" s="13"/>
      <c r="J693" s="13"/>
      <c r="K693" s="13"/>
      <c r="L693" s="13"/>
    </row>
    <row r="694" spans="1:12" x14ac:dyDescent="0.2">
      <c r="A694" s="5"/>
      <c r="B694" s="13"/>
      <c r="C694" s="13"/>
      <c r="D694" s="13"/>
      <c r="E694" s="13"/>
      <c r="F694" s="13"/>
      <c r="G694" s="13"/>
      <c r="H694" s="13"/>
      <c r="I694" s="13"/>
      <c r="J694" s="13"/>
      <c r="K694" s="13"/>
      <c r="L694" s="13"/>
    </row>
    <row r="695" spans="1:12" x14ac:dyDescent="0.2">
      <c r="A695" s="5"/>
      <c r="B695" s="13"/>
      <c r="C695" s="13"/>
      <c r="D695" s="13"/>
      <c r="E695" s="13"/>
      <c r="F695" s="13"/>
      <c r="G695" s="13"/>
      <c r="H695" s="13"/>
      <c r="I695" s="13"/>
      <c r="J695" s="13"/>
      <c r="K695" s="13"/>
      <c r="L695" s="13"/>
    </row>
    <row r="696" spans="1:12" x14ac:dyDescent="0.2">
      <c r="A696" s="5"/>
      <c r="B696" s="13"/>
      <c r="C696" s="13"/>
      <c r="D696" s="13"/>
      <c r="E696" s="13"/>
      <c r="F696" s="13"/>
      <c r="G696" s="13"/>
      <c r="H696" s="13"/>
      <c r="I696" s="13"/>
      <c r="J696" s="13"/>
      <c r="K696" s="13"/>
      <c r="L696" s="13"/>
    </row>
    <row r="697" spans="1:12" x14ac:dyDescent="0.2">
      <c r="A697" s="5"/>
      <c r="B697" s="13"/>
      <c r="C697" s="13"/>
      <c r="D697" s="13"/>
      <c r="E697" s="13"/>
      <c r="F697" s="13"/>
      <c r="G697" s="13"/>
      <c r="H697" s="13"/>
      <c r="I697" s="13"/>
      <c r="J697" s="13"/>
      <c r="K697" s="13"/>
      <c r="L697" s="13"/>
    </row>
    <row r="698" spans="1:12" x14ac:dyDescent="0.2">
      <c r="A698" s="5"/>
      <c r="B698" s="13"/>
      <c r="C698" s="13"/>
      <c r="D698" s="13"/>
      <c r="E698" s="13"/>
      <c r="F698" s="13"/>
      <c r="G698" s="13"/>
      <c r="H698" s="13"/>
      <c r="I698" s="13"/>
      <c r="J698" s="13"/>
      <c r="K698" s="13"/>
      <c r="L698" s="13"/>
    </row>
    <row r="699" spans="1:12" x14ac:dyDescent="0.2">
      <c r="A699" s="5"/>
      <c r="B699" s="13"/>
      <c r="C699" s="13"/>
      <c r="D699" s="13"/>
      <c r="E699" s="13"/>
      <c r="F699" s="13"/>
      <c r="G699" s="13"/>
      <c r="H699" s="13"/>
      <c r="I699" s="13"/>
      <c r="J699" s="13"/>
      <c r="K699" s="13"/>
      <c r="L699" s="13"/>
    </row>
    <row r="700" spans="1:12" x14ac:dyDescent="0.2">
      <c r="A700" s="5"/>
      <c r="B700" s="13"/>
      <c r="C700" s="13"/>
      <c r="D700" s="13"/>
      <c r="E700" s="13"/>
      <c r="F700" s="13"/>
      <c r="G700" s="13"/>
      <c r="H700" s="13"/>
      <c r="I700" s="13"/>
      <c r="J700" s="13"/>
      <c r="K700" s="13"/>
      <c r="L700" s="13"/>
    </row>
    <row r="701" spans="1:12" x14ac:dyDescent="0.2">
      <c r="A701" s="5"/>
      <c r="B701" s="13"/>
      <c r="C701" s="13"/>
      <c r="D701" s="13"/>
      <c r="E701" s="13"/>
      <c r="F701" s="13"/>
      <c r="G701" s="13"/>
      <c r="H701" s="13"/>
      <c r="I701" s="13"/>
      <c r="J701" s="13"/>
      <c r="K701" s="13"/>
      <c r="L701" s="13"/>
    </row>
    <row r="702" spans="1:12" x14ac:dyDescent="0.2">
      <c r="A702" s="5"/>
      <c r="B702" s="13"/>
      <c r="C702" s="13"/>
      <c r="D702" s="13"/>
      <c r="E702" s="13"/>
      <c r="F702" s="13"/>
      <c r="G702" s="13"/>
      <c r="H702" s="13"/>
      <c r="I702" s="13"/>
      <c r="J702" s="13"/>
      <c r="K702" s="13"/>
      <c r="L702" s="13"/>
    </row>
    <row r="703" spans="1:12" x14ac:dyDescent="0.2">
      <c r="A703" s="5"/>
      <c r="B703" s="13"/>
      <c r="C703" s="13"/>
      <c r="D703" s="13"/>
      <c r="E703" s="13"/>
      <c r="F703" s="13"/>
      <c r="G703" s="13"/>
      <c r="H703" s="13"/>
      <c r="I703" s="13"/>
      <c r="J703" s="13"/>
      <c r="K703" s="13"/>
      <c r="L703" s="13"/>
    </row>
    <row r="704" spans="1:12" x14ac:dyDescent="0.2">
      <c r="A704" s="5"/>
      <c r="B704" s="13"/>
      <c r="C704" s="13"/>
      <c r="D704" s="13"/>
      <c r="E704" s="13"/>
      <c r="F704" s="13"/>
      <c r="G704" s="13"/>
      <c r="H704" s="13"/>
      <c r="I704" s="13"/>
      <c r="J704" s="13"/>
      <c r="K704" s="13"/>
      <c r="L704" s="13"/>
    </row>
    <row r="705" spans="1:12" x14ac:dyDescent="0.2">
      <c r="A705" s="5"/>
      <c r="B705" s="13"/>
      <c r="C705" s="13"/>
      <c r="D705" s="13"/>
      <c r="E705" s="13"/>
      <c r="F705" s="13"/>
      <c r="G705" s="13"/>
      <c r="H705" s="13"/>
      <c r="I705" s="13"/>
      <c r="J705" s="13"/>
      <c r="K705" s="13"/>
      <c r="L705" s="13"/>
    </row>
    <row r="706" spans="1:12" x14ac:dyDescent="0.2">
      <c r="A706" s="5"/>
      <c r="B706" s="13"/>
      <c r="C706" s="13"/>
      <c r="D706" s="13"/>
      <c r="E706" s="13"/>
      <c r="F706" s="13"/>
      <c r="G706" s="13"/>
      <c r="H706" s="13"/>
      <c r="I706" s="13"/>
      <c r="J706" s="13"/>
      <c r="K706" s="13"/>
      <c r="L706" s="13"/>
    </row>
    <row r="707" spans="1:12" x14ac:dyDescent="0.2">
      <c r="A707" s="5"/>
      <c r="B707" s="13"/>
      <c r="C707" s="13"/>
      <c r="D707" s="13"/>
      <c r="E707" s="13"/>
      <c r="F707" s="13"/>
      <c r="G707" s="13"/>
      <c r="H707" s="13"/>
      <c r="I707" s="13"/>
      <c r="J707" s="13"/>
      <c r="K707" s="13"/>
      <c r="L707" s="13"/>
    </row>
    <row r="708" spans="1:12" x14ac:dyDescent="0.2">
      <c r="A708" s="5"/>
      <c r="B708" s="13"/>
      <c r="C708" s="13"/>
      <c r="D708" s="13"/>
      <c r="E708" s="13"/>
      <c r="F708" s="13"/>
      <c r="G708" s="13"/>
      <c r="H708" s="13"/>
      <c r="I708" s="13"/>
      <c r="J708" s="13"/>
      <c r="K708" s="13"/>
      <c r="L708" s="13"/>
    </row>
    <row r="709" spans="1:12" x14ac:dyDescent="0.2">
      <c r="A709" s="5"/>
      <c r="B709" s="13"/>
      <c r="C709" s="13"/>
      <c r="D709" s="13"/>
      <c r="E709" s="13"/>
      <c r="F709" s="13"/>
      <c r="G709" s="13"/>
      <c r="H709" s="13"/>
      <c r="I709" s="13"/>
      <c r="J709" s="13"/>
      <c r="K709" s="13"/>
      <c r="L709" s="13"/>
    </row>
    <row r="710" spans="1:12" x14ac:dyDescent="0.2">
      <c r="A710" s="5"/>
      <c r="B710" s="13"/>
      <c r="C710" s="13"/>
      <c r="D710" s="13"/>
      <c r="E710" s="13"/>
      <c r="F710" s="13"/>
      <c r="G710" s="13"/>
      <c r="H710" s="13"/>
      <c r="I710" s="13"/>
      <c r="J710" s="13"/>
      <c r="K710" s="13"/>
      <c r="L710" s="13"/>
    </row>
    <row r="711" spans="1:12" x14ac:dyDescent="0.2">
      <c r="A711" s="5"/>
      <c r="B711" s="13"/>
      <c r="C711" s="13"/>
      <c r="D711" s="13"/>
      <c r="E711" s="13"/>
      <c r="F711" s="13"/>
      <c r="G711" s="13"/>
      <c r="H711" s="13"/>
      <c r="I711" s="13"/>
      <c r="J711" s="13"/>
      <c r="K711" s="13"/>
      <c r="L711" s="13"/>
    </row>
    <row r="712" spans="1:12" x14ac:dyDescent="0.2">
      <c r="A712" s="5"/>
      <c r="B712" s="13"/>
      <c r="C712" s="13"/>
      <c r="D712" s="13"/>
      <c r="E712" s="13"/>
      <c r="F712" s="13"/>
      <c r="G712" s="13"/>
      <c r="H712" s="13"/>
      <c r="I712" s="13"/>
      <c r="J712" s="13"/>
      <c r="K712" s="13"/>
      <c r="L712" s="13"/>
    </row>
    <row r="713" spans="1:12" x14ac:dyDescent="0.2">
      <c r="A713" s="5"/>
      <c r="B713" s="13"/>
      <c r="C713" s="13"/>
      <c r="D713" s="13"/>
      <c r="E713" s="13"/>
      <c r="F713" s="13"/>
      <c r="G713" s="13"/>
      <c r="H713" s="13"/>
      <c r="I713" s="13"/>
      <c r="J713" s="13"/>
      <c r="K713" s="13"/>
      <c r="L713" s="13"/>
    </row>
    <row r="714" spans="1:12" x14ac:dyDescent="0.2">
      <c r="A714" s="5"/>
      <c r="B714" s="13"/>
      <c r="C714" s="13"/>
      <c r="D714" s="13"/>
      <c r="E714" s="13"/>
      <c r="F714" s="13"/>
      <c r="G714" s="13"/>
      <c r="H714" s="13"/>
      <c r="I714" s="13"/>
      <c r="J714" s="13"/>
      <c r="K714" s="13"/>
      <c r="L714" s="13"/>
    </row>
    <row r="715" spans="1:12" x14ac:dyDescent="0.2">
      <c r="A715" s="5"/>
      <c r="B715" s="13"/>
      <c r="C715" s="13"/>
      <c r="D715" s="13"/>
      <c r="E715" s="13"/>
      <c r="F715" s="13"/>
      <c r="G715" s="13"/>
      <c r="H715" s="13"/>
      <c r="I715" s="13"/>
      <c r="J715" s="13"/>
      <c r="K715" s="13"/>
      <c r="L715" s="13"/>
    </row>
    <row r="716" spans="1:12" x14ac:dyDescent="0.2">
      <c r="A716" s="5"/>
      <c r="B716" s="13"/>
      <c r="C716" s="13"/>
      <c r="D716" s="13"/>
      <c r="E716" s="13"/>
      <c r="F716" s="13"/>
      <c r="G716" s="13"/>
      <c r="H716" s="13"/>
      <c r="I716" s="13"/>
      <c r="J716" s="13"/>
      <c r="K716" s="13"/>
      <c r="L716" s="13"/>
    </row>
    <row r="717" spans="1:12" x14ac:dyDescent="0.2">
      <c r="A717" s="5"/>
      <c r="B717" s="13"/>
      <c r="C717" s="13"/>
      <c r="D717" s="13"/>
      <c r="E717" s="13"/>
      <c r="F717" s="13"/>
      <c r="G717" s="13"/>
      <c r="H717" s="13"/>
      <c r="I717" s="13"/>
      <c r="J717" s="13"/>
      <c r="K717" s="13"/>
      <c r="L717" s="13"/>
    </row>
    <row r="718" spans="1:12" x14ac:dyDescent="0.2">
      <c r="A718" s="5"/>
      <c r="B718" s="13"/>
      <c r="C718" s="13"/>
      <c r="D718" s="13"/>
      <c r="E718" s="13"/>
      <c r="F718" s="13"/>
      <c r="G718" s="13"/>
      <c r="H718" s="13"/>
      <c r="I718" s="13"/>
      <c r="J718" s="13"/>
      <c r="K718" s="13"/>
      <c r="L718" s="13"/>
    </row>
    <row r="719" spans="1:12" x14ac:dyDescent="0.2">
      <c r="A719" s="5"/>
      <c r="B719" s="13"/>
      <c r="C719" s="13"/>
      <c r="D719" s="13"/>
      <c r="E719" s="13"/>
      <c r="F719" s="13"/>
      <c r="G719" s="13"/>
      <c r="H719" s="13"/>
      <c r="I719" s="13"/>
      <c r="J719" s="13"/>
      <c r="K719" s="13"/>
      <c r="L719" s="13"/>
    </row>
    <row r="720" spans="1:12" x14ac:dyDescent="0.2">
      <c r="A720" s="5"/>
      <c r="B720" s="13"/>
      <c r="C720" s="13"/>
      <c r="D720" s="13"/>
      <c r="E720" s="13"/>
      <c r="F720" s="13"/>
      <c r="G720" s="13"/>
      <c r="H720" s="13"/>
      <c r="I720" s="13"/>
      <c r="J720" s="13"/>
      <c r="K720" s="13"/>
      <c r="L720" s="13"/>
    </row>
    <row r="721" spans="1:12" x14ac:dyDescent="0.2">
      <c r="A721" s="5"/>
      <c r="B721" s="13"/>
      <c r="C721" s="13"/>
      <c r="D721" s="13"/>
      <c r="E721" s="13"/>
      <c r="F721" s="13"/>
      <c r="G721" s="13"/>
      <c r="H721" s="13"/>
      <c r="I721" s="13"/>
      <c r="J721" s="13"/>
      <c r="K721" s="13"/>
      <c r="L721" s="13"/>
    </row>
    <row r="722" spans="1:12" x14ac:dyDescent="0.2">
      <c r="A722" s="5"/>
      <c r="B722" s="13"/>
      <c r="C722" s="13"/>
      <c r="D722" s="13"/>
      <c r="E722" s="13"/>
      <c r="F722" s="13"/>
      <c r="G722" s="13"/>
      <c r="H722" s="13"/>
      <c r="I722" s="13"/>
      <c r="J722" s="13"/>
      <c r="K722" s="13"/>
      <c r="L722" s="13"/>
    </row>
    <row r="723" spans="1:12" x14ac:dyDescent="0.2">
      <c r="A723" s="5"/>
      <c r="B723" s="13"/>
      <c r="C723" s="13"/>
      <c r="D723" s="13"/>
      <c r="E723" s="13"/>
      <c r="F723" s="13"/>
      <c r="G723" s="13"/>
      <c r="H723" s="13"/>
      <c r="I723" s="13"/>
      <c r="J723" s="13"/>
      <c r="K723" s="13"/>
      <c r="L723" s="13"/>
    </row>
    <row r="724" spans="1:12" x14ac:dyDescent="0.2">
      <c r="A724" s="5"/>
      <c r="B724" s="13"/>
      <c r="C724" s="13"/>
      <c r="D724" s="13"/>
      <c r="E724" s="13"/>
      <c r="F724" s="13"/>
      <c r="G724" s="13"/>
      <c r="H724" s="13"/>
      <c r="I724" s="13"/>
      <c r="J724" s="13"/>
      <c r="K724" s="13"/>
      <c r="L724" s="13"/>
    </row>
    <row r="725" spans="1:12" x14ac:dyDescent="0.2">
      <c r="A725" s="5"/>
      <c r="B725" s="13"/>
      <c r="C725" s="13"/>
      <c r="D725" s="13"/>
      <c r="E725" s="13"/>
      <c r="F725" s="13"/>
      <c r="G725" s="13"/>
      <c r="H725" s="13"/>
      <c r="I725" s="13"/>
      <c r="J725" s="13"/>
      <c r="K725" s="13"/>
      <c r="L725" s="13"/>
    </row>
    <row r="726" spans="1:12" x14ac:dyDescent="0.2">
      <c r="A726" s="5"/>
      <c r="B726" s="13"/>
      <c r="C726" s="13"/>
      <c r="D726" s="13"/>
      <c r="E726" s="13"/>
      <c r="F726" s="13"/>
      <c r="G726" s="13"/>
      <c r="H726" s="13"/>
      <c r="I726" s="13"/>
      <c r="J726" s="13"/>
      <c r="K726" s="13"/>
      <c r="L726" s="13"/>
    </row>
    <row r="727" spans="1:12" x14ac:dyDescent="0.2">
      <c r="A727" s="5"/>
      <c r="B727" s="13"/>
      <c r="C727" s="13"/>
      <c r="D727" s="13"/>
      <c r="E727" s="13"/>
      <c r="F727" s="13"/>
      <c r="G727" s="13"/>
      <c r="H727" s="13"/>
      <c r="I727" s="13"/>
      <c r="J727" s="13"/>
      <c r="K727" s="13"/>
      <c r="L727" s="13"/>
    </row>
    <row r="728" spans="1:12" x14ac:dyDescent="0.2">
      <c r="A728" s="5"/>
      <c r="B728" s="13"/>
      <c r="C728" s="13"/>
      <c r="D728" s="13"/>
      <c r="E728" s="13"/>
      <c r="F728" s="13"/>
      <c r="G728" s="13"/>
      <c r="H728" s="13"/>
      <c r="I728" s="13"/>
      <c r="J728" s="13"/>
      <c r="K728" s="13"/>
      <c r="L728" s="13"/>
    </row>
    <row r="729" spans="1:12" x14ac:dyDescent="0.2">
      <c r="A729" s="5"/>
      <c r="B729" s="13"/>
      <c r="C729" s="13"/>
      <c r="D729" s="13"/>
      <c r="E729" s="13"/>
      <c r="F729" s="13"/>
      <c r="G729" s="13"/>
      <c r="H729" s="13"/>
      <c r="I729" s="13"/>
      <c r="J729" s="13"/>
      <c r="K729" s="13"/>
      <c r="L729" s="13"/>
    </row>
    <row r="730" spans="1:12" x14ac:dyDescent="0.2">
      <c r="A730" s="5"/>
      <c r="B730" s="13"/>
      <c r="C730" s="13"/>
      <c r="D730" s="13"/>
      <c r="E730" s="13"/>
      <c r="F730" s="13"/>
      <c r="G730" s="13"/>
      <c r="H730" s="13"/>
      <c r="I730" s="13"/>
      <c r="J730" s="13"/>
      <c r="K730" s="13"/>
      <c r="L730" s="13"/>
    </row>
    <row r="731" spans="1:12" x14ac:dyDescent="0.2">
      <c r="A731" s="5"/>
      <c r="B731" s="13"/>
      <c r="C731" s="13"/>
      <c r="D731" s="13"/>
      <c r="E731" s="13"/>
      <c r="F731" s="13"/>
      <c r="G731" s="13"/>
      <c r="H731" s="13"/>
      <c r="I731" s="13"/>
      <c r="J731" s="13"/>
      <c r="K731" s="13"/>
      <c r="L731" s="13"/>
    </row>
    <row r="732" spans="1:12" x14ac:dyDescent="0.2">
      <c r="A732" s="5"/>
      <c r="B732" s="13"/>
      <c r="C732" s="13"/>
      <c r="D732" s="13"/>
      <c r="E732" s="13"/>
      <c r="F732" s="13"/>
      <c r="G732" s="13"/>
      <c r="H732" s="13"/>
      <c r="I732" s="13"/>
      <c r="J732" s="13"/>
      <c r="K732" s="13"/>
      <c r="L732" s="13"/>
    </row>
    <row r="733" spans="1:12" x14ac:dyDescent="0.2">
      <c r="A733" s="5"/>
      <c r="B733" s="13"/>
      <c r="C733" s="13"/>
      <c r="D733" s="13"/>
      <c r="E733" s="13"/>
      <c r="F733" s="13"/>
      <c r="G733" s="13"/>
      <c r="H733" s="13"/>
      <c r="I733" s="13"/>
      <c r="J733" s="13"/>
      <c r="K733" s="13"/>
      <c r="L733" s="13"/>
    </row>
    <row r="734" spans="1:12" x14ac:dyDescent="0.2">
      <c r="A734" s="5"/>
      <c r="B734" s="13"/>
      <c r="C734" s="13"/>
      <c r="D734" s="13"/>
      <c r="E734" s="13"/>
      <c r="F734" s="13"/>
      <c r="G734" s="13"/>
      <c r="H734" s="13"/>
      <c r="I734" s="13"/>
      <c r="J734" s="13"/>
      <c r="K734" s="13"/>
      <c r="L734" s="13"/>
    </row>
    <row r="735" spans="1:12" x14ac:dyDescent="0.2">
      <c r="A735" s="5"/>
      <c r="B735" s="13"/>
      <c r="C735" s="13"/>
      <c r="D735" s="13"/>
      <c r="E735" s="13"/>
      <c r="F735" s="13"/>
      <c r="G735" s="13"/>
      <c r="H735" s="13"/>
      <c r="I735" s="13"/>
      <c r="J735" s="13"/>
      <c r="K735" s="13"/>
      <c r="L735" s="13"/>
    </row>
    <row r="736" spans="1:12" x14ac:dyDescent="0.2">
      <c r="A736" s="5"/>
      <c r="B736" s="13"/>
      <c r="C736" s="13"/>
      <c r="D736" s="13"/>
      <c r="E736" s="13"/>
      <c r="F736" s="13"/>
      <c r="G736" s="13"/>
      <c r="H736" s="13"/>
      <c r="I736" s="13"/>
      <c r="J736" s="13"/>
      <c r="K736" s="13"/>
      <c r="L736" s="13"/>
    </row>
    <row r="737" spans="1:12" x14ac:dyDescent="0.2">
      <c r="A737" s="5"/>
      <c r="B737" s="13"/>
      <c r="C737" s="13"/>
      <c r="D737" s="13"/>
      <c r="E737" s="13"/>
      <c r="F737" s="13"/>
      <c r="G737" s="13"/>
      <c r="H737" s="13"/>
      <c r="I737" s="13"/>
      <c r="J737" s="13"/>
      <c r="K737" s="13"/>
      <c r="L737" s="13"/>
    </row>
    <row r="738" spans="1:12" x14ac:dyDescent="0.2">
      <c r="A738" s="5"/>
      <c r="B738" s="13"/>
      <c r="C738" s="13"/>
      <c r="D738" s="13"/>
      <c r="E738" s="13"/>
      <c r="F738" s="13"/>
      <c r="G738" s="13"/>
      <c r="H738" s="13"/>
      <c r="I738" s="13"/>
      <c r="J738" s="13"/>
      <c r="K738" s="13"/>
      <c r="L738" s="13"/>
    </row>
    <row r="739" spans="1:12" x14ac:dyDescent="0.2">
      <c r="A739" s="5"/>
      <c r="B739" s="13"/>
      <c r="C739" s="13"/>
      <c r="D739" s="13"/>
      <c r="E739" s="13"/>
      <c r="F739" s="13"/>
      <c r="G739" s="13"/>
      <c r="H739" s="13"/>
      <c r="I739" s="13"/>
      <c r="J739" s="13"/>
      <c r="K739" s="13"/>
      <c r="L739" s="13"/>
    </row>
    <row r="740" spans="1:12" x14ac:dyDescent="0.2">
      <c r="A740" s="5"/>
      <c r="B740" s="13"/>
      <c r="C740" s="13"/>
      <c r="D740" s="13"/>
      <c r="E740" s="13"/>
      <c r="F740" s="13"/>
      <c r="G740" s="13"/>
      <c r="H740" s="13"/>
      <c r="I740" s="13"/>
      <c r="J740" s="13"/>
      <c r="K740" s="13"/>
      <c r="L740" s="13"/>
    </row>
    <row r="741" spans="1:12" x14ac:dyDescent="0.2">
      <c r="A741" s="5"/>
      <c r="B741" s="13"/>
      <c r="C741" s="13"/>
      <c r="D741" s="13"/>
      <c r="E741" s="13"/>
      <c r="F741" s="13"/>
      <c r="G741" s="13"/>
      <c r="H741" s="13"/>
      <c r="I741" s="13"/>
      <c r="J741" s="13"/>
      <c r="K741" s="13"/>
      <c r="L741" s="13"/>
    </row>
    <row r="742" spans="1:12" x14ac:dyDescent="0.2">
      <c r="A742" s="5"/>
      <c r="B742" s="13"/>
      <c r="C742" s="13"/>
      <c r="D742" s="13"/>
      <c r="E742" s="13"/>
      <c r="F742" s="13"/>
      <c r="G742" s="13"/>
      <c r="H742" s="13"/>
      <c r="I742" s="13"/>
      <c r="J742" s="13"/>
      <c r="K742" s="13"/>
      <c r="L742" s="13"/>
    </row>
    <row r="743" spans="1:12" x14ac:dyDescent="0.2">
      <c r="A743" s="5"/>
      <c r="B743" s="13"/>
      <c r="C743" s="13"/>
      <c r="D743" s="13"/>
      <c r="E743" s="13"/>
      <c r="F743" s="13"/>
      <c r="G743" s="13"/>
      <c r="H743" s="13"/>
      <c r="I743" s="13"/>
      <c r="J743" s="13"/>
      <c r="K743" s="13"/>
      <c r="L743" s="13"/>
    </row>
    <row r="744" spans="1:12" x14ac:dyDescent="0.2">
      <c r="A744" s="5"/>
      <c r="B744" s="13"/>
      <c r="C744" s="13"/>
      <c r="D744" s="13"/>
      <c r="E744" s="13"/>
      <c r="F744" s="13"/>
      <c r="G744" s="13"/>
      <c r="H744" s="13"/>
      <c r="I744" s="13"/>
      <c r="J744" s="13"/>
      <c r="K744" s="13"/>
      <c r="L744" s="13"/>
    </row>
    <row r="745" spans="1:12" x14ac:dyDescent="0.2">
      <c r="A745" s="5"/>
      <c r="B745" s="13"/>
      <c r="C745" s="13"/>
      <c r="D745" s="13"/>
      <c r="E745" s="13"/>
      <c r="F745" s="13"/>
      <c r="G745" s="13"/>
      <c r="H745" s="13"/>
      <c r="I745" s="13"/>
      <c r="J745" s="13"/>
      <c r="K745" s="13"/>
      <c r="L745" s="13"/>
    </row>
    <row r="746" spans="1:12" x14ac:dyDescent="0.2">
      <c r="A746" s="5"/>
      <c r="B746" s="13"/>
      <c r="C746" s="13"/>
      <c r="D746" s="13"/>
      <c r="E746" s="13"/>
      <c r="F746" s="13"/>
      <c r="G746" s="13"/>
      <c r="H746" s="13"/>
      <c r="I746" s="13"/>
      <c r="J746" s="13"/>
      <c r="K746" s="13"/>
      <c r="L746" s="13"/>
    </row>
    <row r="747" spans="1:12" x14ac:dyDescent="0.2">
      <c r="A747" s="5"/>
      <c r="B747" s="13"/>
      <c r="C747" s="13"/>
      <c r="D747" s="13"/>
      <c r="E747" s="13"/>
      <c r="F747" s="13"/>
      <c r="G747" s="13"/>
      <c r="H747" s="13"/>
      <c r="I747" s="13"/>
      <c r="J747" s="13"/>
      <c r="K747" s="13"/>
      <c r="L747" s="13"/>
    </row>
    <row r="748" spans="1:12" x14ac:dyDescent="0.2">
      <c r="A748" s="5"/>
      <c r="B748" s="13"/>
      <c r="C748" s="13"/>
      <c r="D748" s="13"/>
      <c r="E748" s="13"/>
      <c r="F748" s="13"/>
      <c r="G748" s="13"/>
      <c r="H748" s="13"/>
      <c r="I748" s="13"/>
      <c r="J748" s="13"/>
      <c r="K748" s="13"/>
      <c r="L748" s="13"/>
    </row>
    <row r="749" spans="1:12" x14ac:dyDescent="0.2">
      <c r="A749" s="5"/>
      <c r="B749" s="13"/>
      <c r="C749" s="13"/>
      <c r="D749" s="13"/>
      <c r="E749" s="13"/>
      <c r="F749" s="13"/>
      <c r="G749" s="13"/>
      <c r="H749" s="13"/>
      <c r="I749" s="13"/>
      <c r="J749" s="13"/>
      <c r="K749" s="13"/>
      <c r="L749" s="13"/>
    </row>
    <row r="750" spans="1:12" x14ac:dyDescent="0.2">
      <c r="A750" s="5"/>
      <c r="B750" s="13"/>
      <c r="C750" s="13"/>
      <c r="D750" s="13"/>
      <c r="E750" s="13"/>
      <c r="F750" s="13"/>
      <c r="G750" s="13"/>
      <c r="H750" s="13"/>
      <c r="I750" s="13"/>
      <c r="J750" s="13"/>
      <c r="K750" s="13"/>
      <c r="L750" s="13"/>
    </row>
    <row r="751" spans="1:12" x14ac:dyDescent="0.2">
      <c r="A751" s="5"/>
      <c r="B751" s="13"/>
      <c r="C751" s="13"/>
      <c r="D751" s="13"/>
      <c r="E751" s="13"/>
      <c r="F751" s="13"/>
      <c r="G751" s="13"/>
      <c r="H751" s="13"/>
      <c r="I751" s="13"/>
      <c r="J751" s="13"/>
      <c r="K751" s="13"/>
      <c r="L751" s="13"/>
    </row>
    <row r="752" spans="1:12" x14ac:dyDescent="0.2">
      <c r="A752" s="5"/>
      <c r="B752" s="13"/>
      <c r="C752" s="13"/>
      <c r="D752" s="13"/>
      <c r="E752" s="13"/>
      <c r="F752" s="13"/>
      <c r="G752" s="13"/>
      <c r="H752" s="13"/>
      <c r="I752" s="13"/>
      <c r="J752" s="13"/>
      <c r="K752" s="13"/>
      <c r="L752" s="13"/>
    </row>
    <row r="753" spans="1:12" x14ac:dyDescent="0.2">
      <c r="A753" s="5"/>
      <c r="B753" s="13"/>
      <c r="C753" s="13"/>
      <c r="D753" s="13"/>
      <c r="E753" s="13"/>
      <c r="F753" s="13"/>
      <c r="G753" s="13"/>
      <c r="H753" s="13"/>
      <c r="I753" s="13"/>
      <c r="J753" s="13"/>
      <c r="K753" s="13"/>
      <c r="L753" s="13"/>
    </row>
    <row r="754" spans="1:12" x14ac:dyDescent="0.2">
      <c r="A754" s="5"/>
      <c r="B754" s="13"/>
      <c r="C754" s="13"/>
      <c r="D754" s="13"/>
      <c r="E754" s="13"/>
      <c r="F754" s="13"/>
      <c r="G754" s="13"/>
      <c r="H754" s="13"/>
      <c r="I754" s="13"/>
      <c r="J754" s="13"/>
      <c r="K754" s="13"/>
      <c r="L754" s="13"/>
    </row>
    <row r="755" spans="1:12" x14ac:dyDescent="0.2">
      <c r="A755" s="5"/>
      <c r="B755" s="13"/>
      <c r="C755" s="13"/>
      <c r="D755" s="13"/>
      <c r="E755" s="13"/>
      <c r="F755" s="13"/>
      <c r="G755" s="13"/>
      <c r="H755" s="13"/>
      <c r="I755" s="13"/>
      <c r="J755" s="13"/>
      <c r="K755" s="13"/>
      <c r="L755" s="13"/>
    </row>
    <row r="756" spans="1:12" x14ac:dyDescent="0.2">
      <c r="A756" s="5"/>
      <c r="B756" s="13"/>
      <c r="C756" s="13"/>
      <c r="D756" s="13"/>
      <c r="E756" s="13"/>
      <c r="F756" s="13"/>
      <c r="G756" s="13"/>
      <c r="H756" s="13"/>
      <c r="I756" s="13"/>
      <c r="J756" s="13"/>
      <c r="K756" s="13"/>
      <c r="L756" s="13"/>
    </row>
    <row r="757" spans="1:12" x14ac:dyDescent="0.2">
      <c r="A757" s="5"/>
      <c r="B757" s="13"/>
      <c r="C757" s="13"/>
      <c r="D757" s="13"/>
      <c r="E757" s="13"/>
      <c r="F757" s="13"/>
      <c r="G757" s="13"/>
      <c r="H757" s="13"/>
      <c r="I757" s="13"/>
      <c r="J757" s="13"/>
      <c r="K757" s="13"/>
      <c r="L757" s="13"/>
    </row>
    <row r="758" spans="1:12" x14ac:dyDescent="0.2">
      <c r="A758" s="5"/>
      <c r="B758" s="13"/>
      <c r="C758" s="13"/>
      <c r="D758" s="13"/>
      <c r="E758" s="13"/>
      <c r="F758" s="13"/>
      <c r="G758" s="13"/>
      <c r="H758" s="13"/>
      <c r="I758" s="13"/>
      <c r="J758" s="13"/>
      <c r="K758" s="13"/>
      <c r="L758" s="13"/>
    </row>
    <row r="759" spans="1:12" x14ac:dyDescent="0.2">
      <c r="A759" s="5"/>
      <c r="B759" s="13"/>
      <c r="C759" s="13"/>
      <c r="D759" s="13"/>
      <c r="E759" s="13"/>
      <c r="F759" s="13"/>
      <c r="G759" s="13"/>
      <c r="H759" s="13"/>
      <c r="I759" s="13"/>
      <c r="J759" s="13"/>
      <c r="K759" s="13"/>
      <c r="L759" s="13"/>
    </row>
    <row r="760" spans="1:12" x14ac:dyDescent="0.2">
      <c r="A760" s="5"/>
      <c r="B760" s="13"/>
      <c r="C760" s="13"/>
      <c r="D760" s="13"/>
      <c r="E760" s="13"/>
      <c r="F760" s="13"/>
      <c r="G760" s="13"/>
      <c r="H760" s="13"/>
      <c r="I760" s="13"/>
      <c r="J760" s="13"/>
      <c r="K760" s="13"/>
      <c r="L760" s="13"/>
    </row>
    <row r="761" spans="1:12" x14ac:dyDescent="0.2">
      <c r="A761" s="5"/>
      <c r="B761" s="13"/>
      <c r="C761" s="13"/>
      <c r="D761" s="13"/>
      <c r="E761" s="13"/>
      <c r="F761" s="13"/>
      <c r="G761" s="13"/>
      <c r="H761" s="13"/>
      <c r="I761" s="13"/>
      <c r="J761" s="13"/>
      <c r="K761" s="13"/>
      <c r="L761" s="13"/>
    </row>
    <row r="762" spans="1:12" x14ac:dyDescent="0.2">
      <c r="A762" s="5"/>
      <c r="B762" s="13"/>
      <c r="C762" s="13"/>
      <c r="D762" s="13"/>
      <c r="E762" s="13"/>
      <c r="F762" s="13"/>
      <c r="G762" s="13"/>
      <c r="H762" s="13"/>
      <c r="I762" s="13"/>
      <c r="J762" s="13"/>
      <c r="K762" s="13"/>
      <c r="L762" s="13"/>
    </row>
    <row r="763" spans="1:12" x14ac:dyDescent="0.2">
      <c r="A763" s="5"/>
      <c r="B763" s="13"/>
      <c r="C763" s="13"/>
      <c r="D763" s="13"/>
      <c r="E763" s="13"/>
      <c r="F763" s="13"/>
      <c r="G763" s="13"/>
      <c r="H763" s="13"/>
      <c r="I763" s="13"/>
      <c r="J763" s="13"/>
      <c r="K763" s="13"/>
      <c r="L763" s="13"/>
    </row>
    <row r="764" spans="1:12" x14ac:dyDescent="0.2">
      <c r="A764" s="5"/>
      <c r="B764" s="13"/>
      <c r="C764" s="13"/>
      <c r="D764" s="13"/>
      <c r="E764" s="13"/>
      <c r="F764" s="13"/>
      <c r="G764" s="13"/>
      <c r="H764" s="13"/>
      <c r="I764" s="13"/>
      <c r="J764" s="13"/>
      <c r="K764" s="13"/>
      <c r="L764" s="13"/>
    </row>
    <row r="765" spans="1:12" x14ac:dyDescent="0.2">
      <c r="A765" s="5"/>
      <c r="B765" s="13"/>
      <c r="C765" s="13"/>
      <c r="D765" s="13"/>
      <c r="E765" s="13"/>
      <c r="F765" s="13"/>
      <c r="G765" s="13"/>
      <c r="H765" s="13"/>
      <c r="I765" s="13"/>
      <c r="J765" s="13"/>
      <c r="K765" s="13"/>
      <c r="L765" s="13"/>
    </row>
    <row r="766" spans="1:12" x14ac:dyDescent="0.2">
      <c r="A766" s="5"/>
      <c r="B766" s="13"/>
      <c r="C766" s="13"/>
      <c r="D766" s="13"/>
      <c r="E766" s="13"/>
      <c r="F766" s="13"/>
      <c r="G766" s="13"/>
      <c r="H766" s="13"/>
      <c r="I766" s="13"/>
      <c r="J766" s="13"/>
      <c r="K766" s="13"/>
      <c r="L766" s="13"/>
    </row>
    <row r="767" spans="1:12" x14ac:dyDescent="0.2">
      <c r="A767" s="5"/>
      <c r="B767" s="13"/>
      <c r="C767" s="13"/>
      <c r="D767" s="13"/>
      <c r="E767" s="13"/>
      <c r="F767" s="13"/>
      <c r="G767" s="13"/>
      <c r="H767" s="13"/>
      <c r="I767" s="13"/>
      <c r="J767" s="13"/>
      <c r="K767" s="13"/>
      <c r="L767" s="13"/>
    </row>
    <row r="768" spans="1:12" x14ac:dyDescent="0.2">
      <c r="A768" s="5"/>
      <c r="B768" s="13"/>
      <c r="C768" s="13"/>
      <c r="D768" s="13"/>
      <c r="E768" s="13"/>
      <c r="F768" s="13"/>
      <c r="G768" s="13"/>
      <c r="H768" s="13"/>
      <c r="I768" s="13"/>
      <c r="J768" s="13"/>
      <c r="K768" s="13"/>
      <c r="L768" s="13"/>
    </row>
    <row r="769" spans="1:12" x14ac:dyDescent="0.2">
      <c r="A769" s="5"/>
      <c r="B769" s="13"/>
      <c r="C769" s="13"/>
      <c r="D769" s="13"/>
      <c r="E769" s="13"/>
      <c r="F769" s="13"/>
      <c r="G769" s="13"/>
      <c r="H769" s="13"/>
      <c r="I769" s="13"/>
      <c r="J769" s="13"/>
      <c r="K769" s="13"/>
      <c r="L769" s="13"/>
    </row>
    <row r="770" spans="1:12" x14ac:dyDescent="0.2">
      <c r="A770" s="5"/>
      <c r="B770" s="13"/>
      <c r="C770" s="13"/>
      <c r="D770" s="13"/>
      <c r="E770" s="13"/>
      <c r="F770" s="13"/>
      <c r="G770" s="13"/>
      <c r="H770" s="13"/>
      <c r="I770" s="13"/>
      <c r="J770" s="13"/>
      <c r="K770" s="13"/>
      <c r="L770" s="13"/>
    </row>
    <row r="771" spans="1:12" x14ac:dyDescent="0.2">
      <c r="A771" s="5"/>
      <c r="B771" s="13"/>
      <c r="C771" s="13"/>
      <c r="D771" s="13"/>
      <c r="E771" s="13"/>
      <c r="F771" s="13"/>
      <c r="G771" s="13"/>
      <c r="H771" s="13"/>
      <c r="I771" s="13"/>
      <c r="J771" s="13"/>
      <c r="K771" s="13"/>
      <c r="L771" s="13"/>
    </row>
    <row r="772" spans="1:12" x14ac:dyDescent="0.2">
      <c r="A772" s="5"/>
      <c r="B772" s="13"/>
      <c r="C772" s="13"/>
      <c r="D772" s="13"/>
      <c r="E772" s="13"/>
      <c r="F772" s="13"/>
      <c r="G772" s="13"/>
      <c r="H772" s="13"/>
      <c r="I772" s="13"/>
      <c r="J772" s="13"/>
      <c r="K772" s="13"/>
      <c r="L772" s="13"/>
    </row>
    <row r="773" spans="1:12" x14ac:dyDescent="0.2">
      <c r="A773" s="5"/>
      <c r="B773" s="13"/>
      <c r="C773" s="13"/>
      <c r="D773" s="13"/>
      <c r="E773" s="13"/>
      <c r="F773" s="13"/>
      <c r="G773" s="13"/>
      <c r="H773" s="13"/>
      <c r="I773" s="13"/>
      <c r="J773" s="13"/>
      <c r="K773" s="13"/>
      <c r="L773" s="13"/>
    </row>
    <row r="774" spans="1:12" x14ac:dyDescent="0.2">
      <c r="A774" s="5"/>
      <c r="B774" s="13"/>
      <c r="C774" s="13"/>
      <c r="D774" s="13"/>
      <c r="E774" s="13"/>
      <c r="F774" s="13"/>
      <c r="G774" s="13"/>
      <c r="H774" s="13"/>
      <c r="I774" s="13"/>
      <c r="J774" s="13"/>
      <c r="K774" s="13"/>
      <c r="L774" s="13"/>
    </row>
    <row r="775" spans="1:12" x14ac:dyDescent="0.2">
      <c r="A775" s="5"/>
      <c r="B775" s="13"/>
      <c r="C775" s="13"/>
      <c r="D775" s="13"/>
      <c r="E775" s="13"/>
      <c r="F775" s="13"/>
      <c r="G775" s="13"/>
      <c r="H775" s="13"/>
      <c r="I775" s="13"/>
      <c r="J775" s="13"/>
      <c r="K775" s="13"/>
      <c r="L775" s="13"/>
    </row>
    <row r="776" spans="1:12" x14ac:dyDescent="0.2">
      <c r="A776" s="5"/>
      <c r="B776" s="13"/>
      <c r="C776" s="13"/>
      <c r="D776" s="13"/>
      <c r="E776" s="13"/>
      <c r="F776" s="13"/>
      <c r="G776" s="13"/>
      <c r="H776" s="13"/>
      <c r="I776" s="13"/>
      <c r="J776" s="13"/>
      <c r="K776" s="13"/>
      <c r="L776" s="13"/>
    </row>
    <row r="777" spans="1:12" x14ac:dyDescent="0.2">
      <c r="A777" s="5"/>
      <c r="B777" s="13"/>
      <c r="C777" s="13"/>
      <c r="D777" s="13"/>
      <c r="E777" s="13"/>
      <c r="F777" s="13"/>
      <c r="G777" s="13"/>
      <c r="H777" s="13"/>
      <c r="I777" s="13"/>
      <c r="J777" s="13"/>
      <c r="K777" s="13"/>
      <c r="L777" s="13"/>
    </row>
    <row r="778" spans="1:12" x14ac:dyDescent="0.2">
      <c r="A778" s="5"/>
      <c r="B778" s="13"/>
      <c r="C778" s="13"/>
      <c r="D778" s="13"/>
      <c r="E778" s="13"/>
      <c r="F778" s="13"/>
      <c r="G778" s="13"/>
      <c r="H778" s="13"/>
      <c r="I778" s="13"/>
      <c r="J778" s="13"/>
      <c r="K778" s="13"/>
      <c r="L778" s="13"/>
    </row>
    <row r="779" spans="1:12" x14ac:dyDescent="0.2">
      <c r="A779" s="5"/>
      <c r="B779" s="13"/>
      <c r="C779" s="13"/>
      <c r="D779" s="13"/>
      <c r="E779" s="13"/>
      <c r="F779" s="13"/>
      <c r="G779" s="13"/>
      <c r="H779" s="13"/>
      <c r="I779" s="13"/>
      <c r="J779" s="13"/>
      <c r="K779" s="13"/>
      <c r="L779" s="13"/>
    </row>
    <row r="780" spans="1:12" x14ac:dyDescent="0.2">
      <c r="A780" s="5"/>
      <c r="B780" s="13"/>
      <c r="C780" s="13"/>
      <c r="D780" s="13"/>
      <c r="E780" s="13"/>
      <c r="F780" s="13"/>
      <c r="G780" s="13"/>
      <c r="H780" s="13"/>
      <c r="I780" s="13"/>
      <c r="J780" s="13"/>
      <c r="K780" s="13"/>
      <c r="L780" s="13"/>
    </row>
    <row r="781" spans="1:12" x14ac:dyDescent="0.2">
      <c r="A781" s="5"/>
      <c r="B781" s="13"/>
      <c r="C781" s="13"/>
      <c r="D781" s="13"/>
      <c r="E781" s="13"/>
      <c r="F781" s="13"/>
      <c r="G781" s="13"/>
      <c r="H781" s="13"/>
      <c r="I781" s="13"/>
      <c r="J781" s="13"/>
      <c r="K781" s="13"/>
      <c r="L781" s="13"/>
    </row>
    <row r="782" spans="1:12" x14ac:dyDescent="0.2">
      <c r="A782" s="5"/>
      <c r="B782" s="13"/>
      <c r="C782" s="13"/>
      <c r="D782" s="13"/>
      <c r="E782" s="13"/>
      <c r="F782" s="13"/>
      <c r="G782" s="13"/>
      <c r="H782" s="13"/>
      <c r="I782" s="13"/>
      <c r="J782" s="13"/>
      <c r="K782" s="13"/>
      <c r="L782" s="13"/>
    </row>
    <row r="783" spans="1:12" x14ac:dyDescent="0.2">
      <c r="A783" s="5"/>
      <c r="B783" s="13"/>
      <c r="C783" s="13"/>
      <c r="D783" s="13"/>
      <c r="E783" s="13"/>
      <c r="F783" s="13"/>
      <c r="G783" s="13"/>
      <c r="H783" s="13"/>
      <c r="I783" s="13"/>
      <c r="J783" s="13"/>
      <c r="K783" s="13"/>
      <c r="L783" s="13"/>
    </row>
    <row r="784" spans="1:12" x14ac:dyDescent="0.2">
      <c r="A784" s="5"/>
      <c r="B784" s="13"/>
      <c r="C784" s="13"/>
      <c r="D784" s="13"/>
      <c r="E784" s="13"/>
      <c r="F784" s="13"/>
      <c r="G784" s="13"/>
      <c r="H784" s="13"/>
      <c r="I784" s="13"/>
      <c r="J784" s="13"/>
      <c r="K784" s="13"/>
      <c r="L784" s="13"/>
    </row>
  </sheetData>
  <phoneticPr fontId="0"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C4"/>
  <sheetViews>
    <sheetView workbookViewId="0">
      <selection activeCell="C11" sqref="C11"/>
    </sheetView>
  </sheetViews>
  <sheetFormatPr baseColWidth="10" defaultRowHeight="16" x14ac:dyDescent="0.2"/>
  <cols>
    <col min="1" max="1" width="8.1640625" customWidth="1"/>
    <col min="2" max="2" width="27.5" customWidth="1"/>
    <col min="3" max="3" width="25.33203125" customWidth="1"/>
  </cols>
  <sheetData>
    <row r="2" spans="2:3" ht="20" x14ac:dyDescent="0.2">
      <c r="B2" s="38" t="s">
        <v>127</v>
      </c>
      <c r="C2" s="44" t="s">
        <v>141</v>
      </c>
    </row>
    <row r="3" spans="2:3" ht="18" x14ac:dyDescent="0.2">
      <c r="B3" s="49" t="s">
        <v>125</v>
      </c>
      <c r="C3" s="42" t="s">
        <v>142</v>
      </c>
    </row>
    <row r="4" spans="2:3" ht="18" x14ac:dyDescent="0.2">
      <c r="B4" s="49" t="s">
        <v>126</v>
      </c>
      <c r="C4" s="42" t="s">
        <v>143</v>
      </c>
    </row>
  </sheetData>
  <hyperlinks>
    <hyperlink ref="C3" r:id="rId1"/>
    <hyperlink ref="C4" r:id="rId2"/>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AK285"/>
  <sheetViews>
    <sheetView workbookViewId="0">
      <selection activeCell="C4" sqref="C4"/>
    </sheetView>
  </sheetViews>
  <sheetFormatPr baseColWidth="10" defaultRowHeight="16" x14ac:dyDescent="0.2"/>
  <cols>
    <col min="1" max="1" width="16.33203125" customWidth="1"/>
    <col min="2" max="10" width="11" bestFit="1" customWidth="1"/>
    <col min="11" max="12" width="11.1640625" bestFit="1" customWidth="1"/>
    <col min="14" max="14" width="11.83203125" customWidth="1"/>
  </cols>
  <sheetData>
    <row r="1" spans="1:37" x14ac:dyDescent="0.2">
      <c r="A1" s="43" t="s">
        <v>144</v>
      </c>
      <c r="V1" s="43"/>
    </row>
    <row r="2" spans="1:37" x14ac:dyDescent="0.2">
      <c r="A2" s="1">
        <v>1</v>
      </c>
      <c r="B2" s="9" t="s">
        <v>26</v>
      </c>
      <c r="V2" s="1"/>
      <c r="W2" s="9"/>
    </row>
    <row r="3" spans="1:37" ht="20" x14ac:dyDescent="0.2">
      <c r="B3" s="49"/>
      <c r="Z3" s="37" t="s">
        <v>32</v>
      </c>
    </row>
    <row r="4" spans="1:37" x14ac:dyDescent="0.2">
      <c r="Z4" t="s">
        <v>63</v>
      </c>
      <c r="AB4">
        <f>COUNT(X7:X256)</f>
        <v>250</v>
      </c>
    </row>
    <row r="5" spans="1:37" ht="18" x14ac:dyDescent="0.2">
      <c r="A5" s="48" t="s">
        <v>32</v>
      </c>
      <c r="B5" s="90" t="s">
        <v>17</v>
      </c>
      <c r="C5" s="90"/>
      <c r="D5" s="90"/>
      <c r="E5" s="90"/>
      <c r="F5" s="90"/>
      <c r="G5" s="90"/>
      <c r="H5" s="90"/>
      <c r="I5" s="90"/>
      <c r="J5" s="90"/>
      <c r="K5" s="90"/>
      <c r="L5" s="90"/>
      <c r="N5" s="90" t="s">
        <v>36</v>
      </c>
      <c r="O5" s="90"/>
      <c r="P5" s="90"/>
      <c r="Q5" s="90"/>
      <c r="R5" s="90"/>
      <c r="S5" s="90"/>
      <c r="T5" s="90"/>
      <c r="U5" s="90"/>
      <c r="V5" s="90"/>
      <c r="W5" s="90"/>
      <c r="X5" s="90"/>
      <c r="Z5" s="24" t="s">
        <v>41</v>
      </c>
      <c r="AA5" s="24"/>
    </row>
    <row r="6" spans="1:37" x14ac:dyDescent="0.2">
      <c r="B6" s="4" t="s">
        <v>6</v>
      </c>
      <c r="C6" s="4" t="s">
        <v>7</v>
      </c>
      <c r="D6" s="4" t="s">
        <v>8</v>
      </c>
      <c r="E6" s="4" t="s">
        <v>9</v>
      </c>
      <c r="F6" s="4" t="s">
        <v>10</v>
      </c>
      <c r="G6" s="4" t="s">
        <v>11</v>
      </c>
      <c r="H6" s="4" t="s">
        <v>12</v>
      </c>
      <c r="I6" s="4" t="s">
        <v>13</v>
      </c>
      <c r="J6" s="4" t="s">
        <v>14</v>
      </c>
      <c r="K6" s="4" t="s">
        <v>15</v>
      </c>
      <c r="L6" s="4" t="s">
        <v>16</v>
      </c>
      <c r="N6" s="4" t="s">
        <v>6</v>
      </c>
      <c r="O6" s="4" t="s">
        <v>7</v>
      </c>
      <c r="P6" s="4" t="s">
        <v>8</v>
      </c>
      <c r="Q6" s="4" t="s">
        <v>9</v>
      </c>
      <c r="R6" s="4" t="s">
        <v>10</v>
      </c>
      <c r="S6" s="4" t="s">
        <v>11</v>
      </c>
      <c r="T6" s="4" t="s">
        <v>12</v>
      </c>
      <c r="U6" s="4" t="s">
        <v>13</v>
      </c>
      <c r="V6" s="4" t="s">
        <v>14</v>
      </c>
      <c r="W6" s="4" t="s">
        <v>15</v>
      </c>
      <c r="X6" s="4" t="s">
        <v>16</v>
      </c>
      <c r="Z6" s="27"/>
      <c r="AA6" s="20" t="s">
        <v>6</v>
      </c>
      <c r="AB6" s="20" t="s">
        <v>7</v>
      </c>
      <c r="AC6" s="20" t="s">
        <v>8</v>
      </c>
      <c r="AD6" s="20" t="s">
        <v>9</v>
      </c>
      <c r="AE6" s="20" t="s">
        <v>10</v>
      </c>
      <c r="AF6" s="20" t="s">
        <v>11</v>
      </c>
      <c r="AG6" s="20" t="s">
        <v>12</v>
      </c>
      <c r="AH6" s="20" t="s">
        <v>13</v>
      </c>
      <c r="AI6" s="20" t="s">
        <v>14</v>
      </c>
      <c r="AJ6" s="20" t="s">
        <v>15</v>
      </c>
      <c r="AK6" s="20" t="s">
        <v>16</v>
      </c>
    </row>
    <row r="7" spans="1:37" x14ac:dyDescent="0.2">
      <c r="B7" s="8">
        <f>+'Simulation and  VaR'!B18/'Simulation and  VaR'!B17-1</f>
        <v>5.1386968087673734E-2</v>
      </c>
      <c r="C7" s="8">
        <f>+'Simulation and  VaR'!C18/'Simulation and  VaR'!C17-1</f>
        <v>-8.6805555555555802E-3</v>
      </c>
      <c r="D7" s="8">
        <f>+'Simulation and  VaR'!D18/'Simulation and  VaR'!D17-1</f>
        <v>1.9736842105263275E-2</v>
      </c>
      <c r="E7" s="8">
        <f>+'Simulation and  VaR'!E18/'Simulation and  VaR'!E17-1</f>
        <v>1.9230769230769162E-2</v>
      </c>
      <c r="F7" s="8">
        <f>+'Simulation and  VaR'!F18/'Simulation and  VaR'!F17-1</f>
        <v>2.3291925465838581E-2</v>
      </c>
      <c r="G7" s="8">
        <f>+'Simulation and  VaR'!G18/'Simulation and  VaR'!G17-1</f>
        <v>3.1203566121842385E-2</v>
      </c>
      <c r="H7" s="8">
        <f>+'Simulation and  VaR'!H18/'Simulation and  VaR'!H17-1</f>
        <v>2.6273800659504243E-2</v>
      </c>
      <c r="I7" s="8">
        <f>+'Simulation and  VaR'!I18/'Simulation and  VaR'!I17-1</f>
        <v>0</v>
      </c>
      <c r="J7" s="8">
        <f>+'Simulation and  VaR'!J18/'Simulation and  VaR'!J17-1</f>
        <v>0</v>
      </c>
      <c r="K7" s="8">
        <f>+'Simulation and  VaR'!K18/'Simulation and  VaR'!K17-1</f>
        <v>-0.13518272305867973</v>
      </c>
      <c r="L7" s="8">
        <f>+'Simulation and  VaR'!L18/'Simulation and  VaR'!L17-1</f>
        <v>-4.3425138892050352E-4</v>
      </c>
      <c r="N7" s="26">
        <f>B7-$B$258</f>
        <v>4.686604359524868E-2</v>
      </c>
      <c r="O7" s="26">
        <f>C7-$C$258</f>
        <v>-1.1197325574132173E-2</v>
      </c>
      <c r="P7" s="26">
        <f>D7-$D$258</f>
        <v>1.7444633781812331E-2</v>
      </c>
      <c r="Q7" s="26">
        <f>E7-$E$258</f>
        <v>1.7018009958259844E-2</v>
      </c>
      <c r="R7" s="26">
        <f>F7-$F$258</f>
        <v>2.1110816054393806E-2</v>
      </c>
      <c r="S7" s="26">
        <f>G7-$G$258</f>
        <v>2.9025564150920776E-2</v>
      </c>
      <c r="T7" s="26">
        <f>H7-$H$258</f>
        <v>2.0930420614443838E-2</v>
      </c>
      <c r="U7" s="26">
        <f>I7-$I$258</f>
        <v>-1.240176612903738E-2</v>
      </c>
      <c r="V7" s="26">
        <f>J7-$J$258</f>
        <v>-1.0229205971642284E-2</v>
      </c>
      <c r="W7" s="26">
        <f>K7-$K$258</f>
        <v>-0.13361580777680832</v>
      </c>
      <c r="X7" s="26">
        <f>L7-$L$258</f>
        <v>3.0899837248352028E-3</v>
      </c>
      <c r="Z7" s="20" t="s">
        <v>6</v>
      </c>
      <c r="AA7" s="28">
        <f t="array" ref="AA7:AK17">MMULT(TRANSPOSE(N7:X256),N7:X256)/(AB4-1)</f>
        <v>5.4169423202421844E-3</v>
      </c>
      <c r="AB7" s="29">
        <v>1.7676737047775052E-3</v>
      </c>
      <c r="AC7" s="29">
        <v>1.1654514408621925E-3</v>
      </c>
      <c r="AD7" s="29">
        <v>1.0021186318558183E-3</v>
      </c>
      <c r="AE7" s="29">
        <v>9.2681128256068973E-4</v>
      </c>
      <c r="AF7" s="29">
        <v>8.3266864006789523E-4</v>
      </c>
      <c r="AG7" s="29">
        <v>-8.5525250221585997E-4</v>
      </c>
      <c r="AH7" s="29">
        <v>-6.0310956447181814E-4</v>
      </c>
      <c r="AI7" s="29">
        <v>3.9465515905971597E-4</v>
      </c>
      <c r="AJ7" s="29">
        <v>-3.9259097383557989E-4</v>
      </c>
      <c r="AK7" s="29">
        <v>3.5966247260960858E-4</v>
      </c>
    </row>
    <row r="8" spans="1:37" x14ac:dyDescent="0.2">
      <c r="B8" s="8">
        <f>+'Simulation and  VaR'!B19/'Simulation and  VaR'!B18-1</f>
        <v>6.1136490755879791E-3</v>
      </c>
      <c r="C8" s="8">
        <f>+'Simulation and  VaR'!C19/'Simulation and  VaR'!C18-1</f>
        <v>-2.9772329246935181E-2</v>
      </c>
      <c r="D8" s="8">
        <f>+'Simulation and  VaR'!D19/'Simulation and  VaR'!D18-1</f>
        <v>-3.225806451612967E-3</v>
      </c>
      <c r="E8" s="8">
        <f>+'Simulation and  VaR'!E19/'Simulation and  VaR'!E18-1</f>
        <v>-9.4339622641508303E-3</v>
      </c>
      <c r="F8" s="8">
        <f>+'Simulation and  VaR'!F19/'Simulation and  VaR'!F18-1</f>
        <v>-1.5174506828528056E-2</v>
      </c>
      <c r="G8" s="8">
        <f>+'Simulation and  VaR'!G19/'Simulation and  VaR'!G18-1</f>
        <v>-1.2968299711815567E-2</v>
      </c>
      <c r="H8" s="8">
        <f>+'Simulation and  VaR'!H19/'Simulation and  VaR'!H18-1</f>
        <v>-4.3843283582089554E-2</v>
      </c>
      <c r="I8" s="8">
        <f>+'Simulation and  VaR'!I19/'Simulation and  VaR'!I18-1</f>
        <v>5.7126535275635604E-3</v>
      </c>
      <c r="J8" s="8">
        <f>+'Simulation and  VaR'!J19/'Simulation and  VaR'!J18-1</f>
        <v>0</v>
      </c>
      <c r="K8" s="8">
        <f>+'Simulation and  VaR'!K19/'Simulation and  VaR'!K18-1</f>
        <v>1.0803174471267774E-3</v>
      </c>
      <c r="L8" s="8">
        <f>+'Simulation and  VaR'!L19/'Simulation and  VaR'!L18-1</f>
        <v>7.6051788208153503E-4</v>
      </c>
      <c r="N8" s="26">
        <f t="shared" ref="N8:N71" si="0">B8-$B$258</f>
        <v>1.5927245831629262E-3</v>
      </c>
      <c r="O8" s="26">
        <f t="shared" ref="O8:O71" si="1">C8-$C$258</f>
        <v>-3.2289099265511774E-2</v>
      </c>
      <c r="P8" s="26">
        <f t="shared" ref="P8:P71" si="2">D8-$D$258</f>
        <v>-5.5180147750639105E-3</v>
      </c>
      <c r="Q8" s="26">
        <f t="shared" ref="Q8:Q71" si="3">E8-$E$258</f>
        <v>-1.1646721536660149E-2</v>
      </c>
      <c r="R8" s="26">
        <f t="shared" ref="R8:R71" si="4">F8-$F$258</f>
        <v>-1.7355616239972831E-2</v>
      </c>
      <c r="S8" s="26">
        <f t="shared" ref="S8:S71" si="5">G8-$G$258</f>
        <v>-1.5146301682737177E-2</v>
      </c>
      <c r="T8" s="26">
        <f t="shared" ref="T8:T71" si="6">H8-$H$258</f>
        <v>-4.9186663627149962E-2</v>
      </c>
      <c r="U8" s="26">
        <f t="shared" ref="U8:U71" si="7">I8-$I$258</f>
        <v>-6.6891126014738192E-3</v>
      </c>
      <c r="V8" s="26">
        <f t="shared" ref="V8:V71" si="8">J8-$J$258</f>
        <v>-1.0229205971642284E-2</v>
      </c>
      <c r="W8" s="26">
        <f t="shared" ref="W8:W71" si="9">K8-$K$258</f>
        <v>2.6472327289981919E-3</v>
      </c>
      <c r="X8" s="26">
        <f t="shared" ref="X8:X71" si="10">L8-$L$258</f>
        <v>4.2847529958372418E-3</v>
      </c>
      <c r="Z8" s="20" t="s">
        <v>7</v>
      </c>
      <c r="AA8" s="29">
        <v>1.7676737047775052E-3</v>
      </c>
      <c r="AB8" s="28">
        <v>1.4740724440008102E-3</v>
      </c>
      <c r="AC8" s="29">
        <v>8.9397421644477125E-4</v>
      </c>
      <c r="AD8" s="29">
        <v>7.5987654830825507E-4</v>
      </c>
      <c r="AE8" s="29">
        <v>6.8246403512442478E-4</v>
      </c>
      <c r="AF8" s="29">
        <v>6.3132001893478201E-4</v>
      </c>
      <c r="AG8" s="29">
        <v>-5.4845128947745181E-4</v>
      </c>
      <c r="AH8" s="29">
        <v>5.464191926476125E-5</v>
      </c>
      <c r="AI8" s="29">
        <v>6.7840116118763412E-4</v>
      </c>
      <c r="AJ8" s="29">
        <v>-1.2314167192020405E-4</v>
      </c>
      <c r="AK8" s="29">
        <v>2.315997541759787E-4</v>
      </c>
    </row>
    <row r="9" spans="1:37" x14ac:dyDescent="0.2">
      <c r="B9" s="8">
        <f>+'Simulation and  VaR'!B20/'Simulation and  VaR'!B19-1</f>
        <v>-4.0511033631621673E-3</v>
      </c>
      <c r="C9" s="8">
        <f>+'Simulation and  VaR'!C20/'Simulation and  VaR'!C19-1</f>
        <v>5.4151624548735011E-3</v>
      </c>
      <c r="D9" s="8">
        <f>+'Simulation and  VaR'!D20/'Simulation and  VaR'!D19-1</f>
        <v>-1.132686084142398E-2</v>
      </c>
      <c r="E9" s="8">
        <f>+'Simulation and  VaR'!E20/'Simulation and  VaR'!E19-1</f>
        <v>-3.1746031746032743E-3</v>
      </c>
      <c r="F9" s="8">
        <f>+'Simulation and  VaR'!F20/'Simulation and  VaR'!F19-1</f>
        <v>-1.0785824345146411E-2</v>
      </c>
      <c r="G9" s="8">
        <f>+'Simulation and  VaR'!G20/'Simulation and  VaR'!G19-1</f>
        <v>-5.8394160583942201E-3</v>
      </c>
      <c r="H9" s="8">
        <f>+'Simulation and  VaR'!H20/'Simulation and  VaR'!H19-1</f>
        <v>-3.1219512195121868E-2</v>
      </c>
      <c r="I9" s="8">
        <f>+'Simulation and  VaR'!I20/'Simulation and  VaR'!I19-1</f>
        <v>0</v>
      </c>
      <c r="J9" s="8">
        <f>+'Simulation and  VaR'!J20/'Simulation and  VaR'!J19-1</f>
        <v>0</v>
      </c>
      <c r="K9" s="8">
        <f>+'Simulation and  VaR'!K20/'Simulation and  VaR'!K19-1</f>
        <v>4.1505831569477181E-5</v>
      </c>
      <c r="L9" s="8">
        <f>+'Simulation and  VaR'!L20/'Simulation and  VaR'!L19-1</f>
        <v>-1.448395677451364E-4</v>
      </c>
      <c r="N9" s="26">
        <f t="shared" si="0"/>
        <v>-8.5720278555872203E-3</v>
      </c>
      <c r="O9" s="26">
        <f t="shared" si="1"/>
        <v>2.8983924362969071E-3</v>
      </c>
      <c r="P9" s="26">
        <f t="shared" si="2"/>
        <v>-1.3619069164874924E-2</v>
      </c>
      <c r="Q9" s="26">
        <f t="shared" si="3"/>
        <v>-5.3873624471125932E-3</v>
      </c>
      <c r="R9" s="26">
        <f t="shared" si="4"/>
        <v>-1.2966933756591184E-2</v>
      </c>
      <c r="S9" s="26">
        <f t="shared" si="5"/>
        <v>-8.0174180293158294E-3</v>
      </c>
      <c r="T9" s="26">
        <f t="shared" si="6"/>
        <v>-3.6562892240182276E-2</v>
      </c>
      <c r="U9" s="26">
        <f t="shared" si="7"/>
        <v>-1.240176612903738E-2</v>
      </c>
      <c r="V9" s="26">
        <f t="shared" si="8"/>
        <v>-1.0229205971642284E-2</v>
      </c>
      <c r="W9" s="26">
        <f t="shared" si="9"/>
        <v>1.6084211134408917E-3</v>
      </c>
      <c r="X9" s="26">
        <f t="shared" si="10"/>
        <v>3.37939554601057E-3</v>
      </c>
      <c r="Z9" s="20" t="s">
        <v>8</v>
      </c>
      <c r="AA9" s="29">
        <v>1.1654514408621925E-3</v>
      </c>
      <c r="AB9" s="29">
        <v>8.9397421644477125E-4</v>
      </c>
      <c r="AC9" s="28">
        <v>7.3997753772856324E-4</v>
      </c>
      <c r="AD9" s="29">
        <v>6.3547098851785716E-4</v>
      </c>
      <c r="AE9" s="29">
        <v>5.8103634003881432E-4</v>
      </c>
      <c r="AF9" s="29">
        <v>5.2692407471868058E-4</v>
      </c>
      <c r="AG9" s="29">
        <v>-3.9208931959668395E-4</v>
      </c>
      <c r="AH9" s="29">
        <v>-4.1249695285012105E-5</v>
      </c>
      <c r="AI9" s="29">
        <v>4.4078302674869363E-4</v>
      </c>
      <c r="AJ9" s="29">
        <v>-1.0450229778179507E-4</v>
      </c>
      <c r="AK9" s="29">
        <v>1.8818633909618233E-4</v>
      </c>
    </row>
    <row r="10" spans="1:37" x14ac:dyDescent="0.2">
      <c r="B10" s="8">
        <f>+'Simulation and  VaR'!B21/'Simulation and  VaR'!B20-1</f>
        <v>3.8658849574693566E-2</v>
      </c>
      <c r="C10" s="8">
        <f>+'Simulation and  VaR'!C21/'Simulation and  VaR'!C20-1</f>
        <v>3.2315978456014527E-2</v>
      </c>
      <c r="D10" s="8">
        <f>+'Simulation and  VaR'!D21/'Simulation and  VaR'!D20-1</f>
        <v>1.6366612111293755E-3</v>
      </c>
      <c r="E10" s="8">
        <f>+'Simulation and  VaR'!E21/'Simulation and  VaR'!E20-1</f>
        <v>1.5923566878981443E-3</v>
      </c>
      <c r="F10" s="8">
        <f>+'Simulation and  VaR'!F21/'Simulation and  VaR'!F20-1</f>
        <v>3.1152647975076775E-3</v>
      </c>
      <c r="G10" s="8">
        <f>+'Simulation and  VaR'!G21/'Simulation and  VaR'!G20-1</f>
        <v>7.3421439060206151E-3</v>
      </c>
      <c r="H10" s="8">
        <f>+'Simulation and  VaR'!H21/'Simulation and  VaR'!H20-1</f>
        <v>9.3991272239006829E-3</v>
      </c>
      <c r="I10" s="8">
        <f>+'Simulation and  VaR'!I21/'Simulation and  VaR'!I20-1</f>
        <v>0.11928429423459241</v>
      </c>
      <c r="J10" s="8">
        <f>+'Simulation and  VaR'!J21/'Simulation and  VaR'!J20-1</f>
        <v>0</v>
      </c>
      <c r="K10" s="8">
        <f>+'Simulation and  VaR'!K21/'Simulation and  VaR'!K20-1</f>
        <v>-3.9013862372374586E-3</v>
      </c>
      <c r="L10" s="8">
        <f>+'Simulation and  VaR'!L21/'Simulation and  VaR'!L20-1</f>
        <v>-1.4481859345460979E-4</v>
      </c>
      <c r="N10" s="26">
        <f t="shared" si="0"/>
        <v>3.4137925082268511E-2</v>
      </c>
      <c r="O10" s="26">
        <f t="shared" si="1"/>
        <v>2.9799208437437934E-2</v>
      </c>
      <c r="P10" s="26">
        <f t="shared" si="2"/>
        <v>-6.5554711232156853E-4</v>
      </c>
      <c r="Q10" s="26">
        <f t="shared" si="3"/>
        <v>-6.2040258461117407E-4</v>
      </c>
      <c r="R10" s="26">
        <f t="shared" si="4"/>
        <v>9.3415538606290418E-4</v>
      </c>
      <c r="S10" s="26">
        <f t="shared" si="5"/>
        <v>5.1641419350990057E-3</v>
      </c>
      <c r="T10" s="26">
        <f t="shared" si="6"/>
        <v>4.0557471788402778E-3</v>
      </c>
      <c r="U10" s="26">
        <f t="shared" si="7"/>
        <v>0.10688252810555504</v>
      </c>
      <c r="V10" s="26">
        <f t="shared" si="8"/>
        <v>-1.0229205971642284E-2</v>
      </c>
      <c r="W10" s="26">
        <f t="shared" si="9"/>
        <v>-2.334470955366044E-3</v>
      </c>
      <c r="X10" s="26">
        <f t="shared" si="10"/>
        <v>3.3794165203010966E-3</v>
      </c>
      <c r="Z10" s="20" t="s">
        <v>9</v>
      </c>
      <c r="AA10" s="29">
        <v>1.0021186318558183E-3</v>
      </c>
      <c r="AB10" s="29">
        <v>7.5987654830825507E-4</v>
      </c>
      <c r="AC10" s="29">
        <v>6.3547098851785716E-4</v>
      </c>
      <c r="AD10" s="28">
        <v>5.9705743124708211E-4</v>
      </c>
      <c r="AE10" s="29">
        <v>5.4855392730570013E-4</v>
      </c>
      <c r="AF10" s="29">
        <v>4.9696129709805468E-4</v>
      </c>
      <c r="AG10" s="29">
        <v>-3.6646634720822037E-4</v>
      </c>
      <c r="AH10" s="29">
        <v>-9.8341161169294001E-5</v>
      </c>
      <c r="AI10" s="29">
        <v>3.5043998645975483E-4</v>
      </c>
      <c r="AJ10" s="29">
        <v>-8.7300328497902959E-5</v>
      </c>
      <c r="AK10" s="29">
        <v>1.6584699997137747E-4</v>
      </c>
    </row>
    <row r="11" spans="1:37" x14ac:dyDescent="0.2">
      <c r="B11" s="8">
        <f>+'Simulation and  VaR'!B22/'Simulation and  VaR'!B21-1</f>
        <v>4.1180027160212296E-2</v>
      </c>
      <c r="C11" s="8">
        <f>+'Simulation and  VaR'!C22/'Simulation and  VaR'!C21-1</f>
        <v>-1.7391304347826209E-2</v>
      </c>
      <c r="D11" s="8">
        <f>+'Simulation and  VaR'!D22/'Simulation and  VaR'!D21-1</f>
        <v>1.6339869281045694E-2</v>
      </c>
      <c r="E11" s="8">
        <f>+'Simulation and  VaR'!E22/'Simulation and  VaR'!E21-1</f>
        <v>1.5898251192368873E-2</v>
      </c>
      <c r="F11" s="8">
        <f>+'Simulation and  VaR'!F22/'Simulation and  VaR'!F21-1</f>
        <v>2.1739130434782705E-2</v>
      </c>
      <c r="G11" s="8">
        <f>+'Simulation and  VaR'!G22/'Simulation and  VaR'!G21-1</f>
        <v>1.7492711370262315E-2</v>
      </c>
      <c r="H11" s="8">
        <f>+'Simulation and  VaR'!H22/'Simulation and  VaR'!H21-1</f>
        <v>8.1919964527214173E-2</v>
      </c>
      <c r="I11" s="8">
        <f>+'Simulation and  VaR'!I22/'Simulation and  VaR'!I21-1</f>
        <v>-7.6122811469169216E-3</v>
      </c>
      <c r="J11" s="8">
        <f>+'Simulation and  VaR'!J22/'Simulation and  VaR'!J21-1</f>
        <v>0</v>
      </c>
      <c r="K11" s="8">
        <f>+'Simulation and  VaR'!K22/'Simulation and  VaR'!K21-1</f>
        <v>7.4999999999980638E-4</v>
      </c>
      <c r="L11" s="8">
        <f>+'Simulation and  VaR'!L22/'Simulation and  VaR'!L21-1</f>
        <v>6.1585807253017322E-4</v>
      </c>
      <c r="N11" s="26">
        <f t="shared" si="0"/>
        <v>3.6659102667787241E-2</v>
      </c>
      <c r="O11" s="26">
        <f t="shared" si="1"/>
        <v>-1.9908074366402802E-2</v>
      </c>
      <c r="P11" s="26">
        <f t="shared" si="2"/>
        <v>1.404766095759475E-2</v>
      </c>
      <c r="Q11" s="26">
        <f t="shared" si="3"/>
        <v>1.3685491919859554E-2</v>
      </c>
      <c r="R11" s="26">
        <f t="shared" si="4"/>
        <v>1.9558021023337931E-2</v>
      </c>
      <c r="S11" s="26">
        <f t="shared" si="5"/>
        <v>1.5314709399340706E-2</v>
      </c>
      <c r="T11" s="26">
        <f t="shared" si="6"/>
        <v>7.6576584482153764E-2</v>
      </c>
      <c r="U11" s="26">
        <f t="shared" si="7"/>
        <v>-2.0014047275954301E-2</v>
      </c>
      <c r="V11" s="26">
        <f t="shared" si="8"/>
        <v>-1.0229205971642284E-2</v>
      </c>
      <c r="W11" s="26">
        <f t="shared" si="9"/>
        <v>2.3169152818712209E-3</v>
      </c>
      <c r="X11" s="26">
        <f t="shared" si="10"/>
        <v>4.14009318628588E-3</v>
      </c>
      <c r="Z11" s="20" t="s">
        <v>10</v>
      </c>
      <c r="AA11" s="29">
        <v>9.2681128256068973E-4</v>
      </c>
      <c r="AB11" s="29">
        <v>6.8246403512442478E-4</v>
      </c>
      <c r="AC11" s="29">
        <v>5.8103634003881432E-4</v>
      </c>
      <c r="AD11" s="29">
        <v>5.4855392730570013E-4</v>
      </c>
      <c r="AE11" s="28">
        <v>5.6765025371002191E-4</v>
      </c>
      <c r="AF11" s="29">
        <v>4.908174363610397E-4</v>
      </c>
      <c r="AG11" s="29">
        <v>-2.9885566713187573E-4</v>
      </c>
      <c r="AH11" s="29">
        <v>-8.7529881839739152E-5</v>
      </c>
      <c r="AI11" s="29">
        <v>2.7140792101243172E-4</v>
      </c>
      <c r="AJ11" s="29">
        <v>-1.0297890423133819E-4</v>
      </c>
      <c r="AK11" s="29">
        <v>1.7382607908494373E-4</v>
      </c>
    </row>
    <row r="12" spans="1:37" x14ac:dyDescent="0.2">
      <c r="B12" s="8">
        <f>+'Simulation and  VaR'!B23/'Simulation and  VaR'!B22-1</f>
        <v>5.2801335848298825E-2</v>
      </c>
      <c r="C12" s="8">
        <f>+'Simulation and  VaR'!C23/'Simulation and  VaR'!C22-1</f>
        <v>4.0707964601770064E-2</v>
      </c>
      <c r="D12" s="8">
        <f>+'Simulation and  VaR'!D23/'Simulation and  VaR'!D22-1</f>
        <v>9.6463022508037621E-3</v>
      </c>
      <c r="E12" s="8">
        <f>+'Simulation and  VaR'!E23/'Simulation and  VaR'!E22-1</f>
        <v>1.5649452269170583E-2</v>
      </c>
      <c r="F12" s="8">
        <f>+'Simulation and  VaR'!F23/'Simulation and  VaR'!F22-1</f>
        <v>7.5987841945288626E-3</v>
      </c>
      <c r="G12" s="8">
        <f>+'Simulation and  VaR'!G23/'Simulation and  VaR'!G22-1</f>
        <v>8.5959885386819312E-3</v>
      </c>
      <c r="H12" s="8">
        <f>+'Simulation and  VaR'!H23/'Simulation and  VaR'!H22-1</f>
        <v>1.1168032786885274E-2</v>
      </c>
      <c r="I12" s="8">
        <f>+'Simulation and  VaR'!I23/'Simulation and  VaR'!I22-1</f>
        <v>5.625159805676283E-2</v>
      </c>
      <c r="J12" s="8">
        <f>+'Simulation and  VaR'!J23/'Simulation and  VaR'!J22-1</f>
        <v>0</v>
      </c>
      <c r="K12" s="8">
        <f>+'Simulation and  VaR'!K23/'Simulation and  VaR'!K22-1</f>
        <v>-5.2044300108252672E-3</v>
      </c>
      <c r="L12" s="8">
        <f>+'Simulation and  VaR'!L23/'Simulation and  VaR'!L22-1</f>
        <v>-3.6225632713549061E-5</v>
      </c>
      <c r="N12" s="26">
        <f t="shared" si="0"/>
        <v>4.828041135587377E-2</v>
      </c>
      <c r="O12" s="26">
        <f t="shared" si="1"/>
        <v>3.819119458319347E-2</v>
      </c>
      <c r="P12" s="26">
        <f t="shared" si="2"/>
        <v>7.3540939273528186E-3</v>
      </c>
      <c r="Q12" s="26">
        <f t="shared" si="3"/>
        <v>1.3436692996661264E-2</v>
      </c>
      <c r="R12" s="26">
        <f t="shared" si="4"/>
        <v>5.4176747830840897E-3</v>
      </c>
      <c r="S12" s="26">
        <f t="shared" si="5"/>
        <v>6.4179865677603219E-3</v>
      </c>
      <c r="T12" s="26">
        <f t="shared" si="6"/>
        <v>5.8246527418248685E-3</v>
      </c>
      <c r="U12" s="26">
        <f t="shared" si="7"/>
        <v>4.3849831927725451E-2</v>
      </c>
      <c r="V12" s="26">
        <f t="shared" si="8"/>
        <v>-1.0229205971642284E-2</v>
      </c>
      <c r="W12" s="26">
        <f t="shared" si="9"/>
        <v>-3.6375147289538527E-3</v>
      </c>
      <c r="X12" s="26">
        <f t="shared" si="10"/>
        <v>3.4880094810421573E-3</v>
      </c>
      <c r="Z12" s="20" t="s">
        <v>11</v>
      </c>
      <c r="AA12" s="29">
        <v>8.3266864006789523E-4</v>
      </c>
      <c r="AB12" s="29">
        <v>6.3132001893478201E-4</v>
      </c>
      <c r="AC12" s="29">
        <v>5.2692407471868058E-4</v>
      </c>
      <c r="AD12" s="29">
        <v>4.9696129709805468E-4</v>
      </c>
      <c r="AE12" s="29">
        <v>4.908174363610397E-4</v>
      </c>
      <c r="AF12" s="28">
        <v>4.8429002990667345E-4</v>
      </c>
      <c r="AG12" s="29">
        <v>-2.9146849002284773E-4</v>
      </c>
      <c r="AH12" s="29">
        <v>-9.0539418893644471E-5</v>
      </c>
      <c r="AI12" s="29">
        <v>2.2708681846573427E-4</v>
      </c>
      <c r="AJ12" s="29">
        <v>-6.8518759278536878E-5</v>
      </c>
      <c r="AK12" s="29">
        <v>1.4439348117256936E-4</v>
      </c>
    </row>
    <row r="13" spans="1:37" x14ac:dyDescent="0.2">
      <c r="B13" s="8">
        <f>+'Simulation and  VaR'!B24/'Simulation and  VaR'!B23-1</f>
        <v>-2.3294359405268361E-2</v>
      </c>
      <c r="C13" s="8">
        <f>+'Simulation and  VaR'!C24/'Simulation and  VaR'!C23-1</f>
        <v>-2.5510204081632737E-2</v>
      </c>
      <c r="D13" s="8">
        <f>+'Simulation and  VaR'!D24/'Simulation and  VaR'!D23-1</f>
        <v>1.5923566878981443E-3</v>
      </c>
      <c r="E13" s="8">
        <f>+'Simulation and  VaR'!E24/'Simulation and  VaR'!E23-1</f>
        <v>3.0816640986131016E-3</v>
      </c>
      <c r="F13" s="8">
        <f>+'Simulation and  VaR'!F24/'Simulation and  VaR'!F23-1</f>
        <v>4.5248868778280382E-3</v>
      </c>
      <c r="G13" s="8">
        <f>+'Simulation and  VaR'!G24/'Simulation and  VaR'!G23-1</f>
        <v>5.6818181818181213E-3</v>
      </c>
      <c r="H13" s="8">
        <f>+'Simulation and  VaR'!H24/'Simulation and  VaR'!H23-1</f>
        <v>9.1194649913870496E-3</v>
      </c>
      <c r="I13" s="8">
        <f>+'Simulation and  VaR'!I24/'Simulation and  VaR'!I23-1</f>
        <v>-7.2621641249092095E-3</v>
      </c>
      <c r="J13" s="8">
        <f>+'Simulation and  VaR'!J24/'Simulation and  VaR'!J23-1</f>
        <v>0</v>
      </c>
      <c r="K13" s="8">
        <f>+'Simulation and  VaR'!K24/'Simulation and  VaR'!K23-1</f>
        <v>-1.8415435483195575E-3</v>
      </c>
      <c r="L13" s="8">
        <f>+'Simulation and  VaR'!L24/'Simulation and  VaR'!L23-1</f>
        <v>-1.1578780056998861E-3</v>
      </c>
      <c r="N13" s="26">
        <f t="shared" si="0"/>
        <v>-2.7815283897693416E-2</v>
      </c>
      <c r="O13" s="26">
        <f t="shared" si="1"/>
        <v>-2.802697410020933E-2</v>
      </c>
      <c r="P13" s="26">
        <f t="shared" si="2"/>
        <v>-6.9985163555279966E-4</v>
      </c>
      <c r="Q13" s="26">
        <f t="shared" si="3"/>
        <v>8.6890482610378324E-4</v>
      </c>
      <c r="R13" s="26">
        <f t="shared" si="4"/>
        <v>2.3437774663832649E-3</v>
      </c>
      <c r="S13" s="26">
        <f t="shared" si="5"/>
        <v>3.5038162108965119E-3</v>
      </c>
      <c r="T13" s="26">
        <f t="shared" si="6"/>
        <v>3.7760849463266445E-3</v>
      </c>
      <c r="U13" s="26">
        <f t="shared" si="7"/>
        <v>-1.9663930253946589E-2</v>
      </c>
      <c r="V13" s="26">
        <f t="shared" si="8"/>
        <v>-1.0229205971642284E-2</v>
      </c>
      <c r="W13" s="26">
        <f t="shared" si="9"/>
        <v>-2.7462826644814291E-4</v>
      </c>
      <c r="X13" s="26">
        <f t="shared" si="10"/>
        <v>2.3663571080558203E-3</v>
      </c>
      <c r="Z13" s="20" t="s">
        <v>12</v>
      </c>
      <c r="AA13" s="29">
        <v>-8.5525250221585997E-4</v>
      </c>
      <c r="AB13" s="29">
        <v>-5.4845128947745181E-4</v>
      </c>
      <c r="AC13" s="29">
        <v>-3.9208931959668395E-4</v>
      </c>
      <c r="AD13" s="29">
        <v>-3.6646634720822037E-4</v>
      </c>
      <c r="AE13" s="29">
        <v>-2.9885566713187573E-4</v>
      </c>
      <c r="AF13" s="29">
        <v>-2.9146849002284773E-4</v>
      </c>
      <c r="AG13" s="28">
        <v>2.162575138737308E-3</v>
      </c>
      <c r="AH13" s="29">
        <v>1.1137919489540159E-4</v>
      </c>
      <c r="AI13" s="29">
        <v>-2.7201402861004803E-4</v>
      </c>
      <c r="AJ13" s="29">
        <v>-2.3682559368339155E-6</v>
      </c>
      <c r="AK13" s="29">
        <v>-1.2826715940619476E-5</v>
      </c>
    </row>
    <row r="14" spans="1:37" x14ac:dyDescent="0.2">
      <c r="B14" s="8">
        <f>+'Simulation and  VaR'!B25/'Simulation and  VaR'!B24-1</f>
        <v>-3.8493244961708029E-2</v>
      </c>
      <c r="C14" s="8">
        <f>+'Simulation and  VaR'!C25/'Simulation and  VaR'!C24-1</f>
        <v>-3.839441535776611E-2</v>
      </c>
      <c r="D14" s="8">
        <f>+'Simulation and  VaR'!D25/'Simulation and  VaR'!D24-1</f>
        <v>-6.3593004769475492E-3</v>
      </c>
      <c r="E14" s="8">
        <f>+'Simulation and  VaR'!E25/'Simulation and  VaR'!E24-1</f>
        <v>-7.6804915514592231E-3</v>
      </c>
      <c r="F14" s="8">
        <f>+'Simulation and  VaR'!F25/'Simulation and  VaR'!F24-1</f>
        <v>-7.5075075075076159E-3</v>
      </c>
      <c r="G14" s="8">
        <f>+'Simulation and  VaR'!G25/'Simulation and  VaR'!G24-1</f>
        <v>-1.2711864406779627E-2</v>
      </c>
      <c r="H14" s="8">
        <f>+'Simulation and  VaR'!H25/'Simulation and  VaR'!H24-1</f>
        <v>-1.8475750577367278E-2</v>
      </c>
      <c r="I14" s="8">
        <f>+'Simulation and  VaR'!I25/'Simulation and  VaR'!I24-1</f>
        <v>-5.4864667154352564E-2</v>
      </c>
      <c r="J14" s="8">
        <f>+'Simulation and  VaR'!J25/'Simulation and  VaR'!J24-1</f>
        <v>0</v>
      </c>
      <c r="K14" s="8">
        <f>+'Simulation and  VaR'!K25/'Simulation and  VaR'!K24-1</f>
        <v>2.1384544425344654E-3</v>
      </c>
      <c r="L14" s="8">
        <f>+'Simulation and  VaR'!L25/'Simulation and  VaR'!L24-1</f>
        <v>-3.7489951716825898E-3</v>
      </c>
      <c r="N14" s="26">
        <f t="shared" si="0"/>
        <v>-4.3014169454133083E-2</v>
      </c>
      <c r="O14" s="26">
        <f t="shared" si="1"/>
        <v>-4.0911185376342703E-2</v>
      </c>
      <c r="P14" s="26">
        <f t="shared" si="2"/>
        <v>-8.6515088003984927E-3</v>
      </c>
      <c r="Q14" s="26">
        <f t="shared" si="3"/>
        <v>-9.893250823968542E-3</v>
      </c>
      <c r="R14" s="26">
        <f t="shared" si="4"/>
        <v>-9.6886169189523887E-3</v>
      </c>
      <c r="S14" s="26">
        <f t="shared" si="5"/>
        <v>-1.4889866377701236E-2</v>
      </c>
      <c r="T14" s="26">
        <f t="shared" si="6"/>
        <v>-2.3819130622427683E-2</v>
      </c>
      <c r="U14" s="26">
        <f t="shared" si="7"/>
        <v>-6.7266433283389937E-2</v>
      </c>
      <c r="V14" s="26">
        <f t="shared" si="8"/>
        <v>-1.0229205971642284E-2</v>
      </c>
      <c r="W14" s="26">
        <f t="shared" si="9"/>
        <v>3.7053697244058799E-3</v>
      </c>
      <c r="X14" s="26">
        <f t="shared" si="10"/>
        <v>-2.2476005792688341E-4</v>
      </c>
      <c r="Z14" s="20" t="s">
        <v>13</v>
      </c>
      <c r="AA14" s="29">
        <v>-6.0310956447181814E-4</v>
      </c>
      <c r="AB14" s="29">
        <v>5.464191926476125E-5</v>
      </c>
      <c r="AC14" s="29">
        <v>-4.1249695285012105E-5</v>
      </c>
      <c r="AD14" s="29">
        <v>-9.8341161169294001E-5</v>
      </c>
      <c r="AE14" s="29">
        <v>-8.7529881839739152E-5</v>
      </c>
      <c r="AF14" s="29">
        <v>-9.0539418893644471E-5</v>
      </c>
      <c r="AG14" s="29">
        <v>1.1137919489540159E-4</v>
      </c>
      <c r="AH14" s="28">
        <v>5.6111809296600585E-3</v>
      </c>
      <c r="AI14" s="29">
        <v>1.586362189378795E-3</v>
      </c>
      <c r="AJ14" s="29">
        <v>6.2831333403792333E-4</v>
      </c>
      <c r="AK14" s="29">
        <v>-4.5965559518841115E-4</v>
      </c>
    </row>
    <row r="15" spans="1:37" x14ac:dyDescent="0.2">
      <c r="B15" s="8">
        <f>+'Simulation and  VaR'!B26/'Simulation and  VaR'!B25-1</f>
        <v>-4.3797682790390535E-2</v>
      </c>
      <c r="C15" s="8">
        <f>+'Simulation and  VaR'!C26/'Simulation and  VaR'!C25-1</f>
        <v>-1.4519056261342977E-2</v>
      </c>
      <c r="D15" s="8">
        <f>+'Simulation and  VaR'!D26/'Simulation and  VaR'!D25-1</f>
        <v>-3.520000000000012E-2</v>
      </c>
      <c r="E15" s="8">
        <f>+'Simulation and  VaR'!E26/'Simulation and  VaR'!E25-1</f>
        <v>-3.0959752321981449E-2</v>
      </c>
      <c r="F15" s="8">
        <f>+'Simulation and  VaR'!F26/'Simulation and  VaR'!F25-1</f>
        <v>-3.3282904689863835E-2</v>
      </c>
      <c r="G15" s="8">
        <f>+'Simulation and  VaR'!G26/'Simulation and  VaR'!G25-1</f>
        <v>-2.2889842632331958E-2</v>
      </c>
      <c r="H15" s="8">
        <f>+'Simulation and  VaR'!H26/'Simulation and  VaR'!H25-1</f>
        <v>1.1457800511508909E-2</v>
      </c>
      <c r="I15" s="8">
        <f>+'Simulation and  VaR'!I26/'Simulation and  VaR'!I25-1</f>
        <v>2.9669762641898911E-2</v>
      </c>
      <c r="J15" s="8">
        <f>+'Simulation and  VaR'!J26/'Simulation and  VaR'!J25-1</f>
        <v>0</v>
      </c>
      <c r="K15" s="8">
        <f>+'Simulation and  VaR'!K26/'Simulation and  VaR'!K25-1</f>
        <v>5.4393305439326411E-4</v>
      </c>
      <c r="L15" s="8">
        <f>+'Simulation and  VaR'!L26/'Simulation and  VaR'!L25-1</f>
        <v>-2.2658796658789893E-3</v>
      </c>
      <c r="N15" s="26">
        <f t="shared" si="0"/>
        <v>-4.831860728281559E-2</v>
      </c>
      <c r="O15" s="26">
        <f t="shared" si="1"/>
        <v>-1.7035826279919571E-2</v>
      </c>
      <c r="P15" s="26">
        <f t="shared" si="2"/>
        <v>-3.7492208323451064E-2</v>
      </c>
      <c r="Q15" s="26">
        <f t="shared" si="3"/>
        <v>-3.3172511594490764E-2</v>
      </c>
      <c r="R15" s="26">
        <f t="shared" si="4"/>
        <v>-3.5464014101308609E-2</v>
      </c>
      <c r="S15" s="26">
        <f t="shared" si="5"/>
        <v>-2.5067844603253567E-2</v>
      </c>
      <c r="T15" s="26">
        <f t="shared" si="6"/>
        <v>6.1144204664485037E-3</v>
      </c>
      <c r="U15" s="26">
        <f t="shared" si="7"/>
        <v>1.7267996512861532E-2</v>
      </c>
      <c r="V15" s="26">
        <f t="shared" si="8"/>
        <v>-1.0229205971642284E-2</v>
      </c>
      <c r="W15" s="26">
        <f t="shared" si="9"/>
        <v>2.1108483362646787E-3</v>
      </c>
      <c r="X15" s="26">
        <f t="shared" si="10"/>
        <v>1.2583554478767171E-3</v>
      </c>
      <c r="Z15" s="20" t="s">
        <v>14</v>
      </c>
      <c r="AA15" s="29">
        <v>3.9465515905971597E-4</v>
      </c>
      <c r="AB15" s="29">
        <v>6.7840116118763412E-4</v>
      </c>
      <c r="AC15" s="29">
        <v>4.4078302674869363E-4</v>
      </c>
      <c r="AD15" s="29">
        <v>3.5043998645975483E-4</v>
      </c>
      <c r="AE15" s="29">
        <v>2.7140792101243172E-4</v>
      </c>
      <c r="AF15" s="29">
        <v>2.2708681846573427E-4</v>
      </c>
      <c r="AG15" s="29">
        <v>-2.7201402861004803E-4</v>
      </c>
      <c r="AH15" s="29">
        <v>1.586362189378795E-3</v>
      </c>
      <c r="AI15" s="28">
        <v>1.0949765440290428E-2</v>
      </c>
      <c r="AJ15" s="29">
        <v>-1.2834525763443614E-4</v>
      </c>
      <c r="AK15" s="29">
        <v>6.4581455485440622E-4</v>
      </c>
    </row>
    <row r="16" spans="1:37" x14ac:dyDescent="0.2">
      <c r="B16" s="8">
        <f>+'Simulation and  VaR'!B27/'Simulation and  VaR'!B26-1</f>
        <v>2.3890892183726642E-2</v>
      </c>
      <c r="C16" s="8">
        <f>+'Simulation and  VaR'!C27/'Simulation and  VaR'!C26-1</f>
        <v>7.3664825046040328E-3</v>
      </c>
      <c r="D16" s="8">
        <f>+'Simulation and  VaR'!D27/'Simulation and  VaR'!D26-1</f>
        <v>-8.2918739635157168E-3</v>
      </c>
      <c r="E16" s="8">
        <f>+'Simulation and  VaR'!E27/'Simulation and  VaR'!E26-1</f>
        <v>-3.1948881789136685E-3</v>
      </c>
      <c r="F16" s="8">
        <f>+'Simulation and  VaR'!F27/'Simulation and  VaR'!F26-1</f>
        <v>1.5649452269170805E-3</v>
      </c>
      <c r="G16" s="8">
        <f>+'Simulation and  VaR'!G27/'Simulation and  VaR'!G26-1</f>
        <v>-4.3923865300147247E-3</v>
      </c>
      <c r="H16" s="8">
        <f>+'Simulation and  VaR'!H27/'Simulation and  VaR'!H26-1</f>
        <v>3.8535450591686171E-2</v>
      </c>
      <c r="I16" s="8">
        <f>+'Simulation and  VaR'!I27/'Simulation and  VaR'!I26-1</f>
        <v>-3.3826108744675509E-2</v>
      </c>
      <c r="J16" s="8">
        <f>+'Simulation and  VaR'!J27/'Simulation and  VaR'!J26-1</f>
        <v>0</v>
      </c>
      <c r="K16" s="8">
        <f>+'Simulation and  VaR'!K27/'Simulation and  VaR'!K26-1</f>
        <v>-1.5054572826496138E-3</v>
      </c>
      <c r="L16" s="8">
        <f>+'Simulation and  VaR'!L27/'Simulation and  VaR'!L26-1</f>
        <v>-1.2931139430246708E-3</v>
      </c>
      <c r="N16" s="26">
        <f t="shared" si="0"/>
        <v>1.9369967691301587E-2</v>
      </c>
      <c r="O16" s="26">
        <f t="shared" si="1"/>
        <v>4.8497124860274387E-3</v>
      </c>
      <c r="P16" s="26">
        <f t="shared" si="2"/>
        <v>-1.058408228696666E-2</v>
      </c>
      <c r="Q16" s="26">
        <f t="shared" si="3"/>
        <v>-5.4076474514229873E-3</v>
      </c>
      <c r="R16" s="26">
        <f t="shared" si="4"/>
        <v>-6.1616418452769281E-4</v>
      </c>
      <c r="S16" s="26">
        <f t="shared" si="5"/>
        <v>-6.570388500936334E-3</v>
      </c>
      <c r="T16" s="26">
        <f t="shared" si="6"/>
        <v>3.3192070546625763E-2</v>
      </c>
      <c r="U16" s="26">
        <f t="shared" si="7"/>
        <v>-4.6227874873712889E-2</v>
      </c>
      <c r="V16" s="26">
        <f t="shared" si="8"/>
        <v>-1.0229205971642284E-2</v>
      </c>
      <c r="W16" s="26">
        <f t="shared" si="9"/>
        <v>6.1457999221800792E-5</v>
      </c>
      <c r="X16" s="26">
        <f t="shared" si="10"/>
        <v>2.2311211707310356E-3</v>
      </c>
      <c r="Z16" s="20" t="s">
        <v>15</v>
      </c>
      <c r="AA16" s="29">
        <v>-3.9259097383557989E-4</v>
      </c>
      <c r="AB16" s="29">
        <v>-1.2314167192020405E-4</v>
      </c>
      <c r="AC16" s="29">
        <v>-1.0450229778179507E-4</v>
      </c>
      <c r="AD16" s="29">
        <v>-8.7300328497902959E-5</v>
      </c>
      <c r="AE16" s="29">
        <v>-1.0297890423133819E-4</v>
      </c>
      <c r="AF16" s="29">
        <v>-6.8518759278536878E-5</v>
      </c>
      <c r="AG16" s="29">
        <v>-2.3682559368339155E-6</v>
      </c>
      <c r="AH16" s="29">
        <v>6.2831333403792333E-4</v>
      </c>
      <c r="AI16" s="29">
        <v>-1.2834525763443614E-4</v>
      </c>
      <c r="AJ16" s="28">
        <v>8.4876478960358836E-4</v>
      </c>
      <c r="AK16" s="29">
        <v>-4.2541335751584308E-4</v>
      </c>
    </row>
    <row r="17" spans="2:37" x14ac:dyDescent="0.2">
      <c r="B17" s="8">
        <f>+'Simulation and  VaR'!B28/'Simulation and  VaR'!B27-1</f>
        <v>2.9186973720561005E-2</v>
      </c>
      <c r="C17" s="8">
        <f>+'Simulation and  VaR'!C28/'Simulation and  VaR'!C27-1</f>
        <v>2.1937842778793515E-2</v>
      </c>
      <c r="D17" s="8">
        <f>+'Simulation and  VaR'!D28/'Simulation and  VaR'!D27-1</f>
        <v>2.006688963210701E-2</v>
      </c>
      <c r="E17" s="8">
        <f>+'Simulation and  VaR'!E28/'Simulation and  VaR'!E27-1</f>
        <v>1.4423076923076872E-2</v>
      </c>
      <c r="F17" s="8">
        <f>+'Simulation and  VaR'!F28/'Simulation and  VaR'!F27-1</f>
        <v>1.2499999999999956E-2</v>
      </c>
      <c r="G17" s="8">
        <f>+'Simulation and  VaR'!G28/'Simulation and  VaR'!G27-1</f>
        <v>7.3529411764705621E-3</v>
      </c>
      <c r="H17" s="8">
        <f>+'Simulation and  VaR'!H28/'Simulation and  VaR'!H27-1</f>
        <v>7.206856252434779E-3</v>
      </c>
      <c r="I17" s="8">
        <f>+'Simulation and  VaR'!I28/'Simulation and  VaR'!I27-1</f>
        <v>2.4636929460581047E-2</v>
      </c>
      <c r="J17" s="8">
        <f>+'Simulation and  VaR'!J28/'Simulation and  VaR'!J27-1</f>
        <v>0</v>
      </c>
      <c r="K17" s="8">
        <f>+'Simulation and  VaR'!K28/'Simulation and  VaR'!K27-1</f>
        <v>9.632700925576998E-4</v>
      </c>
      <c r="L17" s="8">
        <f>+'Simulation and  VaR'!L28/'Simulation and  VaR'!L27-1</f>
        <v>-1.828561501587056E-3</v>
      </c>
      <c r="N17" s="26">
        <f t="shared" si="0"/>
        <v>2.466604922813595E-2</v>
      </c>
      <c r="O17" s="26">
        <f t="shared" si="1"/>
        <v>1.9421072760216922E-2</v>
      </c>
      <c r="P17" s="26">
        <f t="shared" si="2"/>
        <v>1.7774681308656066E-2</v>
      </c>
      <c r="Q17" s="26">
        <f t="shared" si="3"/>
        <v>1.2210317650567553E-2</v>
      </c>
      <c r="R17" s="26">
        <f t="shared" si="4"/>
        <v>1.0318890588555183E-2</v>
      </c>
      <c r="S17" s="26">
        <f t="shared" si="5"/>
        <v>5.1749392055489528E-3</v>
      </c>
      <c r="T17" s="26">
        <f t="shared" si="6"/>
        <v>1.8634762073743739E-3</v>
      </c>
      <c r="U17" s="26">
        <f t="shared" si="7"/>
        <v>1.2235163331543668E-2</v>
      </c>
      <c r="V17" s="26">
        <f t="shared" si="8"/>
        <v>-1.0229205971642284E-2</v>
      </c>
      <c r="W17" s="26">
        <f t="shared" si="9"/>
        <v>2.5301853744291143E-3</v>
      </c>
      <c r="X17" s="26">
        <f t="shared" si="10"/>
        <v>1.6956736121686504E-3</v>
      </c>
      <c r="Z17" s="20" t="s">
        <v>16</v>
      </c>
      <c r="AA17" s="29">
        <v>3.5966247260960858E-4</v>
      </c>
      <c r="AB17" s="29">
        <v>2.315997541759787E-4</v>
      </c>
      <c r="AC17" s="29">
        <v>1.8818633909618233E-4</v>
      </c>
      <c r="AD17" s="29">
        <v>1.6584699997137747E-4</v>
      </c>
      <c r="AE17" s="29">
        <v>1.7382607908494373E-4</v>
      </c>
      <c r="AF17" s="29">
        <v>1.4439348117256936E-4</v>
      </c>
      <c r="AG17" s="29">
        <v>-1.2826715940619476E-5</v>
      </c>
      <c r="AH17" s="29">
        <v>-4.5965559518841115E-4</v>
      </c>
      <c r="AI17" s="29">
        <v>6.4581455485440622E-4</v>
      </c>
      <c r="AJ17" s="29">
        <v>-4.2541335751584308E-4</v>
      </c>
      <c r="AK17" s="28">
        <v>8.8381445629693851E-4</v>
      </c>
    </row>
    <row r="18" spans="2:37" x14ac:dyDescent="0.2">
      <c r="B18" s="8">
        <f>+'Simulation and  VaR'!B29/'Simulation and  VaR'!B28-1</f>
        <v>1.8918283176204476E-2</v>
      </c>
      <c r="C18" s="8">
        <f>+'Simulation and  VaR'!C29/'Simulation and  VaR'!C28-1</f>
        <v>2.1466905187835339E-2</v>
      </c>
      <c r="D18" s="8">
        <f>+'Simulation and  VaR'!D29/'Simulation and  VaR'!D28-1</f>
        <v>1.6393442622950838E-2</v>
      </c>
      <c r="E18" s="8">
        <f>+'Simulation and  VaR'!E29/'Simulation and  VaR'!E28-1</f>
        <v>2.0537124802527673E-2</v>
      </c>
      <c r="F18" s="8">
        <f>+'Simulation and  VaR'!F29/'Simulation and  VaR'!F28-1</f>
        <v>1.8518518518518601E-2</v>
      </c>
      <c r="G18" s="8">
        <f>+'Simulation and  VaR'!G29/'Simulation and  VaR'!G28-1</f>
        <v>2.481751824817513E-2</v>
      </c>
      <c r="H18" s="8">
        <f>+'Simulation and  VaR'!H29/'Simulation and  VaR'!H28-1</f>
        <v>4.7959775672017146E-2</v>
      </c>
      <c r="I18" s="8">
        <f>+'Simulation and  VaR'!I29/'Simulation and  VaR'!I28-1</f>
        <v>2.8347253859782207E-2</v>
      </c>
      <c r="J18" s="8">
        <f>+'Simulation and  VaR'!J29/'Simulation and  VaR'!J28-1</f>
        <v>0</v>
      </c>
      <c r="K18" s="8">
        <f>+'Simulation and  VaR'!K29/'Simulation and  VaR'!K28-1</f>
        <v>-1.0878661087866393E-3</v>
      </c>
      <c r="L18" s="8">
        <f>+'Simulation and  VaR'!L29/'Simulation and  VaR'!L28-1</f>
        <v>-1.2533222501343033E-3</v>
      </c>
      <c r="N18" s="26">
        <f t="shared" si="0"/>
        <v>1.4397358683779423E-2</v>
      </c>
      <c r="O18" s="26">
        <f t="shared" si="1"/>
        <v>1.8950135169258746E-2</v>
      </c>
      <c r="P18" s="26">
        <f t="shared" si="2"/>
        <v>1.4101234299499894E-2</v>
      </c>
      <c r="Q18" s="26">
        <f t="shared" si="3"/>
        <v>1.8324365530018354E-2</v>
      </c>
      <c r="R18" s="26">
        <f t="shared" si="4"/>
        <v>1.6337409107073826E-2</v>
      </c>
      <c r="S18" s="26">
        <f t="shared" si="5"/>
        <v>2.2639516277253521E-2</v>
      </c>
      <c r="T18" s="26">
        <f t="shared" si="6"/>
        <v>4.2616395626956738E-2</v>
      </c>
      <c r="U18" s="26">
        <f t="shared" si="7"/>
        <v>1.5945487730744827E-2</v>
      </c>
      <c r="V18" s="26">
        <f t="shared" si="8"/>
        <v>-1.0229205971642284E-2</v>
      </c>
      <c r="W18" s="26">
        <f t="shared" si="9"/>
        <v>4.790491730847753E-4</v>
      </c>
      <c r="X18" s="26">
        <f t="shared" si="10"/>
        <v>2.2709128636214031E-3</v>
      </c>
    </row>
    <row r="19" spans="2:37" x14ac:dyDescent="0.2">
      <c r="B19" s="8">
        <f>+'Simulation and  VaR'!B30/'Simulation and  VaR'!B29-1</f>
        <v>9.1116184404472333E-2</v>
      </c>
      <c r="C19" s="8">
        <f>+'Simulation and  VaR'!C30/'Simulation and  VaR'!C29-1</f>
        <v>5.7793345008756658E-2</v>
      </c>
      <c r="D19" s="8">
        <f>+'Simulation and  VaR'!D30/'Simulation and  VaR'!D29-1</f>
        <v>4.1935483870967794E-2</v>
      </c>
      <c r="E19" s="8">
        <f>+'Simulation and  VaR'!E30/'Simulation and  VaR'!E29-1</f>
        <v>3.2507739938080427E-2</v>
      </c>
      <c r="F19" s="8">
        <f>+'Simulation and  VaR'!F30/'Simulation and  VaR'!F29-1</f>
        <v>3.9393939393939315E-2</v>
      </c>
      <c r="G19" s="8">
        <f>+'Simulation and  VaR'!G30/'Simulation and  VaR'!G29-1</f>
        <v>3.1339031339031376E-2</v>
      </c>
      <c r="H19" s="8">
        <f>+'Simulation and  VaR'!H30/'Simulation and  VaR'!H29-1</f>
        <v>-4.1612843698099367E-2</v>
      </c>
      <c r="I19" s="8">
        <f>+'Simulation and  VaR'!I30/'Simulation and  VaR'!I29-1</f>
        <v>2.7073590942653158E-2</v>
      </c>
      <c r="J19" s="8">
        <f>+'Simulation and  VaR'!J30/'Simulation and  VaR'!J29-1</f>
        <v>0</v>
      </c>
      <c r="K19" s="8">
        <f>+'Simulation and  VaR'!K30/'Simulation and  VaR'!K29-1</f>
        <v>-1.298483706123843E-3</v>
      </c>
      <c r="L19" s="8">
        <f>+'Simulation and  VaR'!L30/'Simulation and  VaR'!L29-1</f>
        <v>-5.3684972097711725E-4</v>
      </c>
      <c r="N19" s="26">
        <f t="shared" si="0"/>
        <v>8.6595259912047279E-2</v>
      </c>
      <c r="O19" s="26">
        <f t="shared" si="1"/>
        <v>5.5276574990180065E-2</v>
      </c>
      <c r="P19" s="26">
        <f t="shared" si="2"/>
        <v>3.964327554751685E-2</v>
      </c>
      <c r="Q19" s="26">
        <f t="shared" si="3"/>
        <v>3.0294980665571108E-2</v>
      </c>
      <c r="R19" s="26">
        <f t="shared" si="4"/>
        <v>3.721282998249454E-2</v>
      </c>
      <c r="S19" s="26">
        <f t="shared" si="5"/>
        <v>2.9161029368109766E-2</v>
      </c>
      <c r="T19" s="26">
        <f t="shared" si="6"/>
        <v>-4.6956223743159775E-2</v>
      </c>
      <c r="U19" s="26">
        <f t="shared" si="7"/>
        <v>1.4671824813615779E-2</v>
      </c>
      <c r="V19" s="26">
        <f t="shared" si="8"/>
        <v>-1.0229205971642284E-2</v>
      </c>
      <c r="W19" s="26">
        <f t="shared" si="9"/>
        <v>2.6843157574757154E-4</v>
      </c>
      <c r="X19" s="26">
        <f t="shared" si="10"/>
        <v>2.9873853927785891E-3</v>
      </c>
      <c r="Z19" s="21" t="s">
        <v>37</v>
      </c>
      <c r="AA19" s="16" t="s">
        <v>157</v>
      </c>
      <c r="AB19" s="19"/>
      <c r="AC19" s="22"/>
      <c r="AD19" s="19"/>
      <c r="AE19" s="19"/>
      <c r="AF19" s="19"/>
      <c r="AG19" s="19"/>
    </row>
    <row r="20" spans="2:37" x14ac:dyDescent="0.2">
      <c r="B20" s="8">
        <f>+'Simulation and  VaR'!B31/'Simulation and  VaR'!B30-1</f>
        <v>3.2436922282988556E-2</v>
      </c>
      <c r="C20" s="8">
        <f>+'Simulation and  VaR'!C31/'Simulation and  VaR'!C30-1</f>
        <v>1.6556291390728006E-3</v>
      </c>
      <c r="D20" s="8">
        <f>+'Simulation and  VaR'!D31/'Simulation and  VaR'!D30-1</f>
        <v>2.1671826625387025E-2</v>
      </c>
      <c r="E20" s="8">
        <f>+'Simulation and  VaR'!E31/'Simulation and  VaR'!E30-1</f>
        <v>1.0494752623688264E-2</v>
      </c>
      <c r="F20" s="8">
        <f>+'Simulation and  VaR'!F31/'Simulation and  VaR'!F30-1</f>
        <v>1.1661807580174877E-2</v>
      </c>
      <c r="G20" s="8">
        <f>+'Simulation and  VaR'!G31/'Simulation and  VaR'!G30-1</f>
        <v>1.2430939226519389E-2</v>
      </c>
      <c r="H20" s="8">
        <f>+'Simulation and  VaR'!H31/'Simulation and  VaR'!H30-1</f>
        <v>-8.1833060556464332E-3</v>
      </c>
      <c r="I20" s="8">
        <f>+'Simulation and  VaR'!I31/'Simulation and  VaR'!I30-1</f>
        <v>1.9170860292355707E-2</v>
      </c>
      <c r="J20" s="8">
        <f>+'Simulation and  VaR'!J31/'Simulation and  VaR'!J30-1</f>
        <v>0</v>
      </c>
      <c r="K20" s="8">
        <f>+'Simulation and  VaR'!K31/'Simulation and  VaR'!K30-1</f>
        <v>1.1743488654951673E-3</v>
      </c>
      <c r="L20" s="8">
        <f>+'Simulation and  VaR'!L31/'Simulation and  VaR'!L30-1</f>
        <v>2.1478601227054028E-4</v>
      </c>
      <c r="N20" s="26">
        <f t="shared" si="0"/>
        <v>2.7915997790563502E-2</v>
      </c>
      <c r="O20" s="26">
        <f t="shared" si="1"/>
        <v>-8.611408795037934E-4</v>
      </c>
      <c r="P20" s="26">
        <f t="shared" si="2"/>
        <v>1.9379618301936082E-2</v>
      </c>
      <c r="Q20" s="26">
        <f t="shared" si="3"/>
        <v>8.2819933511789449E-3</v>
      </c>
      <c r="R20" s="26">
        <f t="shared" si="4"/>
        <v>9.4806981687301038E-3</v>
      </c>
      <c r="S20" s="26">
        <f t="shared" si="5"/>
        <v>1.0252937255597779E-2</v>
      </c>
      <c r="T20" s="26">
        <f t="shared" si="6"/>
        <v>-1.3526686100706838E-2</v>
      </c>
      <c r="U20" s="26">
        <f t="shared" si="7"/>
        <v>6.7690941633183274E-3</v>
      </c>
      <c r="V20" s="26">
        <f t="shared" si="8"/>
        <v>-1.0229205971642284E-2</v>
      </c>
      <c r="W20" s="26">
        <f t="shared" si="9"/>
        <v>2.7412641473665818E-3</v>
      </c>
      <c r="X20" s="26">
        <f t="shared" si="10"/>
        <v>3.7390211260262467E-3</v>
      </c>
    </row>
    <row r="21" spans="2:37" x14ac:dyDescent="0.2">
      <c r="B21" s="8">
        <f>+'Simulation and  VaR'!B32/'Simulation and  VaR'!B31-1</f>
        <v>-1.6543339196827267E-3</v>
      </c>
      <c r="C21" s="8">
        <f>+'Simulation and  VaR'!C32/'Simulation and  VaR'!C31-1</f>
        <v>2.4793388429752206E-2</v>
      </c>
      <c r="D21" s="8">
        <f>+'Simulation and  VaR'!D32/'Simulation and  VaR'!D31-1</f>
        <v>1.060606060606073E-2</v>
      </c>
      <c r="E21" s="8">
        <f>+'Simulation and  VaR'!E32/'Simulation and  VaR'!E31-1</f>
        <v>5.9347181008901906E-3</v>
      </c>
      <c r="F21" s="8">
        <f>+'Simulation and  VaR'!F32/'Simulation and  VaR'!F31-1</f>
        <v>5.7636887608070175E-3</v>
      </c>
      <c r="G21" s="8">
        <f>+'Simulation and  VaR'!G32/'Simulation and  VaR'!G31-1</f>
        <v>-2.7285129604366354E-3</v>
      </c>
      <c r="H21" s="8">
        <f>+'Simulation and  VaR'!H32/'Simulation and  VaR'!H31-1</f>
        <v>-4.7369442826635688E-2</v>
      </c>
      <c r="I21" s="8">
        <f>+'Simulation and  VaR'!I32/'Simulation and  VaR'!I31-1</f>
        <v>4.2323066071008331E-3</v>
      </c>
      <c r="J21" s="8">
        <f>+'Simulation and  VaR'!J32/'Simulation and  VaR'!J31-1</f>
        <v>0</v>
      </c>
      <c r="K21" s="8">
        <f>+'Simulation and  VaR'!K32/'Simulation and  VaR'!K31-1</f>
        <v>1.8851325876587666E-3</v>
      </c>
      <c r="L21" s="8">
        <f>+'Simulation and  VaR'!L32/'Simulation and  VaR'!L31-1</f>
        <v>-3.9361935384329971E-4</v>
      </c>
      <c r="N21" s="26">
        <f t="shared" si="0"/>
        <v>-6.1752584121077796E-3</v>
      </c>
      <c r="O21" s="26">
        <f t="shared" si="1"/>
        <v>2.2276618411175612E-2</v>
      </c>
      <c r="P21" s="26">
        <f t="shared" si="2"/>
        <v>8.3138522826097863E-3</v>
      </c>
      <c r="Q21" s="26">
        <f t="shared" si="3"/>
        <v>3.7219588283808722E-3</v>
      </c>
      <c r="R21" s="26">
        <f t="shared" si="4"/>
        <v>3.5825793493622442E-3</v>
      </c>
      <c r="S21" s="26">
        <f t="shared" si="5"/>
        <v>-4.9065149313582447E-3</v>
      </c>
      <c r="T21" s="26">
        <f t="shared" si="6"/>
        <v>-5.2712822871696097E-2</v>
      </c>
      <c r="U21" s="26">
        <f t="shared" si="7"/>
        <v>-8.1694595219365465E-3</v>
      </c>
      <c r="V21" s="26">
        <f t="shared" si="8"/>
        <v>-1.0229205971642284E-2</v>
      </c>
      <c r="W21" s="26">
        <f t="shared" si="9"/>
        <v>3.4520478695301811E-3</v>
      </c>
      <c r="X21" s="26">
        <f t="shared" si="10"/>
        <v>3.1306157599124067E-3</v>
      </c>
      <c r="Z21" s="15" t="s">
        <v>38</v>
      </c>
    </row>
    <row r="22" spans="2:37" x14ac:dyDescent="0.2">
      <c r="B22" s="8">
        <f>+'Simulation and  VaR'!B33/'Simulation and  VaR'!B32-1</f>
        <v>-1.8222213629191963E-2</v>
      </c>
      <c r="C22" s="8">
        <f>+'Simulation and  VaR'!C33/'Simulation and  VaR'!C32-1</f>
        <v>1.7741935483870819E-2</v>
      </c>
      <c r="D22" s="8">
        <f>+'Simulation and  VaR'!D33/'Simulation and  VaR'!D32-1</f>
        <v>2.8485757121439192E-2</v>
      </c>
      <c r="E22" s="8">
        <f>+'Simulation and  VaR'!E33/'Simulation and  VaR'!E32-1</f>
        <v>2.6548672566371723E-2</v>
      </c>
      <c r="F22" s="8">
        <f>+'Simulation and  VaR'!F33/'Simulation and  VaR'!F32-1</f>
        <v>2.2922636103151817E-2</v>
      </c>
      <c r="G22" s="8">
        <f>+'Simulation and  VaR'!G33/'Simulation and  VaR'!G32-1</f>
        <v>2.8727770177838563E-2</v>
      </c>
      <c r="H22" s="8">
        <f>+'Simulation and  VaR'!H33/'Simulation and  VaR'!H32-1</f>
        <v>3.4440595068270019E-2</v>
      </c>
      <c r="I22" s="8">
        <f>+'Simulation and  VaR'!I33/'Simulation and  VaR'!I32-1</f>
        <v>1.6389604308124417E-2</v>
      </c>
      <c r="J22" s="8">
        <f>+'Simulation and  VaR'!J33/'Simulation and  VaR'!J32-1</f>
        <v>5.8441558441558517E-2</v>
      </c>
      <c r="K22" s="8">
        <f>+'Simulation and  VaR'!K33/'Simulation and  VaR'!K32-1</f>
        <v>1.2543903662809441E-4</v>
      </c>
      <c r="L22" s="8">
        <f>+'Simulation and  VaR'!L33/'Simulation and  VaR'!L32-1</f>
        <v>3.5796386221820242E-4</v>
      </c>
      <c r="N22" s="26">
        <f t="shared" si="0"/>
        <v>-2.2743138121617018E-2</v>
      </c>
      <c r="O22" s="26">
        <f t="shared" si="1"/>
        <v>1.5225165465294226E-2</v>
      </c>
      <c r="P22" s="26">
        <f t="shared" si="2"/>
        <v>2.6193548797988249E-2</v>
      </c>
      <c r="Q22" s="26">
        <f t="shared" si="3"/>
        <v>2.4335913293862404E-2</v>
      </c>
      <c r="R22" s="26">
        <f t="shared" si="4"/>
        <v>2.0741526691707042E-2</v>
      </c>
      <c r="S22" s="26">
        <f t="shared" si="5"/>
        <v>2.6549768206916954E-2</v>
      </c>
      <c r="T22" s="26">
        <f t="shared" si="6"/>
        <v>2.9097215023209614E-2</v>
      </c>
      <c r="U22" s="26">
        <f t="shared" si="7"/>
        <v>3.9878381790870374E-3</v>
      </c>
      <c r="V22" s="26">
        <f t="shared" si="8"/>
        <v>4.8212352469916231E-2</v>
      </c>
      <c r="W22" s="26">
        <f t="shared" si="9"/>
        <v>1.692354318499509E-3</v>
      </c>
      <c r="X22" s="26">
        <f t="shared" si="10"/>
        <v>3.8821989759739088E-3</v>
      </c>
      <c r="Z22" s="1"/>
    </row>
    <row r="23" spans="2:37" ht="18" x14ac:dyDescent="0.2">
      <c r="B23" s="8">
        <f>+'Simulation and  VaR'!B34/'Simulation and  VaR'!B33-1</f>
        <v>1.6872681040622783E-2</v>
      </c>
      <c r="C23" s="8">
        <f>+'Simulation and  VaR'!C34/'Simulation and  VaR'!C33-1</f>
        <v>-2.0602218700475405E-2</v>
      </c>
      <c r="D23" s="8">
        <f>+'Simulation and  VaR'!D34/'Simulation and  VaR'!D33-1</f>
        <v>5.8309037900874383E-3</v>
      </c>
      <c r="E23" s="8">
        <f>+'Simulation and  VaR'!E34/'Simulation and  VaR'!E33-1</f>
        <v>1.0057471264367734E-2</v>
      </c>
      <c r="F23" s="8">
        <f>+'Simulation and  VaR'!F34/'Simulation and  VaR'!F33-1</f>
        <v>1.1204481792717047E-2</v>
      </c>
      <c r="G23" s="8">
        <f>+'Simulation and  VaR'!G34/'Simulation and  VaR'!G33-1</f>
        <v>3.9893617021276029E-3</v>
      </c>
      <c r="H23" s="8">
        <f>+'Simulation and  VaR'!H34/'Simulation and  VaR'!H33-1</f>
        <v>2.1473601260835196E-2</v>
      </c>
      <c r="I23" s="8">
        <f>+'Simulation and  VaR'!I34/'Simulation and  VaR'!I33-1</f>
        <v>4.6072333563695889E-3</v>
      </c>
      <c r="J23" s="8">
        <f>+'Simulation and  VaR'!J34/'Simulation and  VaR'!J33-1</f>
        <v>3.0674846625766916E-2</v>
      </c>
      <c r="K23" s="8">
        <f>+'Simulation and  VaR'!K34/'Simulation and  VaR'!K33-1</f>
        <v>5.8530875036577612E-4</v>
      </c>
      <c r="L23" s="8">
        <f>+'Simulation and  VaR'!L34/'Simulation and  VaR'!L33-1</f>
        <v>6.4475041389289167E-4</v>
      </c>
      <c r="N23" s="26">
        <f t="shared" si="0"/>
        <v>1.235175654819773E-2</v>
      </c>
      <c r="O23" s="26">
        <f t="shared" si="1"/>
        <v>-2.3118988719051999E-2</v>
      </c>
      <c r="P23" s="26">
        <f t="shared" si="2"/>
        <v>3.5386954666364943E-3</v>
      </c>
      <c r="Q23" s="26">
        <f t="shared" si="3"/>
        <v>7.8447119918584156E-3</v>
      </c>
      <c r="R23" s="26">
        <f t="shared" si="4"/>
        <v>9.0233723812722742E-3</v>
      </c>
      <c r="S23" s="26">
        <f t="shared" si="5"/>
        <v>1.8113597312059936E-3</v>
      </c>
      <c r="T23" s="26">
        <f t="shared" si="6"/>
        <v>1.6130221215774791E-2</v>
      </c>
      <c r="U23" s="26">
        <f t="shared" si="7"/>
        <v>-7.7945327726677907E-3</v>
      </c>
      <c r="V23" s="26">
        <f t="shared" si="8"/>
        <v>2.044564065412463E-2</v>
      </c>
      <c r="W23" s="26">
        <f t="shared" si="9"/>
        <v>2.1522240322371907E-3</v>
      </c>
      <c r="X23" s="26">
        <f t="shared" si="10"/>
        <v>4.1689855276485985E-3</v>
      </c>
      <c r="Z23" s="15" t="s">
        <v>39</v>
      </c>
    </row>
    <row r="24" spans="2:37" x14ac:dyDescent="0.2">
      <c r="B24" s="8">
        <f>+'Simulation and  VaR'!B35/'Simulation and  VaR'!B34-1</f>
        <v>-1.327485540025708E-2</v>
      </c>
      <c r="C24" s="8">
        <f>+'Simulation and  VaR'!C35/'Simulation and  VaR'!C34-1</f>
        <v>2.4271844660194164E-2</v>
      </c>
      <c r="D24" s="8">
        <f>+'Simulation and  VaR'!D35/'Simulation and  VaR'!D34-1</f>
        <v>-1.4492753623188359E-2</v>
      </c>
      <c r="E24" s="8">
        <f>+'Simulation and  VaR'!E35/'Simulation and  VaR'!E34-1</f>
        <v>-8.5348506401137225E-3</v>
      </c>
      <c r="F24" s="8">
        <f>+'Simulation and  VaR'!F35/'Simulation and  VaR'!F34-1</f>
        <v>-1.2465373961218829E-2</v>
      </c>
      <c r="G24" s="8">
        <f>+'Simulation and  VaR'!G35/'Simulation and  VaR'!G34-1</f>
        <v>-2.6490066225166586E-3</v>
      </c>
      <c r="H24" s="8">
        <f>+'Simulation and  VaR'!H35/'Simulation and  VaR'!H34-1</f>
        <v>-2.2179363548698872E-3</v>
      </c>
      <c r="I24" s="8">
        <f>+'Simulation and  VaR'!I35/'Simulation and  VaR'!I34-1</f>
        <v>-5.274019720247769E-3</v>
      </c>
      <c r="J24" s="8">
        <f>+'Simulation and  VaR'!J35/'Simulation and  VaR'!J34-1</f>
        <v>0</v>
      </c>
      <c r="K24" s="8">
        <f>+'Simulation and  VaR'!K35/'Simulation and  VaR'!K34-1</f>
        <v>-2.6741319516984108E-3</v>
      </c>
      <c r="L24" s="8">
        <f>+'Simulation and  VaR'!L35/'Simulation and  VaR'!L34-1</f>
        <v>6.4516639907363782E-4</v>
      </c>
      <c r="N24" s="26">
        <f t="shared" si="0"/>
        <v>-1.7795779892682134E-2</v>
      </c>
      <c r="O24" s="26">
        <f t="shared" si="1"/>
        <v>2.1755074641617571E-2</v>
      </c>
      <c r="P24" s="26">
        <f t="shared" si="2"/>
        <v>-1.6784961946639303E-2</v>
      </c>
      <c r="Q24" s="26">
        <f t="shared" si="3"/>
        <v>-1.0747609912623041E-2</v>
      </c>
      <c r="R24" s="26">
        <f t="shared" si="4"/>
        <v>-1.4646483372663601E-2</v>
      </c>
      <c r="S24" s="26">
        <f t="shared" si="5"/>
        <v>-4.827008593438268E-3</v>
      </c>
      <c r="T24" s="26">
        <f t="shared" si="6"/>
        <v>-7.5613163999302922E-3</v>
      </c>
      <c r="U24" s="26">
        <f t="shared" si="7"/>
        <v>-1.7675785849285149E-2</v>
      </c>
      <c r="V24" s="26">
        <f t="shared" si="8"/>
        <v>-1.0229205971642284E-2</v>
      </c>
      <c r="W24" s="26">
        <f t="shared" si="9"/>
        <v>-1.1072166698269962E-3</v>
      </c>
      <c r="X24" s="26">
        <f t="shared" si="10"/>
        <v>4.1694015128293446E-3</v>
      </c>
      <c r="Z24" s="27"/>
      <c r="AA24" s="20" t="s">
        <v>6</v>
      </c>
      <c r="AB24" s="20" t="s">
        <v>7</v>
      </c>
      <c r="AC24" s="20" t="s">
        <v>8</v>
      </c>
      <c r="AD24" s="20" t="s">
        <v>9</v>
      </c>
      <c r="AE24" s="20" t="s">
        <v>10</v>
      </c>
      <c r="AF24" s="20" t="s">
        <v>11</v>
      </c>
      <c r="AG24" s="20" t="s">
        <v>12</v>
      </c>
      <c r="AH24" s="20" t="s">
        <v>13</v>
      </c>
      <c r="AI24" s="20" t="s">
        <v>14</v>
      </c>
      <c r="AJ24" s="20" t="s">
        <v>15</v>
      </c>
      <c r="AK24" s="20" t="s">
        <v>16</v>
      </c>
    </row>
    <row r="25" spans="2:37" x14ac:dyDescent="0.2">
      <c r="B25" s="8">
        <f>+'Simulation and  VaR'!B36/'Simulation and  VaR'!B35-1</f>
        <v>6.7322550605810605E-2</v>
      </c>
      <c r="C25" s="8">
        <f>+'Simulation and  VaR'!C36/'Simulation and  VaR'!C35-1</f>
        <v>3.9494470774091628E-2</v>
      </c>
      <c r="D25" s="8">
        <f>+'Simulation and  VaR'!D36/'Simulation and  VaR'!D35-1</f>
        <v>2.7941176470588358E-2</v>
      </c>
      <c r="E25" s="8">
        <f>+'Simulation and  VaR'!E36/'Simulation and  VaR'!E35-1</f>
        <v>2.2955523672883782E-2</v>
      </c>
      <c r="F25" s="8">
        <f>+'Simulation and  VaR'!F36/'Simulation and  VaR'!F35-1</f>
        <v>2.244039270687237E-2</v>
      </c>
      <c r="G25" s="8">
        <f>+'Simulation and  VaR'!G36/'Simulation and  VaR'!G35-1</f>
        <v>2.3904382470119501E-2</v>
      </c>
      <c r="H25" s="8">
        <f>+'Simulation and  VaR'!H36/'Simulation and  VaR'!H35-1</f>
        <v>-5.5571663284043726E-2</v>
      </c>
      <c r="I25" s="8">
        <f>+'Simulation and  VaR'!I36/'Simulation and  VaR'!I35-1</f>
        <v>-5.6938681420009241E-2</v>
      </c>
      <c r="J25" s="8">
        <f>+'Simulation and  VaR'!J36/'Simulation and  VaR'!J35-1</f>
        <v>0</v>
      </c>
      <c r="K25" s="8">
        <f>+'Simulation and  VaR'!K36/'Simulation and  VaR'!K35-1</f>
        <v>1.2149650173864934E-3</v>
      </c>
      <c r="L25" s="8">
        <f>+'Simulation and  VaR'!L36/'Simulation and  VaR'!L35-1</f>
        <v>6.814730996576035E-4</v>
      </c>
      <c r="N25" s="26">
        <f t="shared" si="0"/>
        <v>6.280162611338555E-2</v>
      </c>
      <c r="O25" s="26">
        <f t="shared" si="1"/>
        <v>3.6977700755515035E-2</v>
      </c>
      <c r="P25" s="26">
        <f t="shared" si="2"/>
        <v>2.5648968147137415E-2</v>
      </c>
      <c r="Q25" s="26">
        <f t="shared" si="3"/>
        <v>2.0742764400374463E-2</v>
      </c>
      <c r="R25" s="26">
        <f t="shared" si="4"/>
        <v>2.0259283295427595E-2</v>
      </c>
      <c r="S25" s="26">
        <f t="shared" si="5"/>
        <v>2.1726380499197891E-2</v>
      </c>
      <c r="T25" s="26">
        <f t="shared" si="6"/>
        <v>-6.0915043329104135E-2</v>
      </c>
      <c r="U25" s="26">
        <f t="shared" si="7"/>
        <v>-6.9340447549046613E-2</v>
      </c>
      <c r="V25" s="26">
        <f t="shared" si="8"/>
        <v>-1.0229205971642284E-2</v>
      </c>
      <c r="W25" s="26">
        <f t="shared" si="9"/>
        <v>2.781880299257908E-3</v>
      </c>
      <c r="X25" s="26">
        <f t="shared" si="10"/>
        <v>4.2057082134133103E-3</v>
      </c>
      <c r="Z25" s="20" t="s">
        <v>6</v>
      </c>
      <c r="AA25" s="29">
        <f t="array" ref="AA25:AK35">MMULT(TRANSPOSE(B259:L259),B259:L259)</f>
        <v>5.4169423202421844E-3</v>
      </c>
      <c r="AB25" s="29">
        <v>2.8257681088530275E-3</v>
      </c>
      <c r="AC25" s="29">
        <v>2.0021028045908297E-3</v>
      </c>
      <c r="AD25" s="29">
        <v>1.7983953033016426E-3</v>
      </c>
      <c r="AE25" s="29">
        <v>1.7535474565628468E-3</v>
      </c>
      <c r="AF25" s="29">
        <v>1.6196824251293255E-3</v>
      </c>
      <c r="AG25" s="29">
        <v>3.4226517190228006E-3</v>
      </c>
      <c r="AH25" s="29">
        <v>5.513206276243565E-3</v>
      </c>
      <c r="AI25" s="29">
        <v>7.7015743721809546E-3</v>
      </c>
      <c r="AJ25" s="29">
        <v>2.1442271122096962E-3</v>
      </c>
      <c r="AK25" s="29">
        <v>2.1880520861160329E-3</v>
      </c>
    </row>
    <row r="26" spans="2:37" x14ac:dyDescent="0.2">
      <c r="B26" s="8">
        <f>+'Simulation and  VaR'!B37/'Simulation and  VaR'!B36-1</f>
        <v>8.6941658425222945E-2</v>
      </c>
      <c r="C26" s="8">
        <f>+'Simulation and  VaR'!C37/'Simulation and  VaR'!C36-1</f>
        <v>2.2796352583586588E-2</v>
      </c>
      <c r="D26" s="8">
        <f>+'Simulation and  VaR'!D37/'Simulation and  VaR'!D36-1</f>
        <v>1.4306151645207432E-2</v>
      </c>
      <c r="E26" s="8">
        <f>+'Simulation and  VaR'!E37/'Simulation and  VaR'!E36-1</f>
        <v>1.6830294530154388E-2</v>
      </c>
      <c r="F26" s="8">
        <f>+'Simulation and  VaR'!F37/'Simulation and  VaR'!F36-1</f>
        <v>1.6460905349794164E-2</v>
      </c>
      <c r="G26" s="8">
        <f>+'Simulation and  VaR'!G37/'Simulation and  VaR'!G36-1</f>
        <v>1.8158236057068677E-2</v>
      </c>
      <c r="H26" s="8">
        <f>+'Simulation and  VaR'!H37/'Simulation and  VaR'!H36-1</f>
        <v>-6.017191977077363E-2</v>
      </c>
      <c r="I26" s="8">
        <f>+'Simulation and  VaR'!I37/'Simulation and  VaR'!I36-1</f>
        <v>1.3933023710584136E-2</v>
      </c>
      <c r="J26" s="8">
        <f>+'Simulation and  VaR'!J37/'Simulation and  VaR'!J36-1</f>
        <v>0</v>
      </c>
      <c r="K26" s="8">
        <f>+'Simulation and  VaR'!K37/'Simulation and  VaR'!K36-1</f>
        <v>3.3475604653121493E-4</v>
      </c>
      <c r="L26" s="8">
        <f>+'Simulation and  VaR'!L37/'Simulation and  VaR'!L36-1</f>
        <v>2.5530591025186844E-3</v>
      </c>
      <c r="N26" s="26">
        <f t="shared" si="0"/>
        <v>8.2420733932797891E-2</v>
      </c>
      <c r="O26" s="26">
        <f t="shared" si="1"/>
        <v>2.0279582565009995E-2</v>
      </c>
      <c r="P26" s="26">
        <f t="shared" si="2"/>
        <v>1.2013943321756489E-2</v>
      </c>
      <c r="Q26" s="26">
        <f t="shared" si="3"/>
        <v>1.4617535257645069E-2</v>
      </c>
      <c r="R26" s="26">
        <f t="shared" si="4"/>
        <v>1.4279795938349391E-2</v>
      </c>
      <c r="S26" s="26">
        <f t="shared" si="5"/>
        <v>1.5980234086147068E-2</v>
      </c>
      <c r="T26" s="26">
        <f t="shared" si="6"/>
        <v>-6.5515299815834038E-2</v>
      </c>
      <c r="U26" s="26">
        <f t="shared" si="7"/>
        <v>1.5312575815467563E-3</v>
      </c>
      <c r="V26" s="26">
        <f t="shared" si="8"/>
        <v>-1.0229205971642284E-2</v>
      </c>
      <c r="W26" s="26">
        <f t="shared" si="9"/>
        <v>1.9016713284026295E-3</v>
      </c>
      <c r="X26" s="26">
        <f t="shared" si="10"/>
        <v>6.0772942162743912E-3</v>
      </c>
      <c r="Z26" s="20" t="s">
        <v>7</v>
      </c>
      <c r="AA26" s="29">
        <v>2.8257681088530275E-3</v>
      </c>
      <c r="AB26" s="29">
        <v>1.4740724440008102E-3</v>
      </c>
      <c r="AC26" s="29">
        <v>1.0444043745337561E-3</v>
      </c>
      <c r="AD26" s="29">
        <v>9.3813959882697211E-4</v>
      </c>
      <c r="AE26" s="29">
        <v>9.1474455277088776E-4</v>
      </c>
      <c r="AF26" s="29">
        <v>8.4491336123282824E-4</v>
      </c>
      <c r="AG26" s="29">
        <v>1.7854389992642968E-3</v>
      </c>
      <c r="AH26" s="29">
        <v>2.8759845595403908E-3</v>
      </c>
      <c r="AI26" s="29">
        <v>4.0175549160906942E-3</v>
      </c>
      <c r="AJ26" s="29">
        <v>1.1185440482130312E-3</v>
      </c>
      <c r="AK26" s="29">
        <v>1.1414055088516421E-3</v>
      </c>
    </row>
    <row r="27" spans="2:37" x14ac:dyDescent="0.2">
      <c r="B27" s="8">
        <f>+'Simulation and  VaR'!B38/'Simulation and  VaR'!B37-1</f>
        <v>-1.4563374635706561E-3</v>
      </c>
      <c r="C27" s="8">
        <f>+'Simulation and  VaR'!C38/'Simulation and  VaR'!C37-1</f>
        <v>-4.4576523031202298E-3</v>
      </c>
      <c r="D27" s="8">
        <f>+'Simulation and  VaR'!D38/'Simulation and  VaR'!D37-1</f>
        <v>-1.5514809590973289E-2</v>
      </c>
      <c r="E27" s="8">
        <f>+'Simulation and  VaR'!E38/'Simulation and  VaR'!E37-1</f>
        <v>-1.3793103448275223E-3</v>
      </c>
      <c r="F27" s="8">
        <f>+'Simulation and  VaR'!F38/'Simulation and  VaR'!F37-1</f>
        <v>1.3495276653170407E-3</v>
      </c>
      <c r="G27" s="8">
        <f>+'Simulation and  VaR'!G38/'Simulation and  VaR'!G37-1</f>
        <v>2.5477707006369421E-3</v>
      </c>
      <c r="H27" s="8">
        <f>+'Simulation and  VaR'!H38/'Simulation and  VaR'!H37-1</f>
        <v>4.006968641114983E-2</v>
      </c>
      <c r="I27" s="8">
        <f>+'Simulation and  VaR'!I38/'Simulation and  VaR'!I37-1</f>
        <v>-1.3259402121504227E-2</v>
      </c>
      <c r="J27" s="8">
        <f>+'Simulation and  VaR'!J38/'Simulation and  VaR'!J37-1</f>
        <v>0</v>
      </c>
      <c r="K27" s="8">
        <f>+'Simulation and  VaR'!K38/'Simulation and  VaR'!K37-1</f>
        <v>-2.133355642934931E-3</v>
      </c>
      <c r="L27" s="8">
        <f>+'Simulation and  VaR'!L38/'Simulation and  VaR'!L37-1</f>
        <v>-3.5957288468724258E-5</v>
      </c>
      <c r="N27" s="26">
        <f t="shared" si="0"/>
        <v>-5.977261955995709E-3</v>
      </c>
      <c r="O27" s="26">
        <f t="shared" si="1"/>
        <v>-6.9744223216968238E-3</v>
      </c>
      <c r="P27" s="26">
        <f t="shared" si="2"/>
        <v>-1.7807017914424232E-2</v>
      </c>
      <c r="Q27" s="26">
        <f t="shared" si="3"/>
        <v>-3.5920696173368408E-3</v>
      </c>
      <c r="R27" s="26">
        <f t="shared" si="4"/>
        <v>-8.3158174612773259E-4</v>
      </c>
      <c r="S27" s="26">
        <f t="shared" si="5"/>
        <v>3.6976872971533278E-4</v>
      </c>
      <c r="T27" s="26">
        <f t="shared" si="6"/>
        <v>3.4726306366089421E-2</v>
      </c>
      <c r="U27" s="26">
        <f t="shared" si="7"/>
        <v>-2.5661168250541606E-2</v>
      </c>
      <c r="V27" s="26">
        <f t="shared" si="8"/>
        <v>-1.0229205971642284E-2</v>
      </c>
      <c r="W27" s="26">
        <f t="shared" si="9"/>
        <v>-5.6644036106351641E-4</v>
      </c>
      <c r="X27" s="26">
        <f t="shared" si="10"/>
        <v>3.4882778252869821E-3</v>
      </c>
      <c r="Z27" s="20" t="s">
        <v>8</v>
      </c>
      <c r="AA27" s="29">
        <v>2.0021028045908297E-3</v>
      </c>
      <c r="AB27" s="29">
        <v>1.0444043745337561E-3</v>
      </c>
      <c r="AC27" s="29">
        <v>7.3997753772856399E-4</v>
      </c>
      <c r="AD27" s="29">
        <v>6.6468721054098608E-4</v>
      </c>
      <c r="AE27" s="29">
        <v>6.4811143874440023E-4</v>
      </c>
      <c r="AF27" s="29">
        <v>5.9863490031640564E-4</v>
      </c>
      <c r="AG27" s="29">
        <v>1.2650126585595262E-3</v>
      </c>
      <c r="AH27" s="29">
        <v>2.0376819791320046E-3</v>
      </c>
      <c r="AI27" s="29">
        <v>2.8465032002812558E-3</v>
      </c>
      <c r="AJ27" s="29">
        <v>7.9250670604201598E-4</v>
      </c>
      <c r="AK27" s="29">
        <v>8.0870442386543075E-4</v>
      </c>
    </row>
    <row r="28" spans="2:37" x14ac:dyDescent="0.2">
      <c r="B28" s="8">
        <f>+'Simulation and  VaR'!B39/'Simulation and  VaR'!B38-1</f>
        <v>1.6047205464883252E-2</v>
      </c>
      <c r="C28" s="8">
        <f>+'Simulation and  VaR'!C39/'Simulation and  VaR'!C38-1</f>
        <v>7.0149253731343286E-2</v>
      </c>
      <c r="D28" s="8">
        <f>+'Simulation and  VaR'!D39/'Simulation and  VaR'!D38-1</f>
        <v>2.4355300859598916E-2</v>
      </c>
      <c r="E28" s="8">
        <f>+'Simulation and  VaR'!E39/'Simulation and  VaR'!E38-1</f>
        <v>1.7955801104972302E-2</v>
      </c>
      <c r="F28" s="8">
        <f>+'Simulation and  VaR'!F39/'Simulation and  VaR'!F38-1</f>
        <v>2.0215633423180446E-2</v>
      </c>
      <c r="G28" s="8">
        <f>+'Simulation and  VaR'!G39/'Simulation and  VaR'!G38-1</f>
        <v>2.414231257941557E-2</v>
      </c>
      <c r="H28" s="8">
        <f>+'Simulation and  VaR'!H39/'Simulation and  VaR'!H38-1</f>
        <v>-2.5020938023450623E-2</v>
      </c>
      <c r="I28" s="8">
        <f>+'Simulation and  VaR'!I39/'Simulation and  VaR'!I38-1</f>
        <v>-1.7102369899828496E-3</v>
      </c>
      <c r="J28" s="8">
        <f>+'Simulation and  VaR'!J39/'Simulation and  VaR'!J38-1</f>
        <v>0</v>
      </c>
      <c r="K28" s="8">
        <f>+'Simulation and  VaR'!K39/'Simulation and  VaR'!K38-1</f>
        <v>-5.4495912806540314E-4</v>
      </c>
      <c r="L28" s="8">
        <f>+'Simulation and  VaR'!L39/'Simulation and  VaR'!L38-1</f>
        <v>-3.5114402583926729E-3</v>
      </c>
      <c r="N28" s="26">
        <f t="shared" si="0"/>
        <v>1.1526280972458199E-2</v>
      </c>
      <c r="O28" s="26">
        <f t="shared" si="1"/>
        <v>6.7632483712766686E-2</v>
      </c>
      <c r="P28" s="26">
        <f t="shared" si="2"/>
        <v>2.2063092536147973E-2</v>
      </c>
      <c r="Q28" s="26">
        <f t="shared" si="3"/>
        <v>1.5743041832462983E-2</v>
      </c>
      <c r="R28" s="26">
        <f t="shared" si="4"/>
        <v>1.8034524011735671E-2</v>
      </c>
      <c r="S28" s="26">
        <f t="shared" si="5"/>
        <v>2.1964310608493961E-2</v>
      </c>
      <c r="T28" s="26">
        <f t="shared" si="6"/>
        <v>-3.0364318068511028E-2</v>
      </c>
      <c r="U28" s="26">
        <f t="shared" si="7"/>
        <v>-1.4112003119020229E-2</v>
      </c>
      <c r="V28" s="26">
        <f t="shared" si="8"/>
        <v>-1.0229205971642284E-2</v>
      </c>
      <c r="W28" s="26">
        <f t="shared" si="9"/>
        <v>1.0219561538060114E-3</v>
      </c>
      <c r="X28" s="26">
        <f t="shared" si="10"/>
        <v>1.2794855363033441E-5</v>
      </c>
      <c r="Z28" s="20" t="s">
        <v>9</v>
      </c>
      <c r="AA28" s="29">
        <v>1.7983953033016426E-3</v>
      </c>
      <c r="AB28" s="29">
        <v>9.3813959882697211E-4</v>
      </c>
      <c r="AC28" s="29">
        <v>6.6468721054098608E-4</v>
      </c>
      <c r="AD28" s="29">
        <v>5.9705743124708211E-4</v>
      </c>
      <c r="AE28" s="29">
        <v>5.8216819075492259E-4</v>
      </c>
      <c r="AF28" s="29">
        <v>5.3772573049339111E-4</v>
      </c>
      <c r="AG28" s="29">
        <v>1.1363017016678707E-3</v>
      </c>
      <c r="AH28" s="29">
        <v>1.8303544116168996E-3</v>
      </c>
      <c r="AI28" s="29">
        <v>2.5568806828903598E-3</v>
      </c>
      <c r="AJ28" s="29">
        <v>7.1187170544536238E-4</v>
      </c>
      <c r="AK28" s="29">
        <v>7.2642135773646327E-4</v>
      </c>
    </row>
    <row r="29" spans="2:37" x14ac:dyDescent="0.2">
      <c r="B29" s="8">
        <f>+'Simulation and  VaR'!B40/'Simulation and  VaR'!B39-1</f>
        <v>-1.2922832111911475E-2</v>
      </c>
      <c r="C29" s="8">
        <f>+'Simulation and  VaR'!C40/'Simulation and  VaR'!C39-1</f>
        <v>-8.3682008368201055E-3</v>
      </c>
      <c r="D29" s="8">
        <f>+'Simulation and  VaR'!D40/'Simulation and  VaR'!D39-1</f>
        <v>2.657342657342654E-2</v>
      </c>
      <c r="E29" s="8">
        <f>+'Simulation and  VaR'!E40/'Simulation and  VaR'!E39-1</f>
        <v>2.3066485753052923E-2</v>
      </c>
      <c r="F29" s="8">
        <f>+'Simulation and  VaR'!F40/'Simulation and  VaR'!F39-1</f>
        <v>3.0383091149273511E-2</v>
      </c>
      <c r="G29" s="8">
        <f>+'Simulation and  VaR'!G40/'Simulation and  VaR'!G39-1</f>
        <v>2.1091811414392092E-2</v>
      </c>
      <c r="H29" s="8">
        <f>+'Simulation and  VaR'!H40/'Simulation and  VaR'!H39-1</f>
        <v>4.4239235477289807E-2</v>
      </c>
      <c r="I29" s="8">
        <f>+'Simulation and  VaR'!I40/'Simulation and  VaR'!I39-1</f>
        <v>-2.0802741067058261E-2</v>
      </c>
      <c r="J29" s="8">
        <f>+'Simulation and  VaR'!J40/'Simulation and  VaR'!J39-1</f>
        <v>0</v>
      </c>
      <c r="K29" s="8">
        <f>+'Simulation and  VaR'!K40/'Simulation and  VaR'!K39-1</f>
        <v>2.6004529821324063E-3</v>
      </c>
      <c r="L29" s="8">
        <f>+'Simulation and  VaR'!L40/'Simulation and  VaR'!L39-1</f>
        <v>-1.0748150322059669E-4</v>
      </c>
      <c r="N29" s="26">
        <f t="shared" si="0"/>
        <v>-1.744375660433653E-2</v>
      </c>
      <c r="O29" s="26">
        <f t="shared" si="1"/>
        <v>-1.0884970855396699E-2</v>
      </c>
      <c r="P29" s="26">
        <f t="shared" si="2"/>
        <v>2.4281218249975596E-2</v>
      </c>
      <c r="Q29" s="26">
        <f t="shared" si="3"/>
        <v>2.0853726480543604E-2</v>
      </c>
      <c r="R29" s="26">
        <f t="shared" si="4"/>
        <v>2.8201981737828737E-2</v>
      </c>
      <c r="S29" s="26">
        <f t="shared" si="5"/>
        <v>1.8913809443470483E-2</v>
      </c>
      <c r="T29" s="26">
        <f t="shared" si="6"/>
        <v>3.8895855432229398E-2</v>
      </c>
      <c r="U29" s="26">
        <f t="shared" si="7"/>
        <v>-3.3204507196095641E-2</v>
      </c>
      <c r="V29" s="26">
        <f t="shared" si="8"/>
        <v>-1.0229205971642284E-2</v>
      </c>
      <c r="W29" s="26">
        <f t="shared" si="9"/>
        <v>4.1673682640038208E-3</v>
      </c>
      <c r="X29" s="26">
        <f t="shared" si="10"/>
        <v>3.4167536105351097E-3</v>
      </c>
      <c r="Z29" s="20" t="s">
        <v>10</v>
      </c>
      <c r="AA29" s="29">
        <v>1.7535474565628468E-3</v>
      </c>
      <c r="AB29" s="29">
        <v>9.1474455277088776E-4</v>
      </c>
      <c r="AC29" s="29">
        <v>6.4811143874440023E-4</v>
      </c>
      <c r="AD29" s="29">
        <v>5.8216819075492259E-4</v>
      </c>
      <c r="AE29" s="29">
        <v>5.6765025371002158E-4</v>
      </c>
      <c r="AF29" s="29">
        <v>5.2431608629314173E-4</v>
      </c>
      <c r="AG29" s="29">
        <v>1.1079649480787816E-3</v>
      </c>
      <c r="AH29" s="29">
        <v>1.784709578148323E-3</v>
      </c>
      <c r="AI29" s="29">
        <v>2.4931179535365115E-3</v>
      </c>
      <c r="AJ29" s="29">
        <v>6.941192607604332E-4</v>
      </c>
      <c r="AK29" s="29">
        <v>7.0830607815374706E-4</v>
      </c>
    </row>
    <row r="30" spans="2:37" x14ac:dyDescent="0.2">
      <c r="B30" s="8">
        <f>+'Simulation and  VaR'!B41/'Simulation and  VaR'!B40-1</f>
        <v>3.6381699355868768E-2</v>
      </c>
      <c r="C30" s="8">
        <f>+'Simulation and  VaR'!C41/'Simulation and  VaR'!C40-1</f>
        <v>5.6258790436005679E-3</v>
      </c>
      <c r="D30" s="8">
        <f>+'Simulation and  VaR'!D41/'Simulation and  VaR'!D40-1</f>
        <v>2.7247956403269047E-3</v>
      </c>
      <c r="E30" s="8">
        <f>+'Simulation and  VaR'!E41/'Simulation and  VaR'!E40-1</f>
        <v>6.6312997347479641E-3</v>
      </c>
      <c r="F30" s="8">
        <f>+'Simulation and  VaR'!F41/'Simulation and  VaR'!F40-1</f>
        <v>6.4102564102563875E-3</v>
      </c>
      <c r="G30" s="8">
        <f>+'Simulation and  VaR'!G41/'Simulation and  VaR'!G40-1</f>
        <v>3.6452004860265674E-3</v>
      </c>
      <c r="H30" s="8">
        <f>+'Simulation and  VaR'!H41/'Simulation and  VaR'!H40-1</f>
        <v>-3.5269922879177296E-2</v>
      </c>
      <c r="I30" s="8">
        <f>+'Simulation and  VaR'!I41/'Simulation and  VaR'!I40-1</f>
        <v>-0.10997250687328164</v>
      </c>
      <c r="J30" s="8">
        <f>+'Simulation and  VaR'!J41/'Simulation and  VaR'!J40-1</f>
        <v>0</v>
      </c>
      <c r="K30" s="8">
        <f>+'Simulation and  VaR'!K41/'Simulation and  VaR'!K40-1</f>
        <v>2.5937081659972439E-3</v>
      </c>
      <c r="L30" s="8">
        <f>+'Simulation and  VaR'!L41/'Simulation and  VaR'!L40-1</f>
        <v>-1.4310358713492954E-3</v>
      </c>
      <c r="N30" s="26">
        <f t="shared" si="0"/>
        <v>3.1860774863443714E-2</v>
      </c>
      <c r="O30" s="26">
        <f t="shared" si="1"/>
        <v>3.1091090250239739E-3</v>
      </c>
      <c r="P30" s="26">
        <f t="shared" si="2"/>
        <v>4.325873168759607E-4</v>
      </c>
      <c r="Q30" s="26">
        <f t="shared" si="3"/>
        <v>4.4185404622386452E-3</v>
      </c>
      <c r="R30" s="26">
        <f t="shared" si="4"/>
        <v>4.2291469988116146E-3</v>
      </c>
      <c r="S30" s="26">
        <f t="shared" si="5"/>
        <v>1.4671985151049581E-3</v>
      </c>
      <c r="T30" s="26">
        <f t="shared" si="6"/>
        <v>-4.0613302924237704E-2</v>
      </c>
      <c r="U30" s="26">
        <f t="shared" si="7"/>
        <v>-0.12237427300231901</v>
      </c>
      <c r="V30" s="26">
        <f t="shared" si="8"/>
        <v>-1.0229205971642284E-2</v>
      </c>
      <c r="W30" s="26">
        <f t="shared" si="9"/>
        <v>4.1606234478686584E-3</v>
      </c>
      <c r="X30" s="26">
        <f t="shared" si="10"/>
        <v>2.0931992424064109E-3</v>
      </c>
      <c r="Z30" s="20" t="s">
        <v>11</v>
      </c>
      <c r="AA30" s="29">
        <v>1.6196824251293255E-3</v>
      </c>
      <c r="AB30" s="29">
        <v>8.4491336123282824E-4</v>
      </c>
      <c r="AC30" s="29">
        <v>5.9863490031640564E-4</v>
      </c>
      <c r="AD30" s="29">
        <v>5.3772573049339111E-4</v>
      </c>
      <c r="AE30" s="29">
        <v>5.2431608629314173E-4</v>
      </c>
      <c r="AF30" s="29">
        <v>4.8429002990667356E-4</v>
      </c>
      <c r="AG30" s="29">
        <v>1.0233833976641008E-3</v>
      </c>
      <c r="AH30" s="29">
        <v>1.6484656442391588E-3</v>
      </c>
      <c r="AI30" s="29">
        <v>2.3027944399249597E-3</v>
      </c>
      <c r="AJ30" s="29">
        <v>6.4113050570133807E-4</v>
      </c>
      <c r="AK30" s="29">
        <v>6.5423430777665189E-4</v>
      </c>
    </row>
    <row r="31" spans="2:37" x14ac:dyDescent="0.2">
      <c r="B31" s="8">
        <f>+'Simulation and  VaR'!B42/'Simulation and  VaR'!B41-1</f>
        <v>8.0207586461914948E-2</v>
      </c>
      <c r="C31" s="8">
        <f>+'Simulation and  VaR'!C42/'Simulation and  VaR'!C41-1</f>
        <v>7.1328671328671378E-2</v>
      </c>
      <c r="D31" s="8">
        <f>+'Simulation and  VaR'!D42/'Simulation and  VaR'!D41-1</f>
        <v>5.0271739130434812E-2</v>
      </c>
      <c r="E31" s="8">
        <f>+'Simulation and  VaR'!E42/'Simulation and  VaR'!E41-1</f>
        <v>4.6113306982872082E-2</v>
      </c>
      <c r="F31" s="8">
        <f>+'Simulation and  VaR'!F42/'Simulation and  VaR'!F41-1</f>
        <v>4.7133757961783651E-2</v>
      </c>
      <c r="G31" s="8">
        <f>+'Simulation and  VaR'!G42/'Simulation and  VaR'!G41-1</f>
        <v>4.8426150121065437E-2</v>
      </c>
      <c r="H31" s="8">
        <f>+'Simulation and  VaR'!H42/'Simulation and  VaR'!H41-1</f>
        <v>-1.8652739287998266E-2</v>
      </c>
      <c r="I31" s="8">
        <f>+'Simulation and  VaR'!I42/'Simulation and  VaR'!I41-1</f>
        <v>-1.2075259758494772E-2</v>
      </c>
      <c r="J31" s="8">
        <f>+'Simulation and  VaR'!J42/'Simulation and  VaR'!J41-1</f>
        <v>0</v>
      </c>
      <c r="K31" s="8">
        <f>+'Simulation and  VaR'!K42/'Simulation and  VaR'!K41-1</f>
        <v>3.3380622548606631E-4</v>
      </c>
      <c r="L31" s="8">
        <f>+'Simulation and  VaR'!L42/'Simulation and  VaR'!L41-1</f>
        <v>-7.154666812814181E-5</v>
      </c>
      <c r="N31" s="26">
        <f t="shared" si="0"/>
        <v>7.5686661969489893E-2</v>
      </c>
      <c r="O31" s="26">
        <f t="shared" si="1"/>
        <v>6.8811901310094778E-2</v>
      </c>
      <c r="P31" s="26">
        <f t="shared" si="2"/>
        <v>4.7979530806983868E-2</v>
      </c>
      <c r="Q31" s="26">
        <f t="shared" si="3"/>
        <v>4.3900547710362767E-2</v>
      </c>
      <c r="R31" s="26">
        <f t="shared" si="4"/>
        <v>4.4952648550338876E-2</v>
      </c>
      <c r="S31" s="26">
        <f t="shared" si="5"/>
        <v>4.6248148150143831E-2</v>
      </c>
      <c r="T31" s="26">
        <f t="shared" si="6"/>
        <v>-2.3996119333058671E-2</v>
      </c>
      <c r="U31" s="26">
        <f t="shared" si="7"/>
        <v>-2.4477025887532151E-2</v>
      </c>
      <c r="V31" s="26">
        <f t="shared" si="8"/>
        <v>-1.0229205971642284E-2</v>
      </c>
      <c r="W31" s="26">
        <f t="shared" si="9"/>
        <v>1.9007215073574809E-3</v>
      </c>
      <c r="X31" s="26">
        <f t="shared" si="10"/>
        <v>3.4526884456275646E-3</v>
      </c>
      <c r="Z31" s="20" t="s">
        <v>12</v>
      </c>
      <c r="AA31" s="29">
        <v>3.4226517190228006E-3</v>
      </c>
      <c r="AB31" s="29">
        <v>1.7854389992642968E-3</v>
      </c>
      <c r="AC31" s="29">
        <v>1.2650126585595262E-3</v>
      </c>
      <c r="AD31" s="29">
        <v>1.1363017016678707E-3</v>
      </c>
      <c r="AE31" s="29">
        <v>1.1079649480787816E-3</v>
      </c>
      <c r="AF31" s="29">
        <v>1.0233833976641008E-3</v>
      </c>
      <c r="AG31" s="29">
        <v>2.1625751387373071E-3</v>
      </c>
      <c r="AH31" s="29">
        <v>3.4834753303905749E-3</v>
      </c>
      <c r="AI31" s="29">
        <v>4.8661782248677473E-3</v>
      </c>
      <c r="AJ31" s="29">
        <v>1.3548127666332061E-3</v>
      </c>
      <c r="AK31" s="29">
        <v>1.3825032261967384E-3</v>
      </c>
    </row>
    <row r="32" spans="2:37" x14ac:dyDescent="0.2">
      <c r="B32" s="8">
        <f>+'Simulation and  VaR'!B43/'Simulation and  VaR'!B42-1</f>
        <v>7.8287008659878587E-3</v>
      </c>
      <c r="C32" s="8">
        <f>+'Simulation and  VaR'!C43/'Simulation and  VaR'!C42-1</f>
        <v>1.958224543080922E-2</v>
      </c>
      <c r="D32" s="8">
        <f>+'Simulation and  VaR'!D43/'Simulation and  VaR'!D42-1</f>
        <v>2.4579560155239433E-2</v>
      </c>
      <c r="E32" s="8">
        <f>+'Simulation and  VaR'!E43/'Simulation and  VaR'!E42-1</f>
        <v>2.7707808564231717E-2</v>
      </c>
      <c r="F32" s="8">
        <f>+'Simulation and  VaR'!F43/'Simulation and  VaR'!F42-1</f>
        <v>1.703163017031617E-2</v>
      </c>
      <c r="G32" s="8">
        <f>+'Simulation and  VaR'!G43/'Simulation and  VaR'!G42-1</f>
        <v>2.4249422632794282E-2</v>
      </c>
      <c r="H32" s="8">
        <f>+'Simulation and  VaR'!H43/'Simulation and  VaR'!H42-1</f>
        <v>-7.6463560334528169E-2</v>
      </c>
      <c r="I32" s="8">
        <f>+'Simulation and  VaR'!I43/'Simulation and  VaR'!I42-1</f>
        <v>-9.6645821489483863E-3</v>
      </c>
      <c r="J32" s="8">
        <f>+'Simulation and  VaR'!J43/'Simulation and  VaR'!J42-1</f>
        <v>0</v>
      </c>
      <c r="K32" s="8">
        <f>+'Simulation and  VaR'!K43/'Simulation and  VaR'!K42-1</f>
        <v>1.334779344289716E-3</v>
      </c>
      <c r="L32" s="8">
        <f>+'Simulation and  VaR'!L43/'Simulation and  VaR'!L42-1</f>
        <v>1.7889868011056187E-4</v>
      </c>
      <c r="N32" s="26">
        <f t="shared" si="0"/>
        <v>3.3077763735628058E-3</v>
      </c>
      <c r="O32" s="26">
        <f t="shared" si="1"/>
        <v>1.7065475412232627E-2</v>
      </c>
      <c r="P32" s="26">
        <f t="shared" si="2"/>
        <v>2.2287351831788489E-2</v>
      </c>
      <c r="Q32" s="26">
        <f t="shared" si="3"/>
        <v>2.5495049291722399E-2</v>
      </c>
      <c r="R32" s="26">
        <f t="shared" si="4"/>
        <v>1.4850520758871397E-2</v>
      </c>
      <c r="S32" s="26">
        <f t="shared" si="5"/>
        <v>2.2071420661872673E-2</v>
      </c>
      <c r="T32" s="26">
        <f t="shared" si="6"/>
        <v>-8.1806940379588577E-2</v>
      </c>
      <c r="U32" s="26">
        <f t="shared" si="7"/>
        <v>-2.2066348277985766E-2</v>
      </c>
      <c r="V32" s="26">
        <f t="shared" si="8"/>
        <v>-1.0229205971642284E-2</v>
      </c>
      <c r="W32" s="26">
        <f t="shared" si="9"/>
        <v>2.9016946261611306E-3</v>
      </c>
      <c r="X32" s="26">
        <f t="shared" si="10"/>
        <v>3.7031337938662682E-3</v>
      </c>
      <c r="Z32" s="20" t="s">
        <v>13</v>
      </c>
      <c r="AA32" s="29">
        <v>5.513206276243565E-3</v>
      </c>
      <c r="AB32" s="29">
        <v>2.8759845595403908E-3</v>
      </c>
      <c r="AC32" s="29">
        <v>2.0376819791320046E-3</v>
      </c>
      <c r="AD32" s="29">
        <v>1.8303544116168996E-3</v>
      </c>
      <c r="AE32" s="29">
        <v>1.784709578148323E-3</v>
      </c>
      <c r="AF32" s="29">
        <v>1.6484656442391588E-3</v>
      </c>
      <c r="AG32" s="29">
        <v>3.4834753303905749E-3</v>
      </c>
      <c r="AH32" s="29">
        <v>5.6111809296600559E-3</v>
      </c>
      <c r="AI32" s="29">
        <v>7.838438302545242E-3</v>
      </c>
      <c r="AJ32" s="29">
        <v>2.1823319640216486E-3</v>
      </c>
      <c r="AK32" s="29">
        <v>2.2269357472839788E-3</v>
      </c>
    </row>
    <row r="33" spans="2:37" x14ac:dyDescent="0.2">
      <c r="B33" s="8">
        <f>+'Simulation and  VaR'!B44/'Simulation and  VaR'!B43-1</f>
        <v>-9.5636258025680765E-2</v>
      </c>
      <c r="C33" s="8">
        <f>+'Simulation and  VaR'!C44/'Simulation and  VaR'!C43-1</f>
        <v>-7.1702944942381497E-2</v>
      </c>
      <c r="D33" s="8">
        <f>+'Simulation and  VaR'!D44/'Simulation and  VaR'!D43-1</f>
        <v>2.525252525252375E-3</v>
      </c>
      <c r="E33" s="8">
        <f>+'Simulation and  VaR'!E44/'Simulation and  VaR'!E43-1</f>
        <v>-2.450980392156854E-3</v>
      </c>
      <c r="F33" s="8">
        <f>+'Simulation and  VaR'!F44/'Simulation and  VaR'!F43-1</f>
        <v>-4.7846889952152249E-3</v>
      </c>
      <c r="G33" s="8">
        <f>+'Simulation and  VaR'!G44/'Simulation and  VaR'!G43-1</f>
        <v>-9.0191657271702086E-3</v>
      </c>
      <c r="H33" s="8">
        <f>+'Simulation and  VaR'!H44/'Simulation and  VaR'!H43-1</f>
        <v>5.2687286839938841E-2</v>
      </c>
      <c r="I33" s="8">
        <f>+'Simulation and  VaR'!I44/'Simulation and  VaR'!I43-1</f>
        <v>3.7313432835821558E-3</v>
      </c>
      <c r="J33" s="8">
        <f>+'Simulation and  VaR'!J44/'Simulation and  VaR'!J43-1</f>
        <v>0</v>
      </c>
      <c r="K33" s="8">
        <f>+'Simulation and  VaR'!K44/'Simulation and  VaR'!K43-1</f>
        <v>1.7495626093475547E-3</v>
      </c>
      <c r="L33" s="8">
        <f>+'Simulation and  VaR'!L44/'Simulation and  VaR'!L43-1</f>
        <v>-7.1554357365166688E-5</v>
      </c>
      <c r="N33" s="26">
        <f t="shared" si="0"/>
        <v>-0.10015718251810582</v>
      </c>
      <c r="O33" s="26">
        <f t="shared" si="1"/>
        <v>-7.4219714960958097E-2</v>
      </c>
      <c r="P33" s="26">
        <f t="shared" si="2"/>
        <v>2.3304420180143099E-4</v>
      </c>
      <c r="Q33" s="26">
        <f t="shared" si="3"/>
        <v>-4.6637396646661729E-3</v>
      </c>
      <c r="R33" s="26">
        <f t="shared" si="4"/>
        <v>-6.9657984066599978E-3</v>
      </c>
      <c r="S33" s="26">
        <f t="shared" si="5"/>
        <v>-1.1197167698091818E-2</v>
      </c>
      <c r="T33" s="26">
        <f t="shared" si="6"/>
        <v>4.7343906794878432E-2</v>
      </c>
      <c r="U33" s="26">
        <f t="shared" si="7"/>
        <v>-8.6704228454552237E-3</v>
      </c>
      <c r="V33" s="26">
        <f t="shared" si="8"/>
        <v>-1.0229205971642284E-2</v>
      </c>
      <c r="W33" s="26">
        <f t="shared" si="9"/>
        <v>3.3164778912189692E-3</v>
      </c>
      <c r="X33" s="26">
        <f t="shared" si="10"/>
        <v>3.4526807563905397E-3</v>
      </c>
      <c r="Z33" s="20" t="s">
        <v>14</v>
      </c>
      <c r="AA33" s="29">
        <v>7.7015743721809546E-3</v>
      </c>
      <c r="AB33" s="29">
        <v>4.0175549160906942E-3</v>
      </c>
      <c r="AC33" s="29">
        <v>2.8465032002812558E-3</v>
      </c>
      <c r="AD33" s="29">
        <v>2.5568806828903598E-3</v>
      </c>
      <c r="AE33" s="29">
        <v>2.4931179535365115E-3</v>
      </c>
      <c r="AF33" s="29">
        <v>2.3027944399249597E-3</v>
      </c>
      <c r="AG33" s="29">
        <v>4.8661782248677473E-3</v>
      </c>
      <c r="AH33" s="29">
        <v>7.838438302545242E-3</v>
      </c>
      <c r="AI33" s="29">
        <v>1.0949765440290419E-2</v>
      </c>
      <c r="AJ33" s="29">
        <v>3.0485693956570424E-3</v>
      </c>
      <c r="AK33" s="29">
        <v>3.1108778486448625E-3</v>
      </c>
    </row>
    <row r="34" spans="2:37" x14ac:dyDescent="0.2">
      <c r="B34" s="8">
        <f>+'Simulation and  VaR'!B45/'Simulation and  VaR'!B44-1</f>
        <v>-7.1224766064812872E-2</v>
      </c>
      <c r="C34" s="8">
        <f>+'Simulation and  VaR'!C45/'Simulation and  VaR'!C44-1</f>
        <v>-2.344827586206899E-2</v>
      </c>
      <c r="D34" s="8">
        <f>+'Simulation and  VaR'!D45/'Simulation and  VaR'!D44-1</f>
        <v>-1.133501259445846E-2</v>
      </c>
      <c r="E34" s="8">
        <f>+'Simulation and  VaR'!E45/'Simulation and  VaR'!E44-1</f>
        <v>-8.5995085995086429E-3</v>
      </c>
      <c r="F34" s="8">
        <f>+'Simulation and  VaR'!F45/'Simulation and  VaR'!F44-1</f>
        <v>-1.6826923076923128E-2</v>
      </c>
      <c r="G34" s="8">
        <f>+'Simulation and  VaR'!G45/'Simulation and  VaR'!G44-1</f>
        <v>-1.7064846416382062E-2</v>
      </c>
      <c r="H34" s="8">
        <f>+'Simulation and  VaR'!H45/'Simulation and  VaR'!H44-1</f>
        <v>1.4523516925482038E-3</v>
      </c>
      <c r="I34" s="8">
        <f>+'Simulation and  VaR'!I45/'Simulation and  VaR'!I44-1</f>
        <v>4.0034315127253084E-3</v>
      </c>
      <c r="J34" s="8">
        <f>+'Simulation and  VaR'!J45/'Simulation and  VaR'!J44-1</f>
        <v>0</v>
      </c>
      <c r="K34" s="8">
        <f>+'Simulation and  VaR'!K45/'Simulation and  VaR'!K44-1</f>
        <v>4.9900199600805273E-4</v>
      </c>
      <c r="L34" s="8">
        <f>+'Simulation and  VaR'!L45/'Simulation and  VaR'!L44-1</f>
        <v>-4.6488705383773699E-4</v>
      </c>
      <c r="N34" s="26">
        <f t="shared" si="0"/>
        <v>-7.5745690557237927E-2</v>
      </c>
      <c r="O34" s="26">
        <f t="shared" si="1"/>
        <v>-2.5965045880645583E-2</v>
      </c>
      <c r="P34" s="26">
        <f t="shared" si="2"/>
        <v>-1.3627220917909404E-2</v>
      </c>
      <c r="Q34" s="26">
        <f t="shared" si="3"/>
        <v>-1.0812267872017962E-2</v>
      </c>
      <c r="R34" s="26">
        <f t="shared" si="4"/>
        <v>-1.9008032488367903E-2</v>
      </c>
      <c r="S34" s="26">
        <f t="shared" si="5"/>
        <v>-1.9242848387303672E-2</v>
      </c>
      <c r="T34" s="26">
        <f t="shared" si="6"/>
        <v>-3.8910283525122012E-3</v>
      </c>
      <c r="U34" s="26">
        <f t="shared" si="7"/>
        <v>-8.3983346163120712E-3</v>
      </c>
      <c r="V34" s="26">
        <f t="shared" si="8"/>
        <v>-1.0229205971642284E-2</v>
      </c>
      <c r="W34" s="26">
        <f t="shared" si="9"/>
        <v>2.0659172778794673E-3</v>
      </c>
      <c r="X34" s="26">
        <f t="shared" si="10"/>
        <v>3.0593480599179694E-3</v>
      </c>
      <c r="Z34" s="20" t="s">
        <v>15</v>
      </c>
      <c r="AA34" s="29">
        <v>2.1442271122096962E-3</v>
      </c>
      <c r="AB34" s="29">
        <v>1.1185440482130312E-3</v>
      </c>
      <c r="AC34" s="29">
        <v>7.9250670604201598E-4</v>
      </c>
      <c r="AD34" s="29">
        <v>7.1187170544536238E-4</v>
      </c>
      <c r="AE34" s="29">
        <v>6.941192607604332E-4</v>
      </c>
      <c r="AF34" s="29">
        <v>6.4113050570133807E-4</v>
      </c>
      <c r="AG34" s="29">
        <v>1.3548127666332061E-3</v>
      </c>
      <c r="AH34" s="29">
        <v>2.1823319640216486E-3</v>
      </c>
      <c r="AI34" s="29">
        <v>3.0485693956570424E-3</v>
      </c>
      <c r="AJ34" s="29">
        <v>8.4876478960358879E-4</v>
      </c>
      <c r="AK34" s="29">
        <v>8.6611234320235926E-4</v>
      </c>
    </row>
    <row r="35" spans="2:37" x14ac:dyDescent="0.2">
      <c r="B35" s="8">
        <f>+'Simulation and  VaR'!B46/'Simulation and  VaR'!B45-1</f>
        <v>-1.9906275754764335E-2</v>
      </c>
      <c r="C35" s="8">
        <f>+'Simulation and  VaR'!C46/'Simulation and  VaR'!C45-1</f>
        <v>4.5197740112994156E-2</v>
      </c>
      <c r="D35" s="8">
        <f>+'Simulation and  VaR'!D46/'Simulation and  VaR'!D45-1</f>
        <v>-1.2738853503184711E-3</v>
      </c>
      <c r="E35" s="8">
        <f>+'Simulation and  VaR'!E46/'Simulation and  VaR'!E45-1</f>
        <v>-3.7174721189592308E-3</v>
      </c>
      <c r="F35" s="8">
        <f>+'Simulation and  VaR'!F46/'Simulation and  VaR'!F45-1</f>
        <v>6.1124694376528677E-3</v>
      </c>
      <c r="G35" s="8">
        <f>+'Simulation and  VaR'!G46/'Simulation and  VaR'!G45-1</f>
        <v>8.101851851851638E-3</v>
      </c>
      <c r="H35" s="8">
        <f>+'Simulation and  VaR'!H46/'Simulation and  VaR'!H45-1</f>
        <v>-9.0473003123605511E-2</v>
      </c>
      <c r="I35" s="8">
        <f>+'Simulation and  VaR'!I46/'Simulation and  VaR'!I45-1</f>
        <v>2.4209626886926738E-2</v>
      </c>
      <c r="J35" s="8">
        <f>+'Simulation and  VaR'!J46/'Simulation and  VaR'!J45-1</f>
        <v>0</v>
      </c>
      <c r="K35" s="8">
        <f>+'Simulation and  VaR'!K46/'Simulation and  VaR'!K45-1</f>
        <v>1.6625103906897643E-4</v>
      </c>
      <c r="L35" s="8">
        <f>+'Simulation and  VaR'!L46/'Simulation and  VaR'!L45-1</f>
        <v>1.3248931312037637E-3</v>
      </c>
      <c r="N35" s="26">
        <f t="shared" si="0"/>
        <v>-2.442720024718939E-2</v>
      </c>
      <c r="O35" s="26">
        <f t="shared" si="1"/>
        <v>4.2680970094417563E-2</v>
      </c>
      <c r="P35" s="26">
        <f t="shared" si="2"/>
        <v>-3.566093673769415E-3</v>
      </c>
      <c r="Q35" s="26">
        <f t="shared" si="3"/>
        <v>-5.9302313914685496E-3</v>
      </c>
      <c r="R35" s="26">
        <f t="shared" si="4"/>
        <v>3.9313600262080948E-3</v>
      </c>
      <c r="S35" s="26">
        <f t="shared" si="5"/>
        <v>5.9238498809300287E-3</v>
      </c>
      <c r="T35" s="26">
        <f t="shared" si="6"/>
        <v>-9.581638316866592E-2</v>
      </c>
      <c r="U35" s="26">
        <f t="shared" si="7"/>
        <v>1.1807860757889359E-2</v>
      </c>
      <c r="V35" s="26">
        <f t="shared" si="8"/>
        <v>-1.0229205971642284E-2</v>
      </c>
      <c r="W35" s="26">
        <f t="shared" si="9"/>
        <v>1.733166320940391E-3</v>
      </c>
      <c r="X35" s="26">
        <f t="shared" si="10"/>
        <v>4.8491282449594705E-3</v>
      </c>
      <c r="Z35" s="20" t="s">
        <v>16</v>
      </c>
      <c r="AA35" s="29">
        <v>2.1880520861160329E-3</v>
      </c>
      <c r="AB35" s="29">
        <v>1.1414055088516421E-3</v>
      </c>
      <c r="AC35" s="29">
        <v>8.0870442386543075E-4</v>
      </c>
      <c r="AD35" s="29">
        <v>7.2642135773646327E-4</v>
      </c>
      <c r="AE35" s="29">
        <v>7.0830607815374706E-4</v>
      </c>
      <c r="AF35" s="29">
        <v>6.5423430777665189E-4</v>
      </c>
      <c r="AG35" s="29">
        <v>1.3825032261967384E-3</v>
      </c>
      <c r="AH35" s="29">
        <v>2.2269357472839788E-3</v>
      </c>
      <c r="AI35" s="29">
        <v>3.1108778486448625E-3</v>
      </c>
      <c r="AJ35" s="29">
        <v>8.6611234320235926E-4</v>
      </c>
      <c r="AK35" s="29">
        <v>8.8381445629693873E-4</v>
      </c>
    </row>
    <row r="36" spans="2:37" x14ac:dyDescent="0.2">
      <c r="B36" s="8">
        <f>+'Simulation and  VaR'!B47/'Simulation and  VaR'!B46-1</f>
        <v>5.1584159059188339E-2</v>
      </c>
      <c r="C36" s="8">
        <f>+'Simulation and  VaR'!C47/'Simulation and  VaR'!C46-1</f>
        <v>7.0270270270270441E-2</v>
      </c>
      <c r="D36" s="8">
        <f>+'Simulation and  VaR'!D47/'Simulation and  VaR'!D46-1</f>
        <v>3.5714285714285587E-2</v>
      </c>
      <c r="E36" s="8">
        <f>+'Simulation and  VaR'!E47/'Simulation and  VaR'!E46-1</f>
        <v>2.6119402985074647E-2</v>
      </c>
      <c r="F36" s="8">
        <f>+'Simulation and  VaR'!F47/'Simulation and  VaR'!F46-1</f>
        <v>3.2806804374240439E-2</v>
      </c>
      <c r="G36" s="8">
        <f>+'Simulation and  VaR'!G47/'Simulation and  VaR'!G46-1</f>
        <v>3.214695752009189E-2</v>
      </c>
      <c r="H36" s="8">
        <f>+'Simulation and  VaR'!H47/'Simulation and  VaR'!H46-1</f>
        <v>-6.0959156138844617E-2</v>
      </c>
      <c r="I36" s="8">
        <f>+'Simulation and  VaR'!I47/'Simulation and  VaR'!I46-1</f>
        <v>2.780867630700623E-4</v>
      </c>
      <c r="J36" s="8">
        <f>+'Simulation and  VaR'!J47/'Simulation and  VaR'!J46-1</f>
        <v>0</v>
      </c>
      <c r="K36" s="8">
        <f>+'Simulation and  VaR'!K47/'Simulation and  VaR'!K46-1</f>
        <v>-9.5578457446798826E-4</v>
      </c>
      <c r="L36" s="8">
        <f>+'Simulation and  VaR'!L47/'Simulation and  VaR'!L46-1</f>
        <v>2.2969712433840161E-3</v>
      </c>
      <c r="N36" s="26">
        <f t="shared" si="0"/>
        <v>4.7063234566763285E-2</v>
      </c>
      <c r="O36" s="26">
        <f t="shared" si="1"/>
        <v>6.7753500251693841E-2</v>
      </c>
      <c r="P36" s="26">
        <f t="shared" si="2"/>
        <v>3.3422077390834644E-2</v>
      </c>
      <c r="Q36" s="26">
        <f t="shared" si="3"/>
        <v>2.3906643712565328E-2</v>
      </c>
      <c r="R36" s="26">
        <f t="shared" si="4"/>
        <v>3.0625694962795665E-2</v>
      </c>
      <c r="S36" s="26">
        <f t="shared" si="5"/>
        <v>2.9968955549170281E-2</v>
      </c>
      <c r="T36" s="26">
        <f t="shared" si="6"/>
        <v>-6.6302536183905025E-2</v>
      </c>
      <c r="U36" s="26">
        <f t="shared" si="7"/>
        <v>-1.2123679365967317E-2</v>
      </c>
      <c r="V36" s="26">
        <f t="shared" si="8"/>
        <v>-1.0229205971642284E-2</v>
      </c>
      <c r="W36" s="26">
        <f t="shared" si="9"/>
        <v>6.1113070740342629E-4</v>
      </c>
      <c r="X36" s="26">
        <f t="shared" si="10"/>
        <v>5.821206357139723E-3</v>
      </c>
    </row>
    <row r="37" spans="2:37" x14ac:dyDescent="0.2">
      <c r="B37" s="8">
        <f>+'Simulation and  VaR'!B48/'Simulation and  VaR'!B47-1</f>
        <v>-2.3794037813598679E-2</v>
      </c>
      <c r="C37" s="8">
        <f>+'Simulation and  VaR'!C48/'Simulation and  VaR'!C47-1</f>
        <v>-8.8383838383838675E-3</v>
      </c>
      <c r="D37" s="8">
        <f>+'Simulation and  VaR'!D48/'Simulation and  VaR'!D47-1</f>
        <v>4.556650246305427E-2</v>
      </c>
      <c r="E37" s="8">
        <f>+'Simulation and  VaR'!E48/'Simulation and  VaR'!E47-1</f>
        <v>4.1212121212121255E-2</v>
      </c>
      <c r="F37" s="8">
        <f>+'Simulation and  VaR'!F48/'Simulation and  VaR'!F47-1</f>
        <v>3.1764705882352917E-2</v>
      </c>
      <c r="G37" s="8">
        <f>+'Simulation and  VaR'!G48/'Simulation and  VaR'!G47-1</f>
        <v>3.0033370411568283E-2</v>
      </c>
      <c r="H37" s="8">
        <f>+'Simulation and  VaR'!H48/'Simulation and  VaR'!H47-1</f>
        <v>-5.0026123301985304E-2</v>
      </c>
      <c r="I37" s="8">
        <f>+'Simulation and  VaR'!I48/'Simulation and  VaR'!I47-1</f>
        <v>-1.5568529329997305E-2</v>
      </c>
      <c r="J37" s="8">
        <f>+'Simulation and  VaR'!J48/'Simulation and  VaR'!J47-1</f>
        <v>0</v>
      </c>
      <c r="K37" s="8">
        <f>+'Simulation and  VaR'!K48/'Simulation and  VaR'!K47-1</f>
        <v>-2.5789276652385951E-3</v>
      </c>
      <c r="L37" s="8">
        <f>+'Simulation and  VaR'!L48/'Simulation and  VaR'!L47-1</f>
        <v>-7.1775209732005685E-5</v>
      </c>
      <c r="N37" s="26">
        <f t="shared" si="0"/>
        <v>-2.8314962306023733E-2</v>
      </c>
      <c r="O37" s="26">
        <f t="shared" si="1"/>
        <v>-1.1355153856960461E-2</v>
      </c>
      <c r="P37" s="26">
        <f t="shared" si="2"/>
        <v>4.3274294139603327E-2</v>
      </c>
      <c r="Q37" s="26">
        <f t="shared" si="3"/>
        <v>3.899936193961194E-2</v>
      </c>
      <c r="R37" s="26">
        <f t="shared" si="4"/>
        <v>2.9583596470908143E-2</v>
      </c>
      <c r="S37" s="26">
        <f t="shared" si="5"/>
        <v>2.7855368440646674E-2</v>
      </c>
      <c r="T37" s="26">
        <f t="shared" si="6"/>
        <v>-5.5369503347045712E-2</v>
      </c>
      <c r="U37" s="26">
        <f t="shared" si="7"/>
        <v>-2.7970295459034684E-2</v>
      </c>
      <c r="V37" s="26">
        <f t="shared" si="8"/>
        <v>-1.0229205971642284E-2</v>
      </c>
      <c r="W37" s="26">
        <f t="shared" si="9"/>
        <v>-1.0120123833671805E-3</v>
      </c>
      <c r="X37" s="26">
        <f t="shared" si="10"/>
        <v>3.4524599040237007E-3</v>
      </c>
      <c r="Z37" s="81" t="s">
        <v>40</v>
      </c>
      <c r="AA37" s="23"/>
    </row>
    <row r="38" spans="2:37" x14ac:dyDescent="0.2">
      <c r="B38" s="8">
        <f>+'Simulation and  VaR'!B49/'Simulation and  VaR'!B48-1</f>
        <v>-3.3481515255718963E-2</v>
      </c>
      <c r="C38" s="8">
        <f>+'Simulation and  VaR'!C49/'Simulation and  VaR'!C48-1</f>
        <v>-4.84076433121019E-2</v>
      </c>
      <c r="D38" s="8">
        <f>+'Simulation and  VaR'!D49/'Simulation and  VaR'!D48-1</f>
        <v>-4.7114252061249973E-3</v>
      </c>
      <c r="E38" s="8">
        <f>+'Simulation and  VaR'!E49/'Simulation and  VaR'!E48-1</f>
        <v>6.9848661233993248E-3</v>
      </c>
      <c r="F38" s="8">
        <f>+'Simulation and  VaR'!F49/'Simulation and  VaR'!F48-1</f>
        <v>1.8244013683010207E-2</v>
      </c>
      <c r="G38" s="8">
        <f>+'Simulation and  VaR'!G49/'Simulation and  VaR'!G48-1</f>
        <v>1.6198704103671746E-2</v>
      </c>
      <c r="H38" s="8">
        <f>+'Simulation and  VaR'!H49/'Simulation and  VaR'!H48-1</f>
        <v>7.3284751821806715E-2</v>
      </c>
      <c r="I38" s="8">
        <f>+'Simulation and  VaR'!I49/'Simulation and  VaR'!I48-1</f>
        <v>-2.8240609997176591E-3</v>
      </c>
      <c r="J38" s="8">
        <f>+'Simulation and  VaR'!J49/'Simulation and  VaR'!J48-1</f>
        <v>-1.1904761904761862E-2</v>
      </c>
      <c r="K38" s="8">
        <f>+'Simulation and  VaR'!K49/'Simulation and  VaR'!K48-1</f>
        <v>-2.9609241419575882E-3</v>
      </c>
      <c r="L38" s="8">
        <f>+'Simulation and  VaR'!L49/'Simulation and  VaR'!L48-1</f>
        <v>1.3655912205554621E-3</v>
      </c>
      <c r="N38" s="26">
        <f t="shared" si="0"/>
        <v>-3.8002439748144018E-2</v>
      </c>
      <c r="O38" s="26">
        <f t="shared" si="1"/>
        <v>-5.0924413330678493E-2</v>
      </c>
      <c r="P38" s="26">
        <f t="shared" si="2"/>
        <v>-7.0036335295759408E-3</v>
      </c>
      <c r="Q38" s="26">
        <f t="shared" si="3"/>
        <v>4.7721068508900059E-3</v>
      </c>
      <c r="R38" s="26">
        <f t="shared" si="4"/>
        <v>1.6062904271565433E-2</v>
      </c>
      <c r="S38" s="26">
        <f t="shared" si="5"/>
        <v>1.4020702132750137E-2</v>
      </c>
      <c r="T38" s="26">
        <f t="shared" si="6"/>
        <v>6.7941371776746307E-2</v>
      </c>
      <c r="U38" s="26">
        <f t="shared" si="7"/>
        <v>-1.5225827128755039E-2</v>
      </c>
      <c r="V38" s="26">
        <f t="shared" si="8"/>
        <v>-2.2133967876404148E-2</v>
      </c>
      <c r="W38" s="26">
        <f t="shared" si="9"/>
        <v>-1.3940088600861737E-3</v>
      </c>
      <c r="X38" s="26">
        <f t="shared" si="10"/>
        <v>4.8898263343111689E-3</v>
      </c>
      <c r="Z38" s="27"/>
      <c r="AA38" s="20" t="s">
        <v>6</v>
      </c>
      <c r="AB38" s="20" t="s">
        <v>7</v>
      </c>
      <c r="AC38" s="20" t="s">
        <v>8</v>
      </c>
      <c r="AD38" s="20" t="s">
        <v>9</v>
      </c>
      <c r="AE38" s="20" t="s">
        <v>10</v>
      </c>
      <c r="AF38" s="20" t="s">
        <v>11</v>
      </c>
      <c r="AG38" s="20" t="s">
        <v>12</v>
      </c>
      <c r="AH38" s="20" t="s">
        <v>13</v>
      </c>
      <c r="AI38" s="20" t="s">
        <v>14</v>
      </c>
      <c r="AJ38" s="20" t="s">
        <v>15</v>
      </c>
      <c r="AK38" s="20" t="s">
        <v>16</v>
      </c>
    </row>
    <row r="39" spans="2:37" x14ac:dyDescent="0.2">
      <c r="B39" s="8">
        <f>+'Simulation and  VaR'!B50/'Simulation and  VaR'!B49-1</f>
        <v>-6.2942215367065568E-3</v>
      </c>
      <c r="C39" s="8">
        <f>+'Simulation and  VaR'!C50/'Simulation and  VaR'!C49-1</f>
        <v>9.3708165997323789E-3</v>
      </c>
      <c r="D39" s="8">
        <f>+'Simulation and  VaR'!D50/'Simulation and  VaR'!D49-1</f>
        <v>-3.6686390532544189E-2</v>
      </c>
      <c r="E39" s="8">
        <f>+'Simulation and  VaR'!E50/'Simulation and  VaR'!E49-1</f>
        <v>-1.7341040462427793E-2</v>
      </c>
      <c r="F39" s="8">
        <f>+'Simulation and  VaR'!F50/'Simulation and  VaR'!F49-1</f>
        <v>-7.838745800671898E-3</v>
      </c>
      <c r="G39" s="8">
        <f>+'Simulation and  VaR'!G50/'Simulation and  VaR'!G49-1</f>
        <v>4.2507970244420878E-3</v>
      </c>
      <c r="H39" s="8">
        <f>+'Simulation and  VaR'!H50/'Simulation and  VaR'!H49-1</f>
        <v>4.4452984883422975E-2</v>
      </c>
      <c r="I39" s="8">
        <f>+'Simulation and  VaR'!I50/'Simulation and  VaR'!I49-1</f>
        <v>-1.4160294534125706E-3</v>
      </c>
      <c r="J39" s="8">
        <f>+'Simulation and  VaR'!J50/'Simulation and  VaR'!J49-1</f>
        <v>0</v>
      </c>
      <c r="K39" s="8">
        <f>+'Simulation and  VaR'!K50/'Simulation and  VaR'!K49-1</f>
        <v>-1.0875020913501121E-3</v>
      </c>
      <c r="L39" s="8">
        <f>+'Simulation and  VaR'!L50/'Simulation and  VaR'!L49-1</f>
        <v>-3.1881613326438796E-3</v>
      </c>
      <c r="N39" s="26">
        <f t="shared" si="0"/>
        <v>-1.081514602913161E-2</v>
      </c>
      <c r="O39" s="26">
        <f t="shared" si="1"/>
        <v>6.8540465811557849E-3</v>
      </c>
      <c r="P39" s="26">
        <f t="shared" si="2"/>
        <v>-3.8978598855995132E-2</v>
      </c>
      <c r="Q39" s="26">
        <f t="shared" si="3"/>
        <v>-1.9553799734937111E-2</v>
      </c>
      <c r="R39" s="26">
        <f t="shared" si="4"/>
        <v>-1.0019855212116671E-2</v>
      </c>
      <c r="S39" s="26">
        <f t="shared" si="5"/>
        <v>2.0727950535204785E-3</v>
      </c>
      <c r="T39" s="26">
        <f t="shared" si="6"/>
        <v>3.9109604838362566E-2</v>
      </c>
      <c r="U39" s="26">
        <f t="shared" si="7"/>
        <v>-1.381779558244995E-2</v>
      </c>
      <c r="V39" s="26">
        <f t="shared" si="8"/>
        <v>-1.0229205971642284E-2</v>
      </c>
      <c r="W39" s="26">
        <f t="shared" si="9"/>
        <v>4.7941319052130244E-4</v>
      </c>
      <c r="X39" s="26">
        <f t="shared" si="10"/>
        <v>3.360737811118268E-4</v>
      </c>
      <c r="Z39" s="20" t="s">
        <v>6</v>
      </c>
      <c r="AA39" s="30">
        <f t="array" ref="AA39:AK49">AA7:AK17/AA25:AK35</f>
        <v>1</v>
      </c>
      <c r="AB39" s="29">
        <v>0.62555511870894454</v>
      </c>
      <c r="AC39" s="29">
        <v>0.58211368476674008</v>
      </c>
      <c r="AD39" s="29">
        <v>0.55722934218969888</v>
      </c>
      <c r="AE39" s="29">
        <v>0.52853504425671238</v>
      </c>
      <c r="AF39" s="29">
        <v>0.51409376748741953</v>
      </c>
      <c r="AG39" s="29">
        <v>-0.24988008492434124</v>
      </c>
      <c r="AH39" s="29">
        <v>-0.10939361494065993</v>
      </c>
      <c r="AI39" s="29">
        <v>5.1243439326543357E-2</v>
      </c>
      <c r="AJ39" s="29">
        <v>-0.18309206688045374</v>
      </c>
      <c r="AK39" s="29">
        <v>0.16437564484492606</v>
      </c>
    </row>
    <row r="40" spans="2:37" x14ac:dyDescent="0.2">
      <c r="B40" s="8">
        <f>+'Simulation and  VaR'!B51/'Simulation and  VaR'!B50-1</f>
        <v>-4.5883241684948617E-2</v>
      </c>
      <c r="C40" s="8">
        <f>+'Simulation and  VaR'!C51/'Simulation and  VaR'!C50-1</f>
        <v>-1.8567639257294544E-2</v>
      </c>
      <c r="D40" s="8">
        <f>+'Simulation and  VaR'!D51/'Simulation and  VaR'!D50-1</f>
        <v>-4.9140049140050657E-3</v>
      </c>
      <c r="E40" s="8">
        <f>+'Simulation and  VaR'!E51/'Simulation and  VaR'!E50-1</f>
        <v>-2.3529411764705577E-3</v>
      </c>
      <c r="F40" s="8">
        <f>+'Simulation and  VaR'!F51/'Simulation and  VaR'!F50-1</f>
        <v>-7.900677200902928E-3</v>
      </c>
      <c r="G40" s="8">
        <f>+'Simulation and  VaR'!G51/'Simulation and  VaR'!G50-1</f>
        <v>-5.2910052910051242E-3</v>
      </c>
      <c r="H40" s="8">
        <f>+'Simulation and  VaR'!H51/'Simulation and  VaR'!H50-1</f>
        <v>3.2993989942352586E-2</v>
      </c>
      <c r="I40" s="8">
        <f>+'Simulation and  VaR'!I51/'Simulation and  VaR'!I50-1</f>
        <v>2.7793533749290944E-2</v>
      </c>
      <c r="J40" s="8">
        <f>+'Simulation and  VaR'!J51/'Simulation and  VaR'!J50-1</f>
        <v>0</v>
      </c>
      <c r="K40" s="8">
        <f>+'Simulation and  VaR'!K51/'Simulation and  VaR'!K50-1</f>
        <v>-1.1724311196716908E-3</v>
      </c>
      <c r="L40" s="8">
        <f>+'Simulation and  VaR'!L51/'Simulation and  VaR'!L50-1</f>
        <v>-7.1592775255113761E-4</v>
      </c>
      <c r="N40" s="26">
        <f t="shared" si="0"/>
        <v>-5.0404166177373672E-2</v>
      </c>
      <c r="O40" s="26">
        <f t="shared" si="1"/>
        <v>-2.1084409275871137E-2</v>
      </c>
      <c r="P40" s="26">
        <f t="shared" si="2"/>
        <v>-7.2062132374560092E-3</v>
      </c>
      <c r="Q40" s="26">
        <f t="shared" si="3"/>
        <v>-4.5657004489798765E-3</v>
      </c>
      <c r="R40" s="26">
        <f t="shared" si="4"/>
        <v>-1.0081786612347701E-2</v>
      </c>
      <c r="S40" s="26">
        <f t="shared" si="5"/>
        <v>-7.4690072619267335E-3</v>
      </c>
      <c r="T40" s="26">
        <f t="shared" si="6"/>
        <v>2.7650609897292181E-2</v>
      </c>
      <c r="U40" s="26">
        <f t="shared" si="7"/>
        <v>1.5391767620253564E-2</v>
      </c>
      <c r="V40" s="26">
        <f t="shared" si="8"/>
        <v>-1.0229205971642284E-2</v>
      </c>
      <c r="W40" s="26">
        <f t="shared" si="9"/>
        <v>3.9448416219972377E-4</v>
      </c>
      <c r="X40" s="26">
        <f t="shared" si="10"/>
        <v>2.8083073612045688E-3</v>
      </c>
      <c r="Z40" s="20" t="s">
        <v>7</v>
      </c>
      <c r="AA40" s="29">
        <v>0.62555511870894454</v>
      </c>
      <c r="AB40" s="30">
        <v>1</v>
      </c>
      <c r="AC40" s="29">
        <v>0.85596559938181027</v>
      </c>
      <c r="AD40" s="29">
        <v>0.80998238349429763</v>
      </c>
      <c r="AE40" s="29">
        <v>0.74607061945014796</v>
      </c>
      <c r="AF40" s="29">
        <v>0.74720089408174539</v>
      </c>
      <c r="AG40" s="29">
        <v>-0.30718007711461731</v>
      </c>
      <c r="AH40" s="29">
        <v>1.8999378520131394E-2</v>
      </c>
      <c r="AI40" s="29">
        <v>0.16885921296820913</v>
      </c>
      <c r="AJ40" s="29">
        <v>-0.11009103496365055</v>
      </c>
      <c r="AK40" s="29">
        <v>0.20290751392026235</v>
      </c>
    </row>
    <row r="41" spans="2:37" x14ac:dyDescent="0.2">
      <c r="B41" s="8">
        <f>+'Simulation and  VaR'!B52/'Simulation and  VaR'!B51-1</f>
        <v>-3.6434140263821635E-2</v>
      </c>
      <c r="C41" s="8">
        <f>+'Simulation and  VaR'!C52/'Simulation and  VaR'!C51-1</f>
        <v>-8.1081081081080253E-3</v>
      </c>
      <c r="D41" s="8">
        <f>+'Simulation and  VaR'!D52/'Simulation and  VaR'!D51-1</f>
        <v>-7.4074074074074181E-3</v>
      </c>
      <c r="E41" s="8">
        <f>+'Simulation and  VaR'!E52/'Simulation and  VaR'!E51-1</f>
        <v>-3.5377358490567001E-3</v>
      </c>
      <c r="F41" s="8">
        <f>+'Simulation and  VaR'!F52/'Simulation and  VaR'!F51-1</f>
        <v>-7.9635949943115403E-3</v>
      </c>
      <c r="G41" s="8">
        <f>+'Simulation and  VaR'!G52/'Simulation and  VaR'!G51-1</f>
        <v>-6.38297872340432E-3</v>
      </c>
      <c r="H41" s="8">
        <f>+'Simulation and  VaR'!H52/'Simulation and  VaR'!H51-1</f>
        <v>-1.1398717644264922E-2</v>
      </c>
      <c r="I41" s="8">
        <f>+'Simulation and  VaR'!I52/'Simulation and  VaR'!I51-1</f>
        <v>4.8841059602649173E-2</v>
      </c>
      <c r="J41" s="8">
        <f>+'Simulation and  VaR'!J52/'Simulation and  VaR'!J51-1</f>
        <v>0</v>
      </c>
      <c r="K41" s="8">
        <f>+'Simulation and  VaR'!K52/'Simulation and  VaR'!K51-1</f>
        <v>8.8035549593357132E-4</v>
      </c>
      <c r="L41" s="8">
        <f>+'Simulation and  VaR'!L52/'Simulation and  VaR'!L51-1</f>
        <v>-4.6513656320201768E-4</v>
      </c>
      <c r="N41" s="26">
        <f t="shared" si="0"/>
        <v>-4.095506475624669E-2</v>
      </c>
      <c r="O41" s="26">
        <f t="shared" si="1"/>
        <v>-1.0624878126684618E-2</v>
      </c>
      <c r="P41" s="26">
        <f t="shared" si="2"/>
        <v>-9.6996157308583617E-3</v>
      </c>
      <c r="Q41" s="26">
        <f t="shared" si="3"/>
        <v>-5.750495121566019E-3</v>
      </c>
      <c r="R41" s="26">
        <f t="shared" si="4"/>
        <v>-1.0144704405756313E-2</v>
      </c>
      <c r="S41" s="26">
        <f t="shared" si="5"/>
        <v>-8.5609806943259294E-3</v>
      </c>
      <c r="T41" s="26">
        <f t="shared" si="6"/>
        <v>-1.6742097689325327E-2</v>
      </c>
      <c r="U41" s="26">
        <f t="shared" si="7"/>
        <v>3.6439293473611793E-2</v>
      </c>
      <c r="V41" s="26">
        <f t="shared" si="8"/>
        <v>-1.0229205971642284E-2</v>
      </c>
      <c r="W41" s="26">
        <f t="shared" si="9"/>
        <v>2.4472707778049859E-3</v>
      </c>
      <c r="X41" s="26">
        <f t="shared" si="10"/>
        <v>3.0590985505536887E-3</v>
      </c>
      <c r="Z41" s="20" t="s">
        <v>8</v>
      </c>
      <c r="AA41" s="29">
        <v>0.58211368476674008</v>
      </c>
      <c r="AB41" s="29">
        <v>0.85596559938181027</v>
      </c>
      <c r="AC41" s="30">
        <v>0.999999999999999</v>
      </c>
      <c r="AD41" s="29">
        <v>0.9560451569402848</v>
      </c>
      <c r="AE41" s="29">
        <v>0.89650684327446539</v>
      </c>
      <c r="AF41" s="29">
        <v>0.88020941385171059</v>
      </c>
      <c r="AG41" s="29">
        <v>-0.30994892971518345</v>
      </c>
      <c r="AH41" s="29">
        <v>-2.0243441178482285E-2</v>
      </c>
      <c r="AI41" s="29">
        <v>0.15485070478935031</v>
      </c>
      <c r="AJ41" s="29">
        <v>-0.13186298233829041</v>
      </c>
      <c r="AK41" s="29">
        <v>0.23270101355040532</v>
      </c>
    </row>
    <row r="42" spans="2:37" x14ac:dyDescent="0.2">
      <c r="B42" s="8">
        <f>+'Simulation and  VaR'!B53/'Simulation and  VaR'!B52-1</f>
        <v>-0.10633114667987198</v>
      </c>
      <c r="C42" s="8">
        <f>+'Simulation and  VaR'!C53/'Simulation and  VaR'!C52-1</f>
        <v>-6.6757493188010941E-2</v>
      </c>
      <c r="D42" s="8">
        <f>+'Simulation and  VaR'!D53/'Simulation and  VaR'!D52-1</f>
        <v>2.4875621890549926E-3</v>
      </c>
      <c r="E42" s="8">
        <f>+'Simulation and  VaR'!E53/'Simulation and  VaR'!E52-1</f>
        <v>-2.3668639053253671E-3</v>
      </c>
      <c r="F42" s="8">
        <f>+'Simulation and  VaR'!F53/'Simulation and  VaR'!F52-1</f>
        <v>3.4403669724769603E-3</v>
      </c>
      <c r="G42" s="8">
        <f>+'Simulation and  VaR'!G53/'Simulation and  VaR'!G52-1</f>
        <v>5.3533190578158862E-3</v>
      </c>
      <c r="H42" s="8">
        <f>+'Simulation and  VaR'!H53/'Simulation and  VaR'!H52-1</f>
        <v>4.7441748738890288E-2</v>
      </c>
      <c r="I42" s="8">
        <f>+'Simulation and  VaR'!I53/'Simulation and  VaR'!I52-1</f>
        <v>-1.1838989739542338E-2</v>
      </c>
      <c r="J42" s="8">
        <f>+'Simulation and  VaR'!J53/'Simulation and  VaR'!J52-1</f>
        <v>0</v>
      </c>
      <c r="K42" s="8">
        <f>+'Simulation and  VaR'!K53/'Simulation and  VaR'!K52-1</f>
        <v>1.2565445026178068E-3</v>
      </c>
      <c r="L42" s="8">
        <f>+'Simulation and  VaR'!L53/'Simulation and  VaR'!L52-1</f>
        <v>-2.8615598191084057E-4</v>
      </c>
      <c r="N42" s="26">
        <f t="shared" si="0"/>
        <v>-0.11085207117229703</v>
      </c>
      <c r="O42" s="26">
        <f t="shared" si="1"/>
        <v>-6.9274263206587541E-2</v>
      </c>
      <c r="P42" s="26">
        <f t="shared" si="2"/>
        <v>1.9535386560404861E-4</v>
      </c>
      <c r="Q42" s="26">
        <f t="shared" si="3"/>
        <v>-4.5796231778346859E-3</v>
      </c>
      <c r="R42" s="26">
        <f t="shared" si="4"/>
        <v>1.259257561032187E-3</v>
      </c>
      <c r="S42" s="26">
        <f t="shared" si="5"/>
        <v>3.1753170868942769E-3</v>
      </c>
      <c r="T42" s="26">
        <f t="shared" si="6"/>
        <v>4.209836869382988E-2</v>
      </c>
      <c r="U42" s="26">
        <f t="shared" si="7"/>
        <v>-2.4240755868579718E-2</v>
      </c>
      <c r="V42" s="26">
        <f t="shared" si="8"/>
        <v>-1.0229205971642284E-2</v>
      </c>
      <c r="W42" s="26">
        <f t="shared" si="9"/>
        <v>2.8234597844892214E-3</v>
      </c>
      <c r="X42" s="26">
        <f t="shared" si="10"/>
        <v>3.2380791318448658E-3</v>
      </c>
      <c r="Z42" s="20" t="s">
        <v>9</v>
      </c>
      <c r="AA42" s="29">
        <v>0.55722934218969888</v>
      </c>
      <c r="AB42" s="29">
        <v>0.80998238349429763</v>
      </c>
      <c r="AC42" s="29">
        <v>0.9560451569402848</v>
      </c>
      <c r="AD42" s="30">
        <v>1</v>
      </c>
      <c r="AE42" s="29">
        <v>0.94226021967013796</v>
      </c>
      <c r="AF42" s="29">
        <v>0.92419103069899045</v>
      </c>
      <c r="AG42" s="29">
        <v>-0.32250796304389828</v>
      </c>
      <c r="AH42" s="29">
        <v>-5.3727934079401227E-2</v>
      </c>
      <c r="AI42" s="29">
        <v>0.13705762212713382</v>
      </c>
      <c r="AJ42" s="29">
        <v>-0.12263491838502835</v>
      </c>
      <c r="AK42" s="29">
        <v>0.22830688856417783</v>
      </c>
    </row>
    <row r="43" spans="2:37" x14ac:dyDescent="0.2">
      <c r="B43" s="8">
        <f>+'Simulation and  VaR'!B54/'Simulation and  VaR'!B53-1</f>
        <v>-7.8474707209443051E-2</v>
      </c>
      <c r="C43" s="8">
        <f>+'Simulation and  VaR'!C54/'Simulation and  VaR'!C53-1</f>
        <v>-6.5693430656934337E-2</v>
      </c>
      <c r="D43" s="8">
        <f>+'Simulation and  VaR'!D54/'Simulation and  VaR'!D53-1</f>
        <v>-5.0868486352357412E-2</v>
      </c>
      <c r="E43" s="8">
        <f>+'Simulation and  VaR'!E54/'Simulation and  VaR'!E53-1</f>
        <v>-3.4400948991696212E-2</v>
      </c>
      <c r="F43" s="8">
        <f>+'Simulation and  VaR'!F54/'Simulation and  VaR'!F53-1</f>
        <v>-2.9714285714285693E-2</v>
      </c>
      <c r="G43" s="8">
        <f>+'Simulation and  VaR'!G54/'Simulation and  VaR'!G53-1</f>
        <v>-2.7689030883919274E-2</v>
      </c>
      <c r="H43" s="8">
        <f>+'Simulation and  VaR'!H54/'Simulation and  VaR'!H53-1</f>
        <v>5.5039559683522477E-2</v>
      </c>
      <c r="I43" s="8">
        <f>+'Simulation and  VaR'!I54/'Simulation and  VaR'!I53-1</f>
        <v>-3.9936102236420856E-3</v>
      </c>
      <c r="J43" s="8">
        <f>+'Simulation and  VaR'!J54/'Simulation and  VaR'!J53-1</f>
        <v>7.5301204819277157E-2</v>
      </c>
      <c r="K43" s="8">
        <f>+'Simulation and  VaR'!K54/'Simulation and  VaR'!K53-1</f>
        <v>1.2549675800044291E-4</v>
      </c>
      <c r="L43" s="8">
        <f>+'Simulation and  VaR'!L54/'Simulation and  VaR'!L53-1</f>
        <v>-1.072969731809037E-4</v>
      </c>
      <c r="N43" s="26">
        <f t="shared" si="0"/>
        <v>-8.2995631701868106E-2</v>
      </c>
      <c r="O43" s="26">
        <f t="shared" si="1"/>
        <v>-6.8210200675510937E-2</v>
      </c>
      <c r="P43" s="26">
        <f t="shared" si="2"/>
        <v>-5.3160694675808355E-2</v>
      </c>
      <c r="Q43" s="26">
        <f t="shared" si="3"/>
        <v>-3.6613708264205527E-2</v>
      </c>
      <c r="R43" s="26">
        <f t="shared" si="4"/>
        <v>-3.1895395125730468E-2</v>
      </c>
      <c r="S43" s="26">
        <f t="shared" si="5"/>
        <v>-2.9867032854840884E-2</v>
      </c>
      <c r="T43" s="26">
        <f t="shared" si="6"/>
        <v>4.9696179638462068E-2</v>
      </c>
      <c r="U43" s="26">
        <f t="shared" si="7"/>
        <v>-1.6395376352679465E-2</v>
      </c>
      <c r="V43" s="26">
        <f t="shared" si="8"/>
        <v>6.5071998847634871E-2</v>
      </c>
      <c r="W43" s="26">
        <f t="shared" si="9"/>
        <v>1.6924120398718575E-3</v>
      </c>
      <c r="X43" s="26">
        <f t="shared" si="10"/>
        <v>3.4169381405748027E-3</v>
      </c>
      <c r="Z43" s="20" t="s">
        <v>10</v>
      </c>
      <c r="AA43" s="29">
        <v>0.52853504425671238</v>
      </c>
      <c r="AB43" s="29">
        <v>0.74607061945014796</v>
      </c>
      <c r="AC43" s="29">
        <v>0.89650684327446539</v>
      </c>
      <c r="AD43" s="29">
        <v>0.94226021967013796</v>
      </c>
      <c r="AE43" s="30">
        <v>1.0000000000000007</v>
      </c>
      <c r="AF43" s="29">
        <v>0.93610981847050723</v>
      </c>
      <c r="AG43" s="29">
        <v>-0.26973386446032738</v>
      </c>
      <c r="AH43" s="29">
        <v>-4.9044327946372882E-2</v>
      </c>
      <c r="AI43" s="29">
        <v>0.10886284807641652</v>
      </c>
      <c r="AJ43" s="29">
        <v>-0.14835909339055223</v>
      </c>
      <c r="AK43" s="29">
        <v>0.24541096631280426</v>
      </c>
    </row>
    <row r="44" spans="2:37" x14ac:dyDescent="0.2">
      <c r="B44" s="8">
        <f>+'Simulation and  VaR'!B55/'Simulation and  VaR'!B54-1</f>
        <v>-8.9119639564739672E-2</v>
      </c>
      <c r="C44" s="8">
        <f>+'Simulation and  VaR'!C55/'Simulation and  VaR'!C54-1</f>
        <v>-2.3437499999999889E-2</v>
      </c>
      <c r="D44" s="8">
        <f>+'Simulation and  VaR'!D55/'Simulation and  VaR'!D54-1</f>
        <v>-3.6601307189542354E-2</v>
      </c>
      <c r="E44" s="8">
        <f>+'Simulation and  VaR'!E55/'Simulation and  VaR'!E54-1</f>
        <v>-2.825552825552835E-2</v>
      </c>
      <c r="F44" s="8">
        <f>+'Simulation and  VaR'!F55/'Simulation and  VaR'!F54-1</f>
        <v>-3.8869257950530089E-2</v>
      </c>
      <c r="G44" s="8">
        <f>+'Simulation and  VaR'!G55/'Simulation and  VaR'!G54-1</f>
        <v>-4.1621029572836643E-2</v>
      </c>
      <c r="H44" s="8">
        <f>+'Simulation and  VaR'!H55/'Simulation and  VaR'!H54-1</f>
        <v>4.173459406586244E-2</v>
      </c>
      <c r="I44" s="8">
        <f>+'Simulation and  VaR'!I55/'Simulation and  VaR'!I54-1</f>
        <v>1.7375033413525864E-2</v>
      </c>
      <c r="J44" s="8">
        <f>+'Simulation and  VaR'!J55/'Simulation and  VaR'!J54-1</f>
        <v>0</v>
      </c>
      <c r="K44" s="8">
        <f>+'Simulation and  VaR'!K55/'Simulation and  VaR'!K54-1</f>
        <v>6.1067425129663899E-3</v>
      </c>
      <c r="L44" s="8">
        <f>+'Simulation and  VaR'!L55/'Simulation and  VaR'!L54-1</f>
        <v>9.6660622816346908E-4</v>
      </c>
      <c r="N44" s="26">
        <f t="shared" si="0"/>
        <v>-9.3640564057164727E-2</v>
      </c>
      <c r="O44" s="26">
        <f t="shared" si="1"/>
        <v>-2.5954270018576482E-2</v>
      </c>
      <c r="P44" s="26">
        <f t="shared" si="2"/>
        <v>-3.8893515512993297E-2</v>
      </c>
      <c r="Q44" s="26">
        <f t="shared" si="3"/>
        <v>-3.0468287528037669E-2</v>
      </c>
      <c r="R44" s="26">
        <f t="shared" si="4"/>
        <v>-4.1050367361974864E-2</v>
      </c>
      <c r="S44" s="26">
        <f t="shared" si="5"/>
        <v>-4.3799031543758249E-2</v>
      </c>
      <c r="T44" s="26">
        <f t="shared" si="6"/>
        <v>3.6391214020802032E-2</v>
      </c>
      <c r="U44" s="26">
        <f t="shared" si="7"/>
        <v>4.9732672844884848E-3</v>
      </c>
      <c r="V44" s="26">
        <f t="shared" si="8"/>
        <v>-1.0229205971642284E-2</v>
      </c>
      <c r="W44" s="26">
        <f t="shared" si="9"/>
        <v>7.6736577948378045E-3</v>
      </c>
      <c r="X44" s="26">
        <f t="shared" si="10"/>
        <v>4.4908413419191759E-3</v>
      </c>
      <c r="Z44" s="20" t="s">
        <v>11</v>
      </c>
      <c r="AA44" s="29">
        <v>0.51409376748741953</v>
      </c>
      <c r="AB44" s="29">
        <v>0.74720089408174539</v>
      </c>
      <c r="AC44" s="29">
        <v>0.88020941385171059</v>
      </c>
      <c r="AD44" s="29">
        <v>0.92419103069899045</v>
      </c>
      <c r="AE44" s="29">
        <v>0.93610981847050723</v>
      </c>
      <c r="AF44" s="30">
        <v>0.99999999999999978</v>
      </c>
      <c r="AG44" s="29">
        <v>-0.28480869504833883</v>
      </c>
      <c r="AH44" s="29">
        <v>-5.4923449093434093E-2</v>
      </c>
      <c r="AI44" s="29">
        <v>9.8613586401196218E-2</v>
      </c>
      <c r="AJ44" s="29">
        <v>-0.10687178143798294</v>
      </c>
      <c r="AK44" s="29">
        <v>0.22070606731596784</v>
      </c>
    </row>
    <row r="45" spans="2:37" x14ac:dyDescent="0.2">
      <c r="B45" s="8">
        <f>+'Simulation and  VaR'!B56/'Simulation and  VaR'!B55-1</f>
        <v>-0.17013564733210651</v>
      </c>
      <c r="C45" s="8">
        <f>+'Simulation and  VaR'!C56/'Simulation and  VaR'!C55-1</f>
        <v>-2.079999999999993E-2</v>
      </c>
      <c r="D45" s="8">
        <f>+'Simulation and  VaR'!D56/'Simulation and  VaR'!D55-1</f>
        <v>-3.7991858887381325E-2</v>
      </c>
      <c r="E45" s="8">
        <f>+'Simulation and  VaR'!E56/'Simulation and  VaR'!E55-1</f>
        <v>-2.9077117572692823E-2</v>
      </c>
      <c r="F45" s="8">
        <f>+'Simulation and  VaR'!F56/'Simulation and  VaR'!F55-1</f>
        <v>-3.6764705882353033E-2</v>
      </c>
      <c r="G45" s="8">
        <f>+'Simulation and  VaR'!G56/'Simulation and  VaR'!G55-1</f>
        <v>-3.9999999999999925E-2</v>
      </c>
      <c r="H45" s="8">
        <f>+'Simulation and  VaR'!H56/'Simulation and  VaR'!H55-1</f>
        <v>9.4940010432966737E-3</v>
      </c>
      <c r="I45" s="8">
        <f>+'Simulation and  VaR'!I56/'Simulation and  VaR'!I55-1</f>
        <v>1.8392012611665898E-2</v>
      </c>
      <c r="J45" s="8">
        <f>+'Simulation and  VaR'!J56/'Simulation and  VaR'!J55-1</f>
        <v>0</v>
      </c>
      <c r="K45" s="8">
        <f>+'Simulation and  VaR'!K56/'Simulation and  VaR'!K55-1</f>
        <v>5.3213602727197884E-3</v>
      </c>
      <c r="L45" s="8">
        <f>+'Simulation and  VaR'!L56/'Simulation and  VaR'!L55-1</f>
        <v>-1.3228562531766297E-3</v>
      </c>
      <c r="N45" s="26">
        <f t="shared" si="0"/>
        <v>-0.17465657182453156</v>
      </c>
      <c r="O45" s="26">
        <f t="shared" si="1"/>
        <v>-2.3316770018576523E-2</v>
      </c>
      <c r="P45" s="26">
        <f t="shared" si="2"/>
        <v>-4.0284067210832268E-2</v>
      </c>
      <c r="Q45" s="26">
        <f t="shared" si="3"/>
        <v>-3.1289876845202139E-2</v>
      </c>
      <c r="R45" s="26">
        <f t="shared" si="4"/>
        <v>-3.8945815293797807E-2</v>
      </c>
      <c r="S45" s="26">
        <f t="shared" si="5"/>
        <v>-4.217800197092153E-2</v>
      </c>
      <c r="T45" s="26">
        <f t="shared" si="6"/>
        <v>4.1506209982362686E-3</v>
      </c>
      <c r="U45" s="26">
        <f t="shared" si="7"/>
        <v>5.9902464826285182E-3</v>
      </c>
      <c r="V45" s="26">
        <f t="shared" si="8"/>
        <v>-1.0229205971642284E-2</v>
      </c>
      <c r="W45" s="26">
        <f t="shared" si="9"/>
        <v>6.8882755545912029E-3</v>
      </c>
      <c r="X45" s="26">
        <f t="shared" si="10"/>
        <v>2.2013788605790767E-3</v>
      </c>
      <c r="Z45" s="20" t="s">
        <v>12</v>
      </c>
      <c r="AA45" s="29">
        <v>-0.24988008492434124</v>
      </c>
      <c r="AB45" s="29">
        <v>-0.30718007711461731</v>
      </c>
      <c r="AC45" s="29">
        <v>-0.30994892971518345</v>
      </c>
      <c r="AD45" s="29">
        <v>-0.32250796304389828</v>
      </c>
      <c r="AE45" s="29">
        <v>-0.26973386446032738</v>
      </c>
      <c r="AF45" s="29">
        <v>-0.28480869504833883</v>
      </c>
      <c r="AG45" s="30">
        <v>1.0000000000000004</v>
      </c>
      <c r="AH45" s="29">
        <v>3.1973585092940363E-2</v>
      </c>
      <c r="AI45" s="29">
        <v>-5.5898903829697033E-2</v>
      </c>
      <c r="AJ45" s="29">
        <v>-1.748031901647324E-3</v>
      </c>
      <c r="AK45" s="29">
        <v>-9.2778922302450811E-3</v>
      </c>
    </row>
    <row r="46" spans="2:37" x14ac:dyDescent="0.2">
      <c r="B46" s="8">
        <f>+'Simulation and  VaR'!B57/'Simulation and  VaR'!B56-1</f>
        <v>-8.4511022051649731E-2</v>
      </c>
      <c r="C46" s="8">
        <f>+'Simulation and  VaR'!C57/'Simulation and  VaR'!C56-1</f>
        <v>-6.6993464052287566E-2</v>
      </c>
      <c r="D46" s="8">
        <f>+'Simulation and  VaR'!D57/'Simulation and  VaR'!D56-1</f>
        <v>1.833568406205921E-2</v>
      </c>
      <c r="E46" s="8">
        <f>+'Simulation and  VaR'!E57/'Simulation and  VaR'!E56-1</f>
        <v>7.8125E-3</v>
      </c>
      <c r="F46" s="8">
        <f>+'Simulation and  VaR'!F57/'Simulation and  VaR'!F56-1</f>
        <v>1.3994910941475869E-2</v>
      </c>
      <c r="G46" s="8">
        <f>+'Simulation and  VaR'!G57/'Simulation and  VaR'!G56-1</f>
        <v>8.3333333333333037E-3</v>
      </c>
      <c r="H46" s="8">
        <f>+'Simulation and  VaR'!H57/'Simulation and  VaR'!H56-1</f>
        <v>3.6792062835882655E-2</v>
      </c>
      <c r="I46" s="8">
        <f>+'Simulation and  VaR'!I57/'Simulation and  VaR'!I56-1</f>
        <v>1.8059855521155299E-3</v>
      </c>
      <c r="J46" s="8">
        <f>+'Simulation and  VaR'!J57/'Simulation and  VaR'!J56-1</f>
        <v>0</v>
      </c>
      <c r="K46" s="8">
        <f>+'Simulation and  VaR'!K57/'Simulation and  VaR'!K56-1</f>
        <v>2.894715077330634E-4</v>
      </c>
      <c r="L46" s="8">
        <f>+'Simulation and  VaR'!L57/'Simulation and  VaR'!L56-1</f>
        <v>-7.1500631229071132E-5</v>
      </c>
      <c r="N46" s="26">
        <f t="shared" si="0"/>
        <v>-8.9031946544074786E-2</v>
      </c>
      <c r="O46" s="26">
        <f t="shared" si="1"/>
        <v>-6.9510234070864166E-2</v>
      </c>
      <c r="P46" s="26">
        <f t="shared" si="2"/>
        <v>1.6043475738608266E-2</v>
      </c>
      <c r="Q46" s="26">
        <f t="shared" si="3"/>
        <v>5.5997407274906812E-3</v>
      </c>
      <c r="R46" s="26">
        <f t="shared" si="4"/>
        <v>1.1813801530031096E-2</v>
      </c>
      <c r="S46" s="26">
        <f t="shared" si="5"/>
        <v>6.1553313624116944E-3</v>
      </c>
      <c r="T46" s="26">
        <f t="shared" si="6"/>
        <v>3.1448682790822247E-2</v>
      </c>
      <c r="U46" s="26">
        <f t="shared" si="7"/>
        <v>-1.059578057692185E-2</v>
      </c>
      <c r="V46" s="26">
        <f t="shared" si="8"/>
        <v>-1.0229205971642284E-2</v>
      </c>
      <c r="W46" s="26">
        <f t="shared" si="9"/>
        <v>1.856386789604478E-3</v>
      </c>
      <c r="X46" s="26">
        <f t="shared" si="10"/>
        <v>3.4527344825266352E-3</v>
      </c>
      <c r="Z46" s="20" t="s">
        <v>13</v>
      </c>
      <c r="AA46" s="29">
        <v>-0.10939361494065993</v>
      </c>
      <c r="AB46" s="29">
        <v>1.8999378520131394E-2</v>
      </c>
      <c r="AC46" s="29">
        <v>-2.0243441178482285E-2</v>
      </c>
      <c r="AD46" s="29">
        <v>-5.3727934079401227E-2</v>
      </c>
      <c r="AE46" s="29">
        <v>-4.9044327946372882E-2</v>
      </c>
      <c r="AF46" s="29">
        <v>-5.4923449093434093E-2</v>
      </c>
      <c r="AG46" s="29">
        <v>3.1973585092940363E-2</v>
      </c>
      <c r="AH46" s="30">
        <v>1.0000000000000004</v>
      </c>
      <c r="AI46" s="29">
        <v>0.20238242978370866</v>
      </c>
      <c r="AJ46" s="29">
        <v>0.28790914691092823</v>
      </c>
      <c r="AK46" s="29">
        <v>-0.20640721033331003</v>
      </c>
    </row>
    <row r="47" spans="2:37" x14ac:dyDescent="0.2">
      <c r="B47" s="8">
        <f>+'Simulation and  VaR'!B58/'Simulation and  VaR'!B57-1</f>
        <v>0.14001473284204491</v>
      </c>
      <c r="C47" s="8">
        <f>+'Simulation and  VaR'!C58/'Simulation and  VaR'!C57-1</f>
        <v>2.2767075306479923E-2</v>
      </c>
      <c r="D47" s="8">
        <f>+'Simulation and  VaR'!D58/'Simulation and  VaR'!D57-1</f>
        <v>5.5401662049860967E-3</v>
      </c>
      <c r="E47" s="8">
        <f>+'Simulation and  VaR'!E58/'Simulation and  VaR'!E57-1</f>
        <v>1.2919896640826156E-3</v>
      </c>
      <c r="F47" s="8">
        <f>+'Simulation and  VaR'!F58/'Simulation and  VaR'!F57-1</f>
        <v>3.7641154328733606E-3</v>
      </c>
      <c r="G47" s="8">
        <f>+'Simulation and  VaR'!G58/'Simulation and  VaR'!G57-1</f>
        <v>-1.1806375442741102E-3</v>
      </c>
      <c r="H47" s="8">
        <f>+'Simulation and  VaR'!H58/'Simulation and  VaR'!H57-1</f>
        <v>3.5386762360446467E-2</v>
      </c>
      <c r="I47" s="8">
        <f>+'Simulation and  VaR'!I58/'Simulation and  VaR'!I57-1</f>
        <v>9.7862477465877618E-3</v>
      </c>
      <c r="J47" s="8">
        <f>+'Simulation and  VaR'!J58/'Simulation and  VaR'!J57-1</f>
        <v>0</v>
      </c>
      <c r="K47" s="8">
        <f>+'Simulation and  VaR'!K58/'Simulation and  VaR'!K57-1</f>
        <v>-2.8938773822806407E-4</v>
      </c>
      <c r="L47" s="8">
        <f>+'Simulation and  VaR'!L58/'Simulation and  VaR'!L57-1</f>
        <v>-3.5749037250454307E-5</v>
      </c>
      <c r="N47" s="26">
        <f t="shared" si="0"/>
        <v>0.13549380834961985</v>
      </c>
      <c r="O47" s="26">
        <f t="shared" si="1"/>
        <v>2.0250305287903329E-2</v>
      </c>
      <c r="P47" s="26">
        <f t="shared" si="2"/>
        <v>3.2479578815351527E-3</v>
      </c>
      <c r="Q47" s="26">
        <f t="shared" si="3"/>
        <v>-9.2076960842670278E-4</v>
      </c>
      <c r="R47" s="26">
        <f t="shared" si="4"/>
        <v>1.5830060214285873E-3</v>
      </c>
      <c r="S47" s="26">
        <f t="shared" si="5"/>
        <v>-3.3586395151957195E-3</v>
      </c>
      <c r="T47" s="26">
        <f t="shared" si="6"/>
        <v>3.0043382315386061E-2</v>
      </c>
      <c r="U47" s="26">
        <f t="shared" si="7"/>
        <v>-2.6155183824496178E-3</v>
      </c>
      <c r="V47" s="26">
        <f t="shared" si="8"/>
        <v>-1.0229205971642284E-2</v>
      </c>
      <c r="W47" s="26">
        <f t="shared" si="9"/>
        <v>1.2775275436433505E-3</v>
      </c>
      <c r="X47" s="26">
        <f t="shared" si="10"/>
        <v>3.4884860765052521E-3</v>
      </c>
      <c r="Z47" s="20" t="s">
        <v>14</v>
      </c>
      <c r="AA47" s="29">
        <v>5.1243439326543357E-2</v>
      </c>
      <c r="AB47" s="29">
        <v>0.16885921296820913</v>
      </c>
      <c r="AC47" s="29">
        <v>0.15485070478935031</v>
      </c>
      <c r="AD47" s="29">
        <v>0.13705762212713382</v>
      </c>
      <c r="AE47" s="29">
        <v>0.10886284807641652</v>
      </c>
      <c r="AF47" s="29">
        <v>9.8613586401196218E-2</v>
      </c>
      <c r="AG47" s="29">
        <v>-5.5898903829697033E-2</v>
      </c>
      <c r="AH47" s="29">
        <v>0.20238242978370866</v>
      </c>
      <c r="AI47" s="30">
        <v>1.0000000000000009</v>
      </c>
      <c r="AJ47" s="29">
        <v>-4.2100159444385735E-2</v>
      </c>
      <c r="AK47" s="29">
        <v>0.20759881495692001</v>
      </c>
    </row>
    <row r="48" spans="2:37" x14ac:dyDescent="0.2">
      <c r="B48" s="8">
        <f>+'Simulation and  VaR'!B59/'Simulation and  VaR'!B58-1</f>
        <v>7.3308559491667147E-2</v>
      </c>
      <c r="C48" s="8">
        <f>+'Simulation and  VaR'!C59/'Simulation and  VaR'!C58-1</f>
        <v>9.5890410958904049E-2</v>
      </c>
      <c r="D48" s="8">
        <f>+'Simulation and  VaR'!D59/'Simulation and  VaR'!D58-1</f>
        <v>3.8567493112947604E-2</v>
      </c>
      <c r="E48" s="8">
        <f>+'Simulation and  VaR'!E59/'Simulation and  VaR'!E58-1</f>
        <v>1.2903225806451646E-2</v>
      </c>
      <c r="F48" s="8">
        <f>+'Simulation and  VaR'!F59/'Simulation and  VaR'!F58-1</f>
        <v>1.8750000000000044E-2</v>
      </c>
      <c r="G48" s="8">
        <f>+'Simulation and  VaR'!G59/'Simulation and  VaR'!G58-1</f>
        <v>2.0094562647754222E-2</v>
      </c>
      <c r="H48" s="8">
        <f>+'Simulation and  VaR'!H59/'Simulation and  VaR'!H58-1</f>
        <v>-4.0723981900452566E-2</v>
      </c>
      <c r="I48" s="8">
        <f>+'Simulation and  VaR'!I59/'Simulation and  VaR'!I58-1</f>
        <v>4.3866360622290212E-2</v>
      </c>
      <c r="J48" s="8">
        <f>+'Simulation and  VaR'!J59/'Simulation and  VaR'!J58-1</f>
        <v>0</v>
      </c>
      <c r="K48" s="8">
        <f>+'Simulation and  VaR'!K59/'Simulation and  VaR'!K58-1</f>
        <v>2.894715077330634E-4</v>
      </c>
      <c r="L48" s="8">
        <f>+'Simulation and  VaR'!L59/'Simulation and  VaR'!L58-1</f>
        <v>-2.5018063987225503E-4</v>
      </c>
      <c r="N48" s="26">
        <f t="shared" si="0"/>
        <v>6.8787634999242092E-2</v>
      </c>
      <c r="O48" s="26">
        <f t="shared" si="1"/>
        <v>9.3373640940327449E-2</v>
      </c>
      <c r="P48" s="26">
        <f t="shared" si="2"/>
        <v>3.627528478949666E-2</v>
      </c>
      <c r="Q48" s="26">
        <f t="shared" si="3"/>
        <v>1.0690466533942327E-2</v>
      </c>
      <c r="R48" s="26">
        <f t="shared" si="4"/>
        <v>1.656889058855527E-2</v>
      </c>
      <c r="S48" s="26">
        <f t="shared" si="5"/>
        <v>1.7916560676832612E-2</v>
      </c>
      <c r="T48" s="26">
        <f t="shared" si="6"/>
        <v>-4.6067361945512975E-2</v>
      </c>
      <c r="U48" s="26">
        <f t="shared" si="7"/>
        <v>3.1464594493252833E-2</v>
      </c>
      <c r="V48" s="26">
        <f t="shared" si="8"/>
        <v>-1.0229205971642284E-2</v>
      </c>
      <c r="W48" s="26">
        <f t="shared" si="9"/>
        <v>1.856386789604478E-3</v>
      </c>
      <c r="X48" s="26">
        <f t="shared" si="10"/>
        <v>3.2740544738834513E-3</v>
      </c>
      <c r="Z48" s="20" t="s">
        <v>15</v>
      </c>
      <c r="AA48" s="29">
        <v>-0.18309206688045374</v>
      </c>
      <c r="AB48" s="29">
        <v>-0.11009103496365055</v>
      </c>
      <c r="AC48" s="29">
        <v>-0.13186298233829041</v>
      </c>
      <c r="AD48" s="29">
        <v>-0.12263491838502835</v>
      </c>
      <c r="AE48" s="29">
        <v>-0.14835909339055223</v>
      </c>
      <c r="AF48" s="29">
        <v>-0.10687178143798294</v>
      </c>
      <c r="AG48" s="29">
        <v>-1.748031901647324E-3</v>
      </c>
      <c r="AH48" s="29">
        <v>0.28790914691092823</v>
      </c>
      <c r="AI48" s="29">
        <v>-4.2100159444385735E-2</v>
      </c>
      <c r="AJ48" s="30">
        <v>0.99999999999999944</v>
      </c>
      <c r="AK48" s="29">
        <v>-0.49117572432107587</v>
      </c>
    </row>
    <row r="49" spans="2:37" x14ac:dyDescent="0.2">
      <c r="B49" s="8">
        <f>+'Simulation and  VaR'!B60/'Simulation and  VaR'!B59-1</f>
        <v>0.14913846297997768</v>
      </c>
      <c r="C49" s="8">
        <f>+'Simulation and  VaR'!C60/'Simulation and  VaR'!C59-1</f>
        <v>2.0312499999999956E-2</v>
      </c>
      <c r="D49" s="8">
        <f>+'Simulation and  VaR'!D60/'Simulation and  VaR'!D59-1</f>
        <v>1.458885941644561E-2</v>
      </c>
      <c r="E49" s="8">
        <f>+'Simulation and  VaR'!E60/'Simulation and  VaR'!E59-1</f>
        <v>1.5286624203821653E-2</v>
      </c>
      <c r="F49" s="8">
        <f>+'Simulation and  VaR'!F60/'Simulation and  VaR'!F59-1</f>
        <v>7.3619631901837845E-3</v>
      </c>
      <c r="G49" s="8">
        <f>+'Simulation and  VaR'!G60/'Simulation and  VaR'!G59-1</f>
        <v>1.5063731170336103E-2</v>
      </c>
      <c r="H49" s="8">
        <f>+'Simulation and  VaR'!H60/'Simulation and  VaR'!H59-1</f>
        <v>7.0252910477730524E-4</v>
      </c>
      <c r="I49" s="8">
        <f>+'Simulation and  VaR'!I60/'Simulation and  VaR'!I59-1</f>
        <v>-1.88126068898119E-2</v>
      </c>
      <c r="J49" s="8">
        <f>+'Simulation and  VaR'!J60/'Simulation and  VaR'!J59-1</f>
        <v>0</v>
      </c>
      <c r="K49" s="8">
        <f>+'Simulation and  VaR'!K60/'Simulation and  VaR'!K59-1</f>
        <v>8.2682210922335742E-5</v>
      </c>
      <c r="L49" s="8">
        <f>+'Simulation and  VaR'!L60/'Simulation and  VaR'!L59-1</f>
        <v>0</v>
      </c>
      <c r="N49" s="26">
        <f t="shared" si="0"/>
        <v>0.14461753848755263</v>
      </c>
      <c r="O49" s="26">
        <f t="shared" si="1"/>
        <v>1.7795729981423362E-2</v>
      </c>
      <c r="P49" s="26">
        <f t="shared" si="2"/>
        <v>1.2296651092994666E-2</v>
      </c>
      <c r="Q49" s="26">
        <f t="shared" si="3"/>
        <v>1.3073864931312334E-2</v>
      </c>
      <c r="R49" s="26">
        <f t="shared" si="4"/>
        <v>5.1808537787390117E-3</v>
      </c>
      <c r="S49" s="26">
        <f t="shared" si="5"/>
        <v>1.2885729199414494E-2</v>
      </c>
      <c r="T49" s="26">
        <f t="shared" si="6"/>
        <v>-4.6408509402830998E-3</v>
      </c>
      <c r="U49" s="26">
        <f t="shared" si="7"/>
        <v>-3.121437301884928E-2</v>
      </c>
      <c r="V49" s="26">
        <f t="shared" si="8"/>
        <v>-1.0229205971642284E-2</v>
      </c>
      <c r="W49" s="26">
        <f t="shared" si="9"/>
        <v>1.6495974927937503E-3</v>
      </c>
      <c r="X49" s="26">
        <f t="shared" si="10"/>
        <v>3.5242351137557064E-3</v>
      </c>
      <c r="Z49" s="20" t="s">
        <v>16</v>
      </c>
      <c r="AA49" s="29">
        <v>0.16437564484492606</v>
      </c>
      <c r="AB49" s="29">
        <v>0.20290751392026235</v>
      </c>
      <c r="AC49" s="29">
        <v>0.23270101355040532</v>
      </c>
      <c r="AD49" s="29">
        <v>0.22830688856417783</v>
      </c>
      <c r="AE49" s="29">
        <v>0.24541096631280426</v>
      </c>
      <c r="AF49" s="29">
        <v>0.22070606731596784</v>
      </c>
      <c r="AG49" s="29">
        <v>-9.2778922302450811E-3</v>
      </c>
      <c r="AH49" s="29">
        <v>-0.20640721033331003</v>
      </c>
      <c r="AI49" s="29">
        <v>0.20759881495692001</v>
      </c>
      <c r="AJ49" s="29">
        <v>-0.49117572432107587</v>
      </c>
      <c r="AK49" s="30">
        <v>0.99999999999999978</v>
      </c>
    </row>
    <row r="50" spans="2:37" x14ac:dyDescent="0.2">
      <c r="B50" s="8">
        <f>+'Simulation and  VaR'!B61/'Simulation and  VaR'!B60-1</f>
        <v>0.13873974709051007</v>
      </c>
      <c r="C50" s="8">
        <f>+'Simulation and  VaR'!C61/'Simulation and  VaR'!C60-1</f>
        <v>3.2159264931087339E-2</v>
      </c>
      <c r="D50" s="8">
        <f>+'Simulation and  VaR'!D61/'Simulation and  VaR'!D60-1</f>
        <v>0</v>
      </c>
      <c r="E50" s="8">
        <f>+'Simulation and  VaR'!E61/'Simulation and  VaR'!E60-1</f>
        <v>0</v>
      </c>
      <c r="F50" s="8">
        <f>+'Simulation and  VaR'!F61/'Simulation and  VaR'!F60-1</f>
        <v>1.2180267965897773E-3</v>
      </c>
      <c r="G50" s="8">
        <f>+'Simulation and  VaR'!G61/'Simulation and  VaR'!G60-1</f>
        <v>1.1415525114155667E-3</v>
      </c>
      <c r="H50" s="8">
        <f>+'Simulation and  VaR'!H61/'Simulation and  VaR'!H60-1</f>
        <v>-4.1119245812857419E-2</v>
      </c>
      <c r="I50" s="8">
        <f>+'Simulation and  VaR'!I61/'Simulation and  VaR'!I60-1</f>
        <v>6.8476095617529875E-2</v>
      </c>
      <c r="J50" s="8">
        <f>+'Simulation and  VaR'!J61/'Simulation and  VaR'!J60-1</f>
        <v>0</v>
      </c>
      <c r="K50" s="8">
        <f>+'Simulation and  VaR'!K61/'Simulation and  VaR'!K60-1</f>
        <v>-1.6535075027901414E-4</v>
      </c>
      <c r="L50" s="8">
        <f>+'Simulation and  VaR'!L61/'Simulation and  VaR'!L60-1</f>
        <v>-3.5738815083674602E-5</v>
      </c>
      <c r="N50" s="26">
        <f t="shared" si="0"/>
        <v>0.13421882259808501</v>
      </c>
      <c r="O50" s="26">
        <f t="shared" si="1"/>
        <v>2.9642494912510746E-2</v>
      </c>
      <c r="P50" s="26">
        <f t="shared" si="2"/>
        <v>-2.292208323450944E-3</v>
      </c>
      <c r="Q50" s="26">
        <f t="shared" si="3"/>
        <v>-2.2127592725093184E-3</v>
      </c>
      <c r="R50" s="26">
        <f t="shared" si="4"/>
        <v>-9.63082614854996E-4</v>
      </c>
      <c r="S50" s="26">
        <f t="shared" si="5"/>
        <v>-1.0364494595060426E-3</v>
      </c>
      <c r="T50" s="26">
        <f t="shared" si="6"/>
        <v>-4.6462625857917828E-2</v>
      </c>
      <c r="U50" s="26">
        <f t="shared" si="7"/>
        <v>5.6074329488492496E-2</v>
      </c>
      <c r="V50" s="26">
        <f t="shared" si="8"/>
        <v>-1.0229205971642284E-2</v>
      </c>
      <c r="W50" s="26">
        <f t="shared" si="9"/>
        <v>1.4015645315924004E-3</v>
      </c>
      <c r="X50" s="26">
        <f t="shared" si="10"/>
        <v>3.4884962986720318E-3</v>
      </c>
    </row>
    <row r="51" spans="2:37" x14ac:dyDescent="0.2">
      <c r="B51" s="8">
        <f>+'Simulation and  VaR'!B62/'Simulation and  VaR'!B61-1</f>
        <v>-8.6264489501695518E-2</v>
      </c>
      <c r="C51" s="8">
        <f>+'Simulation and  VaR'!C62/'Simulation and  VaR'!C61-1</f>
        <v>-2.2255192878338326E-2</v>
      </c>
      <c r="D51" s="8">
        <f>+'Simulation and  VaR'!D62/'Simulation and  VaR'!D61-1</f>
        <v>-6.5359477124182774E-3</v>
      </c>
      <c r="E51" s="8">
        <f>+'Simulation and  VaR'!E62/'Simulation and  VaR'!E61-1</f>
        <v>-3.7641154328733606E-3</v>
      </c>
      <c r="F51" s="8">
        <f>+'Simulation and  VaR'!F62/'Simulation and  VaR'!F61-1</f>
        <v>-1.2165450121656152E-3</v>
      </c>
      <c r="G51" s="8">
        <f>+'Simulation and  VaR'!G62/'Simulation and  VaR'!G61-1</f>
        <v>0</v>
      </c>
      <c r="H51" s="8">
        <f>+'Simulation and  VaR'!H62/'Simulation and  VaR'!H61-1</f>
        <v>3.58749084823764E-2</v>
      </c>
      <c r="I51" s="8">
        <f>+'Simulation and  VaR'!I62/'Simulation and  VaR'!I61-1</f>
        <v>-1.1652295502213583E-3</v>
      </c>
      <c r="J51" s="8">
        <f>+'Simulation and  VaR'!J62/'Simulation and  VaR'!J61-1</f>
        <v>0</v>
      </c>
      <c r="K51" s="8">
        <f>+'Simulation and  VaR'!K62/'Simulation and  VaR'!K61-1</f>
        <v>1.2403357175339025E-4</v>
      </c>
      <c r="L51" s="8">
        <f>+'Simulation and  VaR'!L62/'Simulation and  VaR'!L61-1</f>
        <v>-4.7307750370952917E-3</v>
      </c>
      <c r="N51" s="26">
        <f t="shared" si="0"/>
        <v>-9.0785413994120573E-2</v>
      </c>
      <c r="O51" s="26">
        <f t="shared" si="1"/>
        <v>-2.4771962896914919E-2</v>
      </c>
      <c r="P51" s="26">
        <f t="shared" si="2"/>
        <v>-8.828156035869221E-3</v>
      </c>
      <c r="Q51" s="26">
        <f t="shared" si="3"/>
        <v>-5.9768747053826794E-3</v>
      </c>
      <c r="R51" s="26">
        <f t="shared" si="4"/>
        <v>-3.3976544236103885E-3</v>
      </c>
      <c r="S51" s="26">
        <f t="shared" si="5"/>
        <v>-2.1780019709216093E-3</v>
      </c>
      <c r="T51" s="26">
        <f t="shared" si="6"/>
        <v>3.0531528437315995E-2</v>
      </c>
      <c r="U51" s="26">
        <f t="shared" si="7"/>
        <v>-1.3566995679258738E-2</v>
      </c>
      <c r="V51" s="26">
        <f t="shared" si="8"/>
        <v>-1.0229205971642284E-2</v>
      </c>
      <c r="W51" s="26">
        <f t="shared" si="9"/>
        <v>1.6909488536248048E-3</v>
      </c>
      <c r="X51" s="26">
        <f t="shared" si="10"/>
        <v>-1.2065399233395853E-3</v>
      </c>
    </row>
    <row r="52" spans="2:37" x14ac:dyDescent="0.2">
      <c r="B52" s="8">
        <f>+'Simulation and  VaR'!B63/'Simulation and  VaR'!B62-1</f>
        <v>-4.9168457814041777E-2</v>
      </c>
      <c r="C52" s="8">
        <f>+'Simulation and  VaR'!C63/'Simulation and  VaR'!C62-1</f>
        <v>-6.6767830045523557E-2</v>
      </c>
      <c r="D52" s="8">
        <f>+'Simulation and  VaR'!D63/'Simulation and  VaR'!D62-1</f>
        <v>-1.9736842105263053E-2</v>
      </c>
      <c r="E52" s="8">
        <f>+'Simulation and  VaR'!E63/'Simulation and  VaR'!E62-1</f>
        <v>-1.5113350125944613E-2</v>
      </c>
      <c r="F52" s="8">
        <f>+'Simulation and  VaR'!F63/'Simulation and  VaR'!F62-1</f>
        <v>-1.948842874543244E-2</v>
      </c>
      <c r="G52" s="8">
        <f>+'Simulation and  VaR'!G63/'Simulation and  VaR'!G62-1</f>
        <v>-1.9384264538198415E-2</v>
      </c>
      <c r="H52" s="8">
        <f>+'Simulation and  VaR'!H63/'Simulation and  VaR'!H62-1</f>
        <v>-6.9668820678513432E-3</v>
      </c>
      <c r="I52" s="8">
        <f>+'Simulation and  VaR'!I63/'Simulation and  VaR'!I62-1</f>
        <v>-4.6663555762950226E-3</v>
      </c>
      <c r="J52" s="8">
        <f>+'Simulation and  VaR'!J63/'Simulation and  VaR'!J62-1</f>
        <v>0</v>
      </c>
      <c r="K52" s="8">
        <f>+'Simulation and  VaR'!K63/'Simulation and  VaR'!K62-1</f>
        <v>2.1000413393964523E-2</v>
      </c>
      <c r="L52" s="8">
        <f>+'Simulation and  VaR'!L63/'Simulation and  VaR'!L62-1</f>
        <v>-4.9689303825569797E-2</v>
      </c>
      <c r="N52" s="26">
        <f t="shared" si="0"/>
        <v>-5.3689382306466832E-2</v>
      </c>
      <c r="O52" s="26">
        <f t="shared" si="1"/>
        <v>-6.9284600064100157E-2</v>
      </c>
      <c r="P52" s="26">
        <f t="shared" si="2"/>
        <v>-2.2029050428713996E-2</v>
      </c>
      <c r="Q52" s="26">
        <f t="shared" si="3"/>
        <v>-1.7326109398453932E-2</v>
      </c>
      <c r="R52" s="26">
        <f t="shared" si="4"/>
        <v>-2.1669538156877215E-2</v>
      </c>
      <c r="S52" s="26">
        <f t="shared" si="5"/>
        <v>-2.1562266509120024E-2</v>
      </c>
      <c r="T52" s="26">
        <f t="shared" si="6"/>
        <v>-1.2310262112911748E-2</v>
      </c>
      <c r="U52" s="26">
        <f t="shared" si="7"/>
        <v>-1.7068121705332402E-2</v>
      </c>
      <c r="V52" s="26">
        <f t="shared" si="8"/>
        <v>-1.0229205971642284E-2</v>
      </c>
      <c r="W52" s="26">
        <f t="shared" si="9"/>
        <v>2.2567328675835937E-2</v>
      </c>
      <c r="X52" s="26">
        <f t="shared" si="10"/>
        <v>-4.616506871181409E-2</v>
      </c>
    </row>
    <row r="53" spans="2:37" x14ac:dyDescent="0.2">
      <c r="B53" s="8">
        <f>+'Simulation and  VaR'!B64/'Simulation and  VaR'!B63-1</f>
        <v>-4.9496835935569194E-2</v>
      </c>
      <c r="C53" s="8">
        <f>+'Simulation and  VaR'!C64/'Simulation and  VaR'!C63-1</f>
        <v>-3.4146341463414664E-2</v>
      </c>
      <c r="D53" s="8">
        <f>+'Simulation and  VaR'!D64/'Simulation and  VaR'!D63-1</f>
        <v>-6.7114093959732557E-3</v>
      </c>
      <c r="E53" s="8">
        <f>+'Simulation and  VaR'!E64/'Simulation and  VaR'!E63-1</f>
        <v>-1.5345268542199419E-2</v>
      </c>
      <c r="F53" s="8">
        <f>+'Simulation and  VaR'!F64/'Simulation and  VaR'!F63-1</f>
        <v>-8.6956521739129933E-3</v>
      </c>
      <c r="G53" s="8">
        <f>+'Simulation and  VaR'!G64/'Simulation and  VaR'!G63-1</f>
        <v>-1.2790697674418539E-2</v>
      </c>
      <c r="H53" s="8">
        <f>+'Simulation and  VaR'!H64/'Simulation and  VaR'!H63-1</f>
        <v>-4.3213014743263889E-2</v>
      </c>
      <c r="I53" s="8">
        <f>+'Simulation and  VaR'!I64/'Simulation and  VaR'!I63-1</f>
        <v>-3.5161744022502717E-3</v>
      </c>
      <c r="J53" s="8">
        <f>+'Simulation and  VaR'!J64/'Simulation and  VaR'!J63-1</f>
        <v>0</v>
      </c>
      <c r="K53" s="8">
        <f>+'Simulation and  VaR'!K64/'Simulation and  VaR'!K63-1</f>
        <v>8.5027127702648198E-3</v>
      </c>
      <c r="L53" s="8">
        <f>+'Simulation and  VaR'!L64/'Simulation and  VaR'!L63-1</f>
        <v>-2.0494725139036163E-2</v>
      </c>
      <c r="N53" s="26">
        <f t="shared" si="0"/>
        <v>-5.4017760427994249E-2</v>
      </c>
      <c r="O53" s="26">
        <f t="shared" si="1"/>
        <v>-3.6663111481991258E-2</v>
      </c>
      <c r="P53" s="26">
        <f t="shared" si="2"/>
        <v>-9.0036177194241993E-3</v>
      </c>
      <c r="Q53" s="26">
        <f t="shared" si="3"/>
        <v>-1.7558027814708738E-2</v>
      </c>
      <c r="R53" s="26">
        <f t="shared" si="4"/>
        <v>-1.0876761585357766E-2</v>
      </c>
      <c r="S53" s="26">
        <f t="shared" si="5"/>
        <v>-1.4968699645340148E-2</v>
      </c>
      <c r="T53" s="26">
        <f t="shared" si="6"/>
        <v>-4.8556394788324297E-2</v>
      </c>
      <c r="U53" s="26">
        <f t="shared" si="7"/>
        <v>-1.5917940531287651E-2</v>
      </c>
      <c r="V53" s="26">
        <f t="shared" si="8"/>
        <v>-1.0229205971642284E-2</v>
      </c>
      <c r="W53" s="26">
        <f t="shared" si="9"/>
        <v>1.0069628052136233E-2</v>
      </c>
      <c r="X53" s="26">
        <f t="shared" si="10"/>
        <v>-1.6970490025280456E-2</v>
      </c>
    </row>
    <row r="54" spans="2:37" x14ac:dyDescent="0.2">
      <c r="B54" s="8">
        <f>+'Simulation and  VaR'!B65/'Simulation and  VaR'!B64-1</f>
        <v>-5.4273200641998365E-2</v>
      </c>
      <c r="C54" s="8">
        <f>+'Simulation and  VaR'!C65/'Simulation and  VaR'!C64-1</f>
        <v>-2.0202020202020221E-2</v>
      </c>
      <c r="D54" s="8">
        <f>+'Simulation and  VaR'!D65/'Simulation and  VaR'!D64-1</f>
        <v>-1.7567567567567499E-2</v>
      </c>
      <c r="E54" s="8">
        <f>+'Simulation and  VaR'!E65/'Simulation and  VaR'!E64-1</f>
        <v>-1.6883116883116944E-2</v>
      </c>
      <c r="F54" s="8">
        <f>+'Simulation and  VaR'!F65/'Simulation and  VaR'!F64-1</f>
        <v>-1.1278195488721776E-2</v>
      </c>
      <c r="G54" s="8">
        <f>+'Simulation and  VaR'!G65/'Simulation and  VaR'!G64-1</f>
        <v>-1.1778563015312105E-2</v>
      </c>
      <c r="H54" s="8">
        <f>+'Simulation and  VaR'!H65/'Simulation and  VaR'!H64-1</f>
        <v>-1.0626992561105775E-3</v>
      </c>
      <c r="I54" s="8">
        <f>+'Simulation and  VaR'!I65/'Simulation and  VaR'!I64-1</f>
        <v>2.1171489061397208E-2</v>
      </c>
      <c r="J54" s="8">
        <f>+'Simulation and  VaR'!J65/'Simulation and  VaR'!J64-1</f>
        <v>0</v>
      </c>
      <c r="K54" s="8">
        <f>+'Simulation and  VaR'!K65/'Simulation and  VaR'!K64-1</f>
        <v>1.1241368235104243E-3</v>
      </c>
      <c r="L54" s="8">
        <f>+'Simulation and  VaR'!L65/'Simulation and  VaR'!L64-1</f>
        <v>-7.1008441238018527E-3</v>
      </c>
      <c r="N54" s="26">
        <f t="shared" si="0"/>
        <v>-5.8794125134423419E-2</v>
      </c>
      <c r="O54" s="26">
        <f t="shared" si="1"/>
        <v>-2.2718790220596814E-2</v>
      </c>
      <c r="P54" s="26">
        <f t="shared" si="2"/>
        <v>-1.9859775891018443E-2</v>
      </c>
      <c r="Q54" s="26">
        <f t="shared" si="3"/>
        <v>-1.9095876155626263E-2</v>
      </c>
      <c r="R54" s="26">
        <f t="shared" si="4"/>
        <v>-1.3459304900166549E-2</v>
      </c>
      <c r="S54" s="26">
        <f t="shared" si="5"/>
        <v>-1.3956564986233714E-2</v>
      </c>
      <c r="T54" s="26">
        <f t="shared" si="6"/>
        <v>-6.4060793011709825E-3</v>
      </c>
      <c r="U54" s="26">
        <f t="shared" si="7"/>
        <v>8.7697229323598289E-3</v>
      </c>
      <c r="V54" s="26">
        <f t="shared" si="8"/>
        <v>-1.0229205971642284E-2</v>
      </c>
      <c r="W54" s="26">
        <f t="shared" si="9"/>
        <v>2.6910521053818389E-3</v>
      </c>
      <c r="X54" s="26">
        <f t="shared" si="10"/>
        <v>-3.5766090100461463E-3</v>
      </c>
    </row>
    <row r="55" spans="2:37" x14ac:dyDescent="0.2">
      <c r="B55" s="8">
        <f>+'Simulation and  VaR'!B66/'Simulation and  VaR'!B65-1</f>
        <v>-5.0156639989847207E-2</v>
      </c>
      <c r="C55" s="8">
        <f>+'Simulation and  VaR'!C66/'Simulation and  VaR'!C65-1</f>
        <v>2.0618556701030855E-2</v>
      </c>
      <c r="D55" s="8">
        <f>+'Simulation and  VaR'!D66/'Simulation and  VaR'!D65-1</f>
        <v>-1.3755158184318717E-3</v>
      </c>
      <c r="E55" s="8">
        <f>+'Simulation and  VaR'!E66/'Simulation and  VaR'!E65-1</f>
        <v>1.3210039630120463E-3</v>
      </c>
      <c r="F55" s="8">
        <f>+'Simulation and  VaR'!F66/'Simulation and  VaR'!F65-1</f>
        <v>-8.8719898605830183E-3</v>
      </c>
      <c r="G55" s="8">
        <f>+'Simulation and  VaR'!G66/'Simulation and  VaR'!G65-1</f>
        <v>0</v>
      </c>
      <c r="H55" s="8">
        <f>+'Simulation and  VaR'!H66/'Simulation and  VaR'!H65-1</f>
        <v>8.4680851063829943E-2</v>
      </c>
      <c r="I55" s="8">
        <f>+'Simulation and  VaR'!I66/'Simulation and  VaR'!I65-1</f>
        <v>3.4554250172771361E-3</v>
      </c>
      <c r="J55" s="8">
        <f>+'Simulation and  VaR'!J66/'Simulation and  VaR'!J65-1</f>
        <v>0</v>
      </c>
      <c r="K55" s="8">
        <f>+'Simulation and  VaR'!K66/'Simulation and  VaR'!K65-1</f>
        <v>6.817452678858027E-3</v>
      </c>
      <c r="L55" s="8">
        <f>+'Simulation and  VaR'!L66/'Simulation and  VaR'!L65-1</f>
        <v>-2.6592042096881929E-2</v>
      </c>
      <c r="N55" s="26">
        <f t="shared" si="0"/>
        <v>-5.4677564482272262E-2</v>
      </c>
      <c r="O55" s="26">
        <f t="shared" si="1"/>
        <v>1.8101786682454261E-2</v>
      </c>
      <c r="P55" s="26">
        <f t="shared" si="2"/>
        <v>-3.6677241418828156E-3</v>
      </c>
      <c r="Q55" s="26">
        <f t="shared" si="3"/>
        <v>-8.9175530949727215E-4</v>
      </c>
      <c r="R55" s="26">
        <f t="shared" si="4"/>
        <v>-1.1053099272027791E-2</v>
      </c>
      <c r="S55" s="26">
        <f t="shared" si="5"/>
        <v>-2.1780019709216093E-3</v>
      </c>
      <c r="T55" s="26">
        <f t="shared" si="6"/>
        <v>7.9337471018769534E-2</v>
      </c>
      <c r="U55" s="26">
        <f t="shared" si="7"/>
        <v>-8.9463411117602434E-3</v>
      </c>
      <c r="V55" s="26">
        <f t="shared" si="8"/>
        <v>-1.0229205971642284E-2</v>
      </c>
      <c r="W55" s="26">
        <f t="shared" si="9"/>
        <v>8.3843679607294407E-3</v>
      </c>
      <c r="X55" s="26">
        <f t="shared" si="10"/>
        <v>-2.3067806983126223E-2</v>
      </c>
    </row>
    <row r="56" spans="2:37" x14ac:dyDescent="0.2">
      <c r="B56" s="8">
        <f>+'Simulation and  VaR'!B67/'Simulation and  VaR'!B66-1</f>
        <v>-0.15807624205935378</v>
      </c>
      <c r="C56" s="8">
        <f>+'Simulation and  VaR'!C67/'Simulation and  VaR'!C66-1</f>
        <v>3.3670033670034627E-3</v>
      </c>
      <c r="D56" s="8">
        <f>+'Simulation and  VaR'!D67/'Simulation and  VaR'!D66-1</f>
        <v>-8.2644628099173278E-3</v>
      </c>
      <c r="E56" s="8">
        <f>+'Simulation and  VaR'!E67/'Simulation and  VaR'!E66-1</f>
        <v>-6.5963060686017316E-3</v>
      </c>
      <c r="F56" s="8">
        <f>+'Simulation and  VaR'!F67/'Simulation and  VaR'!F66-1</f>
        <v>-1.4066496163682829E-2</v>
      </c>
      <c r="G56" s="8">
        <f>+'Simulation and  VaR'!G67/'Simulation and  VaR'!G66-1</f>
        <v>-1.7878426698450522E-2</v>
      </c>
      <c r="H56" s="8">
        <f>+'Simulation and  VaR'!H67/'Simulation and  VaR'!H66-1</f>
        <v>1.9517457826598639E-2</v>
      </c>
      <c r="I56" s="8">
        <f>+'Simulation and  VaR'!I67/'Simulation and  VaR'!I66-1</f>
        <v>6.0835629017447435E-2</v>
      </c>
      <c r="J56" s="8">
        <f>+'Simulation and  VaR'!J67/'Simulation and  VaR'!J66-1</f>
        <v>0</v>
      </c>
      <c r="K56" s="8">
        <f>+'Simulation and  VaR'!K67/'Simulation and  VaR'!K66-1</f>
        <v>3.313948856846971E-2</v>
      </c>
      <c r="L56" s="8">
        <f>+'Simulation and  VaR'!L67/'Simulation and  VaR'!L66-1</f>
        <v>-2.953013321380582E-2</v>
      </c>
      <c r="N56" s="26">
        <f t="shared" si="0"/>
        <v>-0.16259716655177883</v>
      </c>
      <c r="O56" s="26">
        <f t="shared" si="1"/>
        <v>8.5023334842686867E-4</v>
      </c>
      <c r="P56" s="26">
        <f t="shared" si="2"/>
        <v>-1.0556671133368271E-2</v>
      </c>
      <c r="Q56" s="26">
        <f t="shared" si="3"/>
        <v>-8.8090653411110505E-3</v>
      </c>
      <c r="R56" s="26">
        <f t="shared" si="4"/>
        <v>-1.6247605575127604E-2</v>
      </c>
      <c r="S56" s="26">
        <f t="shared" si="5"/>
        <v>-2.0056428669372132E-2</v>
      </c>
      <c r="T56" s="26">
        <f t="shared" si="6"/>
        <v>1.4174077781538234E-2</v>
      </c>
      <c r="U56" s="26">
        <f t="shared" si="7"/>
        <v>4.8433862888410055E-2</v>
      </c>
      <c r="V56" s="26">
        <f t="shared" si="8"/>
        <v>-1.0229205971642284E-2</v>
      </c>
      <c r="W56" s="26">
        <f t="shared" si="9"/>
        <v>3.4706403850341128E-2</v>
      </c>
      <c r="X56" s="26">
        <f t="shared" si="10"/>
        <v>-2.6005898100050114E-2</v>
      </c>
    </row>
    <row r="57" spans="2:37" x14ac:dyDescent="0.2">
      <c r="B57" s="8">
        <f>+'Simulation and  VaR'!B68/'Simulation and  VaR'!B67-1</f>
        <v>-5.3533840142821476E-2</v>
      </c>
      <c r="C57" s="8">
        <f>+'Simulation and  VaR'!C68/'Simulation and  VaR'!C67-1</f>
        <v>2.1812080536912637E-2</v>
      </c>
      <c r="D57" s="8">
        <f>+'Simulation and  VaR'!D68/'Simulation and  VaR'!D67-1</f>
        <v>1.1111111111111072E-2</v>
      </c>
      <c r="E57" s="8">
        <f>+'Simulation and  VaR'!E68/'Simulation and  VaR'!E67-1</f>
        <v>0</v>
      </c>
      <c r="F57" s="8">
        <f>+'Simulation and  VaR'!F68/'Simulation and  VaR'!F67-1</f>
        <v>0</v>
      </c>
      <c r="G57" s="8">
        <f>+'Simulation and  VaR'!G68/'Simulation and  VaR'!G67-1</f>
        <v>0</v>
      </c>
      <c r="H57" s="8">
        <f>+'Simulation and  VaR'!H68/'Simulation and  VaR'!H67-1</f>
        <v>2.5300625300625157E-2</v>
      </c>
      <c r="I57" s="8">
        <f>+'Simulation and  VaR'!I68/'Simulation and  VaR'!I67-1</f>
        <v>5.2802423717809965E-2</v>
      </c>
      <c r="J57" s="8">
        <f>+'Simulation and  VaR'!J68/'Simulation and  VaR'!J67-1</f>
        <v>0</v>
      </c>
      <c r="K57" s="8">
        <f>+'Simulation and  VaR'!K68/'Simulation and  VaR'!K67-1</f>
        <v>4.703523787493058E-3</v>
      </c>
      <c r="L57" s="8">
        <f>+'Simulation and  VaR'!L68/'Simulation and  VaR'!L67-1</f>
        <v>-2.3054383874810958E-2</v>
      </c>
      <c r="N57" s="26">
        <f t="shared" si="0"/>
        <v>-5.8054764635246531E-2</v>
      </c>
      <c r="O57" s="26">
        <f t="shared" si="1"/>
        <v>1.9295310518336044E-2</v>
      </c>
      <c r="P57" s="26">
        <f t="shared" si="2"/>
        <v>8.8189027876601281E-3</v>
      </c>
      <c r="Q57" s="26">
        <f t="shared" si="3"/>
        <v>-2.2127592725093184E-3</v>
      </c>
      <c r="R57" s="26">
        <f t="shared" si="4"/>
        <v>-2.1811094114447733E-3</v>
      </c>
      <c r="S57" s="26">
        <f t="shared" si="5"/>
        <v>-2.1780019709216093E-3</v>
      </c>
      <c r="T57" s="26">
        <f t="shared" si="6"/>
        <v>1.9957245255564752E-2</v>
      </c>
      <c r="U57" s="26">
        <f t="shared" si="7"/>
        <v>4.0400657588772586E-2</v>
      </c>
      <c r="V57" s="26">
        <f t="shared" si="8"/>
        <v>-1.0229205971642284E-2</v>
      </c>
      <c r="W57" s="26">
        <f t="shared" si="9"/>
        <v>6.2704390693644725E-3</v>
      </c>
      <c r="X57" s="26">
        <f t="shared" si="10"/>
        <v>-1.9530148761055251E-2</v>
      </c>
    </row>
    <row r="58" spans="2:37" x14ac:dyDescent="0.2">
      <c r="B58" s="8">
        <f>+'Simulation and  VaR'!B69/'Simulation and  VaR'!B68-1</f>
        <v>0.1666918573171654</v>
      </c>
      <c r="C58" s="8">
        <f>+'Simulation and  VaR'!C69/'Simulation and  VaR'!C68-1</f>
        <v>-1.6420361247947435E-3</v>
      </c>
      <c r="D58" s="8">
        <f>+'Simulation and  VaR'!D69/'Simulation and  VaR'!D68-1</f>
        <v>-4.1208791208789952E-3</v>
      </c>
      <c r="E58" s="8">
        <f>+'Simulation and  VaR'!E69/'Simulation and  VaR'!E68-1</f>
        <v>1.3280212483399723E-3</v>
      </c>
      <c r="F58" s="8">
        <f>+'Simulation and  VaR'!F69/'Simulation and  VaR'!F68-1</f>
        <v>-5.188067444876765E-3</v>
      </c>
      <c r="G58" s="8">
        <f>+'Simulation and  VaR'!G69/'Simulation and  VaR'!G68-1</f>
        <v>1.2135922330096527E-3</v>
      </c>
      <c r="H58" s="8">
        <f>+'Simulation and  VaR'!H69/'Simulation and  VaR'!H68-1</f>
        <v>5.9110527303434246E-3</v>
      </c>
      <c r="I58" s="8">
        <f>+'Simulation and  VaR'!I69/'Simulation and  VaR'!I68-1</f>
        <v>-4.9331963001028045E-3</v>
      </c>
      <c r="J58" s="8">
        <f>+'Simulation and  VaR'!J69/'Simulation and  VaR'!J68-1</f>
        <v>0</v>
      </c>
      <c r="K58" s="8">
        <f>+'Simulation and  VaR'!K69/'Simulation and  VaR'!K68-1</f>
        <v>3.9907904834997066E-3</v>
      </c>
      <c r="L58" s="8">
        <f>+'Simulation and  VaR'!L69/'Simulation and  VaR'!L68-1</f>
        <v>3.032200652582473E-3</v>
      </c>
      <c r="N58" s="26">
        <f t="shared" si="0"/>
        <v>0.16217093282474035</v>
      </c>
      <c r="O58" s="26">
        <f t="shared" si="1"/>
        <v>-4.1588061433713375E-3</v>
      </c>
      <c r="P58" s="26">
        <f t="shared" si="2"/>
        <v>-6.4130874443299388E-3</v>
      </c>
      <c r="Q58" s="26">
        <f t="shared" si="3"/>
        <v>-8.8473802416934614E-4</v>
      </c>
      <c r="R58" s="26">
        <f t="shared" si="4"/>
        <v>-7.3691768563215378E-3</v>
      </c>
      <c r="S58" s="26">
        <f t="shared" si="5"/>
        <v>-9.6440973791195664E-4</v>
      </c>
      <c r="T58" s="26">
        <f t="shared" si="6"/>
        <v>5.6767268528301953E-4</v>
      </c>
      <c r="U58" s="26">
        <f t="shared" si="7"/>
        <v>-1.7334962429140184E-2</v>
      </c>
      <c r="V58" s="26">
        <f t="shared" si="8"/>
        <v>-1.0229205971642284E-2</v>
      </c>
      <c r="W58" s="26">
        <f t="shared" si="9"/>
        <v>5.5577057653711211E-3</v>
      </c>
      <c r="X58" s="26">
        <f t="shared" si="10"/>
        <v>6.5564357663381798E-3</v>
      </c>
    </row>
    <row r="59" spans="2:37" x14ac:dyDescent="0.2">
      <c r="B59" s="8">
        <f>+'Simulation and  VaR'!B70/'Simulation and  VaR'!B69-1</f>
        <v>-5.3985503434353932E-3</v>
      </c>
      <c r="C59" s="8">
        <f>+'Simulation and  VaR'!C70/'Simulation and  VaR'!C69-1</f>
        <v>1.9736842105263275E-2</v>
      </c>
      <c r="D59" s="8">
        <f>+'Simulation and  VaR'!D70/'Simulation and  VaR'!D69-1</f>
        <v>8.2758620689653561E-3</v>
      </c>
      <c r="E59" s="8">
        <f>+'Simulation and  VaR'!E70/'Simulation and  VaR'!E69-1</f>
        <v>5.3050397877985045E-3</v>
      </c>
      <c r="F59" s="8">
        <f>+'Simulation and  VaR'!F70/'Simulation and  VaR'!F69-1</f>
        <v>1.0430247718383301E-2</v>
      </c>
      <c r="G59" s="8">
        <f>+'Simulation and  VaR'!G70/'Simulation and  VaR'!G69-1</f>
        <v>0</v>
      </c>
      <c r="H59" s="8">
        <f>+'Simulation and  VaR'!H70/'Simulation and  VaR'!H69-1</f>
        <v>4.3839194105026458E-3</v>
      </c>
      <c r="I59" s="8">
        <f>+'Simulation and  VaR'!I70/'Simulation and  VaR'!I69-1</f>
        <v>1.8591200165255062E-2</v>
      </c>
      <c r="J59" s="8">
        <f>+'Simulation and  VaR'!J70/'Simulation and  VaR'!J69-1</f>
        <v>0</v>
      </c>
      <c r="K59" s="8">
        <f>+'Simulation and  VaR'!K70/'Simulation and  VaR'!K69-1</f>
        <v>-2.0256841461548936E-3</v>
      </c>
      <c r="L59" s="8">
        <f>+'Simulation and  VaR'!L70/'Simulation and  VaR'!L69-1</f>
        <v>1.84010777774124E-3</v>
      </c>
      <c r="N59" s="26">
        <f t="shared" si="0"/>
        <v>-9.9194748358604461E-3</v>
      </c>
      <c r="O59" s="26">
        <f t="shared" si="1"/>
        <v>1.7220072086686682E-2</v>
      </c>
      <c r="P59" s="26">
        <f t="shared" si="2"/>
        <v>5.9836537455144126E-3</v>
      </c>
      <c r="Q59" s="26">
        <f t="shared" si="3"/>
        <v>3.0922805152891861E-3</v>
      </c>
      <c r="R59" s="26">
        <f t="shared" si="4"/>
        <v>8.249138306938528E-3</v>
      </c>
      <c r="S59" s="26">
        <f t="shared" si="5"/>
        <v>-2.1780019709216093E-3</v>
      </c>
      <c r="T59" s="26">
        <f t="shared" si="6"/>
        <v>-9.5946063455775929E-4</v>
      </c>
      <c r="U59" s="26">
        <f t="shared" si="7"/>
        <v>6.1894340362176822E-3</v>
      </c>
      <c r="V59" s="26">
        <f t="shared" si="8"/>
        <v>-1.0229205971642284E-2</v>
      </c>
      <c r="W59" s="26">
        <f t="shared" si="9"/>
        <v>-4.5876886428347901E-4</v>
      </c>
      <c r="X59" s="26">
        <f t="shared" si="10"/>
        <v>5.3643428914969468E-3</v>
      </c>
    </row>
    <row r="60" spans="2:37" x14ac:dyDescent="0.2">
      <c r="B60" s="8">
        <f>+'Simulation and  VaR'!B71/'Simulation and  VaR'!B70-1</f>
        <v>-5.4272988969504832E-3</v>
      </c>
      <c r="C60" s="8">
        <f>+'Simulation and  VaR'!C71/'Simulation and  VaR'!C70-1</f>
        <v>-9.6774193548387899E-3</v>
      </c>
      <c r="D60" s="8">
        <f>+'Simulation and  VaR'!D71/'Simulation and  VaR'!D70-1</f>
        <v>0</v>
      </c>
      <c r="E60" s="8">
        <f>+'Simulation and  VaR'!E71/'Simulation and  VaR'!E70-1</f>
        <v>-1.3192612137203907E-3</v>
      </c>
      <c r="F60" s="8">
        <f>+'Simulation and  VaR'!F71/'Simulation and  VaR'!F70-1</f>
        <v>1.290322580645098E-3</v>
      </c>
      <c r="G60" s="8">
        <f>+'Simulation and  VaR'!G71/'Simulation and  VaR'!G70-1</f>
        <v>-1.2121212121212199E-3</v>
      </c>
      <c r="H60" s="8">
        <f>+'Simulation and  VaR'!H71/'Simulation and  VaR'!H70-1</f>
        <v>1.5601783060921193E-2</v>
      </c>
      <c r="I60" s="8">
        <f>+'Simulation and  VaR'!I71/'Simulation and  VaR'!I70-1</f>
        <v>0.2048266071790712</v>
      </c>
      <c r="J60" s="8">
        <f>+'Simulation and  VaR'!J71/'Simulation and  VaR'!J70-1</f>
        <v>0</v>
      </c>
      <c r="K60" s="8">
        <f>+'Simulation and  VaR'!K71/'Simulation and  VaR'!K70-1</f>
        <v>7.6596070621581802E-4</v>
      </c>
      <c r="L60" s="8">
        <f>+'Simulation and  VaR'!L71/'Simulation and  VaR'!L70-1</f>
        <v>-6.2317557151758685E-4</v>
      </c>
      <c r="N60" s="26">
        <f t="shared" si="0"/>
        <v>-9.9482233893755361E-3</v>
      </c>
      <c r="O60" s="26">
        <f t="shared" si="1"/>
        <v>-1.2194189373415383E-2</v>
      </c>
      <c r="P60" s="26">
        <f t="shared" si="2"/>
        <v>-2.292208323450944E-3</v>
      </c>
      <c r="Q60" s="26">
        <f t="shared" si="3"/>
        <v>-3.5320204862297091E-3</v>
      </c>
      <c r="R60" s="26">
        <f t="shared" si="4"/>
        <v>-8.9078683079967533E-4</v>
      </c>
      <c r="S60" s="26">
        <f t="shared" si="5"/>
        <v>-3.3901231830428293E-3</v>
      </c>
      <c r="T60" s="26">
        <f t="shared" si="6"/>
        <v>1.0258403015860788E-2</v>
      </c>
      <c r="U60" s="26">
        <f t="shared" si="7"/>
        <v>0.19242484105003382</v>
      </c>
      <c r="V60" s="26">
        <f t="shared" si="8"/>
        <v>-1.0229205971642284E-2</v>
      </c>
      <c r="W60" s="26">
        <f t="shared" si="9"/>
        <v>2.3328759880872326E-3</v>
      </c>
      <c r="X60" s="26">
        <f t="shared" si="10"/>
        <v>2.9010595422381195E-3</v>
      </c>
    </row>
    <row r="61" spans="2:37" x14ac:dyDescent="0.2">
      <c r="B61" s="8">
        <f>+'Simulation and  VaR'!B72/'Simulation and  VaR'!B71-1</f>
        <v>6.0056716714089298E-2</v>
      </c>
      <c r="C61" s="8">
        <f>+'Simulation and  VaR'!C72/'Simulation and  VaR'!C71-1</f>
        <v>-3.2573289902279035E-3</v>
      </c>
      <c r="D61" s="8">
        <f>+'Simulation and  VaR'!D72/'Simulation and  VaR'!D71-1</f>
        <v>-9.5759233926128173E-3</v>
      </c>
      <c r="E61" s="8">
        <f>+'Simulation and  VaR'!E72/'Simulation and  VaR'!E71-1</f>
        <v>-6.6050198150594541E-3</v>
      </c>
      <c r="F61" s="8">
        <f>+'Simulation and  VaR'!F72/'Simulation and  VaR'!F71-1</f>
        <v>-7.7319587628865705E-3</v>
      </c>
      <c r="G61" s="8">
        <f>+'Simulation and  VaR'!G72/'Simulation and  VaR'!G71-1</f>
        <v>-3.6407766990292911E-3</v>
      </c>
      <c r="H61" s="8">
        <f>+'Simulation and  VaR'!H72/'Simulation and  VaR'!H71-1</f>
        <v>-2.0208485735186521E-2</v>
      </c>
      <c r="I61" s="8">
        <f>+'Simulation and  VaR'!I72/'Simulation and  VaR'!I71-1</f>
        <v>7.7428042417101661E-2</v>
      </c>
      <c r="J61" s="8">
        <f>+'Simulation and  VaR'!J72/'Simulation and  VaR'!J71-1</f>
        <v>0</v>
      </c>
      <c r="K61" s="8">
        <f>+'Simulation and  VaR'!K72/'Simulation and  VaR'!K71-1</f>
        <v>-6.5822203513068889E-2</v>
      </c>
      <c r="L61" s="8">
        <f>+'Simulation and  VaR'!L72/'Simulation and  VaR'!L71-1</f>
        <v>-1.2340006563833272E-2</v>
      </c>
      <c r="N61" s="26">
        <f t="shared" si="0"/>
        <v>5.5535792221664243E-2</v>
      </c>
      <c r="O61" s="26">
        <f t="shared" si="1"/>
        <v>-5.7740990088044975E-3</v>
      </c>
      <c r="P61" s="26">
        <f t="shared" si="2"/>
        <v>-1.1868131716063761E-2</v>
      </c>
      <c r="Q61" s="26">
        <f t="shared" si="3"/>
        <v>-8.817779087568773E-3</v>
      </c>
      <c r="R61" s="26">
        <f t="shared" si="4"/>
        <v>-9.9130681743313433E-3</v>
      </c>
      <c r="S61" s="26">
        <f t="shared" si="5"/>
        <v>-5.8187786699509005E-3</v>
      </c>
      <c r="T61" s="26">
        <f t="shared" si="6"/>
        <v>-2.5551865780246926E-2</v>
      </c>
      <c r="U61" s="26">
        <f t="shared" si="7"/>
        <v>6.5026276288064289E-2</v>
      </c>
      <c r="V61" s="26">
        <f t="shared" si="8"/>
        <v>-1.0229205971642284E-2</v>
      </c>
      <c r="W61" s="26">
        <f t="shared" si="9"/>
        <v>-6.4255288231197472E-2</v>
      </c>
      <c r="X61" s="26">
        <f t="shared" si="10"/>
        <v>-8.8157714500775655E-3</v>
      </c>
    </row>
    <row r="62" spans="2:37" x14ac:dyDescent="0.2">
      <c r="B62" s="8">
        <f>+'Simulation and  VaR'!B73/'Simulation and  VaR'!B72-1</f>
        <v>1.8039700425640737E-2</v>
      </c>
      <c r="C62" s="8">
        <f>+'Simulation and  VaR'!C73/'Simulation and  VaR'!C72-1</f>
        <v>0</v>
      </c>
      <c r="D62" s="8">
        <f>+'Simulation and  VaR'!D73/'Simulation and  VaR'!D72-1</f>
        <v>-2.7624309392265678E-3</v>
      </c>
      <c r="E62" s="8">
        <f>+'Simulation and  VaR'!E73/'Simulation and  VaR'!E72-1</f>
        <v>-1.3297872340425343E-3</v>
      </c>
      <c r="F62" s="8">
        <f>+'Simulation and  VaR'!F73/'Simulation and  VaR'!F72-1</f>
        <v>2.5974025974024872E-3</v>
      </c>
      <c r="G62" s="8">
        <f>+'Simulation and  VaR'!G73/'Simulation and  VaR'!G72-1</f>
        <v>3.6540803897686658E-3</v>
      </c>
      <c r="H62" s="8">
        <f>+'Simulation and  VaR'!H73/'Simulation and  VaR'!H72-1</f>
        <v>2.3331777881474558E-3</v>
      </c>
      <c r="I62" s="8">
        <f>+'Simulation and  VaR'!I73/'Simulation and  VaR'!I72-1</f>
        <v>3.9056397437900348E-2</v>
      </c>
      <c r="J62" s="8">
        <f>+'Simulation and  VaR'!J73/'Simulation and  VaR'!J72-1</f>
        <v>0</v>
      </c>
      <c r="K62" s="8">
        <f>+'Simulation and  VaR'!K73/'Simulation and  VaR'!K72-1</f>
        <v>3.6049322026954211E-3</v>
      </c>
      <c r="L62" s="8">
        <f>+'Simulation and  VaR'!L73/'Simulation and  VaR'!L72-1</f>
        <v>1.5285438957930442E-3</v>
      </c>
      <c r="N62" s="26">
        <f t="shared" si="0"/>
        <v>1.3518775933215684E-2</v>
      </c>
      <c r="O62" s="26">
        <f t="shared" si="1"/>
        <v>-2.516770018576594E-3</v>
      </c>
      <c r="P62" s="26">
        <f t="shared" si="2"/>
        <v>-5.0546392626775113E-3</v>
      </c>
      <c r="Q62" s="26">
        <f t="shared" si="3"/>
        <v>-3.5425465065518527E-3</v>
      </c>
      <c r="R62" s="26">
        <f t="shared" si="4"/>
        <v>4.1629318595771394E-4</v>
      </c>
      <c r="S62" s="26">
        <f t="shared" si="5"/>
        <v>1.4760784188470565E-3</v>
      </c>
      <c r="T62" s="26">
        <f t="shared" si="6"/>
        <v>-3.0102022569129493E-3</v>
      </c>
      <c r="U62" s="26">
        <f t="shared" si="7"/>
        <v>2.6654631308862968E-2</v>
      </c>
      <c r="V62" s="26">
        <f t="shared" si="8"/>
        <v>-1.0229205971642284E-2</v>
      </c>
      <c r="W62" s="26">
        <f t="shared" si="9"/>
        <v>5.1718474845668357E-3</v>
      </c>
      <c r="X62" s="26">
        <f t="shared" si="10"/>
        <v>5.052779009548751E-3</v>
      </c>
    </row>
    <row r="63" spans="2:37" x14ac:dyDescent="0.2">
      <c r="B63" s="8">
        <f>+'Simulation and  VaR'!B74/'Simulation and  VaR'!B73-1</f>
        <v>1.0128579437861163E-2</v>
      </c>
      <c r="C63" s="8">
        <f>+'Simulation and  VaR'!C74/'Simulation and  VaR'!C73-1</f>
        <v>1.6339869281045694E-2</v>
      </c>
      <c r="D63" s="8">
        <f>+'Simulation and  VaR'!D74/'Simulation and  VaR'!D73-1</f>
        <v>-2.7700831024930483E-3</v>
      </c>
      <c r="E63" s="8">
        <f>+'Simulation and  VaR'!E74/'Simulation and  VaR'!E73-1</f>
        <v>-9.320905459387574E-3</v>
      </c>
      <c r="F63" s="8">
        <f>+'Simulation and  VaR'!F74/'Simulation and  VaR'!F73-1</f>
        <v>-9.0673575129534001E-3</v>
      </c>
      <c r="G63" s="8">
        <f>+'Simulation and  VaR'!G74/'Simulation and  VaR'!G73-1</f>
        <v>-4.8543689320389438E-3</v>
      </c>
      <c r="H63" s="8">
        <f>+'Simulation and  VaR'!H74/'Simulation and  VaR'!H73-1</f>
        <v>3.4450651769087459E-2</v>
      </c>
      <c r="I63" s="8">
        <f>+'Simulation and  VaR'!I74/'Simulation and  VaR'!I73-1</f>
        <v>5.2623665614193182E-3</v>
      </c>
      <c r="J63" s="8">
        <f>+'Simulation and  VaR'!J74/'Simulation and  VaR'!J73-1</f>
        <v>0</v>
      </c>
      <c r="K63" s="8">
        <f>+'Simulation and  VaR'!K74/'Simulation and  VaR'!K73-1</f>
        <v>-6.1226988856677433E-4</v>
      </c>
      <c r="L63" s="8">
        <f>+'Simulation and  VaR'!L74/'Simulation and  VaR'!L73-1</f>
        <v>-9.2899800928991638E-4</v>
      </c>
      <c r="N63" s="26">
        <f t="shared" si="0"/>
        <v>5.6076549454361097E-3</v>
      </c>
      <c r="O63" s="26">
        <f t="shared" si="1"/>
        <v>1.38230992624691E-2</v>
      </c>
      <c r="P63" s="26">
        <f t="shared" si="2"/>
        <v>-5.0622914259439919E-3</v>
      </c>
      <c r="Q63" s="26">
        <f t="shared" si="3"/>
        <v>-1.1533664731896893E-2</v>
      </c>
      <c r="R63" s="26">
        <f t="shared" si="4"/>
        <v>-1.1248466924398173E-2</v>
      </c>
      <c r="S63" s="26">
        <f t="shared" si="5"/>
        <v>-7.0323709029605531E-3</v>
      </c>
      <c r="T63" s="26">
        <f t="shared" si="6"/>
        <v>2.9107271724027054E-2</v>
      </c>
      <c r="U63" s="26">
        <f t="shared" si="7"/>
        <v>-7.1393995676180613E-3</v>
      </c>
      <c r="V63" s="26">
        <f t="shared" si="8"/>
        <v>-1.0229205971642284E-2</v>
      </c>
      <c r="W63" s="26">
        <f t="shared" si="9"/>
        <v>9.5464539330464022E-4</v>
      </c>
      <c r="X63" s="26">
        <f t="shared" si="10"/>
        <v>2.59523710446579E-3</v>
      </c>
    </row>
    <row r="64" spans="2:37" x14ac:dyDescent="0.2">
      <c r="B64" s="8">
        <f>+'Simulation and  VaR'!B75/'Simulation and  VaR'!B74-1</f>
        <v>0.16071137192702789</v>
      </c>
      <c r="C64" s="8">
        <f>+'Simulation and  VaR'!C75/'Simulation and  VaR'!C74-1</f>
        <v>5.4662379421221763E-2</v>
      </c>
      <c r="D64" s="8">
        <f>+'Simulation and  VaR'!D75/'Simulation and  VaR'!D74-1</f>
        <v>4.1666666666666519E-3</v>
      </c>
      <c r="E64" s="8">
        <f>+'Simulation and  VaR'!E75/'Simulation and  VaR'!E74-1</f>
        <v>-2.6881720430107503E-3</v>
      </c>
      <c r="F64" s="8">
        <f>+'Simulation and  VaR'!F75/'Simulation and  VaR'!F74-1</f>
        <v>0</v>
      </c>
      <c r="G64" s="8">
        <f>+'Simulation and  VaR'!G75/'Simulation and  VaR'!G74-1</f>
        <v>-1.2195121951219523E-2</v>
      </c>
      <c r="H64" s="8">
        <f>+'Simulation and  VaR'!H75/'Simulation and  VaR'!H74-1</f>
        <v>-4.8604860486048951E-3</v>
      </c>
      <c r="I64" s="8">
        <f>+'Simulation and  VaR'!I75/'Simulation and  VaR'!I74-1</f>
        <v>2.8417588991923592E-2</v>
      </c>
      <c r="J64" s="8">
        <f>+'Simulation and  VaR'!J75/'Simulation and  VaR'!J74-1</f>
        <v>0</v>
      </c>
      <c r="K64" s="8">
        <f>+'Simulation and  VaR'!K75/'Simulation and  VaR'!K74-1</f>
        <v>-1.1762783858846659E-2</v>
      </c>
      <c r="L64" s="8">
        <f>+'Simulation and  VaR'!L75/'Simulation and  VaR'!L74-1</f>
        <v>0</v>
      </c>
      <c r="N64" s="26">
        <f t="shared" si="0"/>
        <v>0.15619044743460284</v>
      </c>
      <c r="O64" s="26">
        <f t="shared" si="1"/>
        <v>5.214560940264517E-2</v>
      </c>
      <c r="P64" s="26">
        <f t="shared" si="2"/>
        <v>1.8744583432157079E-3</v>
      </c>
      <c r="Q64" s="26">
        <f t="shared" si="3"/>
        <v>-4.9009313155200691E-3</v>
      </c>
      <c r="R64" s="26">
        <f t="shared" si="4"/>
        <v>-2.1811094114447733E-3</v>
      </c>
      <c r="S64" s="26">
        <f t="shared" si="5"/>
        <v>-1.4373123922141132E-2</v>
      </c>
      <c r="T64" s="26">
        <f t="shared" si="6"/>
        <v>-1.02038660936653E-2</v>
      </c>
      <c r="U64" s="26">
        <f t="shared" si="7"/>
        <v>1.6015822862886213E-2</v>
      </c>
      <c r="V64" s="26">
        <f t="shared" si="8"/>
        <v>-1.0229205971642284E-2</v>
      </c>
      <c r="W64" s="26">
        <f t="shared" si="9"/>
        <v>-1.0195868576975246E-2</v>
      </c>
      <c r="X64" s="26">
        <f t="shared" si="10"/>
        <v>3.5242351137557064E-3</v>
      </c>
    </row>
    <row r="65" spans="2:24" x14ac:dyDescent="0.2">
      <c r="B65" s="8">
        <f>+'Simulation and  VaR'!B76/'Simulation and  VaR'!B75-1</f>
        <v>1.7339303464224409E-2</v>
      </c>
      <c r="C65" s="8">
        <f>+'Simulation and  VaR'!C76/'Simulation and  VaR'!C75-1</f>
        <v>-1.0670731707317027E-2</v>
      </c>
      <c r="D65" s="8">
        <f>+'Simulation and  VaR'!D76/'Simulation and  VaR'!D75-1</f>
        <v>-1.3831258644536604E-3</v>
      </c>
      <c r="E65" s="8">
        <f>+'Simulation and  VaR'!E76/'Simulation and  VaR'!E75-1</f>
        <v>5.3908355795149188E-3</v>
      </c>
      <c r="F65" s="8">
        <f>+'Simulation and  VaR'!F76/'Simulation and  VaR'!F75-1</f>
        <v>0</v>
      </c>
      <c r="G65" s="8">
        <f>+'Simulation and  VaR'!G76/'Simulation and  VaR'!G75-1</f>
        <v>-3.7037037037036535E-3</v>
      </c>
      <c r="H65" s="8">
        <f>+'Simulation and  VaR'!H76/'Simulation and  VaR'!H75-1</f>
        <v>9.3162083936324525E-3</v>
      </c>
      <c r="I65" s="8">
        <f>+'Simulation and  VaR'!I76/'Simulation and  VaR'!I75-1</f>
        <v>-5.8173356602675974E-2</v>
      </c>
      <c r="J65" s="8">
        <f>+'Simulation and  VaR'!J76/'Simulation and  VaR'!J75-1</f>
        <v>0</v>
      </c>
      <c r="K65" s="8">
        <f>+'Simulation and  VaR'!K76/'Simulation and  VaR'!K75-1</f>
        <v>-3.2650024797487132E-2</v>
      </c>
      <c r="L65" s="8">
        <f>+'Simulation and  VaR'!L76/'Simulation and  VaR'!L75-1</f>
        <v>0</v>
      </c>
      <c r="N65" s="26">
        <f t="shared" si="0"/>
        <v>1.2818378971799356E-2</v>
      </c>
      <c r="O65" s="26">
        <f t="shared" si="1"/>
        <v>-1.318750172589362E-2</v>
      </c>
      <c r="P65" s="26">
        <f t="shared" si="2"/>
        <v>-3.6753341879046044E-3</v>
      </c>
      <c r="Q65" s="26">
        <f t="shared" si="3"/>
        <v>3.1780763070056004E-3</v>
      </c>
      <c r="R65" s="26">
        <f t="shared" si="4"/>
        <v>-2.1811094114447733E-3</v>
      </c>
      <c r="S65" s="26">
        <f t="shared" si="5"/>
        <v>-5.8817056746252629E-3</v>
      </c>
      <c r="T65" s="26">
        <f t="shared" si="6"/>
        <v>3.9728283485720474E-3</v>
      </c>
      <c r="U65" s="26">
        <f t="shared" si="7"/>
        <v>-7.0575122731713347E-2</v>
      </c>
      <c r="V65" s="26">
        <f t="shared" si="8"/>
        <v>-1.0229205971642284E-2</v>
      </c>
      <c r="W65" s="26">
        <f t="shared" si="9"/>
        <v>-3.1083109515615718E-2</v>
      </c>
      <c r="X65" s="26">
        <f t="shared" si="10"/>
        <v>3.5242351137557064E-3</v>
      </c>
    </row>
    <row r="66" spans="2:24" x14ac:dyDescent="0.2">
      <c r="B66" s="8">
        <f>+'Simulation and  VaR'!B77/'Simulation and  VaR'!B76-1</f>
        <v>8.5245047161646159E-3</v>
      </c>
      <c r="C66" s="8">
        <f>+'Simulation and  VaR'!C77/'Simulation and  VaR'!C76-1</f>
        <v>-3.0816640986132571E-2</v>
      </c>
      <c r="D66" s="8">
        <f>+'Simulation and  VaR'!D77/'Simulation and  VaR'!D76-1</f>
        <v>-1.2465373961218829E-2</v>
      </c>
      <c r="E66" s="8">
        <f>+'Simulation and  VaR'!E77/'Simulation and  VaR'!E76-1</f>
        <v>-8.0428954423593657E-3</v>
      </c>
      <c r="F66" s="8">
        <f>+'Simulation and  VaR'!F77/'Simulation and  VaR'!F76-1</f>
        <v>-7.8431372549019329E-3</v>
      </c>
      <c r="G66" s="8">
        <f>+'Simulation and  VaR'!G77/'Simulation and  VaR'!G76-1</f>
        <v>-8.6741016109046498E-3</v>
      </c>
      <c r="H66" s="8">
        <f>+'Simulation and  VaR'!H77/'Simulation and  VaR'!H76-1</f>
        <v>4.5613406219195296E-2</v>
      </c>
      <c r="I66" s="8">
        <f>+'Simulation and  VaR'!I77/'Simulation and  VaR'!I76-1</f>
        <v>-1.8529956763434385E-2</v>
      </c>
      <c r="J66" s="8">
        <f>+'Simulation and  VaR'!J77/'Simulation and  VaR'!J76-1</f>
        <v>0</v>
      </c>
      <c r="K66" s="8">
        <f>+'Simulation and  VaR'!K77/'Simulation and  VaR'!K76-1</f>
        <v>4.9987182773647554E-3</v>
      </c>
      <c r="L66" s="8">
        <f>+'Simulation and  VaR'!L77/'Simulation and  VaR'!L76-1</f>
        <v>0</v>
      </c>
      <c r="N66" s="26">
        <f t="shared" si="0"/>
        <v>4.003580223739563E-3</v>
      </c>
      <c r="O66" s="26">
        <f t="shared" si="1"/>
        <v>-3.3333411004709164E-2</v>
      </c>
      <c r="P66" s="26">
        <f t="shared" si="2"/>
        <v>-1.4757582284669772E-2</v>
      </c>
      <c r="Q66" s="26">
        <f t="shared" si="3"/>
        <v>-1.0255654714868685E-2</v>
      </c>
      <c r="R66" s="26">
        <f t="shared" si="4"/>
        <v>-1.0024246666346706E-2</v>
      </c>
      <c r="S66" s="26">
        <f t="shared" si="5"/>
        <v>-1.0852103581826259E-2</v>
      </c>
      <c r="T66" s="26">
        <f t="shared" si="6"/>
        <v>4.0270026174134887E-2</v>
      </c>
      <c r="U66" s="26">
        <f t="shared" si="7"/>
        <v>-3.0931722892471765E-2</v>
      </c>
      <c r="V66" s="26">
        <f t="shared" si="8"/>
        <v>-1.0229205971642284E-2</v>
      </c>
      <c r="W66" s="26">
        <f t="shared" si="9"/>
        <v>6.5656335592361699E-3</v>
      </c>
      <c r="X66" s="26">
        <f t="shared" si="10"/>
        <v>3.5242351137557064E-3</v>
      </c>
    </row>
    <row r="67" spans="2:24" x14ac:dyDescent="0.2">
      <c r="B67" s="8">
        <f>+'Simulation and  VaR'!B78/'Simulation and  VaR'!B77-1</f>
        <v>6.1332056784350053E-2</v>
      </c>
      <c r="C67" s="8">
        <f>+'Simulation and  VaR'!C78/'Simulation and  VaR'!C77-1</f>
        <v>1.2718600953895098E-2</v>
      </c>
      <c r="D67" s="8">
        <f>+'Simulation and  VaR'!D78/'Simulation and  VaR'!D77-1</f>
        <v>-5.6100981767180924E-3</v>
      </c>
      <c r="E67" s="8">
        <f>+'Simulation and  VaR'!E78/'Simulation and  VaR'!E77-1</f>
        <v>-4.0540540540540126E-3</v>
      </c>
      <c r="F67" s="8">
        <f>+'Simulation and  VaR'!F78/'Simulation and  VaR'!F77-1</f>
        <v>-1.0540184453227908E-2</v>
      </c>
      <c r="G67" s="8">
        <f>+'Simulation and  VaR'!G78/'Simulation and  VaR'!G77-1</f>
        <v>-7.5000000000000622E-3</v>
      </c>
      <c r="H67" s="8">
        <f>+'Simulation and  VaR'!H78/'Simulation and  VaR'!H77-1</f>
        <v>1.1827219746314732E-2</v>
      </c>
      <c r="I67" s="8">
        <f>+'Simulation and  VaR'!I78/'Simulation and  VaR'!I77-1</f>
        <v>2.2813089993706903E-2</v>
      </c>
      <c r="J67" s="8">
        <f>+'Simulation and  VaR'!J78/'Simulation and  VaR'!J77-1</f>
        <v>0</v>
      </c>
      <c r="K67" s="8">
        <f>+'Simulation and  VaR'!K78/'Simulation and  VaR'!K77-1</f>
        <v>-1.7854865450834811E-3</v>
      </c>
      <c r="L67" s="8">
        <f>+'Simulation and  VaR'!L78/'Simulation and  VaR'!L77-1</f>
        <v>1.8265143464399891E-3</v>
      </c>
      <c r="N67" s="26">
        <f t="shared" si="0"/>
        <v>5.6811132291924998E-2</v>
      </c>
      <c r="O67" s="26">
        <f t="shared" si="1"/>
        <v>1.0201830935318505E-2</v>
      </c>
      <c r="P67" s="26">
        <f t="shared" si="2"/>
        <v>-7.902306500169036E-3</v>
      </c>
      <c r="Q67" s="26">
        <f t="shared" si="3"/>
        <v>-6.2668133265633315E-3</v>
      </c>
      <c r="R67" s="26">
        <f t="shared" si="4"/>
        <v>-1.2721293864672681E-2</v>
      </c>
      <c r="S67" s="26">
        <f t="shared" si="5"/>
        <v>-9.6780019709216715E-3</v>
      </c>
      <c r="T67" s="26">
        <f t="shared" si="6"/>
        <v>6.4838397012543271E-3</v>
      </c>
      <c r="U67" s="26">
        <f t="shared" si="7"/>
        <v>1.0411323864669524E-2</v>
      </c>
      <c r="V67" s="26">
        <f t="shared" si="8"/>
        <v>-1.0229205971642284E-2</v>
      </c>
      <c r="W67" s="26">
        <f t="shared" si="9"/>
        <v>-2.185712632120666E-4</v>
      </c>
      <c r="X67" s="26">
        <f t="shared" si="10"/>
        <v>5.3507494601956959E-3</v>
      </c>
    </row>
    <row r="68" spans="2:24" x14ac:dyDescent="0.2">
      <c r="B68" s="8">
        <f>+'Simulation and  VaR'!B79/'Simulation and  VaR'!B78-1</f>
        <v>6.7270163963505381E-2</v>
      </c>
      <c r="C68" s="8">
        <f>+'Simulation and  VaR'!C79/'Simulation and  VaR'!C78-1</f>
        <v>1.6412159262166215E-2</v>
      </c>
      <c r="D68" s="8">
        <f>+'Simulation and  VaR'!D79/'Simulation and  VaR'!D78-1</f>
        <v>9.873060648801113E-3</v>
      </c>
      <c r="E68" s="8">
        <f>+'Simulation and  VaR'!E79/'Simulation and  VaR'!E78-1</f>
        <v>1.3568521031206426E-3</v>
      </c>
      <c r="F68" s="8">
        <f>+'Simulation and  VaR'!F79/'Simulation and  VaR'!F78-1</f>
        <v>3.9946737683089761E-3</v>
      </c>
      <c r="G68" s="8">
        <f>+'Simulation and  VaR'!G79/'Simulation and  VaR'!G78-1</f>
        <v>-3.7783375314860423E-3</v>
      </c>
      <c r="H68" s="8">
        <f>+'Simulation and  VaR'!H79/'Simulation and  VaR'!H78-1</f>
        <v>-1.710994409622224E-2</v>
      </c>
      <c r="I68" s="8">
        <f>+'Simulation and  VaR'!I79/'Simulation and  VaR'!I78-1</f>
        <v>5.8452545762190278E-2</v>
      </c>
      <c r="J68" s="8">
        <f>+'Simulation and  VaR'!J79/'Simulation and  VaR'!J78-1</f>
        <v>0</v>
      </c>
      <c r="K68" s="8">
        <f>+'Simulation and  VaR'!K79/'Simulation and  VaR'!K78-1</f>
        <v>1.4352029300285229E-2</v>
      </c>
      <c r="L68" s="8">
        <f>+'Simulation and  VaR'!L79/'Simulation and  VaR'!L78-1</f>
        <v>-8.9501773461075906E-4</v>
      </c>
      <c r="N68" s="26">
        <f t="shared" si="0"/>
        <v>6.2749239471080326E-2</v>
      </c>
      <c r="O68" s="26">
        <f t="shared" si="1"/>
        <v>1.3895389243589622E-2</v>
      </c>
      <c r="P68" s="26">
        <f t="shared" si="2"/>
        <v>7.5808523253501695E-3</v>
      </c>
      <c r="Q68" s="26">
        <f t="shared" si="3"/>
        <v>-8.5590716938867576E-4</v>
      </c>
      <c r="R68" s="26">
        <f t="shared" si="4"/>
        <v>1.8135643568642028E-3</v>
      </c>
      <c r="S68" s="26">
        <f t="shared" si="5"/>
        <v>-5.9563395024076517E-3</v>
      </c>
      <c r="T68" s="26">
        <f t="shared" si="6"/>
        <v>-2.2453324141282646E-2</v>
      </c>
      <c r="U68" s="26">
        <f t="shared" si="7"/>
        <v>4.6050779633152898E-2</v>
      </c>
      <c r="V68" s="26">
        <f t="shared" si="8"/>
        <v>-1.0229205971642284E-2</v>
      </c>
      <c r="W68" s="26">
        <f t="shared" si="9"/>
        <v>1.5918944582156643E-2</v>
      </c>
      <c r="X68" s="26">
        <f t="shared" si="10"/>
        <v>2.6292173791449473E-3</v>
      </c>
    </row>
    <row r="69" spans="2:24" x14ac:dyDescent="0.2">
      <c r="B69" s="8">
        <f>+'Simulation and  VaR'!B80/'Simulation and  VaR'!B79-1</f>
        <v>3.5877257860624567E-2</v>
      </c>
      <c r="C69" s="8">
        <f>+'Simulation and  VaR'!C80/'Simulation and  VaR'!C79-1</f>
        <v>2.6412680566037849E-2</v>
      </c>
      <c r="D69" s="8">
        <f>+'Simulation and  VaR'!D80/'Simulation and  VaR'!D79-1</f>
        <v>9.7765363128490268E-3</v>
      </c>
      <c r="E69" s="8">
        <f>+'Simulation and  VaR'!E80/'Simulation and  VaR'!E79-1</f>
        <v>1.3550135501354976E-2</v>
      </c>
      <c r="F69" s="8">
        <f>+'Simulation and  VaR'!F80/'Simulation and  VaR'!F79-1</f>
        <v>9.2838196286471053E-3</v>
      </c>
      <c r="G69" s="8">
        <f>+'Simulation and  VaR'!G80/'Simulation and  VaR'!G79-1</f>
        <v>8.8495575221239076E-3</v>
      </c>
      <c r="H69" s="8">
        <f>+'Simulation and  VaR'!H80/'Simulation and  VaR'!H79-1</f>
        <v>-3.748707342295754E-2</v>
      </c>
      <c r="I69" s="8">
        <f>+'Simulation and  VaR'!I80/'Simulation and  VaR'!I79-1</f>
        <v>0.19183258247347768</v>
      </c>
      <c r="J69" s="8">
        <f>+'Simulation and  VaR'!J80/'Simulation and  VaR'!J79-1</f>
        <v>0</v>
      </c>
      <c r="K69" s="8">
        <f>+'Simulation and  VaR'!K80/'Simulation and  VaR'!K79-1</f>
        <v>4.5469812746662175E-2</v>
      </c>
      <c r="L69" s="8">
        <f>+'Simulation and  VaR'!L80/'Simulation and  VaR'!L79-1</f>
        <v>-0.11851360318513593</v>
      </c>
      <c r="N69" s="26">
        <f t="shared" si="0"/>
        <v>3.1356333368199513E-2</v>
      </c>
      <c r="O69" s="26">
        <f t="shared" si="1"/>
        <v>2.3895910547461256E-2</v>
      </c>
      <c r="P69" s="26">
        <f t="shared" si="2"/>
        <v>7.4843279893980832E-3</v>
      </c>
      <c r="Q69" s="26">
        <f t="shared" si="3"/>
        <v>1.1337376228845657E-2</v>
      </c>
      <c r="R69" s="26">
        <f t="shared" si="4"/>
        <v>7.1027102172023324E-3</v>
      </c>
      <c r="S69" s="26">
        <f t="shared" si="5"/>
        <v>6.6715555512022982E-3</v>
      </c>
      <c r="T69" s="26">
        <f t="shared" si="6"/>
        <v>-4.2830453468017948E-2</v>
      </c>
      <c r="U69" s="26">
        <f t="shared" si="7"/>
        <v>0.1794308163444403</v>
      </c>
      <c r="V69" s="26">
        <f t="shared" si="8"/>
        <v>-1.0229205971642284E-2</v>
      </c>
      <c r="W69" s="26">
        <f t="shared" si="9"/>
        <v>4.7036728028533592E-2</v>
      </c>
      <c r="X69" s="26">
        <f t="shared" si="10"/>
        <v>-0.11498936807138023</v>
      </c>
    </row>
    <row r="70" spans="2:24" x14ac:dyDescent="0.2">
      <c r="B70" s="8">
        <f>+'Simulation and  VaR'!B81/'Simulation and  VaR'!B80-1</f>
        <v>8.9477093426174381E-2</v>
      </c>
      <c r="C70" s="8">
        <f>+'Simulation and  VaR'!C81/'Simulation and  VaR'!C80-1</f>
        <v>1.1065343294022645E-2</v>
      </c>
      <c r="D70" s="8">
        <f>+'Simulation and  VaR'!D81/'Simulation and  VaR'!D80-1</f>
        <v>9.6818810511756226E-3</v>
      </c>
      <c r="E70" s="8">
        <f>+'Simulation and  VaR'!E81/'Simulation and  VaR'!E80-1</f>
        <v>2.673796791443861E-3</v>
      </c>
      <c r="F70" s="8">
        <f>+'Simulation and  VaR'!F81/'Simulation and  VaR'!F80-1</f>
        <v>7.8843626806834877E-3</v>
      </c>
      <c r="G70" s="8">
        <f>+'Simulation and  VaR'!G81/'Simulation and  VaR'!G80-1</f>
        <v>7.5187969924812581E-3</v>
      </c>
      <c r="H70" s="8">
        <f>+'Simulation and  VaR'!H81/'Simulation and  VaR'!H80-1</f>
        <v>-1.4325364849137046E-3</v>
      </c>
      <c r="I70" s="8">
        <f>+'Simulation and  VaR'!I81/'Simulation and  VaR'!I80-1</f>
        <v>0.10669430557249115</v>
      </c>
      <c r="J70" s="8">
        <f>+'Simulation and  VaR'!J81/'Simulation and  VaR'!J80-1</f>
        <v>0</v>
      </c>
      <c r="K70" s="8">
        <f>+'Simulation and  VaR'!K81/'Simulation and  VaR'!K80-1</f>
        <v>-5.8230593148869136E-3</v>
      </c>
      <c r="L70" s="8">
        <f>+'Simulation and  VaR'!L81/'Simulation and  VaR'!L80-1</f>
        <v>1.0915386931644733E-3</v>
      </c>
      <c r="N70" s="26">
        <f t="shared" si="0"/>
        <v>8.4956168933749326E-2</v>
      </c>
      <c r="O70" s="26">
        <f t="shared" si="1"/>
        <v>8.5485732754460517E-3</v>
      </c>
      <c r="P70" s="26">
        <f t="shared" si="2"/>
        <v>7.389672727724679E-3</v>
      </c>
      <c r="Q70" s="26">
        <f t="shared" si="3"/>
        <v>4.6103751893454255E-4</v>
      </c>
      <c r="R70" s="26">
        <f t="shared" si="4"/>
        <v>5.7032532692387148E-3</v>
      </c>
      <c r="S70" s="26">
        <f t="shared" si="5"/>
        <v>5.3407950215596488E-3</v>
      </c>
      <c r="T70" s="26">
        <f t="shared" si="6"/>
        <v>-6.7759165299741096E-3</v>
      </c>
      <c r="U70" s="26">
        <f t="shared" si="7"/>
        <v>9.4292539443453782E-2</v>
      </c>
      <c r="V70" s="26">
        <f t="shared" si="8"/>
        <v>-1.0229205971642284E-2</v>
      </c>
      <c r="W70" s="26">
        <f t="shared" si="9"/>
        <v>-4.2561440330154991E-3</v>
      </c>
      <c r="X70" s="26">
        <f t="shared" si="10"/>
        <v>4.6157738069201801E-3</v>
      </c>
    </row>
    <row r="71" spans="2:24" x14ac:dyDescent="0.2">
      <c r="B71" s="8">
        <f>+'Simulation and  VaR'!B82/'Simulation and  VaR'!B81-1</f>
        <v>2.8177092930937508E-2</v>
      </c>
      <c r="C71" s="8">
        <f>+'Simulation and  VaR'!C82/'Simulation and  VaR'!C81-1</f>
        <v>-6.0411310919502581E-3</v>
      </c>
      <c r="D71" s="8">
        <f>+'Simulation and  VaR'!D82/'Simulation and  VaR'!D81-1</f>
        <v>-4.109589041095929E-3</v>
      </c>
      <c r="E71" s="8">
        <f>+'Simulation and  VaR'!E82/'Simulation and  VaR'!E81-1</f>
        <v>0</v>
      </c>
      <c r="F71" s="8">
        <f>+'Simulation and  VaR'!F82/'Simulation and  VaR'!F81-1</f>
        <v>-2.6075619295958807E-3</v>
      </c>
      <c r="G71" s="8">
        <f>+'Simulation and  VaR'!G82/'Simulation and  VaR'!G81-1</f>
        <v>7.4626865671643117E-3</v>
      </c>
      <c r="H71" s="8">
        <f>+'Simulation and  VaR'!H82/'Simulation and  VaR'!H81-1</f>
        <v>-4.0796198332287203E-2</v>
      </c>
      <c r="I71" s="8">
        <f>+'Simulation and  VaR'!I82/'Simulation and  VaR'!I81-1</f>
        <v>-5.5090348170994119E-4</v>
      </c>
      <c r="J71" s="8">
        <f>+'Simulation and  VaR'!J82/'Simulation and  VaR'!J81-1</f>
        <v>0</v>
      </c>
      <c r="K71" s="8">
        <f>+'Simulation and  VaR'!K82/'Simulation and  VaR'!K81-1</f>
        <v>5.4532234609792063E-3</v>
      </c>
      <c r="L71" s="8">
        <f>+'Simulation and  VaR'!L82/'Simulation and  VaR'!L81-1</f>
        <v>-1.6167236906418081E-3</v>
      </c>
      <c r="N71" s="26">
        <f t="shared" si="0"/>
        <v>2.3656168438512454E-2</v>
      </c>
      <c r="O71" s="26">
        <f t="shared" si="1"/>
        <v>-8.5579011105268513E-3</v>
      </c>
      <c r="P71" s="26">
        <f t="shared" si="2"/>
        <v>-6.4017973645468726E-3</v>
      </c>
      <c r="Q71" s="26">
        <f t="shared" si="3"/>
        <v>-2.2127592725093184E-3</v>
      </c>
      <c r="R71" s="26">
        <f t="shared" si="4"/>
        <v>-4.7886713410406536E-3</v>
      </c>
      <c r="S71" s="26">
        <f t="shared" si="5"/>
        <v>5.2846845962427023E-3</v>
      </c>
      <c r="T71" s="26">
        <f t="shared" si="6"/>
        <v>-4.6139578377347612E-2</v>
      </c>
      <c r="U71" s="26">
        <f t="shared" si="7"/>
        <v>-1.2952669610747321E-2</v>
      </c>
      <c r="V71" s="26">
        <f t="shared" si="8"/>
        <v>-1.0229205971642284E-2</v>
      </c>
      <c r="W71" s="26">
        <f t="shared" si="9"/>
        <v>7.0201387428506208E-3</v>
      </c>
      <c r="X71" s="26">
        <f t="shared" si="10"/>
        <v>1.9075114231138983E-3</v>
      </c>
    </row>
    <row r="72" spans="2:24" x14ac:dyDescent="0.2">
      <c r="B72" s="8">
        <f>+'Simulation and  VaR'!B83/'Simulation and  VaR'!B82-1</f>
        <v>1.5444931333995049E-2</v>
      </c>
      <c r="C72" s="8">
        <f>+'Simulation and  VaR'!C83/'Simulation and  VaR'!C82-1</f>
        <v>2.6768395178558002E-2</v>
      </c>
      <c r="D72" s="8">
        <f>+'Simulation and  VaR'!D83/'Simulation and  VaR'!D82-1</f>
        <v>4.126547455295837E-3</v>
      </c>
      <c r="E72" s="8">
        <f>+'Simulation and  VaR'!E83/'Simulation and  VaR'!E82-1</f>
        <v>0</v>
      </c>
      <c r="F72" s="8">
        <f>+'Simulation and  VaR'!F83/'Simulation and  VaR'!F82-1</f>
        <v>0</v>
      </c>
      <c r="G72" s="8">
        <f>+'Simulation and  VaR'!G83/'Simulation and  VaR'!G82-1</f>
        <v>-3.7037037037036535E-3</v>
      </c>
      <c r="H72" s="8">
        <f>+'Simulation and  VaR'!H83/'Simulation and  VaR'!H82-1</f>
        <v>-1.8882034025051397E-2</v>
      </c>
      <c r="I72" s="8">
        <f>+'Simulation and  VaR'!I83/'Simulation and  VaR'!I82-1</f>
        <v>0.38915224341307453</v>
      </c>
      <c r="J72" s="8">
        <f>+'Simulation and  VaR'!J83/'Simulation and  VaR'!J82-1</f>
        <v>0</v>
      </c>
      <c r="K72" s="8">
        <f>+'Simulation and  VaR'!K83/'Simulation and  VaR'!K82-1</f>
        <v>3.0975051223333772E-2</v>
      </c>
      <c r="L72" s="8">
        <f>+'Simulation and  VaR'!L83/'Simulation and  VaR'!L82-1</f>
        <v>-3.1633652180461658E-3</v>
      </c>
      <c r="N72" s="26">
        <f t="shared" ref="N72:N135" si="11">B72-$B$258</f>
        <v>1.0924006841569996E-2</v>
      </c>
      <c r="O72" s="26">
        <f t="shared" ref="O72:O135" si="12">C72-$C$258</f>
        <v>2.4251625159981409E-2</v>
      </c>
      <c r="P72" s="26">
        <f t="shared" ref="P72:P135" si="13">D72-$D$258</f>
        <v>1.834339131844893E-3</v>
      </c>
      <c r="Q72" s="26">
        <f t="shared" ref="Q72:Q135" si="14">E72-$E$258</f>
        <v>-2.2127592725093184E-3</v>
      </c>
      <c r="R72" s="26">
        <f t="shared" ref="R72:R135" si="15">F72-$F$258</f>
        <v>-2.1811094114447733E-3</v>
      </c>
      <c r="S72" s="26">
        <f t="shared" ref="S72:S135" si="16">G72-$G$258</f>
        <v>-5.8817056746252629E-3</v>
      </c>
      <c r="T72" s="26">
        <f t="shared" ref="T72:T135" si="17">H72-$H$258</f>
        <v>-2.4225414070111802E-2</v>
      </c>
      <c r="U72" s="26">
        <f t="shared" ref="U72:U135" si="18">I72-$I$258</f>
        <v>0.37675047728403716</v>
      </c>
      <c r="V72" s="26">
        <f t="shared" ref="V72:V135" si="19">J72-$J$258</f>
        <v>-1.0229205971642284E-2</v>
      </c>
      <c r="W72" s="26">
        <f t="shared" ref="W72:W135" si="20">K72-$K$258</f>
        <v>3.2541966505205189E-2</v>
      </c>
      <c r="X72" s="26">
        <f t="shared" ref="X72:X135" si="21">L72-$L$258</f>
        <v>3.608698957095406E-4</v>
      </c>
    </row>
    <row r="73" spans="2:24" x14ac:dyDescent="0.2">
      <c r="B73" s="8">
        <f>+'Simulation and  VaR'!B84/'Simulation and  VaR'!B83-1</f>
        <v>0.13222481853043067</v>
      </c>
      <c r="C73" s="8">
        <f>+'Simulation and  VaR'!C84/'Simulation and  VaR'!C83-1</f>
        <v>7.6892483203785389E-3</v>
      </c>
      <c r="D73" s="8">
        <f>+'Simulation and  VaR'!D84/'Simulation and  VaR'!D83-1</f>
        <v>1.0958904109588996E-2</v>
      </c>
      <c r="E73" s="8">
        <f>+'Simulation and  VaR'!E84/'Simulation and  VaR'!E83-1</f>
        <v>8.0000000000000071E-3</v>
      </c>
      <c r="F73" s="8">
        <f>+'Simulation and  VaR'!F84/'Simulation and  VaR'!F83-1</f>
        <v>9.1503267973855884E-3</v>
      </c>
      <c r="G73" s="8">
        <f>+'Simulation and  VaR'!G84/'Simulation and  VaR'!G83-1</f>
        <v>8.6741016109046498E-3</v>
      </c>
      <c r="H73" s="8">
        <f>+'Simulation and  VaR'!H84/'Simulation and  VaR'!H83-1</f>
        <v>-6.5739329268292845E-3</v>
      </c>
      <c r="I73" s="8">
        <f>+'Simulation and  VaR'!I84/'Simulation and  VaR'!I83-1</f>
        <v>-3.1743512419649234E-2</v>
      </c>
      <c r="J73" s="8">
        <f>+'Simulation and  VaR'!J84/'Simulation and  VaR'!J83-1</f>
        <v>0</v>
      </c>
      <c r="K73" s="8">
        <f>+'Simulation and  VaR'!K84/'Simulation and  VaR'!K83-1</f>
        <v>5.8062504871014831E-3</v>
      </c>
      <c r="L73" s="8">
        <f>+'Simulation and  VaR'!L84/'Simulation and  VaR'!L83-1</f>
        <v>-5.7801284472986936E-3</v>
      </c>
      <c r="N73" s="26">
        <f t="shared" si="11"/>
        <v>0.12770389403800561</v>
      </c>
      <c r="O73" s="26">
        <f t="shared" si="12"/>
        <v>5.1724783018019449E-3</v>
      </c>
      <c r="P73" s="26">
        <f t="shared" si="13"/>
        <v>8.6666957861380525E-3</v>
      </c>
      <c r="Q73" s="26">
        <f t="shared" si="14"/>
        <v>5.7872407274906883E-3</v>
      </c>
      <c r="R73" s="26">
        <f t="shared" si="15"/>
        <v>6.9692173859408155E-3</v>
      </c>
      <c r="S73" s="26">
        <f t="shared" si="16"/>
        <v>6.4960996399830405E-3</v>
      </c>
      <c r="T73" s="26">
        <f t="shared" si="17"/>
        <v>-1.191731297188969E-2</v>
      </c>
      <c r="U73" s="26">
        <f t="shared" si="18"/>
        <v>-4.4145278548686613E-2</v>
      </c>
      <c r="V73" s="26">
        <f t="shared" si="19"/>
        <v>-1.0229205971642284E-2</v>
      </c>
      <c r="W73" s="26">
        <f t="shared" si="20"/>
        <v>7.3731657689728976E-3</v>
      </c>
      <c r="X73" s="26">
        <f t="shared" si="21"/>
        <v>-2.2558933335429872E-3</v>
      </c>
    </row>
    <row r="74" spans="2:24" x14ac:dyDescent="0.2">
      <c r="B74" s="8">
        <f>+'Simulation and  VaR'!B85/'Simulation and  VaR'!B84-1</f>
        <v>0.11691229232314271</v>
      </c>
      <c r="C74" s="8">
        <f>+'Simulation and  VaR'!C85/'Simulation and  VaR'!C84-1</f>
        <v>3.3422920520983945E-2</v>
      </c>
      <c r="D74" s="8">
        <f>+'Simulation and  VaR'!D85/'Simulation and  VaR'!D84-1</f>
        <v>1.084010840108407E-2</v>
      </c>
      <c r="E74" s="8">
        <f>+'Simulation and  VaR'!E85/'Simulation and  VaR'!E84-1</f>
        <v>1.1904761904761862E-2</v>
      </c>
      <c r="F74" s="8">
        <f>+'Simulation and  VaR'!F85/'Simulation and  VaR'!F84-1</f>
        <v>1.9430051813471572E-2</v>
      </c>
      <c r="G74" s="8">
        <f>+'Simulation and  VaR'!G85/'Simulation and  VaR'!G84-1</f>
        <v>1.3513513513513375E-2</v>
      </c>
      <c r="H74" s="8">
        <f>+'Simulation and  VaR'!H85/'Simulation and  VaR'!H84-1</f>
        <v>3.8266040088232423E-2</v>
      </c>
      <c r="I74" s="8">
        <f>+'Simulation and  VaR'!I85/'Simulation and  VaR'!I84-1</f>
        <v>-5.2454716826489722E-2</v>
      </c>
      <c r="J74" s="8">
        <f>+'Simulation and  VaR'!J85/'Simulation and  VaR'!J84-1</f>
        <v>0</v>
      </c>
      <c r="K74" s="8">
        <f>+'Simulation and  VaR'!K85/'Simulation and  VaR'!K84-1</f>
        <v>-3.1769400643136714E-2</v>
      </c>
      <c r="L74" s="8">
        <f>+'Simulation and  VaR'!L85/'Simulation and  VaR'!L84-1</f>
        <v>1.0639510582513001E-3</v>
      </c>
      <c r="N74" s="26">
        <f t="shared" si="11"/>
        <v>0.11239136783071765</v>
      </c>
      <c r="O74" s="26">
        <f t="shared" si="12"/>
        <v>3.0906150502407352E-2</v>
      </c>
      <c r="P74" s="26">
        <f t="shared" si="13"/>
        <v>8.5479000776331263E-3</v>
      </c>
      <c r="Q74" s="26">
        <f t="shared" si="14"/>
        <v>9.6920026322525436E-3</v>
      </c>
      <c r="R74" s="26">
        <f t="shared" si="15"/>
        <v>1.7248942402026797E-2</v>
      </c>
      <c r="S74" s="26">
        <f t="shared" si="16"/>
        <v>1.1335511542591766E-2</v>
      </c>
      <c r="T74" s="26">
        <f t="shared" si="17"/>
        <v>3.2922660043172014E-2</v>
      </c>
      <c r="U74" s="26">
        <f t="shared" si="18"/>
        <v>-6.4856482955527095E-2</v>
      </c>
      <c r="V74" s="26">
        <f t="shared" si="19"/>
        <v>-1.0229205971642284E-2</v>
      </c>
      <c r="W74" s="26">
        <f t="shared" si="20"/>
        <v>-3.02024853612653E-2</v>
      </c>
      <c r="X74" s="26">
        <f t="shared" si="21"/>
        <v>4.5881861720070069E-3</v>
      </c>
    </row>
    <row r="75" spans="2:24" x14ac:dyDescent="0.2">
      <c r="B75" s="8">
        <f>+'Simulation and  VaR'!B86/'Simulation and  VaR'!B85-1</f>
        <v>8.4633337846557355E-2</v>
      </c>
      <c r="C75" s="8">
        <f>+'Simulation and  VaR'!C86/'Simulation and  VaR'!C85-1</f>
        <v>3.8346457614848672E-2</v>
      </c>
      <c r="D75" s="8">
        <f>+'Simulation and  VaR'!D86/'Simulation and  VaR'!D85-1</f>
        <v>3.0831099195710365E-2</v>
      </c>
      <c r="E75" s="8">
        <f>+'Simulation and  VaR'!E86/'Simulation and  VaR'!E85-1</f>
        <v>2.6143790849673332E-2</v>
      </c>
      <c r="F75" s="8">
        <f>+'Simulation and  VaR'!F86/'Simulation and  VaR'!F85-1</f>
        <v>3.1766200762388674E-2</v>
      </c>
      <c r="G75" s="8">
        <f>+'Simulation and  VaR'!G86/'Simulation and  VaR'!G85-1</f>
        <v>3.5151515151515156E-2</v>
      </c>
      <c r="H75" s="8">
        <f>+'Simulation and  VaR'!H86/'Simulation and  VaR'!H85-1</f>
        <v>-3.6948087936449325E-2</v>
      </c>
      <c r="I75" s="8">
        <f>+'Simulation and  VaR'!I86/'Simulation and  VaR'!I85-1</f>
        <v>-9.0822593201280166E-2</v>
      </c>
      <c r="J75" s="8">
        <f>+'Simulation and  VaR'!J86/'Simulation and  VaR'!J85-1</f>
        <v>0.2100840336134453</v>
      </c>
      <c r="K75" s="8">
        <f>+'Simulation and  VaR'!K86/'Simulation and  VaR'!K85-1</f>
        <v>-1.6405906126205405E-2</v>
      </c>
      <c r="L75" s="8">
        <f>+'Simulation and  VaR'!L86/'Simulation and  VaR'!L85-1</f>
        <v>7.4017840197380114E-3</v>
      </c>
      <c r="N75" s="26">
        <f t="shared" si="11"/>
        <v>8.01124133541323E-2</v>
      </c>
      <c r="O75" s="26">
        <f t="shared" si="12"/>
        <v>3.5829687596272079E-2</v>
      </c>
      <c r="P75" s="26">
        <f t="shared" si="13"/>
        <v>2.8538890872259422E-2</v>
      </c>
      <c r="Q75" s="26">
        <f t="shared" si="14"/>
        <v>2.3931031577164013E-2</v>
      </c>
      <c r="R75" s="26">
        <f t="shared" si="15"/>
        <v>2.95850913509439E-2</v>
      </c>
      <c r="S75" s="26">
        <f t="shared" si="16"/>
        <v>3.297351318059355E-2</v>
      </c>
      <c r="T75" s="26">
        <f t="shared" si="17"/>
        <v>-4.2291467981509734E-2</v>
      </c>
      <c r="U75" s="26">
        <f t="shared" si="18"/>
        <v>-0.10322435933031754</v>
      </c>
      <c r="V75" s="26">
        <f t="shared" si="19"/>
        <v>0.19985482764180301</v>
      </c>
      <c r="W75" s="26">
        <f t="shared" si="20"/>
        <v>-1.4838990844333991E-2</v>
      </c>
      <c r="X75" s="26">
        <f t="shared" si="21"/>
        <v>1.0926019133493718E-2</v>
      </c>
    </row>
    <row r="76" spans="2:24" x14ac:dyDescent="0.2">
      <c r="B76" s="8">
        <f>+'Simulation and  VaR'!B87/'Simulation and  VaR'!B86-1</f>
        <v>-4.549717397767572E-2</v>
      </c>
      <c r="C76" s="8">
        <f>+'Simulation and  VaR'!C87/'Simulation and  VaR'!C86-1</f>
        <v>-4.2382401398459169E-2</v>
      </c>
      <c r="D76" s="8">
        <f>+'Simulation and  VaR'!D87/'Simulation and  VaR'!D86-1</f>
        <v>-6.5019505851755532E-3</v>
      </c>
      <c r="E76" s="8">
        <f>+'Simulation and  VaR'!E87/'Simulation and  VaR'!E86-1</f>
        <v>2.5477707006369421E-3</v>
      </c>
      <c r="F76" s="8">
        <f>+'Simulation and  VaR'!F87/'Simulation and  VaR'!F86-1</f>
        <v>0</v>
      </c>
      <c r="G76" s="8">
        <f>+'Simulation and  VaR'!G87/'Simulation and  VaR'!G86-1</f>
        <v>1.1709601873536535E-2</v>
      </c>
      <c r="H76" s="8">
        <f>+'Simulation and  VaR'!H87/'Simulation and  VaR'!H86-1</f>
        <v>4.0092077498561363E-2</v>
      </c>
      <c r="I76" s="8">
        <f>+'Simulation and  VaR'!I87/'Simulation and  VaR'!I86-1</f>
        <v>-6.9926743411663939E-2</v>
      </c>
      <c r="J76" s="8">
        <f>+'Simulation and  VaR'!J87/'Simulation and  VaR'!J86-1</f>
        <v>0</v>
      </c>
      <c r="K76" s="8">
        <f>+'Simulation and  VaR'!K87/'Simulation and  VaR'!K86-1</f>
        <v>-1.8103413205321273E-2</v>
      </c>
      <c r="L76" s="8">
        <f>+'Simulation and  VaR'!L87/'Simulation and  VaR'!L86-1</f>
        <v>7.9125847776961855E-4</v>
      </c>
      <c r="N76" s="26">
        <f t="shared" si="11"/>
        <v>-5.0018098470100775E-2</v>
      </c>
      <c r="O76" s="26">
        <f t="shared" si="12"/>
        <v>-4.4899171417035762E-2</v>
      </c>
      <c r="P76" s="26">
        <f t="shared" si="13"/>
        <v>-8.7941589086264968E-3</v>
      </c>
      <c r="Q76" s="26">
        <f t="shared" si="14"/>
        <v>3.3501142812762371E-4</v>
      </c>
      <c r="R76" s="26">
        <f t="shared" si="15"/>
        <v>-2.1811094114447733E-3</v>
      </c>
      <c r="S76" s="26">
        <f t="shared" si="16"/>
        <v>9.5315999026149255E-3</v>
      </c>
      <c r="T76" s="26">
        <f t="shared" si="17"/>
        <v>3.4748697453500954E-2</v>
      </c>
      <c r="U76" s="26">
        <f t="shared" si="18"/>
        <v>-8.2328509540701311E-2</v>
      </c>
      <c r="V76" s="26">
        <f t="shared" si="19"/>
        <v>-1.0229205971642284E-2</v>
      </c>
      <c r="W76" s="26">
        <f t="shared" si="20"/>
        <v>-1.6536497923449859E-2</v>
      </c>
      <c r="X76" s="26">
        <f t="shared" si="21"/>
        <v>4.3154935915253254E-3</v>
      </c>
    </row>
    <row r="77" spans="2:24" x14ac:dyDescent="0.2">
      <c r="B77" s="8">
        <f>+'Simulation and  VaR'!B88/'Simulation and  VaR'!B87-1</f>
        <v>-0.13122181296088886</v>
      </c>
      <c r="C77" s="8">
        <f>+'Simulation and  VaR'!C88/'Simulation and  VaR'!C87-1</f>
        <v>-4.1720935663714043E-2</v>
      </c>
      <c r="D77" s="8">
        <f>+'Simulation and  VaR'!D88/'Simulation and  VaR'!D87-1</f>
        <v>-3.9267015706806463E-3</v>
      </c>
      <c r="E77" s="8">
        <f>+'Simulation and  VaR'!E88/'Simulation and  VaR'!E87-1</f>
        <v>-2.5412960609911828E-3</v>
      </c>
      <c r="F77" s="8">
        <f>+'Simulation and  VaR'!F88/'Simulation and  VaR'!F87-1</f>
        <v>-1.6009852216748666E-2</v>
      </c>
      <c r="G77" s="8">
        <f>+'Simulation and  VaR'!G88/'Simulation and  VaR'!G87-1</f>
        <v>-2.5462962962963021E-2</v>
      </c>
      <c r="H77" s="8">
        <f>+'Simulation and  VaR'!H88/'Simulation and  VaR'!H87-1</f>
        <v>-1.2910365178900873E-3</v>
      </c>
      <c r="I77" s="8">
        <f>+'Simulation and  VaR'!I88/'Simulation and  VaR'!I87-1</f>
        <v>2.5572831423894549E-3</v>
      </c>
      <c r="J77" s="8">
        <f>+'Simulation and  VaR'!J88/'Simulation and  VaR'!J87-1</f>
        <v>0</v>
      </c>
      <c r="K77" s="8">
        <f>+'Simulation and  VaR'!K88/'Simulation and  VaR'!K87-1</f>
        <v>1.0357971494862506E-2</v>
      </c>
      <c r="L77" s="8">
        <f>+'Simulation and  VaR'!L88/'Simulation and  VaR'!L87-1</f>
        <v>5.0826399608447925E-3</v>
      </c>
      <c r="N77" s="26">
        <f t="shared" si="11"/>
        <v>-0.13574273745331392</v>
      </c>
      <c r="O77" s="26">
        <f t="shared" si="12"/>
        <v>-4.4237705682290636E-2</v>
      </c>
      <c r="P77" s="26">
        <f t="shared" si="13"/>
        <v>-6.2189098941315898E-3</v>
      </c>
      <c r="Q77" s="26">
        <f t="shared" si="14"/>
        <v>-4.7540553335005016E-3</v>
      </c>
      <c r="R77" s="26">
        <f t="shared" si="15"/>
        <v>-1.819096162819344E-2</v>
      </c>
      <c r="S77" s="26">
        <f t="shared" si="16"/>
        <v>-2.764096493388463E-2</v>
      </c>
      <c r="T77" s="26">
        <f t="shared" si="17"/>
        <v>-6.6344165629504924E-3</v>
      </c>
      <c r="U77" s="26">
        <f t="shared" si="18"/>
        <v>-9.8444829866479247E-3</v>
      </c>
      <c r="V77" s="26">
        <f t="shared" si="19"/>
        <v>-1.0229205971642284E-2</v>
      </c>
      <c r="W77" s="26">
        <f t="shared" si="20"/>
        <v>1.1924886776733919E-2</v>
      </c>
      <c r="X77" s="26">
        <f t="shared" si="21"/>
        <v>8.6068750746004993E-3</v>
      </c>
    </row>
    <row r="78" spans="2:24" x14ac:dyDescent="0.2">
      <c r="B78" s="8">
        <f>+'Simulation and  VaR'!B89/'Simulation and  VaR'!B88-1</f>
        <v>8.6812965803544362E-2</v>
      </c>
      <c r="C78" s="8">
        <f>+'Simulation and  VaR'!C89/'Simulation and  VaR'!C88-1</f>
        <v>-9.6682762839764846E-3</v>
      </c>
      <c r="D78" s="8">
        <f>+'Simulation and  VaR'!D89/'Simulation and  VaR'!D88-1</f>
        <v>9.1984231274639949E-3</v>
      </c>
      <c r="E78" s="8">
        <f>+'Simulation and  VaR'!E89/'Simulation and  VaR'!E88-1</f>
        <v>7.6433121019108263E-3</v>
      </c>
      <c r="F78" s="8">
        <f>+'Simulation and  VaR'!F89/'Simulation and  VaR'!F88-1</f>
        <v>1.126408010012514E-2</v>
      </c>
      <c r="G78" s="8">
        <f>+'Simulation and  VaR'!G89/'Simulation and  VaR'!G88-1</f>
        <v>1.1876484560569001E-3</v>
      </c>
      <c r="H78" s="8">
        <f>+'Simulation and  VaR'!H89/'Simulation and  VaR'!H88-1</f>
        <v>-0.11385041551246544</v>
      </c>
      <c r="I78" s="8">
        <f>+'Simulation and  VaR'!I89/'Simulation and  VaR'!I88-1</f>
        <v>7.6522803795531003E-2</v>
      </c>
      <c r="J78" s="8">
        <f>+'Simulation and  VaR'!J89/'Simulation and  VaR'!J88-1</f>
        <v>0</v>
      </c>
      <c r="K78" s="8">
        <f>+'Simulation and  VaR'!K89/'Simulation and  VaR'!K88-1</f>
        <v>-3.9161814155663E-2</v>
      </c>
      <c r="L78" s="8">
        <f>+'Simulation and  VaR'!L89/'Simulation and  VaR'!L88-1</f>
        <v>4.929577464788748E-2</v>
      </c>
      <c r="N78" s="26">
        <f t="shared" si="11"/>
        <v>8.2292041311119307E-2</v>
      </c>
      <c r="O78" s="26">
        <f t="shared" si="12"/>
        <v>-1.2185046302553078E-2</v>
      </c>
      <c r="P78" s="26">
        <f t="shared" si="13"/>
        <v>6.9062148040130514E-3</v>
      </c>
      <c r="Q78" s="26">
        <f t="shared" si="14"/>
        <v>5.4305528294015075E-3</v>
      </c>
      <c r="R78" s="26">
        <f t="shared" si="15"/>
        <v>9.0829706886803672E-3</v>
      </c>
      <c r="S78" s="26">
        <f t="shared" si="16"/>
        <v>-9.9035351486470927E-4</v>
      </c>
      <c r="T78" s="26">
        <f t="shared" si="17"/>
        <v>-0.11919379555752585</v>
      </c>
      <c r="U78" s="26">
        <f t="shared" si="18"/>
        <v>6.412103766649363E-2</v>
      </c>
      <c r="V78" s="26">
        <f t="shared" si="19"/>
        <v>-1.0229205971642284E-2</v>
      </c>
      <c r="W78" s="26">
        <f t="shared" si="20"/>
        <v>-3.7594898873791582E-2</v>
      </c>
      <c r="X78" s="26">
        <f t="shared" si="21"/>
        <v>5.2820009761643187E-2</v>
      </c>
    </row>
    <row r="79" spans="2:24" x14ac:dyDescent="0.2">
      <c r="B79" s="8">
        <f>+'Simulation and  VaR'!B90/'Simulation and  VaR'!B89-1</f>
        <v>-4.9325455556356923E-2</v>
      </c>
      <c r="C79" s="8">
        <f>+'Simulation and  VaR'!C90/'Simulation and  VaR'!C89-1</f>
        <v>2.2533517251612789E-3</v>
      </c>
      <c r="D79" s="8">
        <f>+'Simulation and  VaR'!D90/'Simulation and  VaR'!D89-1</f>
        <v>1.3020833333332593E-3</v>
      </c>
      <c r="E79" s="8">
        <f>+'Simulation and  VaR'!E90/'Simulation and  VaR'!E89-1</f>
        <v>2.5284450063209896E-3</v>
      </c>
      <c r="F79" s="8">
        <f>+'Simulation and  VaR'!F90/'Simulation and  VaR'!F89-1</f>
        <v>4.9504950495049549E-3</v>
      </c>
      <c r="G79" s="8">
        <f>+'Simulation and  VaR'!G90/'Simulation and  VaR'!G89-1</f>
        <v>7.1174377224199059E-3</v>
      </c>
      <c r="H79" s="8">
        <f>+'Simulation and  VaR'!H90/'Simulation and  VaR'!H89-1</f>
        <v>1.6567677399187186E-2</v>
      </c>
      <c r="I79" s="8">
        <f>+'Simulation and  VaR'!I90/'Simulation and  VaR'!I89-1</f>
        <v>5.9236091365747257E-2</v>
      </c>
      <c r="J79" s="8">
        <f>+'Simulation and  VaR'!J90/'Simulation and  VaR'!J89-1</f>
        <v>0</v>
      </c>
      <c r="K79" s="8">
        <f>+'Simulation and  VaR'!K90/'Simulation and  VaR'!K89-1</f>
        <v>-8.7490930818147072E-3</v>
      </c>
      <c r="L79" s="8">
        <f>+'Simulation and  VaR'!L90/'Simulation and  VaR'!L89-1</f>
        <v>5.7118377838061285E-4</v>
      </c>
      <c r="N79" s="26">
        <f t="shared" si="11"/>
        <v>-5.3846380048781978E-2</v>
      </c>
      <c r="O79" s="26">
        <f t="shared" si="12"/>
        <v>-2.6341829341531512E-4</v>
      </c>
      <c r="P79" s="26">
        <f t="shared" si="13"/>
        <v>-9.9012499011768467E-4</v>
      </c>
      <c r="Q79" s="26">
        <f t="shared" si="14"/>
        <v>3.1568573381167116E-4</v>
      </c>
      <c r="R79" s="26">
        <f t="shared" si="15"/>
        <v>2.7693856380601816E-3</v>
      </c>
      <c r="S79" s="26">
        <f t="shared" si="16"/>
        <v>4.9394357514982966E-3</v>
      </c>
      <c r="T79" s="26">
        <f t="shared" si="17"/>
        <v>1.1224297354126781E-2</v>
      </c>
      <c r="U79" s="26">
        <f t="shared" si="18"/>
        <v>4.6834325236709877E-2</v>
      </c>
      <c r="V79" s="26">
        <f t="shared" si="19"/>
        <v>-1.0229205971642284E-2</v>
      </c>
      <c r="W79" s="26">
        <f t="shared" si="20"/>
        <v>-7.1821777999432927E-3</v>
      </c>
      <c r="X79" s="26">
        <f t="shared" si="21"/>
        <v>4.0954188921363197E-3</v>
      </c>
    </row>
    <row r="80" spans="2:24" x14ac:dyDescent="0.2">
      <c r="B80" s="8">
        <f>+'Simulation and  VaR'!B91/'Simulation and  VaR'!B90-1</f>
        <v>4.330221121061717E-2</v>
      </c>
      <c r="C80" s="8">
        <f>+'Simulation and  VaR'!C91/'Simulation and  VaR'!C90-1</f>
        <v>3.6269411681337571E-2</v>
      </c>
      <c r="D80" s="8">
        <f>+'Simulation and  VaR'!D91/'Simulation and  VaR'!D90-1</f>
        <v>1.950585175552666E-2</v>
      </c>
      <c r="E80" s="8">
        <f>+'Simulation and  VaR'!E91/'Simulation and  VaR'!E90-1</f>
        <v>1.0088272383354413E-2</v>
      </c>
      <c r="F80" s="8">
        <f>+'Simulation and  VaR'!F91/'Simulation and  VaR'!F90-1</f>
        <v>7.3891625615765122E-3</v>
      </c>
      <c r="G80" s="8">
        <f>+'Simulation and  VaR'!G91/'Simulation and  VaR'!G90-1</f>
        <v>0</v>
      </c>
      <c r="H80" s="8">
        <f>+'Simulation and  VaR'!H91/'Simulation and  VaR'!H90-1</f>
        <v>-1.0147601476014678E-2</v>
      </c>
      <c r="I80" s="8">
        <f>+'Simulation and  VaR'!I91/'Simulation and  VaR'!I90-1</f>
        <v>0.23040443808160327</v>
      </c>
      <c r="J80" s="8">
        <f>+'Simulation and  VaR'!J91/'Simulation and  VaR'!J90-1</f>
        <v>1.3425925925925926</v>
      </c>
      <c r="K80" s="8">
        <f>+'Simulation and  VaR'!K91/'Simulation and  VaR'!K90-1</f>
        <v>-1.5715146818220949E-2</v>
      </c>
      <c r="L80" s="8">
        <f>+'Simulation and  VaR'!L91/'Simulation and  VaR'!L90-1</f>
        <v>6.6005423148280284E-2</v>
      </c>
      <c r="N80" s="26">
        <f t="shared" si="11"/>
        <v>3.8781286718192115E-2</v>
      </c>
      <c r="O80" s="26">
        <f t="shared" si="12"/>
        <v>3.3752641662760978E-2</v>
      </c>
      <c r="P80" s="26">
        <f t="shared" si="13"/>
        <v>1.7213643432075716E-2</v>
      </c>
      <c r="Q80" s="26">
        <f t="shared" si="14"/>
        <v>7.8755131108450942E-3</v>
      </c>
      <c r="R80" s="26">
        <f t="shared" si="15"/>
        <v>5.2080531501317393E-3</v>
      </c>
      <c r="S80" s="26">
        <f t="shared" si="16"/>
        <v>-2.1780019709216093E-3</v>
      </c>
      <c r="T80" s="26">
        <f t="shared" si="17"/>
        <v>-1.5490981521075083E-2</v>
      </c>
      <c r="U80" s="26">
        <f t="shared" si="18"/>
        <v>0.2180026719525659</v>
      </c>
      <c r="V80" s="26">
        <f t="shared" si="19"/>
        <v>1.3323633866209503</v>
      </c>
      <c r="W80" s="26">
        <f t="shared" si="20"/>
        <v>-1.4148231536349535E-2</v>
      </c>
      <c r="X80" s="26">
        <f t="shared" si="21"/>
        <v>6.9529658262035984E-2</v>
      </c>
    </row>
    <row r="81" spans="2:24" x14ac:dyDescent="0.2">
      <c r="B81" s="8">
        <f>+'Simulation and  VaR'!B92/'Simulation and  VaR'!B91-1</f>
        <v>-8.463435830237076E-2</v>
      </c>
      <c r="C81" s="8">
        <f>+'Simulation and  VaR'!C92/'Simulation and  VaR'!C91-1</f>
        <v>-4.4886089043553179E-3</v>
      </c>
      <c r="D81" s="8">
        <f>+'Simulation and  VaR'!D92/'Simulation and  VaR'!D91-1</f>
        <v>2.5510204081631294E-3</v>
      </c>
      <c r="E81" s="8">
        <f>+'Simulation and  VaR'!E92/'Simulation and  VaR'!E91-1</f>
        <v>6.2421972534332237E-3</v>
      </c>
      <c r="F81" s="8">
        <f>+'Simulation and  VaR'!F92/'Simulation and  VaR'!F91-1</f>
        <v>9.7799511002445438E-3</v>
      </c>
      <c r="G81" s="8">
        <f>+'Simulation and  VaR'!G92/'Simulation and  VaR'!G91-1</f>
        <v>5.8892815076558858E-3</v>
      </c>
      <c r="H81" s="8">
        <f>+'Simulation and  VaR'!H92/'Simulation and  VaR'!H91-1</f>
        <v>-3.5207621414518053E-3</v>
      </c>
      <c r="I81" s="8">
        <f>+'Simulation and  VaR'!I92/'Simulation and  VaR'!I91-1</f>
        <v>0.27270743945894838</v>
      </c>
      <c r="J81" s="8">
        <f>+'Simulation and  VaR'!J92/'Simulation and  VaR'!J91-1</f>
        <v>0</v>
      </c>
      <c r="K81" s="8">
        <f>+'Simulation and  VaR'!K92/'Simulation and  VaR'!K91-1</f>
        <v>6.7801058571366202E-3</v>
      </c>
      <c r="L81" s="8">
        <f>+'Simulation and  VaR'!L92/'Simulation and  VaR'!L91-1</f>
        <v>-3.4607403440658602E-2</v>
      </c>
      <c r="N81" s="26">
        <f t="shared" si="11"/>
        <v>-8.9155282794795815E-2</v>
      </c>
      <c r="O81" s="26">
        <f t="shared" si="12"/>
        <v>-7.0053789229319119E-3</v>
      </c>
      <c r="P81" s="26">
        <f t="shared" si="13"/>
        <v>2.5881208471218537E-4</v>
      </c>
      <c r="Q81" s="26">
        <f t="shared" si="14"/>
        <v>4.0294379809239049E-3</v>
      </c>
      <c r="R81" s="26">
        <f t="shared" si="15"/>
        <v>7.598841688799771E-3</v>
      </c>
      <c r="S81" s="26">
        <f t="shared" si="16"/>
        <v>3.7112795367342764E-3</v>
      </c>
      <c r="T81" s="26">
        <f t="shared" si="17"/>
        <v>-8.8641421865122104E-3</v>
      </c>
      <c r="U81" s="26">
        <f t="shared" si="18"/>
        <v>0.260305673329911</v>
      </c>
      <c r="V81" s="26">
        <f t="shared" si="19"/>
        <v>-1.0229205971642284E-2</v>
      </c>
      <c r="W81" s="26">
        <f t="shared" si="20"/>
        <v>8.3470211390080339E-3</v>
      </c>
      <c r="X81" s="26">
        <f t="shared" si="21"/>
        <v>-3.1083168326902895E-2</v>
      </c>
    </row>
    <row r="82" spans="2:24" x14ac:dyDescent="0.2">
      <c r="B82" s="8">
        <f>+'Simulation and  VaR'!B93/'Simulation and  VaR'!B92-1</f>
        <v>0.11990053643063003</v>
      </c>
      <c r="C82" s="8">
        <f>+'Simulation and  VaR'!C93/'Simulation and  VaR'!C92-1</f>
        <v>3.6144303823295587E-2</v>
      </c>
      <c r="D82" s="8">
        <f>+'Simulation and  VaR'!D93/'Simulation and  VaR'!D92-1</f>
        <v>2.0356234096692072E-2</v>
      </c>
      <c r="E82" s="8">
        <f>+'Simulation and  VaR'!E93/'Simulation and  VaR'!E92-1</f>
        <v>1.6129032258064502E-2</v>
      </c>
      <c r="F82" s="8">
        <f>+'Simulation and  VaR'!F93/'Simulation and  VaR'!F92-1</f>
        <v>8.4745762711864181E-3</v>
      </c>
      <c r="G82" s="8">
        <f>+'Simulation and  VaR'!G93/'Simulation and  VaR'!G92-1</f>
        <v>1.053864168618257E-2</v>
      </c>
      <c r="H82" s="8">
        <f>+'Simulation and  VaR'!H93/'Simulation and  VaR'!H92-1</f>
        <v>-2.3277564169177922E-2</v>
      </c>
      <c r="I82" s="8">
        <f>+'Simulation and  VaR'!I93/'Simulation and  VaR'!I92-1</f>
        <v>-1.5713387806411072E-2</v>
      </c>
      <c r="J82" s="8">
        <f>+'Simulation and  VaR'!J93/'Simulation and  VaR'!J92-1</f>
        <v>0</v>
      </c>
      <c r="K82" s="8">
        <f>+'Simulation and  VaR'!K93/'Simulation and  VaR'!K92-1</f>
        <v>3.975495307612098E-2</v>
      </c>
      <c r="L82" s="8">
        <f>+'Simulation and  VaR'!L93/'Simulation and  VaR'!L92-1</f>
        <v>-4.2781861045624869E-2</v>
      </c>
      <c r="N82" s="26">
        <f t="shared" si="11"/>
        <v>0.11537961193820498</v>
      </c>
      <c r="O82" s="26">
        <f t="shared" si="12"/>
        <v>3.3627533804718994E-2</v>
      </c>
      <c r="P82" s="26">
        <f t="shared" si="13"/>
        <v>1.8064025773241128E-2</v>
      </c>
      <c r="Q82" s="26">
        <f t="shared" si="14"/>
        <v>1.3916272985555183E-2</v>
      </c>
      <c r="R82" s="26">
        <f t="shared" si="15"/>
        <v>6.2934668597416452E-3</v>
      </c>
      <c r="S82" s="26">
        <f t="shared" si="16"/>
        <v>8.3606397152609611E-3</v>
      </c>
      <c r="T82" s="26">
        <f t="shared" si="17"/>
        <v>-2.8620944214238327E-2</v>
      </c>
      <c r="U82" s="26">
        <f t="shared" si="18"/>
        <v>-2.8115153935448452E-2</v>
      </c>
      <c r="V82" s="26">
        <f t="shared" si="19"/>
        <v>-1.0229205971642284E-2</v>
      </c>
      <c r="W82" s="26">
        <f t="shared" si="20"/>
        <v>4.1321868357992397E-2</v>
      </c>
      <c r="X82" s="26">
        <f t="shared" si="21"/>
        <v>-3.9257625931869163E-2</v>
      </c>
    </row>
    <row r="83" spans="2:24" x14ac:dyDescent="0.2">
      <c r="B83" s="8">
        <f>+'Simulation and  VaR'!B94/'Simulation and  VaR'!B93-1</f>
        <v>4.7839589793705617E-2</v>
      </c>
      <c r="C83" s="8">
        <f>+'Simulation and  VaR'!C94/'Simulation and  VaR'!C93-1</f>
        <v>4.2018469680938475E-2</v>
      </c>
      <c r="D83" s="8">
        <f>+'Simulation and  VaR'!D94/'Simulation and  VaR'!D93-1</f>
        <v>2.9925187032419087E-2</v>
      </c>
      <c r="E83" s="8">
        <f>+'Simulation and  VaR'!E94/'Simulation and  VaR'!E93-1</f>
        <v>3.0525030525030417E-2</v>
      </c>
      <c r="F83" s="8">
        <f>+'Simulation and  VaR'!F94/'Simulation and  VaR'!F93-1</f>
        <v>3.4813925570227999E-2</v>
      </c>
      <c r="G83" s="8">
        <f>+'Simulation and  VaR'!G94/'Simulation and  VaR'!G93-1</f>
        <v>2.8968713789107703E-2</v>
      </c>
      <c r="H83" s="8">
        <f>+'Simulation and  VaR'!H94/'Simulation and  VaR'!H93-1</f>
        <v>-3.90467070964996E-2</v>
      </c>
      <c r="I83" s="8">
        <f>+'Simulation and  VaR'!I94/'Simulation and  VaR'!I93-1</f>
        <v>1.4222686636479631E-2</v>
      </c>
      <c r="J83" s="8">
        <f>+'Simulation and  VaR'!J94/'Simulation and  VaR'!J93-1</f>
        <v>0</v>
      </c>
      <c r="K83" s="8">
        <f>+'Simulation and  VaR'!K94/'Simulation and  VaR'!K93-1</f>
        <v>1.2953909155488663E-2</v>
      </c>
      <c r="L83" s="8">
        <f>+'Simulation and  VaR'!L94/'Simulation and  VaR'!L93-1</f>
        <v>1.2857660268018822E-2</v>
      </c>
      <c r="N83" s="26">
        <f t="shared" si="11"/>
        <v>4.3318665301280562E-2</v>
      </c>
      <c r="O83" s="26">
        <f t="shared" si="12"/>
        <v>3.9501699662361882E-2</v>
      </c>
      <c r="P83" s="26">
        <f t="shared" si="13"/>
        <v>2.7632978708968144E-2</v>
      </c>
      <c r="Q83" s="26">
        <f t="shared" si="14"/>
        <v>2.8312271252521098E-2</v>
      </c>
      <c r="R83" s="26">
        <f t="shared" si="15"/>
        <v>3.2632816158783225E-2</v>
      </c>
      <c r="S83" s="26">
        <f t="shared" si="16"/>
        <v>2.6790711818186094E-2</v>
      </c>
      <c r="T83" s="26">
        <f t="shared" si="17"/>
        <v>-4.4390087141560008E-2</v>
      </c>
      <c r="U83" s="26">
        <f t="shared" si="18"/>
        <v>1.8209205074422516E-3</v>
      </c>
      <c r="V83" s="26">
        <f t="shared" si="19"/>
        <v>-1.0229205971642284E-2</v>
      </c>
      <c r="W83" s="26">
        <f t="shared" si="20"/>
        <v>1.4520824437360077E-2</v>
      </c>
      <c r="X83" s="26">
        <f t="shared" si="21"/>
        <v>1.6381895381774529E-2</v>
      </c>
    </row>
    <row r="84" spans="2:24" x14ac:dyDescent="0.2">
      <c r="B84" s="8">
        <f>+'Simulation and  VaR'!B95/'Simulation and  VaR'!B94-1</f>
        <v>-1.3303582646809198E-2</v>
      </c>
      <c r="C84" s="8">
        <f>+'Simulation and  VaR'!C95/'Simulation and  VaR'!C94-1</f>
        <v>8.4452168803990091E-3</v>
      </c>
      <c r="D84" s="8">
        <f>+'Simulation and  VaR'!D95/'Simulation and  VaR'!D94-1</f>
        <v>1.4527845036319542E-2</v>
      </c>
      <c r="E84" s="8">
        <f>+'Simulation and  VaR'!E95/'Simulation and  VaR'!E94-1</f>
        <v>1.7772511848341166E-2</v>
      </c>
      <c r="F84" s="8">
        <f>+'Simulation and  VaR'!F95/'Simulation and  VaR'!F94-1</f>
        <v>2.5522041763341052E-2</v>
      </c>
      <c r="G84" s="8">
        <f>+'Simulation and  VaR'!G95/'Simulation and  VaR'!G94-1</f>
        <v>2.0270270270270396E-2</v>
      </c>
      <c r="H84" s="8">
        <f>+'Simulation and  VaR'!H95/'Simulation and  VaR'!H94-1</f>
        <v>-3.3547387068201928E-2</v>
      </c>
      <c r="I84" s="8">
        <f>+'Simulation and  VaR'!I95/'Simulation and  VaR'!I94-1</f>
        <v>-0.11848205597847861</v>
      </c>
      <c r="J84" s="8">
        <f>+'Simulation and  VaR'!J95/'Simulation and  VaR'!J94-1</f>
        <v>0</v>
      </c>
      <c r="K84" s="8">
        <f>+'Simulation and  VaR'!K95/'Simulation and  VaR'!K94-1</f>
        <v>-1.1550678602367914E-2</v>
      </c>
      <c r="L84" s="8">
        <f>+'Simulation and  VaR'!L95/'Simulation and  VaR'!L94-1</f>
        <v>8.1888074378688724E-3</v>
      </c>
      <c r="N84" s="26">
        <f t="shared" si="11"/>
        <v>-1.7824507139234252E-2</v>
      </c>
      <c r="O84" s="26">
        <f t="shared" si="12"/>
        <v>5.9284468618224151E-3</v>
      </c>
      <c r="P84" s="26">
        <f t="shared" si="13"/>
        <v>1.2235636712868599E-2</v>
      </c>
      <c r="Q84" s="26">
        <f t="shared" si="14"/>
        <v>1.5559752575831847E-2</v>
      </c>
      <c r="R84" s="26">
        <f t="shared" si="15"/>
        <v>2.3340932351896278E-2</v>
      </c>
      <c r="S84" s="26">
        <f t="shared" si="16"/>
        <v>1.8092268299348787E-2</v>
      </c>
      <c r="T84" s="26">
        <f t="shared" si="17"/>
        <v>-3.8890767113262337E-2</v>
      </c>
      <c r="U84" s="26">
        <f t="shared" si="18"/>
        <v>-0.13088382210751598</v>
      </c>
      <c r="V84" s="26">
        <f t="shared" si="19"/>
        <v>-1.0229205971642284E-2</v>
      </c>
      <c r="W84" s="26">
        <f t="shared" si="20"/>
        <v>-9.9837633204965005E-3</v>
      </c>
      <c r="X84" s="26">
        <f t="shared" si="21"/>
        <v>1.1713042551624579E-2</v>
      </c>
    </row>
    <row r="85" spans="2:24" x14ac:dyDescent="0.2">
      <c r="B85" s="8">
        <f>+'Simulation and  VaR'!B96/'Simulation and  VaR'!B95-1</f>
        <v>-4.0131478919151142E-2</v>
      </c>
      <c r="C85" s="8">
        <f>+'Simulation and  VaR'!C96/'Simulation and  VaR'!C95-1</f>
        <v>-5.3268620168335223E-3</v>
      </c>
      <c r="D85" s="8">
        <f>+'Simulation and  VaR'!D96/'Simulation and  VaR'!D95-1</f>
        <v>1.1933174224343812E-2</v>
      </c>
      <c r="E85" s="8">
        <f>+'Simulation and  VaR'!E96/'Simulation and  VaR'!E95-1</f>
        <v>1.9790454016298087E-2</v>
      </c>
      <c r="F85" s="8">
        <f>+'Simulation and  VaR'!F96/'Simulation and  VaR'!F95-1</f>
        <v>2.7149321266968451E-2</v>
      </c>
      <c r="G85" s="8">
        <f>+'Simulation and  VaR'!G96/'Simulation and  VaR'!G95-1</f>
        <v>2.4282560706401668E-2</v>
      </c>
      <c r="H85" s="8">
        <f>+'Simulation and  VaR'!H96/'Simulation and  VaR'!H95-1</f>
        <v>-1.4663764463283324E-2</v>
      </c>
      <c r="I85" s="8">
        <f>+'Simulation and  VaR'!I96/'Simulation and  VaR'!I95-1</f>
        <v>-2.7595610674631565E-2</v>
      </c>
      <c r="J85" s="8">
        <f>+'Simulation and  VaR'!J96/'Simulation and  VaR'!J95-1</f>
        <v>0</v>
      </c>
      <c r="K85" s="8">
        <f>+'Simulation and  VaR'!K96/'Simulation and  VaR'!K95-1</f>
        <v>-2.2953966862817587E-3</v>
      </c>
      <c r="L85" s="8">
        <f>+'Simulation and  VaR'!L96/'Simulation and  VaR'!L95-1</f>
        <v>8.2287011420869582E-3</v>
      </c>
      <c r="N85" s="26">
        <f t="shared" si="11"/>
        <v>-4.4652403411576197E-2</v>
      </c>
      <c r="O85" s="26">
        <f t="shared" si="12"/>
        <v>-7.8436320354101155E-3</v>
      </c>
      <c r="P85" s="26">
        <f t="shared" si="13"/>
        <v>9.6409659008928686E-3</v>
      </c>
      <c r="Q85" s="26">
        <f t="shared" si="14"/>
        <v>1.7577694743788768E-2</v>
      </c>
      <c r="R85" s="26">
        <f t="shared" si="15"/>
        <v>2.4968211855523677E-2</v>
      </c>
      <c r="S85" s="26">
        <f t="shared" si="16"/>
        <v>2.2104558735480059E-2</v>
      </c>
      <c r="T85" s="26">
        <f t="shared" si="17"/>
        <v>-2.0007144508343729E-2</v>
      </c>
      <c r="U85" s="26">
        <f t="shared" si="18"/>
        <v>-3.9997376803668945E-2</v>
      </c>
      <c r="V85" s="26">
        <f t="shared" si="19"/>
        <v>-1.0229205971642284E-2</v>
      </c>
      <c r="W85" s="26">
        <f t="shared" si="20"/>
        <v>-7.284814044103442E-4</v>
      </c>
      <c r="X85" s="26">
        <f t="shared" si="21"/>
        <v>1.1752936255842665E-2</v>
      </c>
    </row>
    <row r="86" spans="2:24" x14ac:dyDescent="0.2">
      <c r="B86" s="8">
        <f>+'Simulation and  VaR'!B97/'Simulation and  VaR'!B96-1</f>
        <v>-4.5781145908668663E-2</v>
      </c>
      <c r="C86" s="8">
        <f>+'Simulation and  VaR'!C97/'Simulation and  VaR'!C96-1</f>
        <v>3.5716652309323527E-2</v>
      </c>
      <c r="D86" s="8">
        <f>+'Simulation and  VaR'!D97/'Simulation and  VaR'!D96-1</f>
        <v>2.9481132075471761E-2</v>
      </c>
      <c r="E86" s="8">
        <f>+'Simulation and  VaR'!E97/'Simulation and  VaR'!E96-1</f>
        <v>2.9680365296803624E-2</v>
      </c>
      <c r="F86" s="8">
        <f>+'Simulation and  VaR'!F97/'Simulation and  VaR'!F96-1</f>
        <v>3.6343612334801767E-2</v>
      </c>
      <c r="G86" s="8">
        <f>+'Simulation and  VaR'!G97/'Simulation and  VaR'!G96-1</f>
        <v>2.2629310344827624E-2</v>
      </c>
      <c r="H86" s="8">
        <f>+'Simulation and  VaR'!H97/'Simulation and  VaR'!H96-1</f>
        <v>-7.7781653296128295E-2</v>
      </c>
      <c r="I86" s="8">
        <f>+'Simulation and  VaR'!I97/'Simulation and  VaR'!I96-1</f>
        <v>6.1765491452991483E-2</v>
      </c>
      <c r="J86" s="8">
        <f>+'Simulation and  VaR'!J97/'Simulation and  VaR'!J96-1</f>
        <v>0</v>
      </c>
      <c r="K86" s="8">
        <f>+'Simulation and  VaR'!K97/'Simulation and  VaR'!K96-1</f>
        <v>-1.4640675980925888E-3</v>
      </c>
      <c r="L86" s="8">
        <f>+'Simulation and  VaR'!L97/'Simulation and  VaR'!L96-1</f>
        <v>4.9215506930275099E-2</v>
      </c>
      <c r="N86" s="26">
        <f t="shared" si="11"/>
        <v>-5.0302070401093718E-2</v>
      </c>
      <c r="O86" s="26">
        <f t="shared" si="12"/>
        <v>3.3199882290746933E-2</v>
      </c>
      <c r="P86" s="26">
        <f t="shared" si="13"/>
        <v>2.7188923752020817E-2</v>
      </c>
      <c r="Q86" s="26">
        <f t="shared" si="14"/>
        <v>2.7467606024294305E-2</v>
      </c>
      <c r="R86" s="26">
        <f t="shared" si="15"/>
        <v>3.4162502923356992E-2</v>
      </c>
      <c r="S86" s="26">
        <f t="shared" si="16"/>
        <v>2.0451308373906015E-2</v>
      </c>
      <c r="T86" s="26">
        <f t="shared" si="17"/>
        <v>-8.3125033341188703E-2</v>
      </c>
      <c r="U86" s="26">
        <f t="shared" si="18"/>
        <v>4.9363725323954104E-2</v>
      </c>
      <c r="V86" s="26">
        <f t="shared" si="19"/>
        <v>-1.0229205971642284E-2</v>
      </c>
      <c r="W86" s="26">
        <f t="shared" si="20"/>
        <v>1.0284768377882576E-4</v>
      </c>
      <c r="X86" s="26">
        <f t="shared" si="21"/>
        <v>5.2739742044030806E-2</v>
      </c>
    </row>
    <row r="87" spans="2:24" x14ac:dyDescent="0.2">
      <c r="B87" s="8">
        <f>+'Simulation and  VaR'!B98/'Simulation and  VaR'!B97-1</f>
        <v>0.1911118536992491</v>
      </c>
      <c r="C87" s="8">
        <f>+'Simulation and  VaR'!C98/'Simulation and  VaR'!C97-1</f>
        <v>3.0593846321177232E-2</v>
      </c>
      <c r="D87" s="8">
        <f>+'Simulation and  VaR'!D98/'Simulation and  VaR'!D97-1</f>
        <v>3.2073310423825774E-2</v>
      </c>
      <c r="E87" s="8">
        <f>+'Simulation and  VaR'!E98/'Simulation and  VaR'!E97-1</f>
        <v>2.9933481152993213E-2</v>
      </c>
      <c r="F87" s="8">
        <f>+'Simulation and  VaR'!F98/'Simulation and  VaR'!F97-1</f>
        <v>2.8692879914983926E-2</v>
      </c>
      <c r="G87" s="8">
        <f>+'Simulation and  VaR'!G98/'Simulation and  VaR'!G97-1</f>
        <v>3.0558482613276983E-2</v>
      </c>
      <c r="H87" s="8">
        <f>+'Simulation and  VaR'!H98/'Simulation and  VaR'!H97-1</f>
        <v>-9.0141200201714677E-2</v>
      </c>
      <c r="I87" s="8">
        <f>+'Simulation and  VaR'!I98/'Simulation and  VaR'!I97-1</f>
        <v>-4.0877932205521716E-2</v>
      </c>
      <c r="J87" s="8">
        <f>+'Simulation and  VaR'!J98/'Simulation and  VaR'!J97-1</f>
        <v>0</v>
      </c>
      <c r="K87" s="8">
        <f>+'Simulation and  VaR'!K98/'Simulation and  VaR'!K97-1</f>
        <v>-2.9659419379162943E-2</v>
      </c>
      <c r="L87" s="8">
        <f>+'Simulation and  VaR'!L98/'Simulation and  VaR'!L97-1</f>
        <v>1.5758591785414833E-2</v>
      </c>
      <c r="N87" s="26">
        <f t="shared" si="11"/>
        <v>0.18659092920682405</v>
      </c>
      <c r="O87" s="26">
        <f t="shared" si="12"/>
        <v>2.8077076302600638E-2</v>
      </c>
      <c r="P87" s="26">
        <f t="shared" si="13"/>
        <v>2.978110210037483E-2</v>
      </c>
      <c r="Q87" s="26">
        <f t="shared" si="14"/>
        <v>2.7720721880483894E-2</v>
      </c>
      <c r="R87" s="26">
        <f t="shared" si="15"/>
        <v>2.6511770503539152E-2</v>
      </c>
      <c r="S87" s="26">
        <f t="shared" si="16"/>
        <v>2.8380480642355373E-2</v>
      </c>
      <c r="T87" s="26">
        <f t="shared" si="17"/>
        <v>-9.5484580246775086E-2</v>
      </c>
      <c r="U87" s="26">
        <f t="shared" si="18"/>
        <v>-5.3279698334559096E-2</v>
      </c>
      <c r="V87" s="26">
        <f t="shared" si="19"/>
        <v>-1.0229205971642284E-2</v>
      </c>
      <c r="W87" s="26">
        <f t="shared" si="20"/>
        <v>-2.809250409729153E-2</v>
      </c>
      <c r="X87" s="26">
        <f t="shared" si="21"/>
        <v>1.928282689917054E-2</v>
      </c>
    </row>
    <row r="88" spans="2:24" x14ac:dyDescent="0.2">
      <c r="B88" s="8">
        <f>+'Simulation and  VaR'!B99/'Simulation and  VaR'!B98-1</f>
        <v>-0.10166679633458031</v>
      </c>
      <c r="C88" s="8">
        <f>+'Simulation and  VaR'!C99/'Simulation and  VaR'!C98-1</f>
        <v>-8.1833059428659816E-4</v>
      </c>
      <c r="D88" s="8">
        <f>+'Simulation and  VaR'!D99/'Simulation and  VaR'!D98-1</f>
        <v>2.6637069922308632E-2</v>
      </c>
      <c r="E88" s="8">
        <f>+'Simulation and  VaR'!E99/'Simulation and  VaR'!E98-1</f>
        <v>4.0904198062432728E-2</v>
      </c>
      <c r="F88" s="8">
        <f>+'Simulation and  VaR'!F99/'Simulation and  VaR'!F98-1</f>
        <v>3.8223140495867725E-2</v>
      </c>
      <c r="G88" s="8">
        <f>+'Simulation and  VaR'!G99/'Simulation and  VaR'!G98-1</f>
        <v>4.1922290388548111E-2</v>
      </c>
      <c r="H88" s="8">
        <f>+'Simulation and  VaR'!H99/'Simulation and  VaR'!H98-1</f>
        <v>-0.11930164888457817</v>
      </c>
      <c r="I88" s="8">
        <f>+'Simulation and  VaR'!I99/'Simulation and  VaR'!I98-1</f>
        <v>-3.2784735427185074E-2</v>
      </c>
      <c r="J88" s="8">
        <f>+'Simulation and  VaR'!J99/'Simulation and  VaR'!J98-1</f>
        <v>0</v>
      </c>
      <c r="K88" s="8">
        <f>+'Simulation and  VaR'!K99/'Simulation and  VaR'!K98-1</f>
        <v>7.037085006259991E-3</v>
      </c>
      <c r="L88" s="8">
        <f>+'Simulation and  VaR'!L99/'Simulation and  VaR'!L98-1</f>
        <v>-1.5217032513616169E-2</v>
      </c>
      <c r="N88" s="26">
        <f t="shared" si="11"/>
        <v>-0.10618772082700537</v>
      </c>
      <c r="O88" s="26">
        <f t="shared" si="12"/>
        <v>-3.3351006128631922E-3</v>
      </c>
      <c r="P88" s="26">
        <f t="shared" si="13"/>
        <v>2.4344861598857688E-2</v>
      </c>
      <c r="Q88" s="26">
        <f t="shared" si="14"/>
        <v>3.8691438789923413E-2</v>
      </c>
      <c r="R88" s="26">
        <f t="shared" si="15"/>
        <v>3.604203108442295E-2</v>
      </c>
      <c r="S88" s="26">
        <f t="shared" si="16"/>
        <v>3.9744288417626505E-2</v>
      </c>
      <c r="T88" s="26">
        <f t="shared" si="17"/>
        <v>-0.12464502892963858</v>
      </c>
      <c r="U88" s="26">
        <f t="shared" si="18"/>
        <v>-4.5186501556222454E-2</v>
      </c>
      <c r="V88" s="26">
        <f t="shared" si="19"/>
        <v>-1.0229205971642284E-2</v>
      </c>
      <c r="W88" s="26">
        <f t="shared" si="20"/>
        <v>8.6040002881314047E-3</v>
      </c>
      <c r="X88" s="26">
        <f t="shared" si="21"/>
        <v>-1.1692797399860462E-2</v>
      </c>
    </row>
    <row r="89" spans="2:24" x14ac:dyDescent="0.2">
      <c r="B89" s="8">
        <f>+'Simulation and  VaR'!B100/'Simulation and  VaR'!B99-1</f>
        <v>-7.6197968221231593E-2</v>
      </c>
      <c r="C89" s="8">
        <f>+'Simulation and  VaR'!C100/'Simulation and  VaR'!C99-1</f>
        <v>-1.7481431276794024E-2</v>
      </c>
      <c r="D89" s="8">
        <f>+'Simulation and  VaR'!D100/'Simulation and  VaR'!D99-1</f>
        <v>3.2432432432432101E-3</v>
      </c>
      <c r="E89" s="8">
        <f>+'Simulation and  VaR'!E100/'Simulation and  VaR'!E99-1</f>
        <v>-2.0682523267838704E-3</v>
      </c>
      <c r="F89" s="8">
        <f>+'Simulation and  VaR'!F100/'Simulation and  VaR'!F99-1</f>
        <v>2.4875621890547261E-2</v>
      </c>
      <c r="G89" s="8">
        <f>+'Simulation and  VaR'!G100/'Simulation and  VaR'!G99-1</f>
        <v>2.9440628066732089E-2</v>
      </c>
      <c r="H89" s="8">
        <f>+'Simulation and  VaR'!H100/'Simulation and  VaR'!H99-1</f>
        <v>0.16299559471365654</v>
      </c>
      <c r="I89" s="8">
        <f>+'Simulation and  VaR'!I100/'Simulation and  VaR'!I99-1</f>
        <v>0.14066842925903322</v>
      </c>
      <c r="J89" s="8">
        <f>+'Simulation and  VaR'!J100/'Simulation and  VaR'!J99-1</f>
        <v>0.10375494071146263</v>
      </c>
      <c r="K89" s="8">
        <f>+'Simulation and  VaR'!K100/'Simulation and  VaR'!K99-1</f>
        <v>1.286118494383981E-3</v>
      </c>
      <c r="L89" s="8">
        <f>+'Simulation and  VaR'!L100/'Simulation and  VaR'!L99-1</f>
        <v>5.3965274519005568E-3</v>
      </c>
      <c r="N89" s="26">
        <f t="shared" si="11"/>
        <v>-8.0718892713656648E-2</v>
      </c>
      <c r="O89" s="26">
        <f t="shared" si="12"/>
        <v>-1.9998201295370617E-2</v>
      </c>
      <c r="P89" s="26">
        <f t="shared" si="13"/>
        <v>9.5103491979226613E-4</v>
      </c>
      <c r="Q89" s="26">
        <f t="shared" si="14"/>
        <v>-4.2810115992931892E-3</v>
      </c>
      <c r="R89" s="26">
        <f t="shared" si="15"/>
        <v>2.2694512479102487E-2</v>
      </c>
      <c r="S89" s="26">
        <f t="shared" si="16"/>
        <v>2.7262626095810479E-2</v>
      </c>
      <c r="T89" s="26">
        <f t="shared" si="17"/>
        <v>0.15765221466859614</v>
      </c>
      <c r="U89" s="26">
        <f t="shared" si="18"/>
        <v>0.12826666312999585</v>
      </c>
      <c r="V89" s="26">
        <f t="shared" si="19"/>
        <v>9.3525734739820343E-2</v>
      </c>
      <c r="W89" s="26">
        <f t="shared" si="20"/>
        <v>2.8530337762553955E-3</v>
      </c>
      <c r="X89" s="26">
        <f t="shared" si="21"/>
        <v>8.9207625656562636E-3</v>
      </c>
    </row>
    <row r="90" spans="2:24" x14ac:dyDescent="0.2">
      <c r="B90" s="8">
        <f>+'Simulation and  VaR'!B101/'Simulation and  VaR'!B100-1</f>
        <v>1.7763164462560876E-3</v>
      </c>
      <c r="C90" s="8">
        <f>+'Simulation and  VaR'!C101/'Simulation and  VaR'!C100-1</f>
        <v>-2.7281147199832767E-2</v>
      </c>
      <c r="D90" s="8">
        <f>+'Simulation and  VaR'!D101/'Simulation and  VaR'!D100-1</f>
        <v>-4.0948275862068839E-2</v>
      </c>
      <c r="E90" s="8">
        <f>+'Simulation and  VaR'!E101/'Simulation and  VaR'!E100-1</f>
        <v>-3.1088082901554515E-2</v>
      </c>
      <c r="F90" s="8">
        <f>+'Simulation and  VaR'!F101/'Simulation and  VaR'!F100-1</f>
        <v>-3.2038834951456097E-2</v>
      </c>
      <c r="G90" s="8">
        <f>+'Simulation and  VaR'!G101/'Simulation and  VaR'!G100-1</f>
        <v>1.1439466158245981E-2</v>
      </c>
      <c r="H90" s="8">
        <f>+'Simulation and  VaR'!H101/'Simulation and  VaR'!H100-1</f>
        <v>-5.3300865800865793E-2</v>
      </c>
      <c r="I90" s="8">
        <f>+'Simulation and  VaR'!I101/'Simulation and  VaR'!I100-1</f>
        <v>0.10549150124806839</v>
      </c>
      <c r="J90" s="8">
        <f>+'Simulation and  VaR'!J101/'Simulation and  VaR'!J100-1</f>
        <v>0</v>
      </c>
      <c r="K90" s="8">
        <f>+'Simulation and  VaR'!K101/'Simulation and  VaR'!K100-1</f>
        <v>-4.2815550607980812E-3</v>
      </c>
      <c r="L90" s="8">
        <f>+'Simulation and  VaR'!L101/'Simulation and  VaR'!L100-1</f>
        <v>1.2002000333388718E-3</v>
      </c>
      <c r="N90" s="26">
        <f t="shared" si="11"/>
        <v>-2.7446080461689653E-3</v>
      </c>
      <c r="O90" s="26">
        <f t="shared" si="12"/>
        <v>-2.979791721840936E-2</v>
      </c>
      <c r="P90" s="26">
        <f t="shared" si="13"/>
        <v>-4.3240484185519783E-2</v>
      </c>
      <c r="Q90" s="26">
        <f t="shared" si="14"/>
        <v>-3.330084217406383E-2</v>
      </c>
      <c r="R90" s="26">
        <f t="shared" si="15"/>
        <v>-3.4219944362900871E-2</v>
      </c>
      <c r="S90" s="26">
        <f t="shared" si="16"/>
        <v>9.2614641873243718E-3</v>
      </c>
      <c r="T90" s="26">
        <f t="shared" si="17"/>
        <v>-5.8644245845926202E-2</v>
      </c>
      <c r="U90" s="26">
        <f t="shared" si="18"/>
        <v>9.3089735119031014E-2</v>
      </c>
      <c r="V90" s="26">
        <f t="shared" si="19"/>
        <v>-1.0229205971642284E-2</v>
      </c>
      <c r="W90" s="26">
        <f t="shared" si="20"/>
        <v>-2.7146397789266667E-3</v>
      </c>
      <c r="X90" s="26">
        <f t="shared" si="21"/>
        <v>4.7244351470945786E-3</v>
      </c>
    </row>
    <row r="91" spans="2:24" x14ac:dyDescent="0.2">
      <c r="B91" s="8">
        <f>+'Simulation and  VaR'!B102/'Simulation and  VaR'!B101-1</f>
        <v>-4.3939106338639844E-2</v>
      </c>
      <c r="C91" s="8">
        <f>+'Simulation and  VaR'!C102/'Simulation and  VaR'!C101-1</f>
        <v>-3.2154208127755157E-2</v>
      </c>
      <c r="D91" s="8">
        <f>+'Simulation and  VaR'!D102/'Simulation and  VaR'!D101-1</f>
        <v>0</v>
      </c>
      <c r="E91" s="8">
        <f>+'Simulation and  VaR'!E102/'Simulation and  VaR'!E101-1</f>
        <v>-1.4973262032085599E-2</v>
      </c>
      <c r="F91" s="8">
        <f>+'Simulation and  VaR'!F102/'Simulation and  VaR'!F101-1</f>
        <v>-1.6048144433299938E-2</v>
      </c>
      <c r="G91" s="8">
        <f>+'Simulation and  VaR'!G102/'Simulation and  VaR'!G101-1</f>
        <v>2.827521206409056E-3</v>
      </c>
      <c r="H91" s="8">
        <f>+'Simulation and  VaR'!H102/'Simulation and  VaR'!H101-1</f>
        <v>-2.0148613889682698E-2</v>
      </c>
      <c r="I91" s="8">
        <f>+'Simulation and  VaR'!I102/'Simulation and  VaR'!I101-1</f>
        <v>3.7632385355625964E-2</v>
      </c>
      <c r="J91" s="8">
        <f>+'Simulation and  VaR'!J102/'Simulation and  VaR'!J101-1</f>
        <v>0</v>
      </c>
      <c r="K91" s="8">
        <f>+'Simulation and  VaR'!K102/'Simulation and  VaR'!K101-1</f>
        <v>9.2449260405915723E-3</v>
      </c>
      <c r="L91" s="8">
        <f>+'Simulation and  VaR'!L102/'Simulation and  VaR'!L101-1</f>
        <v>2.3975225600212369E-3</v>
      </c>
      <c r="N91" s="26">
        <f t="shared" si="11"/>
        <v>-4.8460030831064899E-2</v>
      </c>
      <c r="O91" s="26">
        <f t="shared" si="12"/>
        <v>-3.467097814633175E-2</v>
      </c>
      <c r="P91" s="26">
        <f t="shared" si="13"/>
        <v>-2.292208323450944E-3</v>
      </c>
      <c r="Q91" s="26">
        <f t="shared" si="14"/>
        <v>-1.7186021304594918E-2</v>
      </c>
      <c r="R91" s="26">
        <f t="shared" si="15"/>
        <v>-1.8229253844744712E-2</v>
      </c>
      <c r="S91" s="26">
        <f t="shared" si="16"/>
        <v>6.4951923548744669E-4</v>
      </c>
      <c r="T91" s="26">
        <f t="shared" si="17"/>
        <v>-2.5491993934743103E-2</v>
      </c>
      <c r="U91" s="26">
        <f t="shared" si="18"/>
        <v>2.5230619226588584E-2</v>
      </c>
      <c r="V91" s="26">
        <f t="shared" si="19"/>
        <v>-1.0229205971642284E-2</v>
      </c>
      <c r="W91" s="26">
        <f t="shared" si="20"/>
        <v>1.0811841322462986E-2</v>
      </c>
      <c r="X91" s="26">
        <f t="shared" si="21"/>
        <v>5.9217576737769437E-3</v>
      </c>
    </row>
    <row r="92" spans="2:24" x14ac:dyDescent="0.2">
      <c r="B92" s="8">
        <f>+'Simulation and  VaR'!B103/'Simulation and  VaR'!B102-1</f>
        <v>-0.12691722851585985</v>
      </c>
      <c r="C92" s="8">
        <f>+'Simulation and  VaR'!C103/'Simulation and  VaR'!C102-1</f>
        <v>9.0752070408193219E-3</v>
      </c>
      <c r="D92" s="8">
        <f>+'Simulation and  VaR'!D103/'Simulation and  VaR'!D102-1</f>
        <v>-6.741573033707926E-3</v>
      </c>
      <c r="E92" s="8">
        <f>+'Simulation and  VaR'!E103/'Simulation and  VaR'!E102-1</f>
        <v>-7.6004343105319228E-3</v>
      </c>
      <c r="F92" s="8">
        <f>+'Simulation and  VaR'!F103/'Simulation and  VaR'!F102-1</f>
        <v>1.0193679918450993E-3</v>
      </c>
      <c r="G92" s="8">
        <f>+'Simulation and  VaR'!G103/'Simulation and  VaR'!G102-1</f>
        <v>1.6917293233082775E-2</v>
      </c>
      <c r="H92" s="8">
        <f>+'Simulation and  VaR'!H103/'Simulation and  VaR'!H102-1</f>
        <v>0.12279422487968494</v>
      </c>
      <c r="I92" s="8">
        <f>+'Simulation and  VaR'!I103/'Simulation and  VaR'!I102-1</f>
        <v>-8.5487798559660155E-2</v>
      </c>
      <c r="J92" s="8">
        <f>+'Simulation and  VaR'!J103/'Simulation and  VaR'!J102-1</f>
        <v>0</v>
      </c>
      <c r="K92" s="8">
        <f>+'Simulation and  VaR'!K103/'Simulation and  VaR'!K102-1</f>
        <v>1.5125047931489943E-2</v>
      </c>
      <c r="L92" s="8">
        <f>+'Simulation and  VaR'!L103/'Simulation and  VaR'!L102-1</f>
        <v>-1.0131880543467253E-2</v>
      </c>
      <c r="N92" s="26">
        <f t="shared" si="11"/>
        <v>-0.1314381530082849</v>
      </c>
      <c r="O92" s="26">
        <f t="shared" si="12"/>
        <v>6.5584370222427279E-3</v>
      </c>
      <c r="P92" s="26">
        <f t="shared" si="13"/>
        <v>-9.0337813571588696E-3</v>
      </c>
      <c r="Q92" s="26">
        <f t="shared" si="14"/>
        <v>-9.8131935830412416E-3</v>
      </c>
      <c r="R92" s="26">
        <f t="shared" si="15"/>
        <v>-1.161741419599674E-3</v>
      </c>
      <c r="S92" s="26">
        <f t="shared" si="16"/>
        <v>1.4739291262161166E-2</v>
      </c>
      <c r="T92" s="26">
        <f t="shared" si="17"/>
        <v>0.11745084483462453</v>
      </c>
      <c r="U92" s="26">
        <f t="shared" si="18"/>
        <v>-9.7889564688697528E-2</v>
      </c>
      <c r="V92" s="26">
        <f t="shared" si="19"/>
        <v>-1.0229205971642284E-2</v>
      </c>
      <c r="W92" s="26">
        <f t="shared" si="20"/>
        <v>1.6691963213361357E-2</v>
      </c>
      <c r="X92" s="26">
        <f t="shared" si="21"/>
        <v>-6.6076454297115464E-3</v>
      </c>
    </row>
    <row r="93" spans="2:24" x14ac:dyDescent="0.2">
      <c r="B93" s="8">
        <f>+'Simulation and  VaR'!B104/'Simulation and  VaR'!B103-1</f>
        <v>-0.12245114965828141</v>
      </c>
      <c r="C93" s="8">
        <f>+'Simulation and  VaR'!C104/'Simulation and  VaR'!C103-1</f>
        <v>-1.4530173132952129E-2</v>
      </c>
      <c r="D93" s="8">
        <f>+'Simulation and  VaR'!D104/'Simulation and  VaR'!D103-1</f>
        <v>-2.3755656108597423E-2</v>
      </c>
      <c r="E93" s="8">
        <f>+'Simulation and  VaR'!E104/'Simulation and  VaR'!E103-1</f>
        <v>-2.4070021881838155E-2</v>
      </c>
      <c r="F93" s="8">
        <f>+'Simulation and  VaR'!F104/'Simulation and  VaR'!F103-1</f>
        <v>-3.0549898167006151E-2</v>
      </c>
      <c r="G93" s="8">
        <f>+'Simulation and  VaR'!G104/'Simulation and  VaR'!G103-1</f>
        <v>-1.4787430683918634E-2</v>
      </c>
      <c r="H93" s="8">
        <f>+'Simulation and  VaR'!H104/'Simulation and  VaR'!H103-1</f>
        <v>5.9877906221587285E-2</v>
      </c>
      <c r="I93" s="8">
        <f>+'Simulation and  VaR'!I104/'Simulation and  VaR'!I103-1</f>
        <v>4.8155911846354371E-2</v>
      </c>
      <c r="J93" s="8">
        <f>+'Simulation and  VaR'!J104/'Simulation and  VaR'!J103-1</f>
        <v>0</v>
      </c>
      <c r="K93" s="8">
        <f>+'Simulation and  VaR'!K104/'Simulation and  VaR'!K103-1</f>
        <v>1.9936204146730363E-2</v>
      </c>
      <c r="L93" s="8">
        <f>+'Simulation and  VaR'!L104/'Simulation and  VaR'!L103-1</f>
        <v>-3.8660312772669458E-2</v>
      </c>
      <c r="N93" s="26">
        <f t="shared" si="11"/>
        <v>-0.12697207415070647</v>
      </c>
      <c r="O93" s="26">
        <f t="shared" si="12"/>
        <v>-1.7046943151528722E-2</v>
      </c>
      <c r="P93" s="26">
        <f t="shared" si="13"/>
        <v>-2.6047864432048366E-2</v>
      </c>
      <c r="Q93" s="26">
        <f t="shared" si="14"/>
        <v>-2.6282781154347474E-2</v>
      </c>
      <c r="R93" s="26">
        <f t="shared" si="15"/>
        <v>-3.2731007578450926E-2</v>
      </c>
      <c r="S93" s="26">
        <f t="shared" si="16"/>
        <v>-1.6965432654840244E-2</v>
      </c>
      <c r="T93" s="26">
        <f t="shared" si="17"/>
        <v>5.4534526176526876E-2</v>
      </c>
      <c r="U93" s="26">
        <f t="shared" si="18"/>
        <v>3.5754145717316992E-2</v>
      </c>
      <c r="V93" s="26">
        <f t="shared" si="19"/>
        <v>-1.0229205971642284E-2</v>
      </c>
      <c r="W93" s="26">
        <f t="shared" si="20"/>
        <v>2.1503119428601777E-2</v>
      </c>
      <c r="X93" s="26">
        <f t="shared" si="21"/>
        <v>-3.5136077658913752E-2</v>
      </c>
    </row>
    <row r="94" spans="2:24" x14ac:dyDescent="0.2">
      <c r="B94" s="8">
        <f>+'Simulation and  VaR'!B105/'Simulation and  VaR'!B104-1</f>
        <v>-1.3004609477454965E-3</v>
      </c>
      <c r="C94" s="8">
        <f>+'Simulation and  VaR'!C105/'Simulation and  VaR'!C104-1</f>
        <v>4.5361753230397373E-2</v>
      </c>
      <c r="D94" s="8">
        <f>+'Simulation and  VaR'!D105/'Simulation and  VaR'!D104-1</f>
        <v>5.7937427578216294E-3</v>
      </c>
      <c r="E94" s="8">
        <f>+'Simulation and  VaR'!E105/'Simulation and  VaR'!E104-1</f>
        <v>1.1210762331839152E-3</v>
      </c>
      <c r="F94" s="8">
        <f>+'Simulation and  VaR'!F105/'Simulation and  VaR'!F104-1</f>
        <v>-1.4705882352941235E-2</v>
      </c>
      <c r="G94" s="8">
        <f>+'Simulation and  VaR'!G105/'Simulation and  VaR'!G104-1</f>
        <v>-1.5947467166979368E-2</v>
      </c>
      <c r="H94" s="8">
        <f>+'Simulation and  VaR'!H105/'Simulation and  VaR'!H104-1</f>
        <v>2.1691176470588269E-2</v>
      </c>
      <c r="I94" s="8">
        <f>+'Simulation and  VaR'!I105/'Simulation and  VaR'!I104-1</f>
        <v>-4.45921842062591E-2</v>
      </c>
      <c r="J94" s="8">
        <f>+'Simulation and  VaR'!J105/'Simulation and  VaR'!J104-1</f>
        <v>0</v>
      </c>
      <c r="K94" s="8">
        <f>+'Simulation and  VaR'!K105/'Simulation and  VaR'!K104-1</f>
        <v>-9.8761367844945047E-3</v>
      </c>
      <c r="L94" s="8">
        <f>+'Simulation and  VaR'!L105/'Simulation and  VaR'!L104-1</f>
        <v>2.6460936954548542E-2</v>
      </c>
      <c r="N94" s="26">
        <f t="shared" si="11"/>
        <v>-5.8213854401705494E-3</v>
      </c>
      <c r="O94" s="26">
        <f t="shared" si="12"/>
        <v>4.2844983211820779E-2</v>
      </c>
      <c r="P94" s="26">
        <f t="shared" si="13"/>
        <v>3.5015344343706854E-3</v>
      </c>
      <c r="Q94" s="26">
        <f t="shared" si="14"/>
        <v>-1.0916830393254032E-3</v>
      </c>
      <c r="R94" s="26">
        <f t="shared" si="15"/>
        <v>-1.688699176438601E-2</v>
      </c>
      <c r="S94" s="26">
        <f t="shared" si="16"/>
        <v>-1.8125469137900977E-2</v>
      </c>
      <c r="T94" s="26">
        <f t="shared" si="17"/>
        <v>1.6347796425527864E-2</v>
      </c>
      <c r="U94" s="26">
        <f t="shared" si="18"/>
        <v>-5.699395033529648E-2</v>
      </c>
      <c r="V94" s="26">
        <f t="shared" si="19"/>
        <v>-1.0229205971642284E-2</v>
      </c>
      <c r="W94" s="26">
        <f t="shared" si="20"/>
        <v>-8.309221502623091E-3</v>
      </c>
      <c r="X94" s="26">
        <f t="shared" si="21"/>
        <v>2.9985172068304249E-2</v>
      </c>
    </row>
    <row r="95" spans="2:24" x14ac:dyDescent="0.2">
      <c r="B95" s="8">
        <f>+'Simulation and  VaR'!B106/'Simulation and  VaR'!B105-1</f>
        <v>2.1737743482594052E-2</v>
      </c>
      <c r="C95" s="8">
        <f>+'Simulation and  VaR'!C106/'Simulation and  VaR'!C105-1</f>
        <v>6.4463450749547846E-2</v>
      </c>
      <c r="D95" s="8">
        <f>+'Simulation and  VaR'!D106/'Simulation and  VaR'!D105-1</f>
        <v>3.2258064516129004E-2</v>
      </c>
      <c r="E95" s="8">
        <f>+'Simulation and  VaR'!E106/'Simulation and  VaR'!E105-1</f>
        <v>3.0235162374020019E-2</v>
      </c>
      <c r="F95" s="8">
        <f>+'Simulation and  VaR'!F106/'Simulation and  VaR'!F105-1</f>
        <v>2.6652452025586415E-2</v>
      </c>
      <c r="G95" s="8">
        <f>+'Simulation and  VaR'!G106/'Simulation and  VaR'!G105-1</f>
        <v>9.5328884652048362E-3</v>
      </c>
      <c r="H95" s="8">
        <f>+'Simulation and  VaR'!H106/'Simulation and  VaR'!H105-1</f>
        <v>4.7259205949382155E-2</v>
      </c>
      <c r="I95" s="8">
        <f>+'Simulation and  VaR'!I106/'Simulation and  VaR'!I105-1</f>
        <v>-5.4876668929622063E-2</v>
      </c>
      <c r="J95" s="8">
        <f>+'Simulation and  VaR'!J106/'Simulation and  VaR'!J105-1</f>
        <v>0</v>
      </c>
      <c r="K95" s="8">
        <f>+'Simulation and  VaR'!K106/'Simulation and  VaR'!K105-1</f>
        <v>-2.285856780682427E-2</v>
      </c>
      <c r="L95" s="8">
        <f>+'Simulation and  VaR'!L106/'Simulation and  VaR'!L105-1</f>
        <v>-6.1216161066519614E-3</v>
      </c>
      <c r="N95" s="26">
        <f t="shared" si="11"/>
        <v>1.7216818990168997E-2</v>
      </c>
      <c r="O95" s="26">
        <f t="shared" si="12"/>
        <v>6.1946680730971253E-2</v>
      </c>
      <c r="P95" s="26">
        <f t="shared" si="13"/>
        <v>2.996585619267806E-2</v>
      </c>
      <c r="Q95" s="26">
        <f t="shared" si="14"/>
        <v>2.80224031015107E-2</v>
      </c>
      <c r="R95" s="26">
        <f t="shared" si="15"/>
        <v>2.447134261414164E-2</v>
      </c>
      <c r="S95" s="26">
        <f t="shared" si="16"/>
        <v>7.3548864942832269E-3</v>
      </c>
      <c r="T95" s="26">
        <f t="shared" si="17"/>
        <v>4.1915825904321746E-2</v>
      </c>
      <c r="U95" s="26">
        <f t="shared" si="18"/>
        <v>-6.7278435058659436E-2</v>
      </c>
      <c r="V95" s="26">
        <f t="shared" si="19"/>
        <v>-1.0229205971642284E-2</v>
      </c>
      <c r="W95" s="26">
        <f t="shared" si="20"/>
        <v>-2.1291652524952857E-2</v>
      </c>
      <c r="X95" s="26">
        <f t="shared" si="21"/>
        <v>-2.5973809928962551E-3</v>
      </c>
    </row>
    <row r="96" spans="2:24" x14ac:dyDescent="0.2">
      <c r="B96" s="8">
        <f>+'Simulation and  VaR'!B107/'Simulation and  VaR'!B106-1</f>
        <v>-6.9179330380045312E-2</v>
      </c>
      <c r="C96" s="8">
        <f>+'Simulation and  VaR'!C107/'Simulation and  VaR'!C106-1</f>
        <v>-2.0310557864154588E-2</v>
      </c>
      <c r="D96" s="8">
        <f>+'Simulation and  VaR'!D107/'Simulation and  VaR'!D106-1</f>
        <v>-5.5803571428569843E-3</v>
      </c>
      <c r="E96" s="8">
        <f>+'Simulation and  VaR'!E107/'Simulation and  VaR'!E106-1</f>
        <v>5.4347826086957873E-3</v>
      </c>
      <c r="F96" s="8">
        <f>+'Simulation and  VaR'!F107/'Simulation and  VaR'!F106-1</f>
        <v>1.7653167185877505E-2</v>
      </c>
      <c r="G96" s="8">
        <f>+'Simulation and  VaR'!G107/'Simulation and  VaR'!G106-1</f>
        <v>1.0387157695939564E-2</v>
      </c>
      <c r="H96" s="8">
        <f>+'Simulation and  VaR'!H107/'Simulation and  VaR'!H106-1</f>
        <v>4.4210285190699805E-2</v>
      </c>
      <c r="I96" s="8">
        <f>+'Simulation and  VaR'!I107/'Simulation and  VaR'!I106-1</f>
        <v>2.9630073027654635E-2</v>
      </c>
      <c r="J96" s="8">
        <f>+'Simulation and  VaR'!J107/'Simulation and  VaR'!J106-1</f>
        <v>0</v>
      </c>
      <c r="K96" s="8">
        <f>+'Simulation and  VaR'!K107/'Simulation and  VaR'!K106-1</f>
        <v>-1.4886648802688085E-2</v>
      </c>
      <c r="L96" s="8">
        <f>+'Simulation and  VaR'!L107/'Simulation and  VaR'!L106-1</f>
        <v>-2.3268546400219137E-3</v>
      </c>
      <c r="N96" s="26">
        <f t="shared" si="11"/>
        <v>-7.3700254872470367E-2</v>
      </c>
      <c r="O96" s="26">
        <f t="shared" si="12"/>
        <v>-2.2827327882731181E-2</v>
      </c>
      <c r="P96" s="26">
        <f t="shared" si="13"/>
        <v>-7.8725654663079278E-3</v>
      </c>
      <c r="Q96" s="26">
        <f t="shared" si="14"/>
        <v>3.2220233361864689E-3</v>
      </c>
      <c r="R96" s="26">
        <f t="shared" si="15"/>
        <v>1.5472057774432732E-2</v>
      </c>
      <c r="S96" s="26">
        <f t="shared" si="16"/>
        <v>8.2091557250179546E-3</v>
      </c>
      <c r="T96" s="26">
        <f t="shared" si="17"/>
        <v>3.8866905145639397E-2</v>
      </c>
      <c r="U96" s="26">
        <f t="shared" si="18"/>
        <v>1.7228306898617256E-2</v>
      </c>
      <c r="V96" s="26">
        <f t="shared" si="19"/>
        <v>-1.0229205971642284E-2</v>
      </c>
      <c r="W96" s="26">
        <f t="shared" si="20"/>
        <v>-1.3319733520816671E-2</v>
      </c>
      <c r="X96" s="26">
        <f t="shared" si="21"/>
        <v>1.1973804737337927E-3</v>
      </c>
    </row>
    <row r="97" spans="2:24" x14ac:dyDescent="0.2">
      <c r="B97" s="8">
        <f>+'Simulation and  VaR'!B108/'Simulation and  VaR'!B107-1</f>
        <v>2.2350410250239872E-2</v>
      </c>
      <c r="C97" s="8">
        <f>+'Simulation and  VaR'!C108/'Simulation and  VaR'!C107-1</f>
        <v>-2.4607577012632054E-2</v>
      </c>
      <c r="D97" s="8">
        <f>+'Simulation and  VaR'!D108/'Simulation and  VaR'!D107-1</f>
        <v>-1.4590347923681302E-2</v>
      </c>
      <c r="E97" s="8">
        <f>+'Simulation and  VaR'!E108/'Simulation and  VaR'!E107-1</f>
        <v>-1.1891891891891881E-2</v>
      </c>
      <c r="F97" s="8">
        <f>+'Simulation and  VaR'!F108/'Simulation and  VaR'!F107-1</f>
        <v>-1.2244897959183598E-2</v>
      </c>
      <c r="G97" s="8">
        <f>+'Simulation and  VaR'!G108/'Simulation and  VaR'!G107-1</f>
        <v>-6.5420560747664336E-3</v>
      </c>
      <c r="H97" s="8">
        <f>+'Simulation and  VaR'!H108/'Simulation and  VaR'!H107-1</f>
        <v>4.4203136996819214E-2</v>
      </c>
      <c r="I97" s="8">
        <f>+'Simulation and  VaR'!I108/'Simulation and  VaR'!I107-1</f>
        <v>-5.5810708679727927E-2</v>
      </c>
      <c r="J97" s="8">
        <f>+'Simulation and  VaR'!J108/'Simulation and  VaR'!J107-1</f>
        <v>0</v>
      </c>
      <c r="K97" s="8">
        <f>+'Simulation and  VaR'!K108/'Simulation and  VaR'!K107-1</f>
        <v>-5.2890635119381746E-2</v>
      </c>
      <c r="L97" s="8">
        <f>+'Simulation and  VaR'!L108/'Simulation and  VaR'!L107-1</f>
        <v>1.4165180408835187E-2</v>
      </c>
      <c r="N97" s="26">
        <f t="shared" si="11"/>
        <v>1.7829485757814817E-2</v>
      </c>
      <c r="O97" s="26">
        <f t="shared" si="12"/>
        <v>-2.7124347031208647E-2</v>
      </c>
      <c r="P97" s="26">
        <f t="shared" si="13"/>
        <v>-1.6882556247132245E-2</v>
      </c>
      <c r="Q97" s="26">
        <f t="shared" si="14"/>
        <v>-1.41046511644012E-2</v>
      </c>
      <c r="R97" s="26">
        <f t="shared" si="15"/>
        <v>-1.4426007370628371E-2</v>
      </c>
      <c r="S97" s="26">
        <f t="shared" si="16"/>
        <v>-8.7200580456880429E-3</v>
      </c>
      <c r="T97" s="26">
        <f t="shared" si="17"/>
        <v>3.8859756951758806E-2</v>
      </c>
      <c r="U97" s="26">
        <f t="shared" si="18"/>
        <v>-6.82124748087653E-2</v>
      </c>
      <c r="V97" s="26">
        <f t="shared" si="19"/>
        <v>-1.0229205971642284E-2</v>
      </c>
      <c r="W97" s="26">
        <f t="shared" si="20"/>
        <v>-5.1323719837510329E-2</v>
      </c>
      <c r="X97" s="26">
        <f t="shared" si="21"/>
        <v>1.7689415522590894E-2</v>
      </c>
    </row>
    <row r="98" spans="2:24" x14ac:dyDescent="0.2">
      <c r="B98" s="8">
        <f>+'Simulation and  VaR'!B109/'Simulation and  VaR'!B108-1</f>
        <v>0.15008207664884665</v>
      </c>
      <c r="C98" s="8">
        <f>+'Simulation and  VaR'!C109/'Simulation and  VaR'!C108-1</f>
        <v>2.5462135418806486E-2</v>
      </c>
      <c r="D98" s="8">
        <f>+'Simulation and  VaR'!D109/'Simulation and  VaR'!D108-1</f>
        <v>7.9726651480638289E-3</v>
      </c>
      <c r="E98" s="8">
        <f>+'Simulation and  VaR'!E109/'Simulation and  VaR'!E108-1</f>
        <v>0</v>
      </c>
      <c r="F98" s="8">
        <f>+'Simulation and  VaR'!F109/'Simulation and  VaR'!F108-1</f>
        <v>-6.1983471074380514E-3</v>
      </c>
      <c r="G98" s="8">
        <f>+'Simulation and  VaR'!G109/'Simulation and  VaR'!G108-1</f>
        <v>-6.5851364063967965E-3</v>
      </c>
      <c r="H98" s="8">
        <f>+'Simulation and  VaR'!H109/'Simulation and  VaR'!H108-1</f>
        <v>-6.7647058823529393E-2</v>
      </c>
      <c r="I98" s="8">
        <f>+'Simulation and  VaR'!I109/'Simulation and  VaR'!I108-1</f>
        <v>3.6943537959485351E-2</v>
      </c>
      <c r="J98" s="8">
        <f>+'Simulation and  VaR'!J109/'Simulation and  VaR'!J108-1</f>
        <v>0</v>
      </c>
      <c r="K98" s="8">
        <f>+'Simulation and  VaR'!K109/'Simulation and  VaR'!K108-1</f>
        <v>-1.8006929248723491E-2</v>
      </c>
      <c r="L98" s="8">
        <f>+'Simulation and  VaR'!L109/'Simulation and  VaR'!L108-1</f>
        <v>6.8652981162702353E-3</v>
      </c>
      <c r="N98" s="26">
        <f t="shared" si="11"/>
        <v>0.1455611521564216</v>
      </c>
      <c r="O98" s="26">
        <f t="shared" si="12"/>
        <v>2.2945365400229893E-2</v>
      </c>
      <c r="P98" s="26">
        <f t="shared" si="13"/>
        <v>5.6804568246128853E-3</v>
      </c>
      <c r="Q98" s="26">
        <f t="shared" si="14"/>
        <v>-2.2127592725093184E-3</v>
      </c>
      <c r="R98" s="26">
        <f t="shared" si="15"/>
        <v>-8.3794565188828243E-3</v>
      </c>
      <c r="S98" s="26">
        <f t="shared" si="16"/>
        <v>-8.7631383773184059E-3</v>
      </c>
      <c r="T98" s="26">
        <f t="shared" si="17"/>
        <v>-7.2990438868589802E-2</v>
      </c>
      <c r="U98" s="26">
        <f t="shared" si="18"/>
        <v>2.4541771830447971E-2</v>
      </c>
      <c r="V98" s="26">
        <f t="shared" si="19"/>
        <v>-1.0229205971642284E-2</v>
      </c>
      <c r="W98" s="26">
        <f t="shared" si="20"/>
        <v>-1.6440013966852077E-2</v>
      </c>
      <c r="X98" s="26">
        <f t="shared" si="21"/>
        <v>1.0389533230025942E-2</v>
      </c>
    </row>
    <row r="99" spans="2:24" x14ac:dyDescent="0.2">
      <c r="B99" s="8">
        <f>+'Simulation and  VaR'!B110/'Simulation and  VaR'!B109-1</f>
        <v>5.0995903215261817E-2</v>
      </c>
      <c r="C99" s="8">
        <f>+'Simulation and  VaR'!C110/'Simulation and  VaR'!C109-1</f>
        <v>4.1660297608642649E-2</v>
      </c>
      <c r="D99" s="8">
        <f>+'Simulation and  VaR'!D110/'Simulation and  VaR'!D109-1</f>
        <v>1.2429378531073398E-2</v>
      </c>
      <c r="E99" s="8">
        <f>+'Simulation and  VaR'!E110/'Simulation and  VaR'!E109-1</f>
        <v>1.0940919037199182E-2</v>
      </c>
      <c r="F99" s="8">
        <f>+'Simulation and  VaR'!F110/'Simulation and  VaR'!F109-1</f>
        <v>7.2765072765073047E-3</v>
      </c>
      <c r="G99" s="8">
        <f>+'Simulation and  VaR'!G110/'Simulation and  VaR'!G109-1</f>
        <v>3.7878787878786735E-3</v>
      </c>
      <c r="H99" s="8">
        <f>+'Simulation and  VaR'!H110/'Simulation and  VaR'!H109-1</f>
        <v>-2.1068048670572326E-2</v>
      </c>
      <c r="I99" s="8">
        <f>+'Simulation and  VaR'!I110/'Simulation and  VaR'!I109-1</f>
        <v>-3.8893177364764608E-2</v>
      </c>
      <c r="J99" s="8">
        <f>+'Simulation and  VaR'!J110/'Simulation and  VaR'!J109-1</f>
        <v>0</v>
      </c>
      <c r="K99" s="8">
        <f>+'Simulation and  VaR'!K110/'Simulation and  VaR'!K109-1</f>
        <v>-2.0426164059235918E-2</v>
      </c>
      <c r="L99" s="8">
        <f>+'Simulation and  VaR'!L110/'Simulation and  VaR'!L109-1</f>
        <v>8.7330377535965731E-4</v>
      </c>
      <c r="N99" s="26">
        <f t="shared" si="11"/>
        <v>4.6474978722836763E-2</v>
      </c>
      <c r="O99" s="26">
        <f t="shared" si="12"/>
        <v>3.9143527590066056E-2</v>
      </c>
      <c r="P99" s="26">
        <f t="shared" si="13"/>
        <v>1.0137170207622455E-2</v>
      </c>
      <c r="Q99" s="26">
        <f t="shared" si="14"/>
        <v>8.7281597646898627E-3</v>
      </c>
      <c r="R99" s="26">
        <f t="shared" si="15"/>
        <v>5.0953978650625318E-3</v>
      </c>
      <c r="S99" s="26">
        <f t="shared" si="16"/>
        <v>1.6098768169570642E-3</v>
      </c>
      <c r="T99" s="26">
        <f t="shared" si="17"/>
        <v>-2.6411428715632731E-2</v>
      </c>
      <c r="U99" s="26">
        <f t="shared" si="18"/>
        <v>-5.1294943493801988E-2</v>
      </c>
      <c r="V99" s="26">
        <f t="shared" si="19"/>
        <v>-1.0229205971642284E-2</v>
      </c>
      <c r="W99" s="26">
        <f t="shared" si="20"/>
        <v>-1.8859248777364505E-2</v>
      </c>
      <c r="X99" s="26">
        <f t="shared" si="21"/>
        <v>4.3975388891153641E-3</v>
      </c>
    </row>
    <row r="100" spans="2:24" x14ac:dyDescent="0.2">
      <c r="B100" s="8">
        <f>+'Simulation and  VaR'!B111/'Simulation and  VaR'!B110-1</f>
        <v>-3.6004142798548022E-3</v>
      </c>
      <c r="C100" s="8">
        <f>+'Simulation and  VaR'!C111/'Simulation and  VaR'!C110-1</f>
        <v>3.4549161820423002E-3</v>
      </c>
      <c r="D100" s="8">
        <f>+'Simulation and  VaR'!D111/'Simulation and  VaR'!D110-1</f>
        <v>0</v>
      </c>
      <c r="E100" s="8">
        <f>+'Simulation and  VaR'!E111/'Simulation and  VaR'!E110-1</f>
        <v>1.298701298701288E-2</v>
      </c>
      <c r="F100" s="8">
        <f>+'Simulation and  VaR'!F111/'Simulation and  VaR'!F110-1</f>
        <v>6.1919504643963563E-3</v>
      </c>
      <c r="G100" s="8">
        <f>+'Simulation and  VaR'!G111/'Simulation and  VaR'!G110-1</f>
        <v>1.8867924528300772E-3</v>
      </c>
      <c r="H100" s="8">
        <f>+'Simulation and  VaR'!H111/'Simulation and  VaR'!H110-1</f>
        <v>-3.4526412705719878E-2</v>
      </c>
      <c r="I100" s="8">
        <f>+'Simulation and  VaR'!I111/'Simulation and  VaR'!I110-1</f>
        <v>-0.20449771407389095</v>
      </c>
      <c r="J100" s="8">
        <f>+'Simulation and  VaR'!J111/'Simulation and  VaR'!J110-1</f>
        <v>0</v>
      </c>
      <c r="K100" s="8">
        <f>+'Simulation and  VaR'!K111/'Simulation and  VaR'!K110-1</f>
        <v>-3.1752049665892512E-2</v>
      </c>
      <c r="L100" s="8">
        <f>+'Simulation and  VaR'!L111/'Simulation and  VaR'!L110-1</f>
        <v>1.6376938049533551E-2</v>
      </c>
      <c r="N100" s="26">
        <f t="shared" si="11"/>
        <v>-8.1213387722798552E-3</v>
      </c>
      <c r="O100" s="26">
        <f t="shared" si="12"/>
        <v>9.3814616346570619E-4</v>
      </c>
      <c r="P100" s="26">
        <f t="shared" si="13"/>
        <v>-2.292208323450944E-3</v>
      </c>
      <c r="Q100" s="26">
        <f t="shared" si="14"/>
        <v>1.0774253714503561E-2</v>
      </c>
      <c r="R100" s="26">
        <f t="shared" si="15"/>
        <v>4.0108410529515835E-3</v>
      </c>
      <c r="S100" s="26">
        <f t="shared" si="16"/>
        <v>-2.9120951809153209E-4</v>
      </c>
      <c r="T100" s="26">
        <f t="shared" si="17"/>
        <v>-3.9869792750780286E-2</v>
      </c>
      <c r="U100" s="26">
        <f t="shared" si="18"/>
        <v>-0.21689948020292832</v>
      </c>
      <c r="V100" s="26">
        <f t="shared" si="19"/>
        <v>-1.0229205971642284E-2</v>
      </c>
      <c r="W100" s="26">
        <f t="shared" si="20"/>
        <v>-3.0185134384021099E-2</v>
      </c>
      <c r="X100" s="26">
        <f t="shared" si="21"/>
        <v>1.9901173163289258E-2</v>
      </c>
    </row>
    <row r="101" spans="2:24" x14ac:dyDescent="0.2">
      <c r="B101" s="8">
        <f>+'Simulation and  VaR'!B112/'Simulation and  VaR'!B111-1</f>
        <v>-7.2948398543554616E-2</v>
      </c>
      <c r="C101" s="8">
        <f>+'Simulation and  VaR'!C112/'Simulation and  VaR'!C111-1</f>
        <v>-3.4248051430129434E-2</v>
      </c>
      <c r="D101" s="8">
        <f>+'Simulation and  VaR'!D112/'Simulation and  VaR'!D111-1</f>
        <v>-1.0044642857142794E-2</v>
      </c>
      <c r="E101" s="8">
        <f>+'Simulation and  VaR'!E112/'Simulation and  VaR'!E111-1</f>
        <v>-3.2051282051280827E-3</v>
      </c>
      <c r="F101" s="8">
        <f>+'Simulation and  VaR'!F112/'Simulation and  VaR'!F111-1</f>
        <v>-2.0512820512820218E-3</v>
      </c>
      <c r="G101" s="8">
        <f>+'Simulation and  VaR'!G112/'Simulation and  VaR'!G111-1</f>
        <v>9.416195856872811E-4</v>
      </c>
      <c r="H101" s="8">
        <f>+'Simulation and  VaR'!H112/'Simulation and  VaR'!H111-1</f>
        <v>6.1628322803671587E-2</v>
      </c>
      <c r="I101" s="8">
        <f>+'Simulation and  VaR'!I112/'Simulation and  VaR'!I111-1</f>
        <v>0.10834109972040995</v>
      </c>
      <c r="J101" s="8">
        <f>+'Simulation and  VaR'!J112/'Simulation and  VaR'!J111-1</f>
        <v>0</v>
      </c>
      <c r="K101" s="8">
        <f>+'Simulation and  VaR'!K112/'Simulation and  VaR'!K111-1</f>
        <v>1.7130830600557978E-2</v>
      </c>
      <c r="L101" s="8">
        <f>+'Simulation and  VaR'!L112/'Simulation and  VaR'!L111-1</f>
        <v>-3.6320412071585428E-3</v>
      </c>
      <c r="N101" s="26">
        <f t="shared" si="11"/>
        <v>-7.746932303597967E-2</v>
      </c>
      <c r="O101" s="26">
        <f t="shared" si="12"/>
        <v>-3.6764821448706027E-2</v>
      </c>
      <c r="P101" s="26">
        <f t="shared" si="13"/>
        <v>-1.2336851180593737E-2</v>
      </c>
      <c r="Q101" s="26">
        <f t="shared" si="14"/>
        <v>-5.4178874776374016E-3</v>
      </c>
      <c r="R101" s="26">
        <f t="shared" si="15"/>
        <v>-4.2323914627267947E-3</v>
      </c>
      <c r="S101" s="26">
        <f t="shared" si="16"/>
        <v>-1.2363823852343282E-3</v>
      </c>
      <c r="T101" s="26">
        <f t="shared" si="17"/>
        <v>5.6284942758611178E-2</v>
      </c>
      <c r="U101" s="26">
        <f t="shared" si="18"/>
        <v>9.5939333591372578E-2</v>
      </c>
      <c r="V101" s="26">
        <f t="shared" si="19"/>
        <v>-1.0229205971642284E-2</v>
      </c>
      <c r="W101" s="26">
        <f t="shared" si="20"/>
        <v>1.8697745882429392E-2</v>
      </c>
      <c r="X101" s="26">
        <f t="shared" si="21"/>
        <v>-1.0780609340283647E-4</v>
      </c>
    </row>
    <row r="102" spans="2:24" x14ac:dyDescent="0.2">
      <c r="B102" s="8">
        <f>+'Simulation and  VaR'!B113/'Simulation and  VaR'!B112-1</f>
        <v>-8.1761382851457953E-2</v>
      </c>
      <c r="C102" s="8">
        <f>+'Simulation and  VaR'!C113/'Simulation and  VaR'!C112-1</f>
        <v>-1.0406103869363248E-2</v>
      </c>
      <c r="D102" s="8">
        <f>+'Simulation and  VaR'!D113/'Simulation and  VaR'!D112-1</f>
        <v>-9.0191657271702086E-3</v>
      </c>
      <c r="E102" s="8">
        <f>+'Simulation and  VaR'!E113/'Simulation and  VaR'!E112-1</f>
        <v>-9.6463022508038732E-3</v>
      </c>
      <c r="F102" s="8">
        <f>+'Simulation and  VaR'!F113/'Simulation and  VaR'!F112-1</f>
        <v>-8.2219938335046372E-3</v>
      </c>
      <c r="G102" s="8">
        <f>+'Simulation and  VaR'!G113/'Simulation and  VaR'!G112-1</f>
        <v>-5.6444026340544129E-3</v>
      </c>
      <c r="H102" s="8">
        <f>+'Simulation and  VaR'!H113/'Simulation and  VaR'!H112-1</f>
        <v>2.4477880080844505E-2</v>
      </c>
      <c r="I102" s="8">
        <f>+'Simulation and  VaR'!I113/'Simulation and  VaR'!I112-1</f>
        <v>-9.1093826641439613E-3</v>
      </c>
      <c r="J102" s="8">
        <f>+'Simulation and  VaR'!J113/'Simulation and  VaR'!J112-1</f>
        <v>0</v>
      </c>
      <c r="K102" s="8">
        <f>+'Simulation and  VaR'!K113/'Simulation and  VaR'!K112-1</f>
        <v>-2.7910110196814442E-2</v>
      </c>
      <c r="L102" s="8">
        <f>+'Simulation and  VaR'!L113/'Simulation and  VaR'!L112-1</f>
        <v>4.5400318133617112E-3</v>
      </c>
      <c r="N102" s="26">
        <f t="shared" si="11"/>
        <v>-8.6282307343883008E-2</v>
      </c>
      <c r="O102" s="26">
        <f t="shared" si="12"/>
        <v>-1.2922873887939841E-2</v>
      </c>
      <c r="P102" s="26">
        <f t="shared" si="13"/>
        <v>-1.1311374050621152E-2</v>
      </c>
      <c r="Q102" s="26">
        <f t="shared" si="14"/>
        <v>-1.1859061523313192E-2</v>
      </c>
      <c r="R102" s="26">
        <f t="shared" si="15"/>
        <v>-1.040310324494941E-2</v>
      </c>
      <c r="S102" s="26">
        <f t="shared" si="16"/>
        <v>-7.8224046049760222E-3</v>
      </c>
      <c r="T102" s="26">
        <f t="shared" si="17"/>
        <v>1.91345000357841E-2</v>
      </c>
      <c r="U102" s="26">
        <f t="shared" si="18"/>
        <v>-2.1511148793181341E-2</v>
      </c>
      <c r="V102" s="26">
        <f t="shared" si="19"/>
        <v>-1.0229205971642284E-2</v>
      </c>
      <c r="W102" s="26">
        <f t="shared" si="20"/>
        <v>-2.6343194914943028E-2</v>
      </c>
      <c r="X102" s="26">
        <f t="shared" si="21"/>
        <v>8.064266927117418E-3</v>
      </c>
    </row>
    <row r="103" spans="2:24" x14ac:dyDescent="0.2">
      <c r="B103" s="8">
        <f>+'Simulation and  VaR'!B114/'Simulation and  VaR'!B113-1</f>
        <v>-6.0339365866957095E-3</v>
      </c>
      <c r="C103" s="8">
        <f>+'Simulation and  VaR'!C114/'Simulation and  VaR'!C113-1</f>
        <v>-6.9606106966988435E-3</v>
      </c>
      <c r="D103" s="8">
        <f>+'Simulation and  VaR'!D114/'Simulation and  VaR'!D113-1</f>
        <v>1.1376564277587597E-3</v>
      </c>
      <c r="E103" s="8">
        <f>+'Simulation and  VaR'!E114/'Simulation and  VaR'!E113-1</f>
        <v>2.1645021645020357E-3</v>
      </c>
      <c r="F103" s="8">
        <f>+'Simulation and  VaR'!F114/'Simulation and  VaR'!F113-1</f>
        <v>3.1088082901553626E-3</v>
      </c>
      <c r="G103" s="8">
        <f>+'Simulation and  VaR'!G114/'Simulation and  VaR'!G113-1</f>
        <v>0</v>
      </c>
      <c r="H103" s="8">
        <f>+'Simulation and  VaR'!H114/'Simulation and  VaR'!H113-1</f>
        <v>-1.1398509425690539E-2</v>
      </c>
      <c r="I103" s="8">
        <f>+'Simulation and  VaR'!I114/'Simulation and  VaR'!I113-1</f>
        <v>-4.5965631850647393E-3</v>
      </c>
      <c r="J103" s="8">
        <f>+'Simulation and  VaR'!J114/'Simulation and  VaR'!J113-1</f>
        <v>0</v>
      </c>
      <c r="K103" s="8">
        <f>+'Simulation and  VaR'!K114/'Simulation and  VaR'!K113-1</f>
        <v>1.7325874956684029E-3</v>
      </c>
      <c r="L103" s="8">
        <f>+'Simulation and  VaR'!L114/'Simulation and  VaR'!L113-1</f>
        <v>6.7297859004389338E-3</v>
      </c>
      <c r="N103" s="26">
        <f t="shared" si="11"/>
        <v>-1.0554861079120762E-2</v>
      </c>
      <c r="O103" s="26">
        <f t="shared" si="12"/>
        <v>-9.4773807152754366E-3</v>
      </c>
      <c r="P103" s="26">
        <f t="shared" si="13"/>
        <v>-1.1545518956921842E-3</v>
      </c>
      <c r="Q103" s="26">
        <f t="shared" si="14"/>
        <v>-4.8257108007282706E-5</v>
      </c>
      <c r="R103" s="26">
        <f t="shared" si="15"/>
        <v>9.2769887871058934E-4</v>
      </c>
      <c r="S103" s="26">
        <f t="shared" si="16"/>
        <v>-2.1780019709216093E-3</v>
      </c>
      <c r="T103" s="26">
        <f t="shared" si="17"/>
        <v>-1.6741889470750945E-2</v>
      </c>
      <c r="U103" s="26">
        <f t="shared" si="18"/>
        <v>-1.6998329314102119E-2</v>
      </c>
      <c r="V103" s="26">
        <f t="shared" si="19"/>
        <v>-1.0229205971642284E-2</v>
      </c>
      <c r="W103" s="26">
        <f t="shared" si="20"/>
        <v>3.2995027775398174E-3</v>
      </c>
      <c r="X103" s="26">
        <f t="shared" si="21"/>
        <v>1.0254021014194641E-2</v>
      </c>
    </row>
    <row r="104" spans="2:24" x14ac:dyDescent="0.2">
      <c r="B104" s="8">
        <f>+'Simulation and  VaR'!B115/'Simulation and  VaR'!B114-1</f>
        <v>-0.1066741617095226</v>
      </c>
      <c r="C104" s="8">
        <f>+'Simulation and  VaR'!C115/'Simulation and  VaR'!C114-1</f>
        <v>-3.1777570530472921E-2</v>
      </c>
      <c r="D104" s="8">
        <f>+'Simulation and  VaR'!D115/'Simulation and  VaR'!D114-1</f>
        <v>-2.1590909090908994E-2</v>
      </c>
      <c r="E104" s="8">
        <f>+'Simulation and  VaR'!E115/'Simulation and  VaR'!E114-1</f>
        <v>-1.295896328293733E-2</v>
      </c>
      <c r="F104" s="8">
        <f>+'Simulation and  VaR'!F115/'Simulation and  VaR'!F114-1</f>
        <v>-1.3429752066115741E-2</v>
      </c>
      <c r="G104" s="8">
        <f>+'Simulation and  VaR'!G115/'Simulation and  VaR'!G114-1</f>
        <v>-1.4191106906338735E-2</v>
      </c>
      <c r="H104" s="8">
        <f>+'Simulation and  VaR'!H115/'Simulation and  VaR'!H114-1</f>
        <v>0.11829268292682937</v>
      </c>
      <c r="I104" s="8">
        <f>+'Simulation and  VaR'!I115/'Simulation and  VaR'!I114-1</f>
        <v>-0.10301221938050575</v>
      </c>
      <c r="J104" s="8">
        <f>+'Simulation and  VaR'!J115/'Simulation and  VaR'!J114-1</f>
        <v>0</v>
      </c>
      <c r="K104" s="8">
        <f>+'Simulation and  VaR'!K115/'Simulation and  VaR'!K114-1</f>
        <v>2.9650128483889038E-3</v>
      </c>
      <c r="L104" s="8">
        <f>+'Simulation and  VaR'!L115/'Simulation and  VaR'!L114-1</f>
        <v>-4.8825244945440716E-3</v>
      </c>
      <c r="N104" s="26">
        <f t="shared" si="11"/>
        <v>-0.11119508620194765</v>
      </c>
      <c r="O104" s="26">
        <f t="shared" si="12"/>
        <v>-3.4294340549049514E-2</v>
      </c>
      <c r="P104" s="26">
        <f t="shared" si="13"/>
        <v>-2.3883117414359938E-2</v>
      </c>
      <c r="Q104" s="26">
        <f t="shared" si="14"/>
        <v>-1.5171722555446649E-2</v>
      </c>
      <c r="R104" s="26">
        <f t="shared" si="15"/>
        <v>-1.5610861477560514E-2</v>
      </c>
      <c r="S104" s="26">
        <f t="shared" si="16"/>
        <v>-1.6369108877260344E-2</v>
      </c>
      <c r="T104" s="26">
        <f t="shared" si="17"/>
        <v>0.11294930288176896</v>
      </c>
      <c r="U104" s="26">
        <f t="shared" si="18"/>
        <v>-0.11541398550954313</v>
      </c>
      <c r="V104" s="26">
        <f t="shared" si="19"/>
        <v>-1.0229205971642284E-2</v>
      </c>
      <c r="W104" s="26">
        <f t="shared" si="20"/>
        <v>4.5319281302603183E-3</v>
      </c>
      <c r="X104" s="26">
        <f t="shared" si="21"/>
        <v>-1.3582893807883652E-3</v>
      </c>
    </row>
    <row r="105" spans="2:24" x14ac:dyDescent="0.2">
      <c r="B105" s="8">
        <f>+'Simulation and  VaR'!B116/'Simulation and  VaR'!B115-1</f>
        <v>2.5896843915920176E-3</v>
      </c>
      <c r="C105" s="8">
        <f>+'Simulation and  VaR'!C116/'Simulation and  VaR'!C115-1</f>
        <v>6.5008190012125766E-3</v>
      </c>
      <c r="D105" s="8">
        <f>+'Simulation and  VaR'!D116/'Simulation and  VaR'!D115-1</f>
        <v>-5.8072009291519899E-3</v>
      </c>
      <c r="E105" s="8">
        <f>+'Simulation and  VaR'!E116/'Simulation and  VaR'!E115-1</f>
        <v>-1.2035010940919189E-2</v>
      </c>
      <c r="F105" s="8">
        <f>+'Simulation and  VaR'!F116/'Simulation and  VaR'!F115-1</f>
        <v>-1.1518324607329822E-2</v>
      </c>
      <c r="G105" s="8">
        <f>+'Simulation and  VaR'!G116/'Simulation and  VaR'!G115-1</f>
        <v>-1.6314779270633406E-2</v>
      </c>
      <c r="H105" s="8">
        <f>+'Simulation and  VaR'!H116/'Simulation and  VaR'!H115-1</f>
        <v>-1.1499950431248074E-2</v>
      </c>
      <c r="I105" s="8">
        <f>+'Simulation and  VaR'!I116/'Simulation and  VaR'!I115-1</f>
        <v>4.9105021384444614E-2</v>
      </c>
      <c r="J105" s="8">
        <f>+'Simulation and  VaR'!J116/'Simulation and  VaR'!J115-1</f>
        <v>7.7887197851387535E-2</v>
      </c>
      <c r="K105" s="8">
        <f>+'Simulation and  VaR'!K116/'Simulation and  VaR'!K115-1</f>
        <v>-2.1186440677964935E-3</v>
      </c>
      <c r="L105" s="8">
        <f>+'Simulation and  VaR'!L116/'Simulation and  VaR'!L115-1</f>
        <v>-5.136986301369828E-3</v>
      </c>
      <c r="N105" s="26">
        <f t="shared" si="11"/>
        <v>-1.9312401008330354E-3</v>
      </c>
      <c r="O105" s="26">
        <f t="shared" si="12"/>
        <v>3.9840489826359826E-3</v>
      </c>
      <c r="P105" s="26">
        <f t="shared" si="13"/>
        <v>-8.0994092526029335E-3</v>
      </c>
      <c r="Q105" s="26">
        <f t="shared" si="14"/>
        <v>-1.4247770213428507E-2</v>
      </c>
      <c r="R105" s="26">
        <f t="shared" si="15"/>
        <v>-1.3699434018774595E-2</v>
      </c>
      <c r="S105" s="26">
        <f t="shared" si="16"/>
        <v>-1.8492781241555015E-2</v>
      </c>
      <c r="T105" s="26">
        <f t="shared" si="17"/>
        <v>-1.6843330476308479E-2</v>
      </c>
      <c r="U105" s="26">
        <f t="shared" si="18"/>
        <v>3.6703255255407234E-2</v>
      </c>
      <c r="V105" s="26">
        <f t="shared" si="19"/>
        <v>6.765799187974525E-2</v>
      </c>
      <c r="W105" s="26">
        <f t="shared" si="20"/>
        <v>-5.5172878592507895E-4</v>
      </c>
      <c r="X105" s="26">
        <f t="shared" si="21"/>
        <v>-1.6127511876141217E-3</v>
      </c>
    </row>
    <row r="106" spans="2:24" x14ac:dyDescent="0.2">
      <c r="B106" s="8">
        <f>+'Simulation and  VaR'!B117/'Simulation and  VaR'!B116-1</f>
        <v>2.4802399608591097E-2</v>
      </c>
      <c r="C106" s="8">
        <f>+'Simulation and  VaR'!C117/'Simulation and  VaR'!C116-1</f>
        <v>-7.4883526692559599E-3</v>
      </c>
      <c r="D106" s="8">
        <f>+'Simulation and  VaR'!D117/'Simulation and  VaR'!D116-1</f>
        <v>-3.5046728971963592E-3</v>
      </c>
      <c r="E106" s="8">
        <f>+'Simulation and  VaR'!E117/'Simulation and  VaR'!E116-1</f>
        <v>-1.1074197120708451E-3</v>
      </c>
      <c r="F106" s="8">
        <f>+'Simulation and  VaR'!F117/'Simulation and  VaR'!F116-1</f>
        <v>-3.1779661016948513E-3</v>
      </c>
      <c r="G106" s="8">
        <f>+'Simulation and  VaR'!G117/'Simulation and  VaR'!G116-1</f>
        <v>-1.1707317073170853E-2</v>
      </c>
      <c r="H106" s="8">
        <f>+'Simulation and  VaR'!H117/'Simulation and  VaR'!H116-1</f>
        <v>3.078928893791999E-2</v>
      </c>
      <c r="I106" s="8">
        <f>+'Simulation and  VaR'!I117/'Simulation and  VaR'!I116-1</f>
        <v>-2.8310433338366359E-2</v>
      </c>
      <c r="J106" s="8">
        <f>+'Simulation and  VaR'!J117/'Simulation and  VaR'!J116-1</f>
        <v>5.8139534883721034E-3</v>
      </c>
      <c r="K106" s="8">
        <f>+'Simulation and  VaR'!K117/'Simulation and  VaR'!K116-1</f>
        <v>-5.3967313484422075E-2</v>
      </c>
      <c r="L106" s="8">
        <f>+'Simulation and  VaR'!L117/'Simulation and  VaR'!L116-1</f>
        <v>-8.3741559645175156E-3</v>
      </c>
      <c r="N106" s="26">
        <f t="shared" si="11"/>
        <v>2.0281475116166042E-2</v>
      </c>
      <c r="O106" s="26">
        <f t="shared" si="12"/>
        <v>-1.0005122687832553E-2</v>
      </c>
      <c r="P106" s="26">
        <f t="shared" si="13"/>
        <v>-5.7968812206473028E-3</v>
      </c>
      <c r="Q106" s="26">
        <f t="shared" si="14"/>
        <v>-3.3201789845801635E-3</v>
      </c>
      <c r="R106" s="26">
        <f t="shared" si="15"/>
        <v>-5.3590755131396241E-3</v>
      </c>
      <c r="S106" s="26">
        <f t="shared" si="16"/>
        <v>-1.3885319044092462E-2</v>
      </c>
      <c r="T106" s="26">
        <f t="shared" si="17"/>
        <v>2.5445908892859585E-2</v>
      </c>
      <c r="U106" s="26">
        <f t="shared" si="18"/>
        <v>-4.0712199467403738E-2</v>
      </c>
      <c r="V106" s="26">
        <f t="shared" si="19"/>
        <v>-4.4152524832701805E-3</v>
      </c>
      <c r="W106" s="26">
        <f t="shared" si="20"/>
        <v>-5.2400398202550658E-2</v>
      </c>
      <c r="X106" s="26">
        <f t="shared" si="21"/>
        <v>-4.8499208507618088E-3</v>
      </c>
    </row>
    <row r="107" spans="2:24" x14ac:dyDescent="0.2">
      <c r="B107" s="8">
        <f>+'Simulation and  VaR'!B118/'Simulation and  VaR'!B117-1</f>
        <v>-2.9137153298564256E-2</v>
      </c>
      <c r="C107" s="8">
        <f>+'Simulation and  VaR'!C118/'Simulation and  VaR'!C117-1</f>
        <v>-2.1959513663507235E-2</v>
      </c>
      <c r="D107" s="8">
        <f>+'Simulation and  VaR'!D118/'Simulation and  VaR'!D117-1</f>
        <v>-1.4067995310668158E-2</v>
      </c>
      <c r="E107" s="8">
        <f>+'Simulation and  VaR'!E118/'Simulation and  VaR'!E117-1</f>
        <v>-1.3303769401330268E-2</v>
      </c>
      <c r="F107" s="8">
        <f>+'Simulation and  VaR'!F118/'Simulation and  VaR'!F117-1</f>
        <v>-1.4877789585547307E-2</v>
      </c>
      <c r="G107" s="8">
        <f>+'Simulation and  VaR'!G118/'Simulation and  VaR'!G117-1</f>
        <v>-1.7769002961500413E-2</v>
      </c>
      <c r="H107" s="8">
        <f>+'Simulation and  VaR'!H118/'Simulation and  VaR'!H117-1</f>
        <v>-1.0994356878770151E-2</v>
      </c>
      <c r="I107" s="8">
        <f>+'Simulation and  VaR'!I118/'Simulation and  VaR'!I117-1</f>
        <v>0</v>
      </c>
      <c r="J107" s="8">
        <f>+'Simulation and  VaR'!J118/'Simulation and  VaR'!J117-1</f>
        <v>5.7803468208093012E-3</v>
      </c>
      <c r="K107" s="8">
        <f>+'Simulation and  VaR'!K118/'Simulation and  VaR'!K117-1</f>
        <v>-3.961377870563676E-2</v>
      </c>
      <c r="L107" s="8">
        <f>+'Simulation and  VaR'!L118/'Simulation and  VaR'!L117-1</f>
        <v>-1.8024633666009482E-3</v>
      </c>
      <c r="N107" s="26">
        <f t="shared" si="11"/>
        <v>-3.365807779098931E-2</v>
      </c>
      <c r="O107" s="26">
        <f t="shared" si="12"/>
        <v>-2.4476283682083828E-2</v>
      </c>
      <c r="P107" s="26">
        <f t="shared" si="13"/>
        <v>-1.6360203634119101E-2</v>
      </c>
      <c r="Q107" s="26">
        <f t="shared" si="14"/>
        <v>-1.5516528673839586E-2</v>
      </c>
      <c r="R107" s="26">
        <f t="shared" si="15"/>
        <v>-1.7058898996992082E-2</v>
      </c>
      <c r="S107" s="26">
        <f t="shared" si="16"/>
        <v>-1.9947004932422022E-2</v>
      </c>
      <c r="T107" s="26">
        <f t="shared" si="17"/>
        <v>-1.6337736923830556E-2</v>
      </c>
      <c r="U107" s="26">
        <f t="shared" si="18"/>
        <v>-1.240176612903738E-2</v>
      </c>
      <c r="V107" s="26">
        <f t="shared" si="19"/>
        <v>-4.4488591508329827E-3</v>
      </c>
      <c r="W107" s="26">
        <f t="shared" si="20"/>
        <v>-3.8046863423765342E-2</v>
      </c>
      <c r="X107" s="26">
        <f t="shared" si="21"/>
        <v>1.7217717471547582E-3</v>
      </c>
    </row>
    <row r="108" spans="2:24" x14ac:dyDescent="0.2">
      <c r="B108" s="8">
        <f>+'Simulation and  VaR'!B119/'Simulation and  VaR'!B118-1</f>
        <v>7.2128212149358273E-2</v>
      </c>
      <c r="C108" s="8">
        <f>+'Simulation and  VaR'!C119/'Simulation and  VaR'!C118-1</f>
        <v>4.3662768792092743E-2</v>
      </c>
      <c r="D108" s="8">
        <f>+'Simulation and  VaR'!D119/'Simulation and  VaR'!D118-1</f>
        <v>2.1403091557669507E-2</v>
      </c>
      <c r="E108" s="8">
        <f>+'Simulation and  VaR'!E119/'Simulation and  VaR'!E118-1</f>
        <v>3.370786516853963E-3</v>
      </c>
      <c r="F108" s="8">
        <f>+'Simulation and  VaR'!F119/'Simulation and  VaR'!F118-1</f>
        <v>2.1574973031284195E-3</v>
      </c>
      <c r="G108" s="8">
        <f>+'Simulation and  VaR'!G119/'Simulation and  VaR'!G118-1</f>
        <v>-8.040201005025116E-3</v>
      </c>
      <c r="H108" s="8">
        <f>+'Simulation and  VaR'!H119/'Simulation and  VaR'!H118-1</f>
        <v>-1.4264633546483108E-2</v>
      </c>
      <c r="I108" s="8">
        <f>+'Simulation and  VaR'!I119/'Simulation and  VaR'!I118-1</f>
        <v>-3.2631497164167356E-2</v>
      </c>
      <c r="J108" s="8">
        <f>+'Simulation and  VaR'!J119/'Simulation and  VaR'!J118-1</f>
        <v>0</v>
      </c>
      <c r="K108" s="8">
        <f>+'Simulation and  VaR'!K119/'Simulation and  VaR'!K118-1</f>
        <v>-4.3747622411825504E-2</v>
      </c>
      <c r="L108" s="8">
        <f>+'Simulation and  VaR'!L119/'Simulation and  VaR'!L118-1</f>
        <v>3.3104831967896153E-3</v>
      </c>
      <c r="N108" s="26">
        <f t="shared" si="11"/>
        <v>6.7607287656933218E-2</v>
      </c>
      <c r="O108" s="26">
        <f t="shared" si="12"/>
        <v>4.114599877351615E-2</v>
      </c>
      <c r="P108" s="26">
        <f t="shared" si="13"/>
        <v>1.9110883234218563E-2</v>
      </c>
      <c r="Q108" s="26">
        <f t="shared" si="14"/>
        <v>1.1580272443446446E-3</v>
      </c>
      <c r="R108" s="26">
        <f t="shared" si="15"/>
        <v>-2.3612108316353828E-5</v>
      </c>
      <c r="S108" s="26">
        <f t="shared" si="16"/>
        <v>-1.0218202975946725E-2</v>
      </c>
      <c r="T108" s="26">
        <f t="shared" si="17"/>
        <v>-1.9608013591543513E-2</v>
      </c>
      <c r="U108" s="26">
        <f t="shared" si="18"/>
        <v>-4.5033263293204735E-2</v>
      </c>
      <c r="V108" s="26">
        <f t="shared" si="19"/>
        <v>-1.0229205971642284E-2</v>
      </c>
      <c r="W108" s="26">
        <f t="shared" si="20"/>
        <v>-4.2180707129954087E-2</v>
      </c>
      <c r="X108" s="26">
        <f t="shared" si="21"/>
        <v>6.8347183105453221E-3</v>
      </c>
    </row>
    <row r="109" spans="2:24" x14ac:dyDescent="0.2">
      <c r="B109" s="8">
        <f>+'Simulation and  VaR'!B120/'Simulation and  VaR'!B119-1</f>
        <v>3.9790192139186553E-2</v>
      </c>
      <c r="C109" s="8">
        <f>+'Simulation and  VaR'!C120/'Simulation and  VaR'!C119-1</f>
        <v>-4.2550744592029233E-3</v>
      </c>
      <c r="D109" s="8">
        <f>+'Simulation and  VaR'!D120/'Simulation and  VaR'!D119-1</f>
        <v>4.6565774155993278E-3</v>
      </c>
      <c r="E109" s="8">
        <f>+'Simulation and  VaR'!E120/'Simulation and  VaR'!E119-1</f>
        <v>-3.3594624860021627E-3</v>
      </c>
      <c r="F109" s="8">
        <f>+'Simulation and  VaR'!F120/'Simulation and  VaR'!F119-1</f>
        <v>-4.3057050592033574E-3</v>
      </c>
      <c r="G109" s="8">
        <f>+'Simulation and  VaR'!G120/'Simulation and  VaR'!G119-1</f>
        <v>3.0395136778116338E-3</v>
      </c>
      <c r="H109" s="8">
        <f>+'Simulation and  VaR'!H120/'Simulation and  VaR'!H119-1</f>
        <v>4.0818363273453118E-2</v>
      </c>
      <c r="I109" s="8">
        <f>+'Simulation and  VaR'!I120/'Simulation and  VaR'!I119-1</f>
        <v>-6.4251867319893297E-3</v>
      </c>
      <c r="J109" s="8">
        <f>+'Simulation and  VaR'!J120/'Simulation and  VaR'!J119-1</f>
        <v>0</v>
      </c>
      <c r="K109" s="8">
        <f>+'Simulation and  VaR'!K120/'Simulation and  VaR'!K119-1</f>
        <v>1.4491929984087326E-2</v>
      </c>
      <c r="L109" s="8">
        <f>+'Simulation and  VaR'!L120/'Simulation and  VaR'!L119-1</f>
        <v>-6.8657512331686821E-3</v>
      </c>
      <c r="N109" s="26">
        <f t="shared" si="11"/>
        <v>3.5269267646761499E-2</v>
      </c>
      <c r="O109" s="26">
        <f t="shared" si="12"/>
        <v>-6.7718444777795173E-3</v>
      </c>
      <c r="P109" s="26">
        <f t="shared" si="13"/>
        <v>2.3643690921483838E-3</v>
      </c>
      <c r="Q109" s="26">
        <f t="shared" si="14"/>
        <v>-5.5722217585114815E-3</v>
      </c>
      <c r="R109" s="26">
        <f t="shared" si="15"/>
        <v>-6.4868144706481303E-3</v>
      </c>
      <c r="S109" s="26">
        <f t="shared" si="16"/>
        <v>8.6151170689002451E-4</v>
      </c>
      <c r="T109" s="26">
        <f t="shared" si="17"/>
        <v>3.5474983228392709E-2</v>
      </c>
      <c r="U109" s="26">
        <f t="shared" si="18"/>
        <v>-1.8826952861026709E-2</v>
      </c>
      <c r="V109" s="26">
        <f t="shared" si="19"/>
        <v>-1.0229205971642284E-2</v>
      </c>
      <c r="W109" s="26">
        <f t="shared" si="20"/>
        <v>1.605884526595874E-2</v>
      </c>
      <c r="X109" s="26">
        <f t="shared" si="21"/>
        <v>-3.3415161194129757E-3</v>
      </c>
    </row>
    <row r="110" spans="2:24" x14ac:dyDescent="0.2">
      <c r="B110" s="8">
        <f>+'Simulation and  VaR'!B121/'Simulation and  VaR'!B120-1</f>
        <v>-3.3239884110550011E-2</v>
      </c>
      <c r="C110" s="8">
        <f>+'Simulation and  VaR'!C121/'Simulation and  VaR'!C120-1</f>
        <v>-3.7425376161980273E-3</v>
      </c>
      <c r="D110" s="8">
        <f>+'Simulation and  VaR'!D121/'Simulation and  VaR'!D120-1</f>
        <v>-6.9524913093856888E-3</v>
      </c>
      <c r="E110" s="8">
        <f>+'Simulation and  VaR'!E121/'Simulation and  VaR'!E120-1</f>
        <v>-8.9887640449438644E-3</v>
      </c>
      <c r="F110" s="8">
        <f>+'Simulation and  VaR'!F121/'Simulation and  VaR'!F120-1</f>
        <v>-1.0810810810810811E-2</v>
      </c>
      <c r="G110" s="8">
        <f>+'Simulation and  VaR'!G121/'Simulation and  VaR'!G120-1</f>
        <v>-7.0707070707071162E-3</v>
      </c>
      <c r="H110" s="8">
        <f>+'Simulation and  VaR'!H121/'Simulation and  VaR'!H120-1</f>
        <v>-8.0544635151980071E-3</v>
      </c>
      <c r="I110" s="8">
        <f>+'Simulation and  VaR'!I121/'Simulation and  VaR'!I120-1</f>
        <v>-7.7196669630587689E-2</v>
      </c>
      <c r="J110" s="8">
        <f>+'Simulation and  VaR'!J121/'Simulation and  VaR'!J120-1</f>
        <v>0</v>
      </c>
      <c r="K110" s="8">
        <f>+'Simulation and  VaR'!K121/'Simulation and  VaR'!K120-1</f>
        <v>0</v>
      </c>
      <c r="L110" s="8">
        <f>+'Simulation and  VaR'!L121/'Simulation and  VaR'!L120-1</f>
        <v>-1.580642996174253E-2</v>
      </c>
      <c r="N110" s="26">
        <f t="shared" si="11"/>
        <v>-3.7760808602975066E-2</v>
      </c>
      <c r="O110" s="26">
        <f t="shared" si="12"/>
        <v>-6.2593076347746213E-3</v>
      </c>
      <c r="P110" s="26">
        <f t="shared" si="13"/>
        <v>-9.2446996328366324E-3</v>
      </c>
      <c r="Q110" s="26">
        <f t="shared" si="14"/>
        <v>-1.1201523317453183E-2</v>
      </c>
      <c r="R110" s="26">
        <f t="shared" si="15"/>
        <v>-1.2991920222255584E-2</v>
      </c>
      <c r="S110" s="26">
        <f t="shared" si="16"/>
        <v>-9.2487090416287256E-3</v>
      </c>
      <c r="T110" s="26">
        <f t="shared" si="17"/>
        <v>-1.3397843560258412E-2</v>
      </c>
      <c r="U110" s="26">
        <f t="shared" si="18"/>
        <v>-8.9598435759625061E-2</v>
      </c>
      <c r="V110" s="26">
        <f t="shared" si="19"/>
        <v>-1.0229205971642284E-2</v>
      </c>
      <c r="W110" s="26">
        <f t="shared" si="20"/>
        <v>1.5669152818714146E-3</v>
      </c>
      <c r="X110" s="26">
        <f t="shared" si="21"/>
        <v>-1.2282194847986823E-2</v>
      </c>
    </row>
    <row r="111" spans="2:24" x14ac:dyDescent="0.2">
      <c r="B111" s="8">
        <f>+'Simulation and  VaR'!B122/'Simulation and  VaR'!B121-1</f>
        <v>-1.6875711777540547E-2</v>
      </c>
      <c r="C111" s="8">
        <f>+'Simulation and  VaR'!C122/'Simulation and  VaR'!C121-1</f>
        <v>-8.0679886100364362E-3</v>
      </c>
      <c r="D111" s="8">
        <f>+'Simulation and  VaR'!D122/'Simulation and  VaR'!D121-1</f>
        <v>-1.2835472578763274E-2</v>
      </c>
      <c r="E111" s="8">
        <f>+'Simulation and  VaR'!E122/'Simulation and  VaR'!E121-1</f>
        <v>-1.7006802721088454E-2</v>
      </c>
      <c r="F111" s="8">
        <f>+'Simulation and  VaR'!F122/'Simulation and  VaR'!F121-1</f>
        <v>-1.7486338797814249E-2</v>
      </c>
      <c r="G111" s="8">
        <f>+'Simulation and  VaR'!G122/'Simulation and  VaR'!G121-1</f>
        <v>-1.8311291963377441E-2</v>
      </c>
      <c r="H111" s="8">
        <f>+'Simulation and  VaR'!H122/'Simulation and  VaR'!H121-1</f>
        <v>-5.1232479458676039E-3</v>
      </c>
      <c r="I111" s="8">
        <f>+'Simulation and  VaR'!I122/'Simulation and  VaR'!I121-1</f>
        <v>-8.5581639803784193E-2</v>
      </c>
      <c r="J111" s="8">
        <f>+'Simulation and  VaR'!J122/'Simulation and  VaR'!J121-1</f>
        <v>0</v>
      </c>
      <c r="K111" s="8">
        <f>+'Simulation and  VaR'!K122/'Simulation and  VaR'!K121-1</f>
        <v>-4.2014452971822491E-3</v>
      </c>
      <c r="L111" s="8">
        <f>+'Simulation and  VaR'!L122/'Simulation and  VaR'!L121-1</f>
        <v>-1.3332424046100799E-2</v>
      </c>
      <c r="N111" s="26">
        <f t="shared" si="11"/>
        <v>-2.1396636269965602E-2</v>
      </c>
      <c r="O111" s="26">
        <f t="shared" si="12"/>
        <v>-1.0584758628613029E-2</v>
      </c>
      <c r="P111" s="26">
        <f t="shared" si="13"/>
        <v>-1.5127680902214218E-2</v>
      </c>
      <c r="Q111" s="26">
        <f t="shared" si="14"/>
        <v>-1.9219561993597773E-2</v>
      </c>
      <c r="R111" s="26">
        <f t="shared" si="15"/>
        <v>-1.9667448209259024E-2</v>
      </c>
      <c r="S111" s="26">
        <f t="shared" si="16"/>
        <v>-2.048929393429905E-2</v>
      </c>
      <c r="T111" s="26">
        <f t="shared" si="17"/>
        <v>-1.0466627990928009E-2</v>
      </c>
      <c r="U111" s="26">
        <f t="shared" si="18"/>
        <v>-9.7983405932821566E-2</v>
      </c>
      <c r="V111" s="26">
        <f t="shared" si="19"/>
        <v>-1.0229205971642284E-2</v>
      </c>
      <c r="W111" s="26">
        <f t="shared" si="20"/>
        <v>-2.6345300153108346E-3</v>
      </c>
      <c r="X111" s="26">
        <f t="shared" si="21"/>
        <v>-9.8081889323450924E-3</v>
      </c>
    </row>
    <row r="112" spans="2:24" x14ac:dyDescent="0.2">
      <c r="B112" s="8">
        <f>+'Simulation and  VaR'!B123/'Simulation and  VaR'!B122-1</f>
        <v>-1.1675868286717073E-2</v>
      </c>
      <c r="C112" s="8">
        <f>+'Simulation and  VaR'!C123/'Simulation and  VaR'!C122-1</f>
        <v>-2.241403778892026E-2</v>
      </c>
      <c r="D112" s="8">
        <f>+'Simulation and  VaR'!D123/'Simulation and  VaR'!D122-1</f>
        <v>-8.274231678486843E-3</v>
      </c>
      <c r="E112" s="8">
        <f>+'Simulation and  VaR'!E123/'Simulation and  VaR'!E122-1</f>
        <v>-1.3840830449827091E-2</v>
      </c>
      <c r="F112" s="8">
        <f>+'Simulation and  VaR'!F123/'Simulation and  VaR'!F122-1</f>
        <v>-1.8909899888765236E-2</v>
      </c>
      <c r="G112" s="8">
        <f>+'Simulation and  VaR'!G123/'Simulation and  VaR'!G122-1</f>
        <v>-2.4870466321243567E-2</v>
      </c>
      <c r="H112" s="8">
        <f>+'Simulation and  VaR'!H123/'Simulation and  VaR'!H122-1</f>
        <v>2.2541780023319191E-2</v>
      </c>
      <c r="I112" s="8">
        <f>+'Simulation and  VaR'!I123/'Simulation and  VaR'!I122-1</f>
        <v>0.1137082095986206</v>
      </c>
      <c r="J112" s="8">
        <f>+'Simulation and  VaR'!J123/'Simulation and  VaR'!J122-1</f>
        <v>0.14203612479474548</v>
      </c>
      <c r="K112" s="8">
        <f>+'Simulation and  VaR'!K123/'Simulation and  VaR'!K122-1</f>
        <v>-6.6100360036003614E-2</v>
      </c>
      <c r="L112" s="8">
        <f>+'Simulation and  VaR'!L123/'Simulation and  VaR'!L122-1</f>
        <v>-8.6051976776334582E-3</v>
      </c>
      <c r="N112" s="26">
        <f t="shared" si="11"/>
        <v>-1.6196792779142127E-2</v>
      </c>
      <c r="O112" s="26">
        <f t="shared" si="12"/>
        <v>-2.4930807807496853E-2</v>
      </c>
      <c r="P112" s="26">
        <f t="shared" si="13"/>
        <v>-1.0566440001937787E-2</v>
      </c>
      <c r="Q112" s="26">
        <f t="shared" si="14"/>
        <v>-1.6053589722336409E-2</v>
      </c>
      <c r="R112" s="26">
        <f t="shared" si="15"/>
        <v>-2.109100930021001E-2</v>
      </c>
      <c r="S112" s="26">
        <f t="shared" si="16"/>
        <v>-2.7048468292165177E-2</v>
      </c>
      <c r="T112" s="26">
        <f t="shared" si="17"/>
        <v>1.7198399978258786E-2</v>
      </c>
      <c r="U112" s="26">
        <f t="shared" si="18"/>
        <v>0.10130644346958323</v>
      </c>
      <c r="V112" s="26">
        <f t="shared" si="19"/>
        <v>0.13180691882310319</v>
      </c>
      <c r="W112" s="26">
        <f t="shared" si="20"/>
        <v>-6.4533444754132196E-2</v>
      </c>
      <c r="X112" s="26">
        <f t="shared" si="21"/>
        <v>-5.0809625638777514E-3</v>
      </c>
    </row>
    <row r="113" spans="2:24" x14ac:dyDescent="0.2">
      <c r="B113" s="8">
        <f>+'Simulation and  VaR'!B124/'Simulation and  VaR'!B123-1</f>
        <v>-3.2763253984398721E-2</v>
      </c>
      <c r="C113" s="8">
        <f>+'Simulation and  VaR'!C124/'Simulation and  VaR'!C123-1</f>
        <v>-2.4102949453587486E-2</v>
      </c>
      <c r="D113" s="8">
        <f>+'Simulation and  VaR'!D124/'Simulation and  VaR'!D123-1</f>
        <v>-7.15137067938032E-3</v>
      </c>
      <c r="E113" s="8">
        <f>+'Simulation and  VaR'!E124/'Simulation and  VaR'!E123-1</f>
        <v>-7.0175438596489226E-3</v>
      </c>
      <c r="F113" s="8">
        <f>+'Simulation and  VaR'!F124/'Simulation and  VaR'!F123-1</f>
        <v>-9.0702947845805459E-3</v>
      </c>
      <c r="G113" s="8">
        <f>+'Simulation and  VaR'!G124/'Simulation and  VaR'!G123-1</f>
        <v>-1.1689691817215908E-2</v>
      </c>
      <c r="H113" s="8">
        <f>+'Simulation and  VaR'!H124/'Simulation and  VaR'!H123-1</f>
        <v>-2.204484986697075E-2</v>
      </c>
      <c r="I113" s="8">
        <f>+'Simulation and  VaR'!I124/'Simulation and  VaR'!I123-1</f>
        <v>6.6660932392912375E-2</v>
      </c>
      <c r="J113" s="8">
        <f>+'Simulation and  VaR'!J124/'Simulation and  VaR'!J123-1</f>
        <v>0</v>
      </c>
      <c r="K113" s="8">
        <f>+'Simulation and  VaR'!K124/'Simulation and  VaR'!K123-1</f>
        <v>-7.1080055418348831E-3</v>
      </c>
      <c r="L113" s="8">
        <f>+'Simulation and  VaR'!L124/'Simulation and  VaR'!L123-1</f>
        <v>2.6213964513542631E-2</v>
      </c>
      <c r="N113" s="26">
        <f t="shared" si="11"/>
        <v>-3.7284178476823776E-2</v>
      </c>
      <c r="O113" s="26">
        <f t="shared" si="12"/>
        <v>-2.6619719472164079E-2</v>
      </c>
      <c r="P113" s="26">
        <f t="shared" si="13"/>
        <v>-9.4435790028312636E-3</v>
      </c>
      <c r="Q113" s="26">
        <f t="shared" si="14"/>
        <v>-9.2303031321582414E-3</v>
      </c>
      <c r="R113" s="26">
        <f t="shared" si="15"/>
        <v>-1.1251404196025319E-2</v>
      </c>
      <c r="S113" s="26">
        <f t="shared" si="16"/>
        <v>-1.3867693788137517E-2</v>
      </c>
      <c r="T113" s="26">
        <f t="shared" si="17"/>
        <v>-2.7388229912031156E-2</v>
      </c>
      <c r="U113" s="26">
        <f t="shared" si="18"/>
        <v>5.4259166263874996E-2</v>
      </c>
      <c r="V113" s="26">
        <f t="shared" si="19"/>
        <v>-1.0229205971642284E-2</v>
      </c>
      <c r="W113" s="26">
        <f t="shared" si="20"/>
        <v>-5.5410902599634685E-3</v>
      </c>
      <c r="X113" s="26">
        <f t="shared" si="21"/>
        <v>2.9738199627298338E-2</v>
      </c>
    </row>
    <row r="114" spans="2:24" x14ac:dyDescent="0.2">
      <c r="B114" s="8">
        <f>+'Simulation and  VaR'!B125/'Simulation and  VaR'!B124-1</f>
        <v>-3.4053124216592123E-2</v>
      </c>
      <c r="C114" s="8">
        <f>+'Simulation and  VaR'!C125/'Simulation and  VaR'!C124-1</f>
        <v>-1.6163235197412695E-2</v>
      </c>
      <c r="D114" s="8">
        <f>+'Simulation and  VaR'!D125/'Simulation and  VaR'!D124-1</f>
        <v>-8.4033613445378963E-3</v>
      </c>
      <c r="E114" s="8">
        <f>+'Simulation and  VaR'!E125/'Simulation and  VaR'!E124-1</f>
        <v>-2.3557126030623321E-3</v>
      </c>
      <c r="F114" s="8">
        <f>+'Simulation and  VaR'!F125/'Simulation and  VaR'!F124-1</f>
        <v>-4.5766590389016981E-3</v>
      </c>
      <c r="G114" s="8">
        <f>+'Simulation and  VaR'!G125/'Simulation and  VaR'!G124-1</f>
        <v>-6.4516129032257119E-3</v>
      </c>
      <c r="H114" s="8">
        <f>+'Simulation and  VaR'!H125/'Simulation and  VaR'!H124-1</f>
        <v>-7.9673532841041395E-3</v>
      </c>
      <c r="I114" s="8">
        <f>+'Simulation and  VaR'!I125/'Simulation and  VaR'!I124-1</f>
        <v>5.2415127812273088E-2</v>
      </c>
      <c r="J114" s="8">
        <f>+'Simulation and  VaR'!J125/'Simulation and  VaR'!J124-1</f>
        <v>0</v>
      </c>
      <c r="K114" s="8">
        <f>+'Simulation and  VaR'!K125/'Simulation and  VaR'!K124-1</f>
        <v>1.6987198932232328E-3</v>
      </c>
      <c r="L114" s="8">
        <f>+'Simulation and  VaR'!L125/'Simulation and  VaR'!L124-1</f>
        <v>9.2054757294743883E-3</v>
      </c>
      <c r="N114" s="26">
        <f t="shared" si="11"/>
        <v>-3.8574048709017178E-2</v>
      </c>
      <c r="O114" s="26">
        <f t="shared" si="12"/>
        <v>-1.8680005215989288E-2</v>
      </c>
      <c r="P114" s="26">
        <f t="shared" si="13"/>
        <v>-1.069556966798884E-2</v>
      </c>
      <c r="Q114" s="26">
        <f t="shared" si="14"/>
        <v>-4.5684718755716509E-3</v>
      </c>
      <c r="R114" s="26">
        <f t="shared" si="15"/>
        <v>-6.757768450346471E-3</v>
      </c>
      <c r="S114" s="26">
        <f t="shared" si="16"/>
        <v>-8.6296148741473212E-3</v>
      </c>
      <c r="T114" s="26">
        <f t="shared" si="17"/>
        <v>-1.3310733329164545E-2</v>
      </c>
      <c r="U114" s="26">
        <f t="shared" si="18"/>
        <v>4.0013361683235708E-2</v>
      </c>
      <c r="V114" s="26">
        <f t="shared" si="19"/>
        <v>-1.0229205971642284E-2</v>
      </c>
      <c r="W114" s="26">
        <f t="shared" si="20"/>
        <v>3.2656351750946474E-3</v>
      </c>
      <c r="X114" s="26">
        <f t="shared" si="21"/>
        <v>1.2729710843230095E-2</v>
      </c>
    </row>
    <row r="115" spans="2:24" x14ac:dyDescent="0.2">
      <c r="B115" s="8">
        <f>+'Simulation and  VaR'!B126/'Simulation and  VaR'!B125-1</f>
        <v>-8.625512208575703E-2</v>
      </c>
      <c r="C115" s="8">
        <f>+'Simulation and  VaR'!C126/'Simulation and  VaR'!C125-1</f>
        <v>-5.7794641922411349E-2</v>
      </c>
      <c r="D115" s="8">
        <f>+'Simulation and  VaR'!D126/'Simulation and  VaR'!D125-1</f>
        <v>-3.2687651331719025E-2</v>
      </c>
      <c r="E115" s="8">
        <f>+'Simulation and  VaR'!E126/'Simulation and  VaR'!E125-1</f>
        <v>-2.5974025974026094E-2</v>
      </c>
      <c r="F115" s="8">
        <f>+'Simulation and  VaR'!F126/'Simulation and  VaR'!F125-1</f>
        <v>-1.8390804597701149E-2</v>
      </c>
      <c r="G115" s="8">
        <f>+'Simulation and  VaR'!G126/'Simulation and  VaR'!G125-1</f>
        <v>-1.1904761904762085E-2</v>
      </c>
      <c r="H115" s="8">
        <f>+'Simulation and  VaR'!H126/'Simulation and  VaR'!H125-1</f>
        <v>5.2497551420176203E-2</v>
      </c>
      <c r="I115" s="8">
        <f>+'Simulation and  VaR'!I126/'Simulation and  VaR'!I125-1</f>
        <v>3.164508466784155E-2</v>
      </c>
      <c r="J115" s="8">
        <f>+'Simulation and  VaR'!J126/'Simulation and  VaR'!J125-1</f>
        <v>0</v>
      </c>
      <c r="K115" s="8">
        <f>+'Simulation and  VaR'!K126/'Simulation and  VaR'!K125-1</f>
        <v>3.0282841741869015E-2</v>
      </c>
      <c r="L115" s="8">
        <f>+'Simulation and  VaR'!L126/'Simulation and  VaR'!L125-1</f>
        <v>-1.3497139010434145E-2</v>
      </c>
      <c r="N115" s="26">
        <f t="shared" si="11"/>
        <v>-9.0776046578182085E-2</v>
      </c>
      <c r="O115" s="26">
        <f t="shared" si="12"/>
        <v>-6.0311411940987943E-2</v>
      </c>
      <c r="P115" s="26">
        <f t="shared" si="13"/>
        <v>-3.4979859655169969E-2</v>
      </c>
      <c r="Q115" s="26">
        <f t="shared" si="14"/>
        <v>-2.8186785246535413E-2</v>
      </c>
      <c r="R115" s="26">
        <f t="shared" si="15"/>
        <v>-2.0571914009145924E-2</v>
      </c>
      <c r="S115" s="26">
        <f t="shared" si="16"/>
        <v>-1.4082763875683694E-2</v>
      </c>
      <c r="T115" s="26">
        <f t="shared" si="17"/>
        <v>4.7154171375115794E-2</v>
      </c>
      <c r="U115" s="26">
        <f t="shared" si="18"/>
        <v>1.924331853880417E-2</v>
      </c>
      <c r="V115" s="26">
        <f t="shared" si="19"/>
        <v>-1.0229205971642284E-2</v>
      </c>
      <c r="W115" s="26">
        <f t="shared" si="20"/>
        <v>3.1849757023740433E-2</v>
      </c>
      <c r="X115" s="26">
        <f t="shared" si="21"/>
        <v>-9.9729038966784381E-3</v>
      </c>
    </row>
    <row r="116" spans="2:24" x14ac:dyDescent="0.2">
      <c r="B116" s="8">
        <f>+'Simulation and  VaR'!B127/'Simulation and  VaR'!B126-1</f>
        <v>6.3000650460467211E-2</v>
      </c>
      <c r="C116" s="8">
        <f>+'Simulation and  VaR'!C127/'Simulation and  VaR'!C126-1</f>
        <v>5.0041848370490305E-2</v>
      </c>
      <c r="D116" s="8">
        <f>+'Simulation and  VaR'!D127/'Simulation and  VaR'!D126-1</f>
        <v>-2.5031289111390187E-3</v>
      </c>
      <c r="E116" s="8">
        <f>+'Simulation and  VaR'!E127/'Simulation and  VaR'!E126-1</f>
        <v>-9.6969696969697594E-3</v>
      </c>
      <c r="F116" s="8">
        <f>+'Simulation and  VaR'!F127/'Simulation and  VaR'!F126-1</f>
        <v>-9.3676814988290502E-3</v>
      </c>
      <c r="G116" s="8">
        <f>+'Simulation and  VaR'!G127/'Simulation and  VaR'!G126-1</f>
        <v>-4.3811610076669449E-3</v>
      </c>
      <c r="H116" s="8">
        <f>+'Simulation and  VaR'!H127/'Simulation and  VaR'!H126-1</f>
        <v>-5.043737204541221E-2</v>
      </c>
      <c r="I116" s="8">
        <f>+'Simulation and  VaR'!I127/'Simulation and  VaR'!I126-1</f>
        <v>-1.6711229946524075E-2</v>
      </c>
      <c r="J116" s="8">
        <f>+'Simulation and  VaR'!J127/'Simulation and  VaR'!J126-1</f>
        <v>0</v>
      </c>
      <c r="K116" s="8">
        <f>+'Simulation and  VaR'!K127/'Simulation and  VaR'!K126-1</f>
        <v>8.229968843689317E-3</v>
      </c>
      <c r="L116" s="8">
        <f>+'Simulation and  VaR'!L127/'Simulation and  VaR'!L126-1</f>
        <v>-1.5865433825787201E-2</v>
      </c>
      <c r="N116" s="26">
        <f t="shared" si="11"/>
        <v>5.8479725968042157E-2</v>
      </c>
      <c r="O116" s="26">
        <f t="shared" si="12"/>
        <v>4.7525078351913712E-2</v>
      </c>
      <c r="P116" s="26">
        <f t="shared" si="13"/>
        <v>-4.7953372345899622E-3</v>
      </c>
      <c r="Q116" s="26">
        <f t="shared" si="14"/>
        <v>-1.1909728969479078E-2</v>
      </c>
      <c r="R116" s="26">
        <f t="shared" si="15"/>
        <v>-1.1548790910273823E-2</v>
      </c>
      <c r="S116" s="26">
        <f t="shared" si="16"/>
        <v>-6.5591629785885543E-3</v>
      </c>
      <c r="T116" s="26">
        <f t="shared" si="17"/>
        <v>-5.5780752090472618E-2</v>
      </c>
      <c r="U116" s="26">
        <f t="shared" si="18"/>
        <v>-2.9112996075561455E-2</v>
      </c>
      <c r="V116" s="26">
        <f t="shared" si="19"/>
        <v>-1.0229205971642284E-2</v>
      </c>
      <c r="W116" s="26">
        <f t="shared" si="20"/>
        <v>9.7968841255607307E-3</v>
      </c>
      <c r="X116" s="26">
        <f t="shared" si="21"/>
        <v>-1.2341198712031494E-2</v>
      </c>
    </row>
    <row r="117" spans="2:24" x14ac:dyDescent="0.2">
      <c r="B117" s="8">
        <f>+'Simulation and  VaR'!B128/'Simulation and  VaR'!B127-1</f>
        <v>1.0413881468642083E-2</v>
      </c>
      <c r="C117" s="8">
        <f>+'Simulation and  VaR'!C128/'Simulation and  VaR'!C127-1</f>
        <v>2.4603502288992329E-2</v>
      </c>
      <c r="D117" s="8">
        <f>+'Simulation and  VaR'!D128/'Simulation and  VaR'!D127-1</f>
        <v>1.0037641154328591E-2</v>
      </c>
      <c r="E117" s="8">
        <f>+'Simulation and  VaR'!E128/'Simulation and  VaR'!E127-1</f>
        <v>1.2239902080783294E-2</v>
      </c>
      <c r="F117" s="8">
        <f>+'Simulation and  VaR'!F128/'Simulation and  VaR'!F127-1</f>
        <v>4.7281323877068626E-3</v>
      </c>
      <c r="G117" s="8">
        <f>+'Simulation and  VaR'!G128/'Simulation and  VaR'!G127-1</f>
        <v>4.4004400440043057E-3</v>
      </c>
      <c r="H117" s="8">
        <f>+'Simulation and  VaR'!H128/'Simulation and  VaR'!H127-1</f>
        <v>-2.1658173265386216E-2</v>
      </c>
      <c r="I117" s="8">
        <f>+'Simulation and  VaR'!I128/'Simulation and  VaR'!I127-1</f>
        <v>8.1199486366039686E-2</v>
      </c>
      <c r="J117" s="8">
        <f>+'Simulation and  VaR'!J128/'Simulation and  VaR'!J127-1</f>
        <v>0</v>
      </c>
      <c r="K117" s="8">
        <f>+'Simulation and  VaR'!K128/'Simulation and  VaR'!K127-1</f>
        <v>-1.1661127631040769E-3</v>
      </c>
      <c r="L117" s="8">
        <f>+'Simulation and  VaR'!L128/'Simulation and  VaR'!L127-1</f>
        <v>-1.9484121481070593E-2</v>
      </c>
      <c r="N117" s="26">
        <f t="shared" si="11"/>
        <v>5.8929569762170304E-3</v>
      </c>
      <c r="O117" s="26">
        <f t="shared" si="12"/>
        <v>2.2086732270415736E-2</v>
      </c>
      <c r="P117" s="26">
        <f t="shared" si="13"/>
        <v>7.7454328308776479E-3</v>
      </c>
      <c r="Q117" s="26">
        <f t="shared" si="14"/>
        <v>1.0027142808273975E-2</v>
      </c>
      <c r="R117" s="26">
        <f t="shared" si="15"/>
        <v>2.5470229762620893E-3</v>
      </c>
      <c r="S117" s="26">
        <f t="shared" si="16"/>
        <v>2.2224380730826963E-3</v>
      </c>
      <c r="T117" s="26">
        <f t="shared" si="17"/>
        <v>-2.7001553310446621E-2</v>
      </c>
      <c r="U117" s="26">
        <f t="shared" si="18"/>
        <v>6.8797720237002313E-2</v>
      </c>
      <c r="V117" s="26">
        <f t="shared" si="19"/>
        <v>-1.0229205971642284E-2</v>
      </c>
      <c r="W117" s="26">
        <f t="shared" si="20"/>
        <v>4.008025187673377E-4</v>
      </c>
      <c r="X117" s="26">
        <f t="shared" si="21"/>
        <v>-1.5959886367314886E-2</v>
      </c>
    </row>
    <row r="118" spans="2:24" x14ac:dyDescent="0.2">
      <c r="B118" s="8">
        <f>+'Simulation and  VaR'!B129/'Simulation and  VaR'!B128-1</f>
        <v>-1.3558516944776944E-2</v>
      </c>
      <c r="C118" s="8">
        <f>+'Simulation and  VaR'!C129/'Simulation and  VaR'!C128-1</f>
        <v>9.3158867978522242E-3</v>
      </c>
      <c r="D118" s="8">
        <f>+'Simulation and  VaR'!D129/'Simulation and  VaR'!D128-1</f>
        <v>7.4534161490684703E-3</v>
      </c>
      <c r="E118" s="8">
        <f>+'Simulation and  VaR'!E129/'Simulation and  VaR'!E128-1</f>
        <v>2.4183796856105388E-3</v>
      </c>
      <c r="F118" s="8">
        <f>+'Simulation and  VaR'!F129/'Simulation and  VaR'!F128-1</f>
        <v>7.058823529411784E-3</v>
      </c>
      <c r="G118" s="8">
        <f>+'Simulation and  VaR'!G129/'Simulation and  VaR'!G128-1</f>
        <v>0</v>
      </c>
      <c r="H118" s="8">
        <f>+'Simulation and  VaR'!H129/'Simulation and  VaR'!H128-1</f>
        <v>-1.4023840528899045E-2</v>
      </c>
      <c r="I118" s="8">
        <f>+'Simulation and  VaR'!I129/'Simulation and  VaR'!I128-1</f>
        <v>4.0170462484281133E-2</v>
      </c>
      <c r="J118" s="8">
        <f>+'Simulation and  VaR'!J129/'Simulation and  VaR'!J128-1</f>
        <v>0</v>
      </c>
      <c r="K118" s="8">
        <f>+'Simulation and  VaR'!K129/'Simulation and  VaR'!K128-1</f>
        <v>4.086159593718941E-3</v>
      </c>
      <c r="L118" s="8">
        <f>+'Simulation and  VaR'!L129/'Simulation and  VaR'!L128-1</f>
        <v>-1.8598401810338672E-2</v>
      </c>
      <c r="N118" s="26">
        <f t="shared" si="11"/>
        <v>-1.8079441437201998E-2</v>
      </c>
      <c r="O118" s="26">
        <f t="shared" si="12"/>
        <v>6.7991167792756301E-3</v>
      </c>
      <c r="P118" s="26">
        <f t="shared" si="13"/>
        <v>5.1612078256175267E-3</v>
      </c>
      <c r="Q118" s="26">
        <f t="shared" si="14"/>
        <v>2.0562041310122044E-4</v>
      </c>
      <c r="R118" s="26">
        <f t="shared" si="15"/>
        <v>4.8777141179670112E-3</v>
      </c>
      <c r="S118" s="26">
        <f t="shared" si="16"/>
        <v>-2.1780019709216093E-3</v>
      </c>
      <c r="T118" s="26">
        <f t="shared" si="17"/>
        <v>-1.936722057395945E-2</v>
      </c>
      <c r="U118" s="26">
        <f t="shared" si="18"/>
        <v>2.7768696355243754E-2</v>
      </c>
      <c r="V118" s="26">
        <f t="shared" si="19"/>
        <v>-1.0229205971642284E-2</v>
      </c>
      <c r="W118" s="26">
        <f t="shared" si="20"/>
        <v>5.6530748755903555E-3</v>
      </c>
      <c r="X118" s="26">
        <f t="shared" si="21"/>
        <v>-1.5074166696582965E-2</v>
      </c>
    </row>
    <row r="119" spans="2:24" x14ac:dyDescent="0.2">
      <c r="B119" s="8">
        <f>+'Simulation and  VaR'!B130/'Simulation and  VaR'!B129-1</f>
        <v>-1.4715439650851203E-2</v>
      </c>
      <c r="C119" s="8">
        <f>+'Simulation and  VaR'!C130/'Simulation and  VaR'!C129-1</f>
        <v>-1.1981258366800529E-2</v>
      </c>
      <c r="D119" s="8">
        <f>+'Simulation and  VaR'!D130/'Simulation and  VaR'!D129-1</f>
        <v>-7.3982737361283357E-3</v>
      </c>
      <c r="E119" s="8">
        <f>+'Simulation and  VaR'!E130/'Simulation and  VaR'!E129-1</f>
        <v>0</v>
      </c>
      <c r="F119" s="8">
        <f>+'Simulation and  VaR'!F130/'Simulation and  VaR'!F129-1</f>
        <v>0</v>
      </c>
      <c r="G119" s="8">
        <f>+'Simulation and  VaR'!G130/'Simulation and  VaR'!G129-1</f>
        <v>-5.4764512595836257E-3</v>
      </c>
      <c r="H119" s="8">
        <f>+'Simulation and  VaR'!H130/'Simulation and  VaR'!H129-1</f>
        <v>2.0319008432378993E-4</v>
      </c>
      <c r="I119" s="8">
        <f>+'Simulation and  VaR'!I130/'Simulation and  VaR'!I129-1</f>
        <v>-1.0074551682450084E-2</v>
      </c>
      <c r="J119" s="8">
        <f>+'Simulation and  VaR'!J130/'Simulation and  VaR'!J129-1</f>
        <v>0</v>
      </c>
      <c r="K119" s="8">
        <f>+'Simulation and  VaR'!K130/'Simulation and  VaR'!K129-1</f>
        <v>-4.6508923899779564E-4</v>
      </c>
      <c r="L119" s="8">
        <f>+'Simulation and  VaR'!L130/'Simulation and  VaR'!L129-1</f>
        <v>8.2864966133433526E-4</v>
      </c>
      <c r="N119" s="26">
        <f t="shared" si="11"/>
        <v>-1.9236364143276258E-2</v>
      </c>
      <c r="O119" s="26">
        <f t="shared" si="12"/>
        <v>-1.4498028385377122E-2</v>
      </c>
      <c r="P119" s="26">
        <f t="shared" si="13"/>
        <v>-9.6904820595792793E-3</v>
      </c>
      <c r="Q119" s="26">
        <f t="shared" si="14"/>
        <v>-2.2127592725093184E-3</v>
      </c>
      <c r="R119" s="26">
        <f t="shared" si="15"/>
        <v>-2.1811094114447733E-3</v>
      </c>
      <c r="S119" s="26">
        <f t="shared" si="16"/>
        <v>-7.654453230505235E-3</v>
      </c>
      <c r="T119" s="26">
        <f t="shared" si="17"/>
        <v>-5.1401899607366151E-3</v>
      </c>
      <c r="U119" s="26">
        <f t="shared" si="18"/>
        <v>-2.2476317811487463E-2</v>
      </c>
      <c r="V119" s="26">
        <f t="shared" si="19"/>
        <v>-1.0229205971642284E-2</v>
      </c>
      <c r="W119" s="26">
        <f t="shared" si="20"/>
        <v>1.1018260428736189E-3</v>
      </c>
      <c r="X119" s="26">
        <f t="shared" si="21"/>
        <v>4.3528847750900421E-3</v>
      </c>
    </row>
    <row r="120" spans="2:24" x14ac:dyDescent="0.2">
      <c r="B120" s="8">
        <f>+'Simulation and  VaR'!B131/'Simulation and  VaR'!B130-1</f>
        <v>9.3725758554699334E-2</v>
      </c>
      <c r="C120" s="8">
        <f>+'Simulation and  VaR'!C131/'Simulation and  VaR'!C130-1</f>
        <v>1.1674909111848875E-2</v>
      </c>
      <c r="D120" s="8">
        <f>+'Simulation and  VaR'!D131/'Simulation and  VaR'!D130-1</f>
        <v>1.2422360248449671E-3</v>
      </c>
      <c r="E120" s="8">
        <f>+'Simulation and  VaR'!E131/'Simulation and  VaR'!E130-1</f>
        <v>0</v>
      </c>
      <c r="F120" s="8">
        <f>+'Simulation and  VaR'!F131/'Simulation and  VaR'!F130-1</f>
        <v>0</v>
      </c>
      <c r="G120" s="8">
        <f>+'Simulation and  VaR'!G131/'Simulation and  VaR'!G130-1</f>
        <v>-6.6079295154185536E-3</v>
      </c>
      <c r="H120" s="8">
        <f>+'Simulation and  VaR'!H131/'Simulation and  VaR'!H130-1</f>
        <v>-2.3565261554088335E-2</v>
      </c>
      <c r="I120" s="8">
        <f>+'Simulation and  VaR'!I131/'Simulation and  VaR'!I130-1</f>
        <v>-2.8360132980527863E-2</v>
      </c>
      <c r="J120" s="8">
        <f>+'Simulation and  VaR'!J131/'Simulation and  VaR'!J130-1</f>
        <v>0</v>
      </c>
      <c r="K120" s="8">
        <f>+'Simulation and  VaR'!K131/'Simulation and  VaR'!K130-1</f>
        <v>-5.816320595586344E-5</v>
      </c>
      <c r="L120" s="8">
        <f>+'Simulation and  VaR'!L131/'Simulation and  VaR'!L130-1</f>
        <v>-1.7999208034846781E-3</v>
      </c>
      <c r="N120" s="26">
        <f t="shared" si="11"/>
        <v>8.920483406227428E-2</v>
      </c>
      <c r="O120" s="26">
        <f t="shared" si="12"/>
        <v>9.1581390932722814E-3</v>
      </c>
      <c r="P120" s="26">
        <f t="shared" si="13"/>
        <v>-1.0499722986059769E-3</v>
      </c>
      <c r="Q120" s="26">
        <f t="shared" si="14"/>
        <v>-2.2127592725093184E-3</v>
      </c>
      <c r="R120" s="26">
        <f t="shared" si="15"/>
        <v>-2.1811094114447733E-3</v>
      </c>
      <c r="S120" s="26">
        <f t="shared" si="16"/>
        <v>-8.7859314863401629E-3</v>
      </c>
      <c r="T120" s="26">
        <f t="shared" si="17"/>
        <v>-2.890864159914874E-2</v>
      </c>
      <c r="U120" s="26">
        <f t="shared" si="18"/>
        <v>-4.0761899109565243E-2</v>
      </c>
      <c r="V120" s="26">
        <f t="shared" si="19"/>
        <v>-1.0229205971642284E-2</v>
      </c>
      <c r="W120" s="26">
        <f t="shared" si="20"/>
        <v>1.5087520759155511E-3</v>
      </c>
      <c r="X120" s="26">
        <f t="shared" si="21"/>
        <v>1.7243143102710283E-3</v>
      </c>
    </row>
    <row r="121" spans="2:24" x14ac:dyDescent="0.2">
      <c r="B121" s="8">
        <f>+'Simulation and  VaR'!B132/'Simulation and  VaR'!B131-1</f>
        <v>1.2261784696796507E-2</v>
      </c>
      <c r="C121" s="8">
        <f>+'Simulation and  VaR'!C132/'Simulation and  VaR'!C131-1</f>
        <v>-2.4269480517748909E-2</v>
      </c>
      <c r="D121" s="8">
        <f>+'Simulation and  VaR'!D132/'Simulation and  VaR'!D131-1</f>
        <v>-1.2406947890818976E-2</v>
      </c>
      <c r="E121" s="8">
        <f>+'Simulation and  VaR'!E132/'Simulation and  VaR'!E131-1</f>
        <v>-1.0856453558504175E-2</v>
      </c>
      <c r="F121" s="8">
        <f>+'Simulation and  VaR'!F132/'Simulation and  VaR'!F131-1</f>
        <v>-1.0514018691588745E-2</v>
      </c>
      <c r="G121" s="8">
        <f>+'Simulation and  VaR'!G132/'Simulation and  VaR'!G131-1</f>
        <v>-1.1086474501108556E-2</v>
      </c>
      <c r="H121" s="8">
        <f>+'Simulation and  VaR'!H132/'Simulation and  VaR'!H131-1</f>
        <v>4.5355248101529133E-2</v>
      </c>
      <c r="I121" s="8">
        <f>+'Simulation and  VaR'!I132/'Simulation and  VaR'!I131-1</f>
        <v>-4.8879268207524529E-4</v>
      </c>
      <c r="J121" s="8">
        <f>+'Simulation and  VaR'!J132/'Simulation and  VaR'!J131-1</f>
        <v>0</v>
      </c>
      <c r="K121" s="8">
        <f>+'Simulation and  VaR'!K132/'Simulation and  VaR'!K131-1</f>
        <v>3.489995346672714E-4</v>
      </c>
      <c r="L121" s="8">
        <f>+'Simulation and  VaR'!L132/'Simulation and  VaR'!L131-1</f>
        <v>-3.4945364059288053E-2</v>
      </c>
      <c r="N121" s="26">
        <f t="shared" si="11"/>
        <v>7.7408602043714542E-3</v>
      </c>
      <c r="O121" s="26">
        <f t="shared" si="12"/>
        <v>-2.6786250536325502E-2</v>
      </c>
      <c r="P121" s="26">
        <f t="shared" si="13"/>
        <v>-1.4699156214269919E-2</v>
      </c>
      <c r="Q121" s="26">
        <f t="shared" si="14"/>
        <v>-1.3069212831013494E-2</v>
      </c>
      <c r="R121" s="26">
        <f t="shared" si="15"/>
        <v>-1.2695128103033517E-2</v>
      </c>
      <c r="S121" s="26">
        <f t="shared" si="16"/>
        <v>-1.3264476472030166E-2</v>
      </c>
      <c r="T121" s="26">
        <f t="shared" si="17"/>
        <v>4.0011868056468725E-2</v>
      </c>
      <c r="U121" s="26">
        <f t="shared" si="18"/>
        <v>-1.2890558811112625E-2</v>
      </c>
      <c r="V121" s="26">
        <f t="shared" si="19"/>
        <v>-1.0229205971642284E-2</v>
      </c>
      <c r="W121" s="26">
        <f t="shared" si="20"/>
        <v>1.915914816538686E-3</v>
      </c>
      <c r="X121" s="26">
        <f t="shared" si="21"/>
        <v>-3.1421128945532346E-2</v>
      </c>
    </row>
    <row r="122" spans="2:24" x14ac:dyDescent="0.2">
      <c r="B122" s="8">
        <f>+'Simulation and  VaR'!B133/'Simulation and  VaR'!B132-1</f>
        <v>3.4155241761335109E-2</v>
      </c>
      <c r="C122" s="8">
        <f>+'Simulation and  VaR'!C133/'Simulation and  VaR'!C132-1</f>
        <v>7.4868979223392529E-3</v>
      </c>
      <c r="D122" s="8">
        <f>+'Simulation and  VaR'!D133/'Simulation and  VaR'!D132-1</f>
        <v>-1.2562814070351536E-3</v>
      </c>
      <c r="E122" s="8">
        <f>+'Simulation and  VaR'!E133/'Simulation and  VaR'!E132-1</f>
        <v>-8.5365853658536661E-3</v>
      </c>
      <c r="F122" s="8">
        <f>+'Simulation and  VaR'!F133/'Simulation and  VaR'!F132-1</f>
        <v>-7.0838252656435508E-3</v>
      </c>
      <c r="G122" s="8">
        <f>+'Simulation and  VaR'!G133/'Simulation and  VaR'!G132-1</f>
        <v>-4.48430493273555E-3</v>
      </c>
      <c r="H122" s="8">
        <f>+'Simulation and  VaR'!H133/'Simulation and  VaR'!H132-1</f>
        <v>-1.6220519454672178E-2</v>
      </c>
      <c r="I122" s="8">
        <f>+'Simulation and  VaR'!I133/'Simulation and  VaR'!I132-1</f>
        <v>8.7327092357132319E-3</v>
      </c>
      <c r="J122" s="8">
        <f>+'Simulation and  VaR'!J133/'Simulation and  VaR'!J132-1</f>
        <v>0</v>
      </c>
      <c r="K122" s="8">
        <f>+'Simulation and  VaR'!K133/'Simulation and  VaR'!K132-1</f>
        <v>9.7685777415978947E-3</v>
      </c>
      <c r="L122" s="8">
        <f>+'Simulation and  VaR'!L133/'Simulation and  VaR'!L132-1</f>
        <v>-2.9147982062779354E-3</v>
      </c>
      <c r="N122" s="26">
        <f t="shared" si="11"/>
        <v>2.9634317268910054E-2</v>
      </c>
      <c r="O122" s="26">
        <f t="shared" si="12"/>
        <v>4.9701279037626589E-3</v>
      </c>
      <c r="P122" s="26">
        <f t="shared" si="13"/>
        <v>-3.5484897304860975E-3</v>
      </c>
      <c r="Q122" s="26">
        <f t="shared" si="14"/>
        <v>-1.0749344638362985E-2</v>
      </c>
      <c r="R122" s="26">
        <f t="shared" si="15"/>
        <v>-9.2649346770883236E-3</v>
      </c>
      <c r="S122" s="26">
        <f t="shared" si="16"/>
        <v>-6.6623069036571593E-3</v>
      </c>
      <c r="T122" s="26">
        <f t="shared" si="17"/>
        <v>-2.1563899499732583E-2</v>
      </c>
      <c r="U122" s="26">
        <f t="shared" si="18"/>
        <v>-3.6690568933241477E-3</v>
      </c>
      <c r="V122" s="26">
        <f t="shared" si="19"/>
        <v>-1.0229205971642284E-2</v>
      </c>
      <c r="W122" s="26">
        <f t="shared" si="20"/>
        <v>1.1335493023469308E-2</v>
      </c>
      <c r="X122" s="26">
        <f t="shared" si="21"/>
        <v>6.0943690747777097E-4</v>
      </c>
    </row>
    <row r="123" spans="2:24" x14ac:dyDescent="0.2">
      <c r="B123" s="8">
        <f>+'Simulation and  VaR'!B134/'Simulation and  VaR'!B133-1</f>
        <v>5.9537530104930125E-2</v>
      </c>
      <c r="C123" s="8">
        <f>+'Simulation and  VaR'!C134/'Simulation and  VaR'!C133-1</f>
        <v>9.0629072479564421E-3</v>
      </c>
      <c r="D123" s="8">
        <f>+'Simulation and  VaR'!D134/'Simulation and  VaR'!D133-1</f>
        <v>5.031446540880502E-3</v>
      </c>
      <c r="E123" s="8">
        <f>+'Simulation and  VaR'!E134/'Simulation and  VaR'!E133-1</f>
        <v>6.1500615006151449E-3</v>
      </c>
      <c r="F123" s="8">
        <f>+'Simulation and  VaR'!F134/'Simulation and  VaR'!F133-1</f>
        <v>0</v>
      </c>
      <c r="G123" s="8">
        <f>+'Simulation and  VaR'!G134/'Simulation and  VaR'!G133-1</f>
        <v>-5.6306306306305176E-3</v>
      </c>
      <c r="H123" s="8">
        <f>+'Simulation and  VaR'!H134/'Simulation and  VaR'!H133-1</f>
        <v>-2.1039854339469977E-2</v>
      </c>
      <c r="I123" s="8">
        <f>+'Simulation and  VaR'!I134/'Simulation and  VaR'!I133-1</f>
        <v>1.2119952905325748E-2</v>
      </c>
      <c r="J123" s="8">
        <f>+'Simulation and  VaR'!J134/'Simulation and  VaR'!J133-1</f>
        <v>6.8296189791516859E-2</v>
      </c>
      <c r="K123" s="8">
        <f>+'Simulation and  VaR'!K134/'Simulation and  VaR'!K133-1</f>
        <v>3.6277784175975381E-3</v>
      </c>
      <c r="L123" s="8">
        <f>+'Simulation and  VaR'!L134/'Simulation and  VaR'!L133-1</f>
        <v>2.5860130425006123E-3</v>
      </c>
      <c r="N123" s="26">
        <f t="shared" si="11"/>
        <v>5.5016605612505071E-2</v>
      </c>
      <c r="O123" s="26">
        <f t="shared" si="12"/>
        <v>6.5461372293798481E-3</v>
      </c>
      <c r="P123" s="26">
        <f t="shared" si="13"/>
        <v>2.739238217429558E-3</v>
      </c>
      <c r="Q123" s="26">
        <f t="shared" si="14"/>
        <v>3.9373022281058261E-3</v>
      </c>
      <c r="R123" s="26">
        <f t="shared" si="15"/>
        <v>-2.1811094114447733E-3</v>
      </c>
      <c r="S123" s="26">
        <f t="shared" si="16"/>
        <v>-7.8086326015521269E-3</v>
      </c>
      <c r="T123" s="26">
        <f t="shared" si="17"/>
        <v>-2.6383234384530382E-2</v>
      </c>
      <c r="U123" s="26">
        <f t="shared" si="18"/>
        <v>-2.8181322371163137E-4</v>
      </c>
      <c r="V123" s="26">
        <f t="shared" si="19"/>
        <v>5.8066983819874574E-2</v>
      </c>
      <c r="W123" s="26">
        <f t="shared" si="20"/>
        <v>5.1946936994689526E-3</v>
      </c>
      <c r="X123" s="26">
        <f t="shared" si="21"/>
        <v>6.1102481562563191E-3</v>
      </c>
    </row>
    <row r="124" spans="2:24" x14ac:dyDescent="0.2">
      <c r="B124" s="8">
        <f>+'Simulation and  VaR'!B135/'Simulation and  VaR'!B134-1</f>
        <v>5.8613075436986461E-2</v>
      </c>
      <c r="C124" s="8">
        <f>+'Simulation and  VaR'!C135/'Simulation and  VaR'!C134-1</f>
        <v>-7.1170000110866161E-3</v>
      </c>
      <c r="D124" s="8">
        <f>+'Simulation and  VaR'!D135/'Simulation and  VaR'!D134-1</f>
        <v>-7.509386733416834E-3</v>
      </c>
      <c r="E124" s="8">
        <f>+'Simulation and  VaR'!E135/'Simulation and  VaR'!E134-1</f>
        <v>-2.4449877750610804E-3</v>
      </c>
      <c r="F124" s="8">
        <f>+'Simulation and  VaR'!F135/'Simulation and  VaR'!F134-1</f>
        <v>-3.5671819262783622E-3</v>
      </c>
      <c r="G124" s="8">
        <f>+'Simulation and  VaR'!G135/'Simulation and  VaR'!G134-1</f>
        <v>-2.2650056625140857E-3</v>
      </c>
      <c r="H124" s="8">
        <f>+'Simulation and  VaR'!H135/'Simulation and  VaR'!H134-1</f>
        <v>-2.4798512089274638E-3</v>
      </c>
      <c r="I124" s="8">
        <f>+'Simulation and  VaR'!I135/'Simulation and  VaR'!I134-1</f>
        <v>5.6452716573148987E-2</v>
      </c>
      <c r="J124" s="8">
        <f>+'Simulation and  VaR'!J135/'Simulation and  VaR'!J134-1</f>
        <v>0</v>
      </c>
      <c r="K124" s="8">
        <f>+'Simulation and  VaR'!K135/'Simulation and  VaR'!K134-1</f>
        <v>2.7540306385906987E-3</v>
      </c>
      <c r="L124" s="8">
        <f>+'Simulation and  VaR'!L135/'Simulation and  VaR'!L134-1</f>
        <v>-1.4167694665620068E-2</v>
      </c>
      <c r="N124" s="26">
        <f t="shared" si="11"/>
        <v>5.4092150944561407E-2</v>
      </c>
      <c r="O124" s="26">
        <f t="shared" si="12"/>
        <v>-9.6337700296632092E-3</v>
      </c>
      <c r="P124" s="26">
        <f t="shared" si="13"/>
        <v>-9.8015950568677776E-3</v>
      </c>
      <c r="Q124" s="26">
        <f t="shared" si="14"/>
        <v>-4.6577470475703993E-3</v>
      </c>
      <c r="R124" s="26">
        <f t="shared" si="15"/>
        <v>-5.748291337723135E-3</v>
      </c>
      <c r="S124" s="26">
        <f t="shared" si="16"/>
        <v>-4.4430076334356951E-3</v>
      </c>
      <c r="T124" s="26">
        <f t="shared" si="17"/>
        <v>-7.8232312539878689E-3</v>
      </c>
      <c r="U124" s="26">
        <f t="shared" si="18"/>
        <v>4.4050950444111607E-2</v>
      </c>
      <c r="V124" s="26">
        <f t="shared" si="19"/>
        <v>-1.0229205971642284E-2</v>
      </c>
      <c r="W124" s="26">
        <f t="shared" si="20"/>
        <v>4.3209459204621133E-3</v>
      </c>
      <c r="X124" s="26">
        <f t="shared" si="21"/>
        <v>-1.0643459551864361E-2</v>
      </c>
    </row>
    <row r="125" spans="2:24" x14ac:dyDescent="0.2">
      <c r="B125" s="8">
        <f>+'Simulation and  VaR'!B136/'Simulation and  VaR'!B135-1</f>
        <v>6.1341875066099005E-2</v>
      </c>
      <c r="C125" s="8">
        <f>+'Simulation and  VaR'!C136/'Simulation and  VaR'!C135-1</f>
        <v>2.4435019089902088E-2</v>
      </c>
      <c r="D125" s="8">
        <f>+'Simulation and  VaR'!D136/'Simulation and  VaR'!D135-1</f>
        <v>1.5132408575031508E-2</v>
      </c>
      <c r="E125" s="8">
        <f>+'Simulation and  VaR'!E136/'Simulation and  VaR'!E135-1</f>
        <v>1.3480392156862697E-2</v>
      </c>
      <c r="F125" s="8">
        <f>+'Simulation and  VaR'!F136/'Simulation and  VaR'!F135-1</f>
        <v>1.3126491646778149E-2</v>
      </c>
      <c r="G125" s="8">
        <f>+'Simulation and  VaR'!G136/'Simulation and  VaR'!G135-1</f>
        <v>1.0215664018161208E-2</v>
      </c>
      <c r="H125" s="8">
        <f>+'Simulation and  VaR'!H136/'Simulation and  VaR'!H135-1</f>
        <v>-4.3401698777708719E-2</v>
      </c>
      <c r="I125" s="8">
        <f>+'Simulation and  VaR'!I136/'Simulation and  VaR'!I135-1</f>
        <v>4.6958999935228896E-2</v>
      </c>
      <c r="J125" s="8">
        <f>+'Simulation and  VaR'!J136/'Simulation and  VaR'!J135-1</f>
        <v>0</v>
      </c>
      <c r="K125" s="8">
        <f>+'Simulation and  VaR'!K136/'Simulation and  VaR'!K135-1</f>
        <v>5.2583395319562909E-2</v>
      </c>
      <c r="L125" s="8">
        <f>+'Simulation and  VaR'!L136/'Simulation and  VaR'!L135-1</f>
        <v>-5.5285909297740021E-2</v>
      </c>
      <c r="N125" s="26">
        <f t="shared" si="11"/>
        <v>5.6820950573673951E-2</v>
      </c>
      <c r="O125" s="26">
        <f t="shared" si="12"/>
        <v>2.1918249071325495E-2</v>
      </c>
      <c r="P125" s="26">
        <f t="shared" si="13"/>
        <v>1.2840200251580565E-2</v>
      </c>
      <c r="Q125" s="26">
        <f t="shared" si="14"/>
        <v>1.1267632884353378E-2</v>
      </c>
      <c r="R125" s="26">
        <f t="shared" si="15"/>
        <v>1.0945382235333376E-2</v>
      </c>
      <c r="S125" s="26">
        <f t="shared" si="16"/>
        <v>8.0376620472395986E-3</v>
      </c>
      <c r="T125" s="26">
        <f t="shared" si="17"/>
        <v>-4.8745078822769128E-2</v>
      </c>
      <c r="U125" s="26">
        <f t="shared" si="18"/>
        <v>3.4557233806191516E-2</v>
      </c>
      <c r="V125" s="26">
        <f t="shared" si="19"/>
        <v>-1.0229205971642284E-2</v>
      </c>
      <c r="W125" s="26">
        <f t="shared" si="20"/>
        <v>5.4150310601434326E-2</v>
      </c>
      <c r="X125" s="26">
        <f t="shared" si="21"/>
        <v>-5.1761674183984314E-2</v>
      </c>
    </row>
    <row r="126" spans="2:24" x14ac:dyDescent="0.2">
      <c r="B126" s="8">
        <f>+'Simulation and  VaR'!B137/'Simulation and  VaR'!B136-1</f>
        <v>-9.0993470982407842E-3</v>
      </c>
      <c r="C126" s="8">
        <f>+'Simulation and  VaR'!C137/'Simulation and  VaR'!C136-1</f>
        <v>7.1505171434260717E-3</v>
      </c>
      <c r="D126" s="8">
        <f>+'Simulation and  VaR'!D137/'Simulation and  VaR'!D136-1</f>
        <v>4.9689440993789802E-3</v>
      </c>
      <c r="E126" s="8">
        <f>+'Simulation and  VaR'!E137/'Simulation and  VaR'!E136-1</f>
        <v>9.6735187424425995E-3</v>
      </c>
      <c r="F126" s="8">
        <f>+'Simulation and  VaR'!F137/'Simulation and  VaR'!F136-1</f>
        <v>9.4228504122497725E-3</v>
      </c>
      <c r="G126" s="8">
        <f>+'Simulation and  VaR'!G137/'Simulation and  VaR'!G136-1</f>
        <v>6.741573033707704E-3</v>
      </c>
      <c r="H126" s="8">
        <f>+'Simulation and  VaR'!H137/'Simulation and  VaR'!H136-1</f>
        <v>2.6962642122360547E-2</v>
      </c>
      <c r="I126" s="8">
        <f>+'Simulation and  VaR'!I137/'Simulation and  VaR'!I136-1</f>
        <v>-9.2798812175204359E-3</v>
      </c>
      <c r="J126" s="8">
        <f>+'Simulation and  VaR'!J137/'Simulation and  VaR'!J136-1</f>
        <v>0</v>
      </c>
      <c r="K126" s="8">
        <f>+'Simulation and  VaR'!K137/'Simulation and  VaR'!K136-1</f>
        <v>-1.2230919765166326E-2</v>
      </c>
      <c r="L126" s="8">
        <f>+'Simulation and  VaR'!L137/'Simulation and  VaR'!L136-1</f>
        <v>-2.0510556313719119E-2</v>
      </c>
      <c r="N126" s="26">
        <f t="shared" si="11"/>
        <v>-1.3620271590665837E-2</v>
      </c>
      <c r="O126" s="26">
        <f t="shared" si="12"/>
        <v>4.6337471248494777E-3</v>
      </c>
      <c r="P126" s="26">
        <f t="shared" si="13"/>
        <v>2.6767357759280362E-3</v>
      </c>
      <c r="Q126" s="26">
        <f t="shared" si="14"/>
        <v>7.4607594699332806E-3</v>
      </c>
      <c r="R126" s="26">
        <f t="shared" si="15"/>
        <v>7.2417410008049996E-3</v>
      </c>
      <c r="S126" s="26">
        <f t="shared" si="16"/>
        <v>4.5635710627860947E-3</v>
      </c>
      <c r="T126" s="26">
        <f t="shared" si="17"/>
        <v>2.1619262077300142E-2</v>
      </c>
      <c r="U126" s="26">
        <f t="shared" si="18"/>
        <v>-2.1681647346557816E-2</v>
      </c>
      <c r="V126" s="26">
        <f t="shared" si="19"/>
        <v>-1.0229205971642284E-2</v>
      </c>
      <c r="W126" s="26">
        <f t="shared" si="20"/>
        <v>-1.0664004483294912E-2</v>
      </c>
      <c r="X126" s="26">
        <f t="shared" si="21"/>
        <v>-1.6986321199963413E-2</v>
      </c>
    </row>
    <row r="127" spans="2:24" x14ac:dyDescent="0.2">
      <c r="B127" s="8">
        <f>+'Simulation and  VaR'!B138/'Simulation and  VaR'!B137-1</f>
        <v>-6.559370799420261E-3</v>
      </c>
      <c r="C127" s="8">
        <f>+'Simulation and  VaR'!C138/'Simulation and  VaR'!C137-1</f>
        <v>1.4217007573121609E-2</v>
      </c>
      <c r="D127" s="8">
        <f>+'Simulation and  VaR'!D138/'Simulation and  VaR'!D137-1</f>
        <v>1.3597033374536327E-2</v>
      </c>
      <c r="E127" s="8">
        <f>+'Simulation and  VaR'!E138/'Simulation and  VaR'!E137-1</f>
        <v>7.1856287425149379E-3</v>
      </c>
      <c r="F127" s="8">
        <f>+'Simulation and  VaR'!F138/'Simulation and  VaR'!F137-1</f>
        <v>1.166861143523823E-3</v>
      </c>
      <c r="G127" s="8">
        <f>+'Simulation and  VaR'!G138/'Simulation and  VaR'!G137-1</f>
        <v>4.4642857142858094E-3</v>
      </c>
      <c r="H127" s="8">
        <f>+'Simulation and  VaR'!H138/'Simulation and  VaR'!H137-1</f>
        <v>2.846900042176248E-3</v>
      </c>
      <c r="I127" s="8">
        <f>+'Simulation and  VaR'!I138/'Simulation and  VaR'!I137-1</f>
        <v>3.1222680154864513E-2</v>
      </c>
      <c r="J127" s="8">
        <f>+'Simulation and  VaR'!J138/'Simulation and  VaR'!J137-1</f>
        <v>0</v>
      </c>
      <c r="K127" s="8">
        <f>+'Simulation and  VaR'!K138/'Simulation and  VaR'!K137-1</f>
        <v>5.5032744482967466E-2</v>
      </c>
      <c r="L127" s="8">
        <f>+'Simulation and  VaR'!L138/'Simulation and  VaR'!L137-1</f>
        <v>-1.6555341556366066E-2</v>
      </c>
      <c r="N127" s="26">
        <f t="shared" si="11"/>
        <v>-1.1080295291845314E-2</v>
      </c>
      <c r="O127" s="26">
        <f t="shared" si="12"/>
        <v>1.1700237554545016E-2</v>
      </c>
      <c r="P127" s="26">
        <f t="shared" si="13"/>
        <v>1.1304825051085383E-2</v>
      </c>
      <c r="Q127" s="26">
        <f t="shared" si="14"/>
        <v>4.972869470005619E-3</v>
      </c>
      <c r="R127" s="26">
        <f t="shared" si="15"/>
        <v>-1.0142482679209503E-3</v>
      </c>
      <c r="S127" s="26">
        <f t="shared" si="16"/>
        <v>2.2862837433642001E-3</v>
      </c>
      <c r="T127" s="26">
        <f t="shared" si="17"/>
        <v>-2.496480002884157E-3</v>
      </c>
      <c r="U127" s="26">
        <f t="shared" si="18"/>
        <v>1.8820914025827133E-2</v>
      </c>
      <c r="V127" s="26">
        <f t="shared" si="19"/>
        <v>-1.0229205971642284E-2</v>
      </c>
      <c r="W127" s="26">
        <f t="shared" si="20"/>
        <v>5.6599659764838883E-2</v>
      </c>
      <c r="X127" s="26">
        <f t="shared" si="21"/>
        <v>-1.3031106442610359E-2</v>
      </c>
    </row>
    <row r="128" spans="2:24" x14ac:dyDescent="0.2">
      <c r="B128" s="8">
        <f>+'Simulation and  VaR'!B139/'Simulation and  VaR'!B138-1</f>
        <v>6.2785466027606152E-2</v>
      </c>
      <c r="C128" s="8">
        <f>+'Simulation and  VaR'!C139/'Simulation and  VaR'!C138-1</f>
        <v>3.5210396058961368E-2</v>
      </c>
      <c r="D128" s="8">
        <f>+'Simulation and  VaR'!D139/'Simulation and  VaR'!D138-1</f>
        <v>2.6829268292682951E-2</v>
      </c>
      <c r="E128" s="8">
        <f>+'Simulation and  VaR'!E139/'Simulation and  VaR'!E138-1</f>
        <v>2.2592152199762072E-2</v>
      </c>
      <c r="F128" s="8">
        <f>+'Simulation and  VaR'!F139/'Simulation and  VaR'!F138-1</f>
        <v>2.2144522144522005E-2</v>
      </c>
      <c r="G128" s="8">
        <f>+'Simulation and  VaR'!G139/'Simulation and  VaR'!G138-1</f>
        <v>2.0000000000000018E-2</v>
      </c>
      <c r="H128" s="8">
        <f>+'Simulation and  VaR'!H139/'Simulation and  VaR'!H138-1</f>
        <v>-6.1507727894017372E-2</v>
      </c>
      <c r="I128" s="8">
        <f>+'Simulation and  VaR'!I139/'Simulation and  VaR'!I138-1</f>
        <v>6.5096281942594203E-2</v>
      </c>
      <c r="J128" s="8">
        <f>+'Simulation and  VaR'!J139/'Simulation and  VaR'!J138-1</f>
        <v>0</v>
      </c>
      <c r="K128" s="8">
        <f>+'Simulation and  VaR'!K139/'Simulation and  VaR'!K138-1</f>
        <v>1.5909446559908336E-2</v>
      </c>
      <c r="L128" s="8">
        <f>+'Simulation and  VaR'!L139/'Simulation and  VaR'!L138-1</f>
        <v>6.750281261719282E-3</v>
      </c>
      <c r="N128" s="26">
        <f t="shared" si="11"/>
        <v>5.8264541535181097E-2</v>
      </c>
      <c r="O128" s="26">
        <f t="shared" si="12"/>
        <v>3.2693626040384775E-2</v>
      </c>
      <c r="P128" s="26">
        <f t="shared" si="13"/>
        <v>2.4537059969232007E-2</v>
      </c>
      <c r="Q128" s="26">
        <f t="shared" si="14"/>
        <v>2.0379392927252753E-2</v>
      </c>
      <c r="R128" s="26">
        <f t="shared" si="15"/>
        <v>1.9963412733077231E-2</v>
      </c>
      <c r="S128" s="26">
        <f t="shared" si="16"/>
        <v>1.7821998029078408E-2</v>
      </c>
      <c r="T128" s="26">
        <f t="shared" si="17"/>
        <v>-6.6851107939077781E-2</v>
      </c>
      <c r="U128" s="26">
        <f t="shared" si="18"/>
        <v>5.2694515813556823E-2</v>
      </c>
      <c r="V128" s="26">
        <f t="shared" si="19"/>
        <v>-1.0229205971642284E-2</v>
      </c>
      <c r="W128" s="26">
        <f t="shared" si="20"/>
        <v>1.7476361841779749E-2</v>
      </c>
      <c r="X128" s="26">
        <f t="shared" si="21"/>
        <v>1.0274516375474989E-2</v>
      </c>
    </row>
    <row r="129" spans="2:24" x14ac:dyDescent="0.2">
      <c r="B129" s="8">
        <f>+'Simulation and  VaR'!B140/'Simulation and  VaR'!B139-1</f>
        <v>7.9299019172873741E-4</v>
      </c>
      <c r="C129" s="8">
        <f>+'Simulation and  VaR'!C140/'Simulation and  VaR'!C139-1</f>
        <v>9.6837826348121769E-3</v>
      </c>
      <c r="D129" s="8">
        <f>+'Simulation and  VaR'!D140/'Simulation and  VaR'!D139-1</f>
        <v>7.1258907363420665E-3</v>
      </c>
      <c r="E129" s="8">
        <f>+'Simulation and  VaR'!E140/'Simulation and  VaR'!E139-1</f>
        <v>6.9767441860466572E-3</v>
      </c>
      <c r="F129" s="8">
        <f>+'Simulation and  VaR'!F140/'Simulation and  VaR'!F139-1</f>
        <v>3.420752565564289E-3</v>
      </c>
      <c r="G129" s="8">
        <f>+'Simulation and  VaR'!G140/'Simulation and  VaR'!G139-1</f>
        <v>3.2679738562091387E-3</v>
      </c>
      <c r="H129" s="8">
        <f>+'Simulation and  VaR'!H140/'Simulation and  VaR'!H139-1</f>
        <v>-2.4759130629621207E-2</v>
      </c>
      <c r="I129" s="8">
        <f>+'Simulation and  VaR'!I140/'Simulation and  VaR'!I139-1</f>
        <v>3.8376257888453003E-2</v>
      </c>
      <c r="J129" s="8">
        <f>+'Simulation and  VaR'!J140/'Simulation and  VaR'!J139-1</f>
        <v>0</v>
      </c>
      <c r="K129" s="8">
        <f>+'Simulation and  VaR'!K140/'Simulation and  VaR'!K139-1</f>
        <v>-3.3374409529677296E-3</v>
      </c>
      <c r="L129" s="8">
        <f>+'Simulation and  VaR'!L140/'Simulation and  VaR'!L139-1</f>
        <v>-1.4486155374363596E-2</v>
      </c>
      <c r="N129" s="26">
        <f t="shared" si="11"/>
        <v>-3.7279343006963155E-3</v>
      </c>
      <c r="O129" s="26">
        <f t="shared" si="12"/>
        <v>7.1670126162355829E-3</v>
      </c>
      <c r="P129" s="26">
        <f t="shared" si="13"/>
        <v>4.8336824128911229E-3</v>
      </c>
      <c r="Q129" s="26">
        <f t="shared" si="14"/>
        <v>4.7639849135373384E-3</v>
      </c>
      <c r="R129" s="26">
        <f t="shared" si="15"/>
        <v>1.2396431541195157E-3</v>
      </c>
      <c r="S129" s="26">
        <f t="shared" si="16"/>
        <v>1.0899718852875294E-3</v>
      </c>
      <c r="T129" s="26">
        <f t="shared" si="17"/>
        <v>-3.0102510674681612E-2</v>
      </c>
      <c r="U129" s="26">
        <f t="shared" si="18"/>
        <v>2.5974491759415623E-2</v>
      </c>
      <c r="V129" s="26">
        <f t="shared" si="19"/>
        <v>-1.0229205971642284E-2</v>
      </c>
      <c r="W129" s="26">
        <f t="shared" si="20"/>
        <v>-1.770525671096315E-3</v>
      </c>
      <c r="X129" s="26">
        <f t="shared" si="21"/>
        <v>-1.0961920260607889E-2</v>
      </c>
    </row>
    <row r="130" spans="2:24" x14ac:dyDescent="0.2">
      <c r="B130" s="8">
        <f>+'Simulation and  VaR'!B141/'Simulation and  VaR'!B140-1</f>
        <v>-2.3908878184094928E-2</v>
      </c>
      <c r="C130" s="8">
        <f>+'Simulation and  VaR'!C141/'Simulation and  VaR'!C140-1</f>
        <v>3.2023510567902314E-4</v>
      </c>
      <c r="D130" s="8">
        <f>+'Simulation and  VaR'!D141/'Simulation and  VaR'!D140-1</f>
        <v>0</v>
      </c>
      <c r="E130" s="8">
        <f>+'Simulation and  VaR'!E141/'Simulation and  VaR'!E140-1</f>
        <v>1.1547344110853786E-3</v>
      </c>
      <c r="F130" s="8">
        <f>+'Simulation and  VaR'!F141/'Simulation and  VaR'!F140-1</f>
        <v>4.5454545454546302E-3</v>
      </c>
      <c r="G130" s="8">
        <f>+'Simulation and  VaR'!G141/'Simulation and  VaR'!G140-1</f>
        <v>2.1715526601522317E-3</v>
      </c>
      <c r="H130" s="8">
        <f>+'Simulation and  VaR'!H141/'Simulation and  VaR'!H140-1</f>
        <v>2.4928202182653569E-2</v>
      </c>
      <c r="I130" s="8">
        <f>+'Simulation and  VaR'!I141/'Simulation and  VaR'!I140-1</f>
        <v>5.475251861585706E-3</v>
      </c>
      <c r="J130" s="8">
        <f>+'Simulation and  VaR'!J141/'Simulation and  VaR'!J140-1</f>
        <v>0</v>
      </c>
      <c r="K130" s="8">
        <f>+'Simulation and  VaR'!K141/'Simulation and  VaR'!K140-1</f>
        <v>-4.0698572974086855E-2</v>
      </c>
      <c r="L130" s="8">
        <f>+'Simulation and  VaR'!L141/'Simulation and  VaR'!L140-1</f>
        <v>-3.4479862248540605E-2</v>
      </c>
      <c r="N130" s="26">
        <f t="shared" si="11"/>
        <v>-2.8429802676519983E-2</v>
      </c>
      <c r="O130" s="26">
        <f t="shared" si="12"/>
        <v>-2.1965349128975709E-3</v>
      </c>
      <c r="P130" s="26">
        <f t="shared" si="13"/>
        <v>-2.292208323450944E-3</v>
      </c>
      <c r="Q130" s="26">
        <f t="shared" si="14"/>
        <v>-1.0580248614239398E-3</v>
      </c>
      <c r="R130" s="26">
        <f t="shared" si="15"/>
        <v>2.3643451340098569E-3</v>
      </c>
      <c r="S130" s="26">
        <f t="shared" si="16"/>
        <v>-6.4493107693776308E-6</v>
      </c>
      <c r="T130" s="26">
        <f t="shared" si="17"/>
        <v>1.9584822137593164E-2</v>
      </c>
      <c r="U130" s="26">
        <f t="shared" si="18"/>
        <v>-6.9265142674516736E-3</v>
      </c>
      <c r="V130" s="26">
        <f t="shared" si="19"/>
        <v>-1.0229205971642284E-2</v>
      </c>
      <c r="W130" s="26">
        <f t="shared" si="20"/>
        <v>-3.9131657692215438E-2</v>
      </c>
      <c r="X130" s="26">
        <f t="shared" si="21"/>
        <v>-3.0955627134784898E-2</v>
      </c>
    </row>
    <row r="131" spans="2:24" x14ac:dyDescent="0.2">
      <c r="B131" s="8">
        <f>+'Simulation and  VaR'!B142/'Simulation and  VaR'!B141-1</f>
        <v>-1.2289237228255701E-3</v>
      </c>
      <c r="C131" s="8">
        <f>+'Simulation and  VaR'!C142/'Simulation and  VaR'!C141-1</f>
        <v>1.4677136873457064E-2</v>
      </c>
      <c r="D131" s="8">
        <f>+'Simulation and  VaR'!D142/'Simulation and  VaR'!D141-1</f>
        <v>1.0613207547169878E-2</v>
      </c>
      <c r="E131" s="8">
        <f>+'Simulation and  VaR'!E142/'Simulation and  VaR'!E141-1</f>
        <v>8.073817762399127E-3</v>
      </c>
      <c r="F131" s="8">
        <f>+'Simulation and  VaR'!F142/'Simulation and  VaR'!F141-1</f>
        <v>1.1312217194570096E-2</v>
      </c>
      <c r="G131" s="8">
        <f>+'Simulation and  VaR'!G142/'Simulation and  VaR'!G141-1</f>
        <v>1.0834236186348933E-2</v>
      </c>
      <c r="H131" s="8">
        <f>+'Simulation and  VaR'!H142/'Simulation and  VaR'!H141-1</f>
        <v>8.5406859448554195E-2</v>
      </c>
      <c r="I131" s="8">
        <f>+'Simulation and  VaR'!I142/'Simulation and  VaR'!I141-1</f>
        <v>-7.0790677412328473E-2</v>
      </c>
      <c r="J131" s="8">
        <f>+'Simulation and  VaR'!J142/'Simulation and  VaR'!J141-1</f>
        <v>0</v>
      </c>
      <c r="K131" s="8">
        <f>+'Simulation and  VaR'!K142/'Simulation and  VaR'!K141-1</f>
        <v>-2.0944095376188021E-2</v>
      </c>
      <c r="L131" s="8">
        <f>+'Simulation and  VaR'!L142/'Simulation and  VaR'!L141-1</f>
        <v>-2.1400608960417511E-2</v>
      </c>
      <c r="N131" s="26">
        <f t="shared" si="11"/>
        <v>-5.749848215250623E-3</v>
      </c>
      <c r="O131" s="26">
        <f t="shared" si="12"/>
        <v>1.2160366854880471E-2</v>
      </c>
      <c r="P131" s="26">
        <f t="shared" si="13"/>
        <v>8.3209992237189348E-3</v>
      </c>
      <c r="Q131" s="26">
        <f t="shared" si="14"/>
        <v>5.8610584898898081E-3</v>
      </c>
      <c r="R131" s="26">
        <f t="shared" si="15"/>
        <v>9.1311077831253227E-3</v>
      </c>
      <c r="S131" s="26">
        <f t="shared" si="16"/>
        <v>8.656234215427324E-3</v>
      </c>
      <c r="T131" s="26">
        <f t="shared" si="17"/>
        <v>8.0063479403493787E-2</v>
      </c>
      <c r="U131" s="26">
        <f t="shared" si="18"/>
        <v>-8.3192443541365846E-2</v>
      </c>
      <c r="V131" s="26">
        <f t="shared" si="19"/>
        <v>-1.0229205971642284E-2</v>
      </c>
      <c r="W131" s="26">
        <f t="shared" si="20"/>
        <v>-1.9377180094316607E-2</v>
      </c>
      <c r="X131" s="26">
        <f t="shared" si="21"/>
        <v>-1.7876373846661804E-2</v>
      </c>
    </row>
    <row r="132" spans="2:24" x14ac:dyDescent="0.2">
      <c r="B132" s="8">
        <f>+'Simulation and  VaR'!B143/'Simulation and  VaR'!B142-1</f>
        <v>1.9709489230160582E-2</v>
      </c>
      <c r="C132" s="8">
        <f>+'Simulation and  VaR'!C143/'Simulation and  VaR'!C142-1</f>
        <v>2.3482886538461534E-2</v>
      </c>
      <c r="D132" s="8">
        <f>+'Simulation and  VaR'!D143/'Simulation and  VaR'!D142-1</f>
        <v>1.5169194865810809E-2</v>
      </c>
      <c r="E132" s="8">
        <f>+'Simulation and  VaR'!E143/'Simulation and  VaR'!E142-1</f>
        <v>1.2585812356979309E-2</v>
      </c>
      <c r="F132" s="8">
        <f>+'Simulation and  VaR'!F143/'Simulation and  VaR'!F142-1</f>
        <v>1.3422818791946511E-2</v>
      </c>
      <c r="G132" s="8">
        <f>+'Simulation and  VaR'!G143/'Simulation and  VaR'!G142-1</f>
        <v>1.8220793140407254E-2</v>
      </c>
      <c r="H132" s="8">
        <f>+'Simulation and  VaR'!H143/'Simulation and  VaR'!H142-1</f>
        <v>4.2337876910367722E-3</v>
      </c>
      <c r="I132" s="8">
        <f>+'Simulation and  VaR'!I143/'Simulation and  VaR'!I142-1</f>
        <v>8.0578996718237317E-2</v>
      </c>
      <c r="J132" s="8">
        <f>+'Simulation and  VaR'!J143/'Simulation and  VaR'!J142-1</f>
        <v>0</v>
      </c>
      <c r="K132" s="8">
        <f>+'Simulation and  VaR'!K143/'Simulation and  VaR'!K142-1</f>
        <v>5.7594207668256736E-3</v>
      </c>
      <c r="L132" s="8">
        <f>+'Simulation and  VaR'!L143/'Simulation and  VaR'!L142-1</f>
        <v>-1.6134767534891958E-2</v>
      </c>
      <c r="N132" s="26">
        <f t="shared" si="11"/>
        <v>1.5188564737735529E-2</v>
      </c>
      <c r="O132" s="26">
        <f t="shared" si="12"/>
        <v>2.0966116519884941E-2</v>
      </c>
      <c r="P132" s="26">
        <f t="shared" si="13"/>
        <v>1.2876986542359865E-2</v>
      </c>
      <c r="Q132" s="26">
        <f t="shared" si="14"/>
        <v>1.037305308446999E-2</v>
      </c>
      <c r="R132" s="26">
        <f t="shared" si="15"/>
        <v>1.1241709380501739E-2</v>
      </c>
      <c r="S132" s="26">
        <f t="shared" si="16"/>
        <v>1.6042791169485645E-2</v>
      </c>
      <c r="T132" s="26">
        <f t="shared" si="17"/>
        <v>-1.1095923540236328E-3</v>
      </c>
      <c r="U132" s="26">
        <f t="shared" si="18"/>
        <v>6.8177230589199944E-2</v>
      </c>
      <c r="V132" s="26">
        <f t="shared" si="19"/>
        <v>-1.0229205971642284E-2</v>
      </c>
      <c r="W132" s="26">
        <f t="shared" si="20"/>
        <v>7.3263360486970882E-3</v>
      </c>
      <c r="X132" s="26">
        <f t="shared" si="21"/>
        <v>-1.2610532421136252E-2</v>
      </c>
    </row>
    <row r="133" spans="2:24" x14ac:dyDescent="0.2">
      <c r="B133" s="8">
        <f>+'Simulation and  VaR'!B144/'Simulation and  VaR'!B143-1</f>
        <v>5.1667711837042107E-2</v>
      </c>
      <c r="C133" s="8">
        <f>+'Simulation and  VaR'!C144/'Simulation and  VaR'!C143-1</f>
        <v>1.3949548478396245E-2</v>
      </c>
      <c r="D133" s="8">
        <f>+'Simulation and  VaR'!D144/'Simulation and  VaR'!D143-1</f>
        <v>8.0459770114942319E-3</v>
      </c>
      <c r="E133" s="8">
        <f>+'Simulation and  VaR'!E144/'Simulation and  VaR'!E143-1</f>
        <v>1.2429378531073398E-2</v>
      </c>
      <c r="F133" s="8">
        <f>+'Simulation and  VaR'!F144/'Simulation and  VaR'!F143-1</f>
        <v>1.4348785871964642E-2</v>
      </c>
      <c r="G133" s="8">
        <f>+'Simulation and  VaR'!G144/'Simulation and  VaR'!G143-1</f>
        <v>1.1578947368420911E-2</v>
      </c>
      <c r="H133" s="8">
        <f>+'Simulation and  VaR'!H144/'Simulation and  VaR'!H143-1</f>
        <v>-1.7583547557840529E-2</v>
      </c>
      <c r="I133" s="8">
        <f>+'Simulation and  VaR'!I144/'Simulation and  VaR'!I143-1</f>
        <v>-5.4232875969412175E-3</v>
      </c>
      <c r="J133" s="8">
        <f>+'Simulation and  VaR'!J144/'Simulation and  VaR'!J143-1</f>
        <v>0</v>
      </c>
      <c r="K133" s="8">
        <f>+'Simulation and  VaR'!K144/'Simulation and  VaR'!K143-1</f>
        <v>1.4997818499127291E-2</v>
      </c>
      <c r="L133" s="8">
        <f>+'Simulation and  VaR'!L144/'Simulation and  VaR'!L143-1</f>
        <v>-7.9647616896318052E-2</v>
      </c>
      <c r="N133" s="26">
        <f t="shared" si="11"/>
        <v>4.7146787344617053E-2</v>
      </c>
      <c r="O133" s="26">
        <f t="shared" si="12"/>
        <v>1.1432778459819652E-2</v>
      </c>
      <c r="P133" s="26">
        <f t="shared" si="13"/>
        <v>5.7537686880432884E-3</v>
      </c>
      <c r="Q133" s="26">
        <f t="shared" si="14"/>
        <v>1.021661925856408E-2</v>
      </c>
      <c r="R133" s="26">
        <f t="shared" si="15"/>
        <v>1.2167676460519869E-2</v>
      </c>
      <c r="S133" s="26">
        <f t="shared" si="16"/>
        <v>9.4009453974993017E-3</v>
      </c>
      <c r="T133" s="26">
        <f t="shared" si="17"/>
        <v>-2.2926927602900934E-2</v>
      </c>
      <c r="U133" s="26">
        <f t="shared" si="18"/>
        <v>-1.7825053725978597E-2</v>
      </c>
      <c r="V133" s="26">
        <f t="shared" si="19"/>
        <v>-1.0229205971642284E-2</v>
      </c>
      <c r="W133" s="26">
        <f t="shared" si="20"/>
        <v>1.6564733780998705E-2</v>
      </c>
      <c r="X133" s="26">
        <f t="shared" si="21"/>
        <v>-7.6123381782562352E-2</v>
      </c>
    </row>
    <row r="134" spans="2:24" x14ac:dyDescent="0.2">
      <c r="B134" s="8">
        <f>+'Simulation and  VaR'!B145/'Simulation and  VaR'!B144-1</f>
        <v>4.1266457668862389E-2</v>
      </c>
      <c r="C134" s="8">
        <f>+'Simulation and  VaR'!C145/'Simulation and  VaR'!C144-1</f>
        <v>2.097752026199684E-2</v>
      </c>
      <c r="D134" s="8">
        <f>+'Simulation and  VaR'!D145/'Simulation and  VaR'!D144-1</f>
        <v>1.3683010262257822E-2</v>
      </c>
      <c r="E134" s="8">
        <f>+'Simulation and  VaR'!E145/'Simulation and  VaR'!E144-1</f>
        <v>1.3392857142857206E-2</v>
      </c>
      <c r="F134" s="8">
        <f>+'Simulation and  VaR'!F145/'Simulation and  VaR'!F144-1</f>
        <v>1.6322089227421177E-2</v>
      </c>
      <c r="G134" s="8">
        <f>+'Simulation and  VaR'!G145/'Simulation and  VaR'!G144-1</f>
        <v>0</v>
      </c>
      <c r="H134" s="8">
        <f>+'Simulation and  VaR'!H145/'Simulation and  VaR'!H144-1</f>
        <v>5.3904123927150938E-2</v>
      </c>
      <c r="I134" s="8">
        <f>+'Simulation and  VaR'!I145/'Simulation and  VaR'!I144-1</f>
        <v>9.4061835432684537E-2</v>
      </c>
      <c r="J134" s="8">
        <f>+'Simulation and  VaR'!J145/'Simulation and  VaR'!J144-1</f>
        <v>0</v>
      </c>
      <c r="K134" s="8">
        <f>+'Simulation and  VaR'!K145/'Simulation and  VaR'!K144-1</f>
        <v>3.76121648487453E-2</v>
      </c>
      <c r="L134" s="8">
        <f>+'Simulation and  VaR'!L145/'Simulation and  VaR'!L144-1</f>
        <v>-7.1519732966817351E-2</v>
      </c>
      <c r="N134" s="26">
        <f t="shared" si="11"/>
        <v>3.6745533176437334E-2</v>
      </c>
      <c r="O134" s="26">
        <f t="shared" si="12"/>
        <v>1.8460750243420247E-2</v>
      </c>
      <c r="P134" s="26">
        <f t="shared" si="13"/>
        <v>1.1390801938806878E-2</v>
      </c>
      <c r="Q134" s="26">
        <f t="shared" si="14"/>
        <v>1.1180097870347887E-2</v>
      </c>
      <c r="R134" s="26">
        <f t="shared" si="15"/>
        <v>1.4140979815976404E-2</v>
      </c>
      <c r="S134" s="26">
        <f t="shared" si="16"/>
        <v>-2.1780019709216093E-3</v>
      </c>
      <c r="T134" s="26">
        <f t="shared" si="17"/>
        <v>4.8560743882090529E-2</v>
      </c>
      <c r="U134" s="26">
        <f t="shared" si="18"/>
        <v>8.1660069303647165E-2</v>
      </c>
      <c r="V134" s="26">
        <f t="shared" si="19"/>
        <v>-1.0229205971642284E-2</v>
      </c>
      <c r="W134" s="26">
        <f t="shared" si="20"/>
        <v>3.9179080130616717E-2</v>
      </c>
      <c r="X134" s="26">
        <f t="shared" si="21"/>
        <v>-6.7995497853061651E-2</v>
      </c>
    </row>
    <row r="135" spans="2:24" x14ac:dyDescent="0.2">
      <c r="B135" s="8">
        <f>+'Simulation and  VaR'!B146/'Simulation and  VaR'!B145-1</f>
        <v>1.0220660243056123E-2</v>
      </c>
      <c r="C135" s="8">
        <f>+'Simulation and  VaR'!C146/'Simulation and  VaR'!C145-1</f>
        <v>-2.6489067606936367E-2</v>
      </c>
      <c r="D135" s="8">
        <f>+'Simulation and  VaR'!D146/'Simulation and  VaR'!D145-1</f>
        <v>-2.1372328458942769E-2</v>
      </c>
      <c r="E135" s="8">
        <f>+'Simulation and  VaR'!E146/'Simulation and  VaR'!E145-1</f>
        <v>-1.2114537444933848E-2</v>
      </c>
      <c r="F135" s="8">
        <f>+'Simulation and  VaR'!F146/'Simulation and  VaR'!F145-1</f>
        <v>-1.6059957173447548E-2</v>
      </c>
      <c r="G135" s="8">
        <f>+'Simulation and  VaR'!G146/'Simulation and  VaR'!G145-1</f>
        <v>-1.2486992715920797E-2</v>
      </c>
      <c r="H135" s="8">
        <f>+'Simulation and  VaR'!H146/'Simulation and  VaR'!H145-1</f>
        <v>2.5921144105670813E-2</v>
      </c>
      <c r="I135" s="8">
        <f>+'Simulation and  VaR'!I146/'Simulation and  VaR'!I145-1</f>
        <v>3.7380382775119569E-2</v>
      </c>
      <c r="J135" s="8">
        <f>+'Simulation and  VaR'!J146/'Simulation and  VaR'!J145-1</f>
        <v>0</v>
      </c>
      <c r="K135" s="8">
        <f>+'Simulation and  VaR'!K146/'Simulation and  VaR'!K145-1</f>
        <v>6.2140748796024603E-3</v>
      </c>
      <c r="L135" s="8">
        <f>+'Simulation and  VaR'!L146/'Simulation and  VaR'!L145-1</f>
        <v>7.2429288924134028E-3</v>
      </c>
      <c r="N135" s="26">
        <f t="shared" si="11"/>
        <v>5.6997357506310704E-3</v>
      </c>
      <c r="O135" s="26">
        <f t="shared" si="12"/>
        <v>-2.900583762551296E-2</v>
      </c>
      <c r="P135" s="26">
        <f t="shared" si="13"/>
        <v>-2.3664536782393712E-2</v>
      </c>
      <c r="Q135" s="26">
        <f t="shared" si="14"/>
        <v>-1.4327296717443167E-2</v>
      </c>
      <c r="R135" s="26">
        <f t="shared" si="15"/>
        <v>-1.8241066584892322E-2</v>
      </c>
      <c r="S135" s="26">
        <f t="shared" si="16"/>
        <v>-1.4664994686842407E-2</v>
      </c>
      <c r="T135" s="26">
        <f t="shared" si="17"/>
        <v>2.0577764060610407E-2</v>
      </c>
      <c r="U135" s="26">
        <f t="shared" si="18"/>
        <v>2.497861664608219E-2</v>
      </c>
      <c r="V135" s="26">
        <f t="shared" si="19"/>
        <v>-1.0229205971642284E-2</v>
      </c>
      <c r="W135" s="26">
        <f t="shared" si="20"/>
        <v>7.7809901614738749E-3</v>
      </c>
      <c r="X135" s="26">
        <f t="shared" si="21"/>
        <v>1.076716400616911E-2</v>
      </c>
    </row>
    <row r="136" spans="2:24" x14ac:dyDescent="0.2">
      <c r="B136" s="8">
        <f>+'Simulation and  VaR'!B147/'Simulation and  VaR'!B146-1</f>
        <v>0.11039126497705842</v>
      </c>
      <c r="C136" s="8">
        <f>+'Simulation and  VaR'!C147/'Simulation and  VaR'!C146-1</f>
        <v>6.6862866790695641E-4</v>
      </c>
      <c r="D136" s="8">
        <f>+'Simulation and  VaR'!D147/'Simulation and  VaR'!D146-1</f>
        <v>0</v>
      </c>
      <c r="E136" s="8">
        <f>+'Simulation and  VaR'!E147/'Simulation and  VaR'!E146-1</f>
        <v>-4.4593088071349651E-3</v>
      </c>
      <c r="F136" s="8">
        <f>+'Simulation and  VaR'!F147/'Simulation and  VaR'!F146-1</f>
        <v>-7.6169749727965641E-3</v>
      </c>
      <c r="G136" s="8">
        <f>+'Simulation and  VaR'!G147/'Simulation and  VaR'!G146-1</f>
        <v>-6.322444678609096E-3</v>
      </c>
      <c r="H136" s="8">
        <f>+'Simulation and  VaR'!H147/'Simulation and  VaR'!H146-1</f>
        <v>-7.2604065827686082E-3</v>
      </c>
      <c r="I136" s="8">
        <f>+'Simulation and  VaR'!I147/'Simulation and  VaR'!I146-1</f>
        <v>4.4441241472086057E-2</v>
      </c>
      <c r="J136" s="8">
        <f>+'Simulation and  VaR'!J147/'Simulation and  VaR'!J146-1</f>
        <v>0</v>
      </c>
      <c r="K136" s="8">
        <f>+'Simulation and  VaR'!K147/'Simulation and  VaR'!K146-1</f>
        <v>1.6468529669085408E-2</v>
      </c>
      <c r="L136" s="8">
        <f>+'Simulation and  VaR'!L147/'Simulation and  VaR'!L146-1</f>
        <v>-6.9284064665127154E-3</v>
      </c>
      <c r="N136" s="26">
        <f t="shared" ref="N136:N199" si="22">B136-$B$258</f>
        <v>0.10587034048463337</v>
      </c>
      <c r="O136" s="26">
        <f t="shared" ref="O136:O199" si="23">C136-$C$258</f>
        <v>-1.8481413506696376E-3</v>
      </c>
      <c r="P136" s="26">
        <f t="shared" ref="P136:P199" si="24">D136-$D$258</f>
        <v>-2.292208323450944E-3</v>
      </c>
      <c r="Q136" s="26">
        <f t="shared" ref="Q136:Q199" si="25">E136-$E$258</f>
        <v>-6.672068079644284E-3</v>
      </c>
      <c r="R136" s="26">
        <f t="shared" ref="R136:R199" si="26">F136-$F$258</f>
        <v>-9.798084384241337E-3</v>
      </c>
      <c r="S136" s="26">
        <f t="shared" ref="S136:S199" si="27">G136-$G$258</f>
        <v>-8.5004466495307053E-3</v>
      </c>
      <c r="T136" s="26">
        <f t="shared" ref="T136:T199" si="28">H136-$H$258</f>
        <v>-1.2603786627829013E-2</v>
      </c>
      <c r="U136" s="26">
        <f t="shared" ref="U136:U199" si="29">I136-$I$258</f>
        <v>3.2039475343048678E-2</v>
      </c>
      <c r="V136" s="26">
        <f t="shared" ref="V136:V199" si="30">J136-$J$258</f>
        <v>-1.0229205971642284E-2</v>
      </c>
      <c r="W136" s="26">
        <f t="shared" ref="W136:W199" si="31">K136-$K$258</f>
        <v>1.8035444950956821E-2</v>
      </c>
      <c r="X136" s="26">
        <f t="shared" ref="X136:X199" si="32">L136-$L$258</f>
        <v>-3.404171352757009E-3</v>
      </c>
    </row>
    <row r="137" spans="2:24" x14ac:dyDescent="0.2">
      <c r="B137" s="8">
        <f>+'Simulation and  VaR'!B148/'Simulation and  VaR'!B147-1</f>
        <v>1.8977988194873285E-2</v>
      </c>
      <c r="C137" s="8">
        <f>+'Simulation and  VaR'!C148/'Simulation and  VaR'!C147-1</f>
        <v>2.680602295140333E-2</v>
      </c>
      <c r="D137" s="8">
        <f>+'Simulation and  VaR'!D148/'Simulation and  VaR'!D147-1</f>
        <v>2.2988505747126631E-2</v>
      </c>
      <c r="E137" s="8">
        <f>+'Simulation and  VaR'!E148/'Simulation and  VaR'!E147-1</f>
        <v>1.6797312430011146E-2</v>
      </c>
      <c r="F137" s="8">
        <f>+'Simulation and  VaR'!F148/'Simulation and  VaR'!F147-1</f>
        <v>1.6447368421052655E-2</v>
      </c>
      <c r="G137" s="8">
        <f>+'Simulation and  VaR'!G148/'Simulation and  VaR'!G147-1</f>
        <v>1.8027571580063517E-2</v>
      </c>
      <c r="H137" s="8">
        <f>+'Simulation and  VaR'!H148/'Simulation and  VaR'!H147-1</f>
        <v>-9.1565090199902444E-2</v>
      </c>
      <c r="I137" s="8">
        <f>+'Simulation and  VaR'!I148/'Simulation and  VaR'!I147-1</f>
        <v>0.10925065550393298</v>
      </c>
      <c r="J137" s="8">
        <f>+'Simulation and  VaR'!J148/'Simulation and  VaR'!J147-1</f>
        <v>0</v>
      </c>
      <c r="K137" s="8">
        <f>+'Simulation and  VaR'!K148/'Simulation and  VaR'!K147-1</f>
        <v>2.7340387828464374E-2</v>
      </c>
      <c r="L137" s="8">
        <f>+'Simulation and  VaR'!L148/'Simulation and  VaR'!L147-1</f>
        <v>-5.1215644820295947E-2</v>
      </c>
      <c r="N137" s="26">
        <f t="shared" si="22"/>
        <v>1.4457063702448232E-2</v>
      </c>
      <c r="O137" s="26">
        <f t="shared" si="23"/>
        <v>2.4289252932826737E-2</v>
      </c>
      <c r="P137" s="26">
        <f t="shared" si="24"/>
        <v>2.0696297423675687E-2</v>
      </c>
      <c r="Q137" s="26">
        <f t="shared" si="25"/>
        <v>1.4584553157501828E-2</v>
      </c>
      <c r="R137" s="26">
        <f t="shared" si="26"/>
        <v>1.4266259009607882E-2</v>
      </c>
      <c r="S137" s="26">
        <f t="shared" si="27"/>
        <v>1.5849569609141908E-2</v>
      </c>
      <c r="T137" s="26">
        <f t="shared" si="28"/>
        <v>-9.6908470244962852E-2</v>
      </c>
      <c r="U137" s="26">
        <f t="shared" si="29"/>
        <v>9.6848889374895608E-2</v>
      </c>
      <c r="V137" s="26">
        <f t="shared" si="30"/>
        <v>-1.0229205971642284E-2</v>
      </c>
      <c r="W137" s="26">
        <f t="shared" si="31"/>
        <v>2.8907303110335788E-2</v>
      </c>
      <c r="X137" s="26">
        <f t="shared" si="32"/>
        <v>-4.769140970654024E-2</v>
      </c>
    </row>
    <row r="138" spans="2:24" x14ac:dyDescent="0.2">
      <c r="B138" s="8">
        <f>+'Simulation and  VaR'!B149/'Simulation and  VaR'!B148-1</f>
        <v>8.3374280317850991E-2</v>
      </c>
      <c r="C138" s="8">
        <f>+'Simulation and  VaR'!C149/'Simulation and  VaR'!C148-1</f>
        <v>1.8794716563524938E-2</v>
      </c>
      <c r="D138" s="8">
        <f>+'Simulation and  VaR'!D149/'Simulation and  VaR'!D148-1</f>
        <v>1.5730337078651457E-2</v>
      </c>
      <c r="E138" s="8">
        <f>+'Simulation and  VaR'!E149/'Simulation and  VaR'!E148-1</f>
        <v>1.8722466960352513E-2</v>
      </c>
      <c r="F138" s="8">
        <f>+'Simulation and  VaR'!F149/'Simulation and  VaR'!F148-1</f>
        <v>2.373247033441217E-2</v>
      </c>
      <c r="G138" s="8">
        <f>+'Simulation and  VaR'!G149/'Simulation and  VaR'!G148-1</f>
        <v>2.5000000000000133E-2</v>
      </c>
      <c r="H138" s="8">
        <f>+'Simulation and  VaR'!H149/'Simulation and  VaR'!H148-1</f>
        <v>1.6638042078145121E-2</v>
      </c>
      <c r="I138" s="8">
        <f>+'Simulation and  VaR'!I149/'Simulation and  VaR'!I148-1</f>
        <v>-0.19801774902546243</v>
      </c>
      <c r="J138" s="8">
        <f>+'Simulation and  VaR'!J149/'Simulation and  VaR'!J148-1</f>
        <v>0</v>
      </c>
      <c r="K138" s="8">
        <f>+'Simulation and  VaR'!K149/'Simulation and  VaR'!K148-1</f>
        <v>-4.1890493322162548E-2</v>
      </c>
      <c r="L138" s="8">
        <f>+'Simulation and  VaR'!L149/'Simulation and  VaR'!L148-1</f>
        <v>0.10918611776502707</v>
      </c>
      <c r="N138" s="26">
        <f t="shared" si="22"/>
        <v>7.8853355825425936E-2</v>
      </c>
      <c r="O138" s="26">
        <f t="shared" si="23"/>
        <v>1.6277946544948345E-2</v>
      </c>
      <c r="P138" s="26">
        <f t="shared" si="24"/>
        <v>1.3438128755200514E-2</v>
      </c>
      <c r="Q138" s="26">
        <f t="shared" si="25"/>
        <v>1.6509707687843194E-2</v>
      </c>
      <c r="R138" s="26">
        <f t="shared" si="26"/>
        <v>2.1551360922967396E-2</v>
      </c>
      <c r="S138" s="26">
        <f t="shared" si="27"/>
        <v>2.2821998029078524E-2</v>
      </c>
      <c r="T138" s="26">
        <f t="shared" si="28"/>
        <v>1.1294662033084716E-2</v>
      </c>
      <c r="U138" s="26">
        <f t="shared" si="29"/>
        <v>-0.2104195151544998</v>
      </c>
      <c r="V138" s="26">
        <f t="shared" si="30"/>
        <v>-1.0229205971642284E-2</v>
      </c>
      <c r="W138" s="26">
        <f t="shared" si="31"/>
        <v>-4.032357804029113E-2</v>
      </c>
      <c r="X138" s="26">
        <f t="shared" si="32"/>
        <v>0.11271035287878277</v>
      </c>
    </row>
    <row r="139" spans="2:24" x14ac:dyDescent="0.2">
      <c r="B139" s="8">
        <f>+'Simulation and  VaR'!B150/'Simulation and  VaR'!B149-1</f>
        <v>5.1172141573916807E-2</v>
      </c>
      <c r="C139" s="8">
        <f>+'Simulation and  VaR'!C150/'Simulation and  VaR'!C149-1</f>
        <v>2.2858763471355736E-2</v>
      </c>
      <c r="D139" s="8">
        <f>+'Simulation and  VaR'!D150/'Simulation and  VaR'!D149-1</f>
        <v>1.4380530973451489E-2</v>
      </c>
      <c r="E139" s="8">
        <f>+'Simulation and  VaR'!E150/'Simulation and  VaR'!E149-1</f>
        <v>9.7297297297296303E-3</v>
      </c>
      <c r="F139" s="8">
        <f>+'Simulation and  VaR'!F150/'Simulation and  VaR'!F149-1</f>
        <v>5.2687038988408208E-3</v>
      </c>
      <c r="G139" s="8">
        <f>+'Simulation and  VaR'!G150/'Simulation and  VaR'!G149-1</f>
        <v>1.1178861788617933E-2</v>
      </c>
      <c r="H139" s="8">
        <f>+'Simulation and  VaR'!H150/'Simulation and  VaR'!H149-1</f>
        <v>1.4887551472917204E-2</v>
      </c>
      <c r="I139" s="8">
        <f>+'Simulation and  VaR'!I150/'Simulation and  VaR'!I149-1</f>
        <v>0.17063964010548638</v>
      </c>
      <c r="J139" s="8">
        <f>+'Simulation and  VaR'!J150/'Simulation and  VaR'!J149-1</f>
        <v>0</v>
      </c>
      <c r="K139" s="8">
        <f>+'Simulation and  VaR'!K150/'Simulation and  VaR'!K149-1</f>
        <v>5.0151741165577857E-2</v>
      </c>
      <c r="L139" s="8">
        <f>+'Simulation and  VaR'!L150/'Simulation and  VaR'!L149-1</f>
        <v>-2.4107277384360359E-2</v>
      </c>
      <c r="N139" s="26">
        <f t="shared" si="22"/>
        <v>4.6651217081491753E-2</v>
      </c>
      <c r="O139" s="26">
        <f t="shared" si="23"/>
        <v>2.0341993452779143E-2</v>
      </c>
      <c r="P139" s="26">
        <f t="shared" si="24"/>
        <v>1.2088322650000545E-2</v>
      </c>
      <c r="Q139" s="26">
        <f t="shared" si="25"/>
        <v>7.5169704572203115E-3</v>
      </c>
      <c r="R139" s="26">
        <f t="shared" si="26"/>
        <v>3.0875944873960475E-3</v>
      </c>
      <c r="S139" s="26">
        <f t="shared" si="27"/>
        <v>9.0008598176963238E-3</v>
      </c>
      <c r="T139" s="26">
        <f t="shared" si="28"/>
        <v>9.5441714278567992E-3</v>
      </c>
      <c r="U139" s="26">
        <f t="shared" si="29"/>
        <v>0.15823787397644901</v>
      </c>
      <c r="V139" s="26">
        <f t="shared" si="30"/>
        <v>-1.0229205971642284E-2</v>
      </c>
      <c r="W139" s="26">
        <f t="shared" si="31"/>
        <v>5.1718656447449274E-2</v>
      </c>
      <c r="X139" s="26">
        <f t="shared" si="32"/>
        <v>-2.0583042270604653E-2</v>
      </c>
    </row>
    <row r="140" spans="2:24" x14ac:dyDescent="0.2">
      <c r="B140" s="8">
        <f>+'Simulation and  VaR'!B151/'Simulation and  VaR'!B150-1</f>
        <v>3.0761220047428539E-2</v>
      </c>
      <c r="C140" s="8">
        <f>+'Simulation and  VaR'!C151/'Simulation and  VaR'!C150-1</f>
        <v>1.0319464825597313E-2</v>
      </c>
      <c r="D140" s="8">
        <f>+'Simulation and  VaR'!D151/'Simulation and  VaR'!D150-1</f>
        <v>9.8146128680478562E-3</v>
      </c>
      <c r="E140" s="8">
        <f>+'Simulation and  VaR'!E151/'Simulation and  VaR'!E150-1</f>
        <v>1.6059957173447659E-2</v>
      </c>
      <c r="F140" s="8">
        <f>+'Simulation and  VaR'!F151/'Simulation and  VaR'!F150-1</f>
        <v>1.9916142557652172E-2</v>
      </c>
      <c r="G140" s="8">
        <f>+'Simulation and  VaR'!G151/'Simulation and  VaR'!G150-1</f>
        <v>1.9095477386934734E-2</v>
      </c>
      <c r="H140" s="8">
        <f>+'Simulation and  VaR'!H151/'Simulation and  VaR'!H150-1</f>
        <v>3.9741989180191561E-2</v>
      </c>
      <c r="I140" s="8">
        <f>+'Simulation and  VaR'!I151/'Simulation and  VaR'!I150-1</f>
        <v>3.312867176112011E-2</v>
      </c>
      <c r="J140" s="8">
        <f>+'Simulation and  VaR'!J151/'Simulation and  VaR'!J150-1</f>
        <v>0</v>
      </c>
      <c r="K140" s="8">
        <f>+'Simulation and  VaR'!K151/'Simulation and  VaR'!K150-1</f>
        <v>-2.5421238244514144E-2</v>
      </c>
      <c r="L140" s="8">
        <f>+'Simulation and  VaR'!L151/'Simulation and  VaR'!L150-1</f>
        <v>4.0656682620554774E-2</v>
      </c>
      <c r="N140" s="26">
        <f t="shared" si="22"/>
        <v>2.6240295555003484E-2</v>
      </c>
      <c r="O140" s="26">
        <f t="shared" si="23"/>
        <v>7.8026948070207191E-3</v>
      </c>
      <c r="P140" s="26">
        <f t="shared" si="24"/>
        <v>7.5224045445969126E-3</v>
      </c>
      <c r="Q140" s="26">
        <f t="shared" si="25"/>
        <v>1.384719790093834E-2</v>
      </c>
      <c r="R140" s="26">
        <f t="shared" si="26"/>
        <v>1.7735033146207398E-2</v>
      </c>
      <c r="S140" s="26">
        <f t="shared" si="27"/>
        <v>1.6917475416013125E-2</v>
      </c>
      <c r="T140" s="26">
        <f t="shared" si="28"/>
        <v>3.4398609135131153E-2</v>
      </c>
      <c r="U140" s="26">
        <f t="shared" si="29"/>
        <v>2.072690563208273E-2</v>
      </c>
      <c r="V140" s="26">
        <f t="shared" si="30"/>
        <v>-1.0229205971642284E-2</v>
      </c>
      <c r="W140" s="26">
        <f t="shared" si="31"/>
        <v>-2.385432296264273E-2</v>
      </c>
      <c r="X140" s="26">
        <f t="shared" si="32"/>
        <v>4.4180917734310481E-2</v>
      </c>
    </row>
    <row r="141" spans="2:24" x14ac:dyDescent="0.2">
      <c r="B141" s="8">
        <f>+'Simulation and  VaR'!B152/'Simulation and  VaR'!B151-1</f>
        <v>-2.8053192261910942E-3</v>
      </c>
      <c r="C141" s="8">
        <f>+'Simulation and  VaR'!C152/'Simulation and  VaR'!C151-1</f>
        <v>-1.330605688331099E-4</v>
      </c>
      <c r="D141" s="8">
        <f>+'Simulation and  VaR'!D152/'Simulation and  VaR'!D151-1</f>
        <v>1.0799136069115089E-3</v>
      </c>
      <c r="E141" s="8">
        <f>+'Simulation and  VaR'!E152/'Simulation and  VaR'!E151-1</f>
        <v>2.1074815595363283E-3</v>
      </c>
      <c r="F141" s="8">
        <f>+'Simulation and  VaR'!F152/'Simulation and  VaR'!F151-1</f>
        <v>-4.1109969167524296E-3</v>
      </c>
      <c r="G141" s="8">
        <f>+'Simulation and  VaR'!G152/'Simulation and  VaR'!G151-1</f>
        <v>-4.9309664694280331E-3</v>
      </c>
      <c r="H141" s="8">
        <f>+'Simulation and  VaR'!H152/'Simulation and  VaR'!H151-1</f>
        <v>-3.6521913147888774E-2</v>
      </c>
      <c r="I141" s="8">
        <f>+'Simulation and  VaR'!I152/'Simulation and  VaR'!I151-1</f>
        <v>7.5890375817692091E-2</v>
      </c>
      <c r="J141" s="8">
        <f>+'Simulation and  VaR'!J152/'Simulation and  VaR'!J151-1</f>
        <v>6.7294751009421283E-2</v>
      </c>
      <c r="K141" s="8">
        <f>+'Simulation and  VaR'!K152/'Simulation and  VaR'!K151-1</f>
        <v>1.6987485550585602E-2</v>
      </c>
      <c r="L141" s="8">
        <f>+'Simulation and  VaR'!L152/'Simulation and  VaR'!L151-1</f>
        <v>2.2254092280302729E-3</v>
      </c>
      <c r="N141" s="26">
        <f t="shared" si="22"/>
        <v>-7.3262437186161471E-3</v>
      </c>
      <c r="O141" s="26">
        <f t="shared" si="23"/>
        <v>-2.6498305874097039E-3</v>
      </c>
      <c r="P141" s="26">
        <f t="shared" si="24"/>
        <v>-1.212294716539435E-3</v>
      </c>
      <c r="Q141" s="26">
        <f t="shared" si="25"/>
        <v>-1.0527771297299008E-4</v>
      </c>
      <c r="R141" s="26">
        <f t="shared" si="26"/>
        <v>-6.2921063281972025E-3</v>
      </c>
      <c r="S141" s="26">
        <f t="shared" si="27"/>
        <v>-7.1089684403496424E-3</v>
      </c>
      <c r="T141" s="26">
        <f t="shared" si="28"/>
        <v>-4.1865293192949182E-2</v>
      </c>
      <c r="U141" s="26">
        <f t="shared" si="29"/>
        <v>6.3488609688654718E-2</v>
      </c>
      <c r="V141" s="26">
        <f t="shared" si="30"/>
        <v>5.7065545037778997E-2</v>
      </c>
      <c r="W141" s="26">
        <f t="shared" si="31"/>
        <v>1.8554400832457015E-2</v>
      </c>
      <c r="X141" s="26">
        <f t="shared" si="32"/>
        <v>5.7496443417859797E-3</v>
      </c>
    </row>
    <row r="142" spans="2:24" x14ac:dyDescent="0.2">
      <c r="B142" s="8">
        <f>+'Simulation and  VaR'!B153/'Simulation and  VaR'!B152-1</f>
        <v>1.6930703706103722E-2</v>
      </c>
      <c r="C142" s="8">
        <f>+'Simulation and  VaR'!C153/'Simulation and  VaR'!C152-1</f>
        <v>2.0793479121758995E-3</v>
      </c>
      <c r="D142" s="8">
        <f>+'Simulation and  VaR'!D153/'Simulation and  VaR'!D152-1</f>
        <v>1.1866235167206085E-2</v>
      </c>
      <c r="E142" s="8">
        <f>+'Simulation and  VaR'!E153/'Simulation and  VaR'!E152-1</f>
        <v>1.1566771819137678E-2</v>
      </c>
      <c r="F142" s="8">
        <f>+'Simulation and  VaR'!F153/'Simulation and  VaR'!F152-1</f>
        <v>1.3415892672858698E-2</v>
      </c>
      <c r="G142" s="8">
        <f>+'Simulation and  VaR'!G153/'Simulation and  VaR'!G152-1</f>
        <v>1.7839444995044529E-2</v>
      </c>
      <c r="H142" s="8">
        <f>+'Simulation and  VaR'!H153/'Simulation and  VaR'!H152-1</f>
        <v>5.4211236888565884E-2</v>
      </c>
      <c r="I142" s="8">
        <f>+'Simulation and  VaR'!I153/'Simulation and  VaR'!I152-1</f>
        <v>-5.1661103163249122E-2</v>
      </c>
      <c r="J142" s="8">
        <f>+'Simulation and  VaR'!J153/'Simulation and  VaR'!J152-1</f>
        <v>0</v>
      </c>
      <c r="K142" s="8">
        <f>+'Simulation and  VaR'!K153/'Simulation and  VaR'!K152-1</f>
        <v>1.9322955275512754E-2</v>
      </c>
      <c r="L142" s="8">
        <f>+'Simulation and  VaR'!L153/'Simulation and  VaR'!L152-1</f>
        <v>3.4195203789598283E-2</v>
      </c>
      <c r="N142" s="26">
        <f t="shared" si="22"/>
        <v>1.2409779213678669E-2</v>
      </c>
      <c r="O142" s="26">
        <f t="shared" si="23"/>
        <v>-4.3742210640069449E-4</v>
      </c>
      <c r="P142" s="26">
        <f t="shared" si="24"/>
        <v>9.5740268437551415E-3</v>
      </c>
      <c r="Q142" s="26">
        <f t="shared" si="25"/>
        <v>9.354012546628359E-3</v>
      </c>
      <c r="R142" s="26">
        <f t="shared" si="26"/>
        <v>1.1234783261413925E-2</v>
      </c>
      <c r="S142" s="26">
        <f t="shared" si="27"/>
        <v>1.566144302412292E-2</v>
      </c>
      <c r="T142" s="26">
        <f t="shared" si="28"/>
        <v>4.8867856843505475E-2</v>
      </c>
      <c r="U142" s="26">
        <f t="shared" si="29"/>
        <v>-6.4062869292286495E-2</v>
      </c>
      <c r="V142" s="26">
        <f t="shared" si="30"/>
        <v>-1.0229205971642284E-2</v>
      </c>
      <c r="W142" s="26">
        <f t="shared" si="31"/>
        <v>2.0889870557384168E-2</v>
      </c>
      <c r="X142" s="26">
        <f t="shared" si="32"/>
        <v>3.771943890335399E-2</v>
      </c>
    </row>
    <row r="143" spans="2:24" x14ac:dyDescent="0.2">
      <c r="B143" s="8">
        <f>+'Simulation and  VaR'!B154/'Simulation and  VaR'!B153-1</f>
        <v>-1.897482447348442E-3</v>
      </c>
      <c r="C143" s="8">
        <f>+'Simulation and  VaR'!C154/'Simulation and  VaR'!C153-1</f>
        <v>7.0916334741601972E-3</v>
      </c>
      <c r="D143" s="8">
        <f>+'Simulation and  VaR'!D154/'Simulation and  VaR'!D153-1</f>
        <v>1.0660980810235365E-3</v>
      </c>
      <c r="E143" s="8">
        <f>+'Simulation and  VaR'!E154/'Simulation and  VaR'!E153-1</f>
        <v>4.1580041580042693E-3</v>
      </c>
      <c r="F143" s="8">
        <f>+'Simulation and  VaR'!F154/'Simulation and  VaR'!F153-1</f>
        <v>7.1283095723013723E-3</v>
      </c>
      <c r="G143" s="8">
        <f>+'Simulation and  VaR'!G154/'Simulation and  VaR'!G153-1</f>
        <v>6.8159688412854358E-3</v>
      </c>
      <c r="H143" s="8">
        <f>+'Simulation and  VaR'!H154/'Simulation and  VaR'!H153-1</f>
        <v>2.4628115456604149E-3</v>
      </c>
      <c r="I143" s="8">
        <f>+'Simulation and  VaR'!I154/'Simulation and  VaR'!I153-1</f>
        <v>3.2475695608447763E-2</v>
      </c>
      <c r="J143" s="8">
        <f>+'Simulation and  VaR'!J154/'Simulation and  VaR'!J153-1</f>
        <v>0</v>
      </c>
      <c r="K143" s="8">
        <f>+'Simulation and  VaR'!K154/'Simulation and  VaR'!K153-1</f>
        <v>2.6665373800058845E-3</v>
      </c>
      <c r="L143" s="8">
        <f>+'Simulation and  VaR'!L154/'Simulation and  VaR'!L153-1</f>
        <v>5.8304308411660788E-2</v>
      </c>
      <c r="N143" s="26">
        <f t="shared" si="22"/>
        <v>-6.4184069397734949E-3</v>
      </c>
      <c r="O143" s="26">
        <f t="shared" si="23"/>
        <v>4.5748634555836032E-3</v>
      </c>
      <c r="P143" s="26">
        <f t="shared" si="24"/>
        <v>-1.2261102424274074E-3</v>
      </c>
      <c r="Q143" s="26">
        <f t="shared" si="25"/>
        <v>1.9452448854949509E-3</v>
      </c>
      <c r="R143" s="26">
        <f t="shared" si="26"/>
        <v>4.9472001608565994E-3</v>
      </c>
      <c r="S143" s="26">
        <f t="shared" si="27"/>
        <v>4.6379668703638265E-3</v>
      </c>
      <c r="T143" s="26">
        <f t="shared" si="28"/>
        <v>-2.8805684993999901E-3</v>
      </c>
      <c r="U143" s="26">
        <f t="shared" si="29"/>
        <v>2.0073929479410384E-2</v>
      </c>
      <c r="V143" s="26">
        <f t="shared" si="30"/>
        <v>-1.0229205971642284E-2</v>
      </c>
      <c r="W143" s="26">
        <f t="shared" si="31"/>
        <v>4.233452661877299E-3</v>
      </c>
      <c r="X143" s="26">
        <f t="shared" si="32"/>
        <v>6.1828543525416495E-2</v>
      </c>
    </row>
    <row r="144" spans="2:24" x14ac:dyDescent="0.2">
      <c r="B144" s="8">
        <f>+'Simulation and  VaR'!B155/'Simulation and  VaR'!B154-1</f>
        <v>1.6318656547341881E-2</v>
      </c>
      <c r="C144" s="8">
        <f>+'Simulation and  VaR'!C155/'Simulation and  VaR'!C154-1</f>
        <v>7.6567615752827223E-3</v>
      </c>
      <c r="D144" s="8">
        <f>+'Simulation and  VaR'!D155/'Simulation and  VaR'!D154-1</f>
        <v>1.2779552715654896E-2</v>
      </c>
      <c r="E144" s="8">
        <f>+'Simulation and  VaR'!E155/'Simulation and  VaR'!E154-1</f>
        <v>2.1739130434782483E-2</v>
      </c>
      <c r="F144" s="8">
        <f>+'Simulation and  VaR'!F155/'Simulation and  VaR'!F154-1</f>
        <v>1.2133468149646109E-2</v>
      </c>
      <c r="G144" s="8">
        <f>+'Simulation and  VaR'!G155/'Simulation and  VaR'!G154-1</f>
        <v>1.3539651837524147E-2</v>
      </c>
      <c r="H144" s="8">
        <f>+'Simulation and  VaR'!H155/'Simulation and  VaR'!H154-1</f>
        <v>-2.6238207547169878E-2</v>
      </c>
      <c r="I144" s="8">
        <f>+'Simulation and  VaR'!I155/'Simulation and  VaR'!I154-1</f>
        <v>0.11871423353220512</v>
      </c>
      <c r="J144" s="8">
        <f>+'Simulation and  VaR'!J155/'Simulation and  VaR'!J154-1</f>
        <v>0.14186633039092089</v>
      </c>
      <c r="K144" s="8">
        <f>+'Simulation and  VaR'!K155/'Simulation and  VaR'!K154-1</f>
        <v>9.6707122479555707E-4</v>
      </c>
      <c r="L144" s="8">
        <f>+'Simulation and  VaR'!L155/'Simulation and  VaR'!L154-1</f>
        <v>-6.5371263694153914E-3</v>
      </c>
      <c r="N144" s="26">
        <f t="shared" si="22"/>
        <v>1.1797732054916828E-2</v>
      </c>
      <c r="O144" s="26">
        <f t="shared" si="23"/>
        <v>5.1399915567061282E-3</v>
      </c>
      <c r="P144" s="26">
        <f t="shared" si="24"/>
        <v>1.0487344392203952E-2</v>
      </c>
      <c r="Q144" s="26">
        <f t="shared" si="25"/>
        <v>1.9526371162273164E-2</v>
      </c>
      <c r="R144" s="26">
        <f t="shared" si="26"/>
        <v>9.9523587382013366E-3</v>
      </c>
      <c r="S144" s="26">
        <f t="shared" si="27"/>
        <v>1.1361649866602538E-2</v>
      </c>
      <c r="T144" s="26">
        <f t="shared" si="28"/>
        <v>-3.1581587592230287E-2</v>
      </c>
      <c r="U144" s="26">
        <f t="shared" si="29"/>
        <v>0.10631246740316774</v>
      </c>
      <c r="V144" s="26">
        <f t="shared" si="30"/>
        <v>0.13163712441927861</v>
      </c>
      <c r="W144" s="26">
        <f t="shared" si="31"/>
        <v>2.5339865066669716E-3</v>
      </c>
      <c r="X144" s="26">
        <f t="shared" si="32"/>
        <v>-3.012891255659685E-3</v>
      </c>
    </row>
    <row r="145" spans="2:24" x14ac:dyDescent="0.2">
      <c r="B145" s="8">
        <f>+'Simulation and  VaR'!B156/'Simulation and  VaR'!B155-1</f>
        <v>-5.9134779791151781E-2</v>
      </c>
      <c r="C145" s="8">
        <f>+'Simulation and  VaR'!C156/'Simulation and  VaR'!C155-1</f>
        <v>-3.6553390563392019E-2</v>
      </c>
      <c r="D145" s="8">
        <f>+'Simulation and  VaR'!D156/'Simulation and  VaR'!D155-1</f>
        <v>-2.208201892744488E-2</v>
      </c>
      <c r="E145" s="8">
        <f>+'Simulation and  VaR'!E156/'Simulation and  VaR'!E155-1</f>
        <v>-2.0263424518743633E-2</v>
      </c>
      <c r="F145" s="8">
        <f>+'Simulation and  VaR'!F156/'Simulation and  VaR'!F155-1</f>
        <v>-1.098901098901095E-2</v>
      </c>
      <c r="G145" s="8">
        <f>+'Simulation and  VaR'!G156/'Simulation and  VaR'!G155-1</f>
        <v>-8.5877862595419296E-3</v>
      </c>
      <c r="H145" s="8">
        <f>+'Simulation and  VaR'!H156/'Simulation and  VaR'!H155-1</f>
        <v>3.865173074982331E-2</v>
      </c>
      <c r="I145" s="8">
        <f>+'Simulation and  VaR'!I156/'Simulation and  VaR'!I155-1</f>
        <v>1.5418662022928409E-2</v>
      </c>
      <c r="J145" s="8">
        <f>+'Simulation and  VaR'!J156/'Simulation and  VaR'!J155-1</f>
        <v>5.5218111540585202E-2</v>
      </c>
      <c r="K145" s="8">
        <f>+'Simulation and  VaR'!K156/'Simulation and  VaR'!K155-1</f>
        <v>5.3620598038742084E-2</v>
      </c>
      <c r="L145" s="8">
        <f>+'Simulation and  VaR'!L156/'Simulation and  VaR'!L155-1</f>
        <v>-1.1571973134870128E-2</v>
      </c>
      <c r="N145" s="26">
        <f t="shared" si="22"/>
        <v>-6.3655704283576836E-2</v>
      </c>
      <c r="O145" s="26">
        <f t="shared" si="23"/>
        <v>-3.9070160581968612E-2</v>
      </c>
      <c r="P145" s="26">
        <f t="shared" si="24"/>
        <v>-2.4374227250895823E-2</v>
      </c>
      <c r="Q145" s="26">
        <f t="shared" si="25"/>
        <v>-2.2476183791252952E-2</v>
      </c>
      <c r="R145" s="26">
        <f t="shared" si="26"/>
        <v>-1.3170120400455723E-2</v>
      </c>
      <c r="S145" s="26">
        <f t="shared" si="27"/>
        <v>-1.0765788230463539E-2</v>
      </c>
      <c r="T145" s="26">
        <f t="shared" si="28"/>
        <v>3.3308350704762901E-2</v>
      </c>
      <c r="U145" s="26">
        <f t="shared" si="29"/>
        <v>3.0168958938910292E-3</v>
      </c>
      <c r="V145" s="26">
        <f t="shared" si="30"/>
        <v>4.4988905568942916E-2</v>
      </c>
      <c r="W145" s="26">
        <f t="shared" si="31"/>
        <v>5.5187513320613502E-2</v>
      </c>
      <c r="X145" s="26">
        <f t="shared" si="32"/>
        <v>-8.0477380211144214E-3</v>
      </c>
    </row>
    <row r="146" spans="2:24" x14ac:dyDescent="0.2">
      <c r="B146" s="8">
        <f>+'Simulation and  VaR'!B157/'Simulation and  VaR'!B156-1</f>
        <v>2.0797845095506196E-2</v>
      </c>
      <c r="C146" s="8">
        <f>+'Simulation and  VaR'!C157/'Simulation and  VaR'!C156-1</f>
        <v>4.0554962544945283E-3</v>
      </c>
      <c r="D146" s="8">
        <f>+'Simulation and  VaR'!D157/'Simulation and  VaR'!D156-1</f>
        <v>-9.6774193548386789E-3</v>
      </c>
      <c r="E146" s="8">
        <f>+'Simulation and  VaR'!E157/'Simulation and  VaR'!E156-1</f>
        <v>-1.7580144777662898E-2</v>
      </c>
      <c r="F146" s="8">
        <f>+'Simulation and  VaR'!F157/'Simulation and  VaR'!F156-1</f>
        <v>-1.4141414141414232E-2</v>
      </c>
      <c r="G146" s="8">
        <f>+'Simulation and  VaR'!G157/'Simulation and  VaR'!G156-1</f>
        <v>-8.6621751684313741E-3</v>
      </c>
      <c r="H146" s="8">
        <f>+'Simulation and  VaR'!H157/'Simulation and  VaR'!H156-1</f>
        <v>8.74465604352892E-3</v>
      </c>
      <c r="I146" s="8">
        <f>+'Simulation and  VaR'!I157/'Simulation and  VaR'!I156-1</f>
        <v>6.788381149737388E-2</v>
      </c>
      <c r="J146" s="8">
        <f>+'Simulation and  VaR'!J157/'Simulation and  VaR'!J156-1</f>
        <v>0.13867085295656723</v>
      </c>
      <c r="K146" s="8">
        <f>+'Simulation and  VaR'!K157/'Simulation and  VaR'!K156-1</f>
        <v>3.0489202695887396E-2</v>
      </c>
      <c r="L146" s="8">
        <f>+'Simulation and  VaR'!L157/'Simulation and  VaR'!L156-1</f>
        <v>-5.0502731738671924E-3</v>
      </c>
      <c r="N146" s="26">
        <f t="shared" si="22"/>
        <v>1.6276920603081141E-2</v>
      </c>
      <c r="O146" s="26">
        <f t="shared" si="23"/>
        <v>1.5387262359179343E-3</v>
      </c>
      <c r="P146" s="26">
        <f t="shared" si="24"/>
        <v>-1.1969627678289622E-2</v>
      </c>
      <c r="Q146" s="26">
        <f t="shared" si="25"/>
        <v>-1.9792904050172217E-2</v>
      </c>
      <c r="R146" s="26">
        <f t="shared" si="26"/>
        <v>-1.6322523552859007E-2</v>
      </c>
      <c r="S146" s="26">
        <f t="shared" si="27"/>
        <v>-1.0840177139352983E-2</v>
      </c>
      <c r="T146" s="26">
        <f t="shared" si="28"/>
        <v>3.4012759984685149E-3</v>
      </c>
      <c r="U146" s="26">
        <f t="shared" si="29"/>
        <v>5.5482045368336501E-2</v>
      </c>
      <c r="V146" s="26">
        <f t="shared" si="30"/>
        <v>0.12844164698492494</v>
      </c>
      <c r="W146" s="26">
        <f t="shared" si="31"/>
        <v>3.2056117977758813E-2</v>
      </c>
      <c r="X146" s="26">
        <f t="shared" si="32"/>
        <v>-1.5260380601114861E-3</v>
      </c>
    </row>
    <row r="147" spans="2:24" x14ac:dyDescent="0.2">
      <c r="B147" s="8">
        <f>+'Simulation and  VaR'!B158/'Simulation and  VaR'!B157-1</f>
        <v>3.1114799981133201E-2</v>
      </c>
      <c r="C147" s="8">
        <f>+'Simulation and  VaR'!C158/'Simulation and  VaR'!C157-1</f>
        <v>8.8800465848215548E-3</v>
      </c>
      <c r="D147" s="8">
        <f>+'Simulation and  VaR'!D158/'Simulation and  VaR'!D157-1</f>
        <v>3.2573289902282365E-3</v>
      </c>
      <c r="E147" s="8">
        <f>+'Simulation and  VaR'!E158/'Simulation and  VaR'!E157-1</f>
        <v>4.2105263157894424E-3</v>
      </c>
      <c r="F147" s="8">
        <f>+'Simulation and  VaR'!F158/'Simulation and  VaR'!F157-1</f>
        <v>1.0245901639344135E-2</v>
      </c>
      <c r="G147" s="8">
        <f>+'Simulation and  VaR'!G158/'Simulation and  VaR'!G157-1</f>
        <v>5.8252427184466438E-3</v>
      </c>
      <c r="H147" s="8">
        <f>+'Simulation and  VaR'!H158/'Simulation and  VaR'!H157-1</f>
        <v>5.3072625698323828E-2</v>
      </c>
      <c r="I147" s="8">
        <f>+'Simulation and  VaR'!I158/'Simulation and  VaR'!I157-1</f>
        <v>5.8549968215731552E-2</v>
      </c>
      <c r="J147" s="8">
        <f>+'Simulation and  VaR'!J158/'Simulation and  VaR'!J157-1</f>
        <v>0.21829044117647056</v>
      </c>
      <c r="K147" s="8">
        <f>+'Simulation and  VaR'!K158/'Simulation and  VaR'!K157-1</f>
        <v>2.3135789286350406E-3</v>
      </c>
      <c r="L147" s="8">
        <f>+'Simulation and  VaR'!L158/'Simulation and  VaR'!L157-1</f>
        <v>1.7073508375248014E-2</v>
      </c>
      <c r="N147" s="26">
        <f t="shared" si="22"/>
        <v>2.6593875488708146E-2</v>
      </c>
      <c r="O147" s="26">
        <f t="shared" si="23"/>
        <v>6.3632765662449608E-3</v>
      </c>
      <c r="P147" s="26">
        <f t="shared" si="24"/>
        <v>9.6512066677729253E-4</v>
      </c>
      <c r="Q147" s="26">
        <f t="shared" si="25"/>
        <v>1.997767043280124E-3</v>
      </c>
      <c r="R147" s="26">
        <f t="shared" si="26"/>
        <v>8.064792227899362E-3</v>
      </c>
      <c r="S147" s="26">
        <f t="shared" si="27"/>
        <v>3.6472407475250344E-3</v>
      </c>
      <c r="T147" s="26">
        <f t="shared" si="28"/>
        <v>4.7729245653263419E-2</v>
      </c>
      <c r="U147" s="26">
        <f t="shared" si="29"/>
        <v>4.6148202086694172E-2</v>
      </c>
      <c r="V147" s="26">
        <f t="shared" si="30"/>
        <v>0.20806123520482828</v>
      </c>
      <c r="W147" s="26">
        <f t="shared" si="31"/>
        <v>3.8804942105064551E-3</v>
      </c>
      <c r="X147" s="26">
        <f t="shared" si="32"/>
        <v>2.0597743489003721E-2</v>
      </c>
    </row>
    <row r="148" spans="2:24" x14ac:dyDescent="0.2">
      <c r="B148" s="8">
        <f>+'Simulation and  VaR'!B159/'Simulation and  VaR'!B158-1</f>
        <v>8.0044137889312417E-2</v>
      </c>
      <c r="C148" s="8">
        <f>+'Simulation and  VaR'!C159/'Simulation and  VaR'!C158-1</f>
        <v>3.3759546765875781E-2</v>
      </c>
      <c r="D148" s="8">
        <f>+'Simulation and  VaR'!D159/'Simulation and  VaR'!D158-1</f>
        <v>2.2727272727272707E-2</v>
      </c>
      <c r="E148" s="8">
        <f>+'Simulation and  VaR'!E159/'Simulation and  VaR'!E158-1</f>
        <v>1.7819706498951815E-2</v>
      </c>
      <c r="F148" s="8">
        <f>+'Simulation and  VaR'!F159/'Simulation and  VaR'!F158-1</f>
        <v>1.8255578093306246E-2</v>
      </c>
      <c r="G148" s="8">
        <f>+'Simulation and  VaR'!G159/'Simulation and  VaR'!G158-1</f>
        <v>1.8339768339768359E-2</v>
      </c>
      <c r="H148" s="8">
        <f>+'Simulation and  VaR'!H159/'Simulation and  VaR'!H158-1</f>
        <v>0</v>
      </c>
      <c r="I148" s="8">
        <f>+'Simulation and  VaR'!I159/'Simulation and  VaR'!I158-1</f>
        <v>0.25797275514396789</v>
      </c>
      <c r="J148" s="8">
        <f>+'Simulation and  VaR'!J159/'Simulation and  VaR'!J158-1</f>
        <v>7.5443228970199838E-2</v>
      </c>
      <c r="K148" s="8">
        <f>+'Simulation and  VaR'!K159/'Simulation and  VaR'!K158-1</f>
        <v>-2.2061434659090939E-2</v>
      </c>
      <c r="L148" s="8">
        <f>+'Simulation and  VaR'!L159/'Simulation and  VaR'!L158-1</f>
        <v>1.8601696837711401E-2</v>
      </c>
      <c r="N148" s="26">
        <f t="shared" si="22"/>
        <v>7.5523213396887362E-2</v>
      </c>
      <c r="O148" s="26">
        <f t="shared" si="23"/>
        <v>3.1242776747299188E-2</v>
      </c>
      <c r="P148" s="26">
        <f t="shared" si="24"/>
        <v>2.0435064403821764E-2</v>
      </c>
      <c r="Q148" s="26">
        <f t="shared" si="25"/>
        <v>1.5606947226442496E-2</v>
      </c>
      <c r="R148" s="26">
        <f t="shared" si="26"/>
        <v>1.6074468681861472E-2</v>
      </c>
      <c r="S148" s="26">
        <f t="shared" si="27"/>
        <v>1.6161766368846749E-2</v>
      </c>
      <c r="T148" s="26">
        <f t="shared" si="28"/>
        <v>-5.3433800450604051E-3</v>
      </c>
      <c r="U148" s="26">
        <f t="shared" si="29"/>
        <v>0.24557098901493052</v>
      </c>
      <c r="V148" s="26">
        <f t="shared" si="30"/>
        <v>6.5214022998557553E-2</v>
      </c>
      <c r="W148" s="26">
        <f t="shared" si="31"/>
        <v>-2.0494519377219526E-2</v>
      </c>
      <c r="X148" s="26">
        <f t="shared" si="32"/>
        <v>2.2125931951467108E-2</v>
      </c>
    </row>
    <row r="149" spans="2:24" x14ac:dyDescent="0.2">
      <c r="B149" s="8">
        <f>+'Simulation and  VaR'!B160/'Simulation and  VaR'!B159-1</f>
        <v>0.14431928411478068</v>
      </c>
      <c r="C149" s="8">
        <f>+'Simulation and  VaR'!C160/'Simulation and  VaR'!C159-1</f>
        <v>0.10319756279870651</v>
      </c>
      <c r="D149" s="8">
        <f>+'Simulation and  VaR'!D160/'Simulation and  VaR'!D159-1</f>
        <v>7.3015873015873201E-2</v>
      </c>
      <c r="E149" s="8">
        <f>+'Simulation and  VaR'!E160/'Simulation and  VaR'!E159-1</f>
        <v>7.8269824922760245E-2</v>
      </c>
      <c r="F149" s="8">
        <f>+'Simulation and  VaR'!F160/'Simulation and  VaR'!F159-1</f>
        <v>7.9681274900398558E-2</v>
      </c>
      <c r="G149" s="8">
        <f>+'Simulation and  VaR'!G160/'Simulation and  VaR'!G159-1</f>
        <v>8.1516587677725294E-2</v>
      </c>
      <c r="H149" s="8">
        <f>+'Simulation and  VaR'!H160/'Simulation and  VaR'!H159-1</f>
        <v>-6.8599652428427693E-2</v>
      </c>
      <c r="I149" s="8">
        <f>+'Simulation and  VaR'!I160/'Simulation and  VaR'!I159-1</f>
        <v>-3.8943745132031804E-2</v>
      </c>
      <c r="J149" s="8">
        <f>+'Simulation and  VaR'!J160/'Simulation and  VaR'!J159-1</f>
        <v>1.7537706068046388E-2</v>
      </c>
      <c r="K149" s="8">
        <f>+'Simulation and  VaR'!K160/'Simulation and  VaR'!K159-1</f>
        <v>-5.8326903000317842E-2</v>
      </c>
      <c r="L149" s="8">
        <f>+'Simulation and  VaR'!L160/'Simulation and  VaR'!L159-1</f>
        <v>5.9462830163466984E-2</v>
      </c>
      <c r="N149" s="26">
        <f t="shared" si="22"/>
        <v>0.13979835962235562</v>
      </c>
      <c r="O149" s="26">
        <f t="shared" si="23"/>
        <v>0.10068079278012991</v>
      </c>
      <c r="P149" s="26">
        <f t="shared" si="24"/>
        <v>7.072366469242225E-2</v>
      </c>
      <c r="Q149" s="26">
        <f t="shared" si="25"/>
        <v>7.605706565025093E-2</v>
      </c>
      <c r="R149" s="26">
        <f t="shared" si="26"/>
        <v>7.750016548895379E-2</v>
      </c>
      <c r="S149" s="26">
        <f t="shared" si="27"/>
        <v>7.9338585706803688E-2</v>
      </c>
      <c r="T149" s="26">
        <f t="shared" si="28"/>
        <v>-7.3943032473488102E-2</v>
      </c>
      <c r="U149" s="26">
        <f t="shared" si="29"/>
        <v>-5.1345511261069184E-2</v>
      </c>
      <c r="V149" s="26">
        <f t="shared" si="30"/>
        <v>7.3085000964041042E-3</v>
      </c>
      <c r="W149" s="26">
        <f t="shared" si="31"/>
        <v>-5.6759987718446425E-2</v>
      </c>
      <c r="X149" s="26">
        <f t="shared" si="32"/>
        <v>6.2987065277222684E-2</v>
      </c>
    </row>
    <row r="150" spans="2:24" x14ac:dyDescent="0.2">
      <c r="B150" s="8">
        <f>+'Simulation and  VaR'!B161/'Simulation and  VaR'!B160-1</f>
        <v>7.9201302102425153E-3</v>
      </c>
      <c r="C150" s="8">
        <f>+'Simulation and  VaR'!C161/'Simulation and  VaR'!C160-1</f>
        <v>3.4345122049901144E-2</v>
      </c>
      <c r="D150" s="8">
        <f>+'Simulation and  VaR'!D161/'Simulation and  VaR'!D160-1</f>
        <v>6.2130177514792884E-2</v>
      </c>
      <c r="E150" s="8">
        <f>+'Simulation and  VaR'!E161/'Simulation and  VaR'!E160-1</f>
        <v>7.2588347659980901E-2</v>
      </c>
      <c r="F150" s="8">
        <f>+'Simulation and  VaR'!F161/'Simulation and  VaR'!F160-1</f>
        <v>6.1808118081180696E-2</v>
      </c>
      <c r="G150" s="8">
        <f>+'Simulation and  VaR'!G161/'Simulation and  VaR'!G160-1</f>
        <v>5.1709027169149824E-2</v>
      </c>
      <c r="H150" s="8">
        <f>+'Simulation and  VaR'!H161/'Simulation and  VaR'!H160-1</f>
        <v>4.2620053029559068E-2</v>
      </c>
      <c r="I150" s="8">
        <f>+'Simulation and  VaR'!I161/'Simulation and  VaR'!I160-1</f>
        <v>8.6925832004391967E-2</v>
      </c>
      <c r="J150" s="8">
        <f>+'Simulation and  VaR'!J161/'Simulation and  VaR'!J160-1</f>
        <v>6.8941744226128865E-2</v>
      </c>
      <c r="K150" s="8">
        <f>+'Simulation and  VaR'!K161/'Simulation and  VaR'!K160-1</f>
        <v>6.0011568495131673E-2</v>
      </c>
      <c r="L150" s="8">
        <f>+'Simulation and  VaR'!L161/'Simulation and  VaR'!L160-1</f>
        <v>4.9188598335155209E-2</v>
      </c>
      <c r="N150" s="26">
        <f t="shared" si="22"/>
        <v>3.3992057178174623E-3</v>
      </c>
      <c r="O150" s="26">
        <f t="shared" si="23"/>
        <v>3.1828352031324551E-2</v>
      </c>
      <c r="P150" s="26">
        <f t="shared" si="24"/>
        <v>5.983796919134194E-2</v>
      </c>
      <c r="Q150" s="26">
        <f t="shared" si="25"/>
        <v>7.0375588387471585E-2</v>
      </c>
      <c r="R150" s="26">
        <f t="shared" si="26"/>
        <v>5.9627008669735922E-2</v>
      </c>
      <c r="S150" s="26">
        <f t="shared" si="27"/>
        <v>4.9531025198228218E-2</v>
      </c>
      <c r="T150" s="26">
        <f t="shared" si="28"/>
        <v>3.727667298449866E-2</v>
      </c>
      <c r="U150" s="26">
        <f t="shared" si="29"/>
        <v>7.4524065875354595E-2</v>
      </c>
      <c r="V150" s="26">
        <f t="shared" si="30"/>
        <v>5.8712538254486579E-2</v>
      </c>
      <c r="W150" s="26">
        <f t="shared" si="31"/>
        <v>6.157848377700309E-2</v>
      </c>
      <c r="X150" s="26">
        <f t="shared" si="32"/>
        <v>5.2712833448910916E-2</v>
      </c>
    </row>
    <row r="151" spans="2:24" x14ac:dyDescent="0.2">
      <c r="B151" s="8">
        <f>+'Simulation and  VaR'!B162/'Simulation and  VaR'!B161-1</f>
        <v>2.1192913371125721E-2</v>
      </c>
      <c r="C151" s="8">
        <f>+'Simulation and  VaR'!C162/'Simulation and  VaR'!C161-1</f>
        <v>-2.5054294172347169E-2</v>
      </c>
      <c r="D151" s="8">
        <f>+'Simulation and  VaR'!D162/'Simulation and  VaR'!D161-1</f>
        <v>-1.8570102135561095E-3</v>
      </c>
      <c r="E151" s="8">
        <f>+'Simulation and  VaR'!E162/'Simulation and  VaR'!E161-1</f>
        <v>-6.2333036509349959E-3</v>
      </c>
      <c r="F151" s="8">
        <f>+'Simulation and  VaR'!F162/'Simulation and  VaR'!F161-1</f>
        <v>-3.4752389226758718E-3</v>
      </c>
      <c r="G151" s="8">
        <f>+'Simulation and  VaR'!G162/'Simulation and  VaR'!G161-1</f>
        <v>5.833333333333357E-3</v>
      </c>
      <c r="H151" s="8">
        <f>+'Simulation and  VaR'!H162/'Simulation and  VaR'!H161-1</f>
        <v>1.6765564660450316E-2</v>
      </c>
      <c r="I151" s="8">
        <f>+'Simulation and  VaR'!I162/'Simulation and  VaR'!I161-1</f>
        <v>0.26637964210121234</v>
      </c>
      <c r="J151" s="8">
        <f>+'Simulation and  VaR'!J162/'Simulation and  VaR'!J161-1</f>
        <v>4.837149306675248E-2</v>
      </c>
      <c r="K151" s="8">
        <f>+'Simulation and  VaR'!K162/'Simulation and  VaR'!K161-1</f>
        <v>8.8672638806783777E-3</v>
      </c>
      <c r="L151" s="8">
        <f>+'Simulation and  VaR'!L162/'Simulation and  VaR'!L161-1</f>
        <v>-3.7065234813271397E-2</v>
      </c>
      <c r="N151" s="26">
        <f t="shared" si="22"/>
        <v>1.6671988878700666E-2</v>
      </c>
      <c r="O151" s="26">
        <f t="shared" si="23"/>
        <v>-2.7571064190923762E-2</v>
      </c>
      <c r="P151" s="26">
        <f t="shared" si="24"/>
        <v>-4.1492185370070531E-3</v>
      </c>
      <c r="Q151" s="26">
        <f t="shared" si="25"/>
        <v>-8.4460629234443148E-3</v>
      </c>
      <c r="R151" s="26">
        <f t="shared" si="26"/>
        <v>-5.6563483341206446E-3</v>
      </c>
      <c r="S151" s="26">
        <f t="shared" si="27"/>
        <v>3.6553313624117477E-3</v>
      </c>
      <c r="T151" s="26">
        <f t="shared" si="28"/>
        <v>1.1422184615389911E-2</v>
      </c>
      <c r="U151" s="26">
        <f t="shared" si="29"/>
        <v>0.25397787597217497</v>
      </c>
      <c r="V151" s="26">
        <f t="shared" si="30"/>
        <v>3.8142287095110194E-2</v>
      </c>
      <c r="W151" s="26">
        <f t="shared" si="31"/>
        <v>1.0434179162549791E-2</v>
      </c>
      <c r="X151" s="26">
        <f t="shared" si="32"/>
        <v>-3.354099969951569E-2</v>
      </c>
    </row>
    <row r="152" spans="2:24" x14ac:dyDescent="0.2">
      <c r="B152" s="8">
        <f>+'Simulation and  VaR'!B163/'Simulation and  VaR'!B162-1</f>
        <v>-3.1979749630194343E-3</v>
      </c>
      <c r="C152" s="8">
        <f>+'Simulation and  VaR'!C163/'Simulation and  VaR'!C162-1</f>
        <v>4.0041624393997832E-2</v>
      </c>
      <c r="D152" s="8">
        <f>+'Simulation and  VaR'!D163/'Simulation and  VaR'!D162-1</f>
        <v>3.2558139534883734E-2</v>
      </c>
      <c r="E152" s="8">
        <f>+'Simulation and  VaR'!E163/'Simulation and  VaR'!E162-1</f>
        <v>3.6738351254480328E-2</v>
      </c>
      <c r="F152" s="8">
        <f>+'Simulation and  VaR'!F163/'Simulation and  VaR'!F162-1</f>
        <v>3.6617262423713992E-2</v>
      </c>
      <c r="G152" s="8">
        <f>+'Simulation and  VaR'!G163/'Simulation and  VaR'!G162-1</f>
        <v>2.9826014913007404E-2</v>
      </c>
      <c r="H152" s="8">
        <f>+'Simulation and  VaR'!H163/'Simulation and  VaR'!H162-1</f>
        <v>5.7619268179712746E-2</v>
      </c>
      <c r="I152" s="8">
        <f>+'Simulation and  VaR'!I163/'Simulation and  VaR'!I162-1</f>
        <v>0.23456344608839341</v>
      </c>
      <c r="J152" s="8">
        <f>+'Simulation and  VaR'!J163/'Simulation and  VaR'!J162-1</f>
        <v>0</v>
      </c>
      <c r="K152" s="8">
        <f>+'Simulation and  VaR'!K163/'Simulation and  VaR'!K162-1</f>
        <v>2.1725412422248125E-2</v>
      </c>
      <c r="L152" s="8">
        <f>+'Simulation and  VaR'!L163/'Simulation and  VaR'!L162-1</f>
        <v>-4.0364529149847783E-3</v>
      </c>
      <c r="N152" s="26">
        <f t="shared" si="22"/>
        <v>-7.7188994554444872E-3</v>
      </c>
      <c r="O152" s="26">
        <f t="shared" si="23"/>
        <v>3.7524854375421239E-2</v>
      </c>
      <c r="P152" s="26">
        <f t="shared" si="24"/>
        <v>3.0265931211432791E-2</v>
      </c>
      <c r="Q152" s="26">
        <f t="shared" si="25"/>
        <v>3.4525591981971013E-2</v>
      </c>
      <c r="R152" s="26">
        <f t="shared" si="26"/>
        <v>3.4436153012269217E-2</v>
      </c>
      <c r="S152" s="26">
        <f t="shared" si="27"/>
        <v>2.7648012942085794E-2</v>
      </c>
      <c r="T152" s="26">
        <f t="shared" si="28"/>
        <v>5.2275888134652337E-2</v>
      </c>
      <c r="U152" s="26">
        <f t="shared" si="29"/>
        <v>0.22216167995935604</v>
      </c>
      <c r="V152" s="26">
        <f t="shared" si="30"/>
        <v>-1.0229205971642284E-2</v>
      </c>
      <c r="W152" s="26">
        <f t="shared" si="31"/>
        <v>2.3292327704119539E-2</v>
      </c>
      <c r="X152" s="26">
        <f t="shared" si="32"/>
        <v>-5.1221780122907195E-4</v>
      </c>
    </row>
    <row r="153" spans="2:24" x14ac:dyDescent="0.2">
      <c r="B153" s="8">
        <f>+'Simulation and  VaR'!B164/'Simulation and  VaR'!B163-1</f>
        <v>7.3951832367902481E-2</v>
      </c>
      <c r="C153" s="8">
        <f>+'Simulation and  VaR'!C164/'Simulation and  VaR'!C163-1</f>
        <v>0.14913276382157736</v>
      </c>
      <c r="D153" s="8">
        <f>+'Simulation and  VaR'!D164/'Simulation and  VaR'!D163-1</f>
        <v>0.11621621621621636</v>
      </c>
      <c r="E153" s="8">
        <f>+'Simulation and  VaR'!E164/'Simulation and  VaR'!E163-1</f>
        <v>0.101123595505618</v>
      </c>
      <c r="F153" s="8">
        <f>+'Simulation and  VaR'!F164/'Simulation and  VaR'!F163-1</f>
        <v>9.3355761143818272E-2</v>
      </c>
      <c r="G153" s="8">
        <f>+'Simulation and  VaR'!G164/'Simulation and  VaR'!G163-1</f>
        <v>9.2518101367658812E-2</v>
      </c>
      <c r="H153" s="8">
        <f>+'Simulation and  VaR'!H164/'Simulation and  VaR'!H163-1</f>
        <v>-4.3794341771042911E-3</v>
      </c>
      <c r="I153" s="8">
        <f>+'Simulation and  VaR'!I164/'Simulation and  VaR'!I163-1</f>
        <v>-1.4615159766772856E-2</v>
      </c>
      <c r="J153" s="8">
        <f>+'Simulation and  VaR'!J164/'Simulation and  VaR'!J163-1</f>
        <v>0.13841894801599519</v>
      </c>
      <c r="K153" s="8">
        <f>+'Simulation and  VaR'!K164/'Simulation and  VaR'!K163-1</f>
        <v>2.7792482795130358E-3</v>
      </c>
      <c r="L153" s="8">
        <f>+'Simulation and  VaR'!L164/'Simulation and  VaR'!L163-1</f>
        <v>5.1474889278850133E-2</v>
      </c>
      <c r="N153" s="26">
        <f t="shared" si="22"/>
        <v>6.9430907875477427E-2</v>
      </c>
      <c r="O153" s="26">
        <f t="shared" si="23"/>
        <v>0.14661599380300078</v>
      </c>
      <c r="P153" s="26">
        <f t="shared" si="24"/>
        <v>0.11392400789276541</v>
      </c>
      <c r="Q153" s="26">
        <f t="shared" si="25"/>
        <v>9.8910836233108687E-2</v>
      </c>
      <c r="R153" s="26">
        <f t="shared" si="26"/>
        <v>9.1174651732373505E-2</v>
      </c>
      <c r="S153" s="26">
        <f t="shared" si="27"/>
        <v>9.0340099396737206E-2</v>
      </c>
      <c r="T153" s="26">
        <f t="shared" si="28"/>
        <v>-9.7228142221646961E-3</v>
      </c>
      <c r="U153" s="26">
        <f t="shared" si="29"/>
        <v>-2.7016925895810236E-2</v>
      </c>
      <c r="V153" s="26">
        <f t="shared" si="30"/>
        <v>0.12818974204435291</v>
      </c>
      <c r="W153" s="26">
        <f t="shared" si="31"/>
        <v>4.3461635613844503E-3</v>
      </c>
      <c r="X153" s="26">
        <f t="shared" si="32"/>
        <v>5.499912439260584E-2</v>
      </c>
    </row>
    <row r="154" spans="2:24" x14ac:dyDescent="0.2">
      <c r="B154" s="8">
        <f>+'Simulation and  VaR'!B165/'Simulation and  VaR'!B164-1</f>
        <v>0.18934901231203916</v>
      </c>
      <c r="C154" s="8">
        <f>+'Simulation and  VaR'!C165/'Simulation and  VaR'!C164-1</f>
        <v>2.6906869831200941E-2</v>
      </c>
      <c r="D154" s="8">
        <f>+'Simulation and  VaR'!D165/'Simulation and  VaR'!D164-1</f>
        <v>4.6811945117029907E-2</v>
      </c>
      <c r="E154" s="8">
        <f>+'Simulation and  VaR'!E165/'Simulation and  VaR'!E164-1</f>
        <v>6.1224489795918213E-2</v>
      </c>
      <c r="F154" s="8">
        <f>+'Simulation and  VaR'!F165/'Simulation and  VaR'!F164-1</f>
        <v>7.5384615384615383E-2</v>
      </c>
      <c r="G154" s="8">
        <f>+'Simulation and  VaR'!G165/'Simulation and  VaR'!G164-1</f>
        <v>6.4801178203240051E-2</v>
      </c>
      <c r="H154" s="8">
        <f>+'Simulation and  VaR'!H165/'Simulation and  VaR'!H164-1</f>
        <v>-0.10178587138207085</v>
      </c>
      <c r="I154" s="8">
        <f>+'Simulation and  VaR'!I165/'Simulation and  VaR'!I164-1</f>
        <v>-0.21311142683174344</v>
      </c>
      <c r="J154" s="8">
        <f>+'Simulation and  VaR'!J165/'Simulation and  VaR'!J164-1</f>
        <v>2.7019724398811062E-2</v>
      </c>
      <c r="K154" s="8">
        <f>+'Simulation and  VaR'!K165/'Simulation and  VaR'!K164-1</f>
        <v>-4.9711847257049913E-2</v>
      </c>
      <c r="L154" s="8">
        <f>+'Simulation and  VaR'!L165/'Simulation and  VaR'!L164-1</f>
        <v>-6.7551458316776891E-3</v>
      </c>
      <c r="N154" s="26">
        <f t="shared" si="22"/>
        <v>0.1848280878196141</v>
      </c>
      <c r="O154" s="26">
        <f t="shared" si="23"/>
        <v>2.4390099812624348E-2</v>
      </c>
      <c r="P154" s="26">
        <f t="shared" si="24"/>
        <v>4.4519736793578964E-2</v>
      </c>
      <c r="Q154" s="26">
        <f t="shared" si="25"/>
        <v>5.9011730523408898E-2</v>
      </c>
      <c r="R154" s="26">
        <f t="shared" si="26"/>
        <v>7.3203505973170616E-2</v>
      </c>
      <c r="S154" s="26">
        <f t="shared" si="27"/>
        <v>6.2623176232318445E-2</v>
      </c>
      <c r="T154" s="26">
        <f t="shared" si="28"/>
        <v>-0.10712925142713126</v>
      </c>
      <c r="U154" s="26">
        <f t="shared" si="29"/>
        <v>-0.22551319296078082</v>
      </c>
      <c r="V154" s="26">
        <f t="shared" si="30"/>
        <v>1.6790518427168777E-2</v>
      </c>
      <c r="W154" s="26">
        <f t="shared" si="31"/>
        <v>-4.8144931975178495E-2</v>
      </c>
      <c r="X154" s="26">
        <f t="shared" si="32"/>
        <v>-3.2309107179219827E-3</v>
      </c>
    </row>
    <row r="155" spans="2:24" x14ac:dyDescent="0.2">
      <c r="B155" s="8">
        <f>+'Simulation and  VaR'!B166/'Simulation and  VaR'!B165-1</f>
        <v>-0.13550877357367608</v>
      </c>
      <c r="C155" s="8">
        <f>+'Simulation and  VaR'!C166/'Simulation and  VaR'!C165-1</f>
        <v>-9.9985071275248361E-2</v>
      </c>
      <c r="D155" s="8">
        <f>+'Simulation and  VaR'!D166/'Simulation and  VaR'!D165-1</f>
        <v>-7.0932922127987741E-2</v>
      </c>
      <c r="E155" s="8">
        <f>+'Simulation and  VaR'!E166/'Simulation and  VaR'!E165-1</f>
        <v>-3.3284023668639029E-2</v>
      </c>
      <c r="F155" s="8">
        <f>+'Simulation and  VaR'!F166/'Simulation and  VaR'!F165-1</f>
        <v>-3.0042918454935563E-2</v>
      </c>
      <c r="G155" s="8">
        <f>+'Simulation and  VaR'!G166/'Simulation and  VaR'!G165-1</f>
        <v>-1.7980636237897585E-2</v>
      </c>
      <c r="H155" s="8">
        <f>+'Simulation and  VaR'!H166/'Simulation and  VaR'!H165-1</f>
        <v>4.1136141038197849E-2</v>
      </c>
      <c r="I155" s="8">
        <f>+'Simulation and  VaR'!I166/'Simulation and  VaR'!I165-1</f>
        <v>2.0832919981746301E-2</v>
      </c>
      <c r="J155" s="8">
        <f>+'Simulation and  VaR'!J166/'Simulation and  VaR'!J165-1</f>
        <v>3.946329913180735E-2</v>
      </c>
      <c r="K155" s="8">
        <f>+'Simulation and  VaR'!K166/'Simulation and  VaR'!K165-1</f>
        <v>4.5599740752742868E-2</v>
      </c>
      <c r="L155" s="8">
        <f>+'Simulation and  VaR'!L166/'Simulation and  VaR'!L165-1</f>
        <v>-4.2406785085613685E-2</v>
      </c>
      <c r="N155" s="26">
        <f t="shared" si="22"/>
        <v>-0.14002969806610113</v>
      </c>
      <c r="O155" s="26">
        <f t="shared" si="23"/>
        <v>-0.10250184129382496</v>
      </c>
      <c r="P155" s="26">
        <f t="shared" si="24"/>
        <v>-7.3225130451438691E-2</v>
      </c>
      <c r="Q155" s="26">
        <f t="shared" si="25"/>
        <v>-3.5496782941148344E-2</v>
      </c>
      <c r="R155" s="26">
        <f t="shared" si="26"/>
        <v>-3.2224027866380338E-2</v>
      </c>
      <c r="S155" s="26">
        <f t="shared" si="27"/>
        <v>-2.0158638208819194E-2</v>
      </c>
      <c r="T155" s="26">
        <f t="shared" si="28"/>
        <v>3.579276099313744E-2</v>
      </c>
      <c r="U155" s="26">
        <f t="shared" si="29"/>
        <v>8.4311538527089211E-3</v>
      </c>
      <c r="V155" s="26">
        <f t="shared" si="30"/>
        <v>2.9234093160165064E-2</v>
      </c>
      <c r="W155" s="26">
        <f t="shared" si="31"/>
        <v>4.7166656034614285E-2</v>
      </c>
      <c r="X155" s="26">
        <f t="shared" si="32"/>
        <v>-3.8882549971857978E-2</v>
      </c>
    </row>
    <row r="156" spans="2:24" x14ac:dyDescent="0.2">
      <c r="B156" s="8">
        <f>+'Simulation and  VaR'!B167/'Simulation and  VaR'!B166-1</f>
        <v>-0.35793697931966517</v>
      </c>
      <c r="C156" s="8">
        <f>+'Simulation and  VaR'!C167/'Simulation and  VaR'!C166-1</f>
        <v>-0.11250259175453547</v>
      </c>
      <c r="D156" s="8">
        <f>+'Simulation and  VaR'!D167/'Simulation and  VaR'!D166-1</f>
        <v>-8.7136929460580825E-2</v>
      </c>
      <c r="E156" s="8">
        <f>+'Simulation and  VaR'!E167/'Simulation and  VaR'!E166-1</f>
        <v>-8.7987758224942647E-2</v>
      </c>
      <c r="F156" s="8">
        <f>+'Simulation and  VaR'!F167/'Simulation and  VaR'!F166-1</f>
        <v>-8.8495575221238965E-2</v>
      </c>
      <c r="G156" s="8">
        <f>+'Simulation and  VaR'!G167/'Simulation and  VaR'!G166-1</f>
        <v>-7.1830985915492973E-2</v>
      </c>
      <c r="H156" s="8">
        <f>+'Simulation and  VaR'!H167/'Simulation and  VaR'!H166-1</f>
        <v>4.6566321730949989E-2</v>
      </c>
      <c r="I156" s="8">
        <f>+'Simulation and  VaR'!I167/'Simulation and  VaR'!I166-1</f>
        <v>4.081553322578757E-2</v>
      </c>
      <c r="J156" s="8">
        <f>+'Simulation and  VaR'!J167/'Simulation and  VaR'!J166-1</f>
        <v>0</v>
      </c>
      <c r="K156" s="8">
        <f>+'Simulation and  VaR'!K167/'Simulation and  VaR'!K166-1</f>
        <v>3.7191180377224908E-2</v>
      </c>
      <c r="L156" s="8">
        <f>+'Simulation and  VaR'!L167/'Simulation and  VaR'!L166-1</f>
        <v>-6.8307152406417049E-2</v>
      </c>
      <c r="N156" s="26">
        <f t="shared" si="22"/>
        <v>-0.3624579038120902</v>
      </c>
      <c r="O156" s="26">
        <f t="shared" si="23"/>
        <v>-0.11501936177311207</v>
      </c>
      <c r="P156" s="26">
        <f t="shared" si="24"/>
        <v>-8.9429137784031776E-2</v>
      </c>
      <c r="Q156" s="26">
        <f t="shared" si="25"/>
        <v>-9.0200517497451962E-2</v>
      </c>
      <c r="R156" s="26">
        <f t="shared" si="26"/>
        <v>-9.0676684632683732E-2</v>
      </c>
      <c r="S156" s="26">
        <f t="shared" si="27"/>
        <v>-7.4008987886414579E-2</v>
      </c>
      <c r="T156" s="26">
        <f t="shared" si="28"/>
        <v>4.122294168588958E-2</v>
      </c>
      <c r="U156" s="26">
        <f t="shared" si="29"/>
        <v>2.8413767096750191E-2</v>
      </c>
      <c r="V156" s="26">
        <f t="shared" si="30"/>
        <v>-1.0229205971642284E-2</v>
      </c>
      <c r="W156" s="26">
        <f t="shared" si="31"/>
        <v>3.8758095659096325E-2</v>
      </c>
      <c r="X156" s="26">
        <f t="shared" si="32"/>
        <v>-6.4782917292661349E-2</v>
      </c>
    </row>
    <row r="157" spans="2:24" x14ac:dyDescent="0.2">
      <c r="B157" s="8">
        <f>+'Simulation and  VaR'!B168/'Simulation and  VaR'!B167-1</f>
        <v>-0.17823794684481598</v>
      </c>
      <c r="C157" s="8">
        <f>+'Simulation and  VaR'!C168/'Simulation and  VaR'!C167-1</f>
        <v>-3.9575740581443863E-2</v>
      </c>
      <c r="D157" s="8">
        <f>+'Simulation and  VaR'!D168/'Simulation and  VaR'!D167-1</f>
        <v>-3.7272727272727235E-2</v>
      </c>
      <c r="E157" s="8">
        <f>+'Simulation and  VaR'!E168/'Simulation and  VaR'!E167-1</f>
        <v>-4.3624161073825496E-2</v>
      </c>
      <c r="F157" s="8">
        <f>+'Simulation and  VaR'!F168/'Simulation and  VaR'!F167-1</f>
        <v>-3.7216828478964348E-2</v>
      </c>
      <c r="G157" s="8">
        <f>+'Simulation and  VaR'!G168/'Simulation and  VaR'!G167-1</f>
        <v>-3.4901365705614529E-2</v>
      </c>
      <c r="H157" s="8">
        <f>+'Simulation and  VaR'!H168/'Simulation and  VaR'!H167-1</f>
        <v>2.6966292134831482E-2</v>
      </c>
      <c r="I157" s="8">
        <f>+'Simulation and  VaR'!I168/'Simulation and  VaR'!I167-1</f>
        <v>0.21661593621034148</v>
      </c>
      <c r="J157" s="8">
        <f>+'Simulation and  VaR'!J168/'Simulation and  VaR'!J167-1</f>
        <v>0</v>
      </c>
      <c r="K157" s="8">
        <f>+'Simulation and  VaR'!K168/'Simulation and  VaR'!K167-1</f>
        <v>5.5493895671476778E-3</v>
      </c>
      <c r="L157" s="8">
        <f>+'Simulation and  VaR'!L168/'Simulation and  VaR'!L167-1</f>
        <v>-1.3900721940720118E-2</v>
      </c>
      <c r="N157" s="26">
        <f t="shared" si="22"/>
        <v>-0.18275887133724103</v>
      </c>
      <c r="O157" s="26">
        <f t="shared" si="23"/>
        <v>-4.2092510600020457E-2</v>
      </c>
      <c r="P157" s="26">
        <f t="shared" si="24"/>
        <v>-3.9564935596178179E-2</v>
      </c>
      <c r="Q157" s="26">
        <f t="shared" si="25"/>
        <v>-4.5836920346334811E-2</v>
      </c>
      <c r="R157" s="26">
        <f t="shared" si="26"/>
        <v>-3.9397937890409122E-2</v>
      </c>
      <c r="S157" s="26">
        <f t="shared" si="27"/>
        <v>-3.7079367676536135E-2</v>
      </c>
      <c r="T157" s="26">
        <f t="shared" si="28"/>
        <v>2.1622912089771077E-2</v>
      </c>
      <c r="U157" s="26">
        <f t="shared" si="29"/>
        <v>0.2042141700813041</v>
      </c>
      <c r="V157" s="26">
        <f t="shared" si="30"/>
        <v>-1.0229205971642284E-2</v>
      </c>
      <c r="W157" s="26">
        <f t="shared" si="31"/>
        <v>7.1163048490190924E-3</v>
      </c>
      <c r="X157" s="26">
        <f t="shared" si="32"/>
        <v>-1.0376486826964411E-2</v>
      </c>
    </row>
    <row r="158" spans="2:24" x14ac:dyDescent="0.2">
      <c r="B158" s="8">
        <f>+'Simulation and  VaR'!B169/'Simulation and  VaR'!B168-1</f>
        <v>0.14138308828991253</v>
      </c>
      <c r="C158" s="8">
        <f>+'Simulation and  VaR'!C169/'Simulation and  VaR'!C168-1</f>
        <v>4.7979920819238409E-2</v>
      </c>
      <c r="D158" s="8">
        <f>+'Simulation and  VaR'!D169/'Simulation and  VaR'!D168-1</f>
        <v>4.6270066100094542E-2</v>
      </c>
      <c r="E158" s="8">
        <f>+'Simulation and  VaR'!E169/'Simulation and  VaR'!E168-1</f>
        <v>3.5087719298245723E-3</v>
      </c>
      <c r="F158" s="8">
        <f>+'Simulation and  VaR'!F169/'Simulation and  VaR'!F168-1</f>
        <v>5.0420168067226712E-3</v>
      </c>
      <c r="G158" s="8">
        <f>+'Simulation and  VaR'!G169/'Simulation and  VaR'!G168-1</f>
        <v>-4.7169811320755262E-3</v>
      </c>
      <c r="H158" s="8">
        <f>+'Simulation and  VaR'!H169/'Simulation and  VaR'!H168-1</f>
        <v>6.5032822757111752E-2</v>
      </c>
      <c r="I158" s="8">
        <f>+'Simulation and  VaR'!I169/'Simulation and  VaR'!I168-1</f>
        <v>-5.2662276864514634E-2</v>
      </c>
      <c r="J158" s="8">
        <f>+'Simulation and  VaR'!J169/'Simulation and  VaR'!J168-1</f>
        <v>0</v>
      </c>
      <c r="K158" s="8">
        <f>+'Simulation and  VaR'!K169/'Simulation and  VaR'!K168-1</f>
        <v>-5.5187637969095205E-3</v>
      </c>
      <c r="L158" s="8">
        <f>+'Simulation and  VaR'!L169/'Simulation and  VaR'!L168-1</f>
        <v>3.4104861079532478E-2</v>
      </c>
      <c r="N158" s="26">
        <f t="shared" si="22"/>
        <v>0.13686216379748747</v>
      </c>
      <c r="O158" s="26">
        <f t="shared" si="23"/>
        <v>4.5463150800661815E-2</v>
      </c>
      <c r="P158" s="26">
        <f t="shared" si="24"/>
        <v>4.3977857776643599E-2</v>
      </c>
      <c r="Q158" s="26">
        <f t="shared" si="25"/>
        <v>1.2960126573152539E-3</v>
      </c>
      <c r="R158" s="26">
        <f t="shared" si="26"/>
        <v>2.8609073952778979E-3</v>
      </c>
      <c r="S158" s="26">
        <f t="shared" si="27"/>
        <v>-6.8949831029971355E-3</v>
      </c>
      <c r="T158" s="26">
        <f t="shared" si="28"/>
        <v>5.9689442712051344E-2</v>
      </c>
      <c r="U158" s="26">
        <f t="shared" si="29"/>
        <v>-6.5064042993552007E-2</v>
      </c>
      <c r="V158" s="26">
        <f t="shared" si="30"/>
        <v>-1.0229205971642284E-2</v>
      </c>
      <c r="W158" s="26">
        <f t="shared" si="31"/>
        <v>-3.9518485150381059E-3</v>
      </c>
      <c r="X158" s="26">
        <f t="shared" si="32"/>
        <v>3.7629096193288185E-2</v>
      </c>
    </row>
    <row r="159" spans="2:24" x14ac:dyDescent="0.2">
      <c r="B159" s="8">
        <f>+'Simulation and  VaR'!B170/'Simulation and  VaR'!B169-1</f>
        <v>0.13632254499316065</v>
      </c>
      <c r="C159" s="8">
        <f>+'Simulation and  VaR'!C170/'Simulation and  VaR'!C169-1</f>
        <v>8.327161237492775E-2</v>
      </c>
      <c r="D159" s="8">
        <f>+'Simulation and  VaR'!D170/'Simulation and  VaR'!D169-1</f>
        <v>5.1444043321299704E-2</v>
      </c>
      <c r="E159" s="8">
        <f>+'Simulation and  VaR'!E170/'Simulation and  VaR'!E169-1</f>
        <v>5.7692307692307709E-2</v>
      </c>
      <c r="F159" s="8">
        <f>+'Simulation and  VaR'!F170/'Simulation and  VaR'!F169-1</f>
        <v>4.0969899665551868E-2</v>
      </c>
      <c r="G159" s="8">
        <f>+'Simulation and  VaR'!G170/'Simulation and  VaR'!G169-1</f>
        <v>3.9494470774091628E-2</v>
      </c>
      <c r="H159" s="8">
        <f>+'Simulation and  VaR'!H170/'Simulation and  VaR'!H169-1</f>
        <v>5.8349769888230707E-3</v>
      </c>
      <c r="I159" s="8">
        <f>+'Simulation and  VaR'!I170/'Simulation and  VaR'!I169-1</f>
        <v>2.4805573558003724E-2</v>
      </c>
      <c r="J159" s="8">
        <f>+'Simulation and  VaR'!J170/'Simulation and  VaR'!J169-1</f>
        <v>-3.796507213363709E-2</v>
      </c>
      <c r="K159" s="8">
        <f>+'Simulation and  VaR'!K170/'Simulation and  VaR'!K169-1</f>
        <v>2.2837872449415153E-2</v>
      </c>
      <c r="L159" s="8">
        <f>+'Simulation and  VaR'!L170/'Simulation and  VaR'!L169-1</f>
        <v>-3.6497955235038071E-2</v>
      </c>
      <c r="N159" s="26">
        <f t="shared" si="22"/>
        <v>0.1318016205007356</v>
      </c>
      <c r="O159" s="26">
        <f t="shared" si="23"/>
        <v>8.075484235635115E-2</v>
      </c>
      <c r="P159" s="26">
        <f t="shared" si="24"/>
        <v>4.915183499784876E-2</v>
      </c>
      <c r="Q159" s="26">
        <f t="shared" si="25"/>
        <v>5.5479548419798394E-2</v>
      </c>
      <c r="R159" s="26">
        <f t="shared" si="26"/>
        <v>3.8788790254107093E-2</v>
      </c>
      <c r="S159" s="26">
        <f t="shared" si="27"/>
        <v>3.7316468803170022E-2</v>
      </c>
      <c r="T159" s="26">
        <f t="shared" si="28"/>
        <v>4.9159694376266563E-4</v>
      </c>
      <c r="U159" s="26">
        <f t="shared" si="29"/>
        <v>1.2403807428966344E-2</v>
      </c>
      <c r="V159" s="26">
        <f t="shared" si="30"/>
        <v>-4.8194278105279376E-2</v>
      </c>
      <c r="W159" s="26">
        <f t="shared" si="31"/>
        <v>2.4404787731286567E-2</v>
      </c>
      <c r="X159" s="26">
        <f t="shared" si="32"/>
        <v>-3.2973720121282364E-2</v>
      </c>
    </row>
    <row r="160" spans="2:24" x14ac:dyDescent="0.2">
      <c r="B160" s="8">
        <f>+'Simulation and  VaR'!B171/'Simulation and  VaR'!B170-1</f>
        <v>0.1281114431968311</v>
      </c>
      <c r="C160" s="8">
        <f>+'Simulation and  VaR'!C171/'Simulation and  VaR'!C170-1</f>
        <v>3.6597385903693214E-2</v>
      </c>
      <c r="D160" s="8">
        <f>+'Simulation and  VaR'!D171/'Simulation and  VaR'!D170-1</f>
        <v>3.2618025751072866E-2</v>
      </c>
      <c r="E160" s="8">
        <f>+'Simulation and  VaR'!E171/'Simulation and  VaR'!E170-1</f>
        <v>3.5537190082644665E-2</v>
      </c>
      <c r="F160" s="8">
        <f>+'Simulation and  VaR'!F171/'Simulation and  VaR'!F170-1</f>
        <v>4.2570281124498122E-2</v>
      </c>
      <c r="G160" s="8">
        <f>+'Simulation and  VaR'!G171/'Simulation and  VaR'!G170-1</f>
        <v>4.1793313069908633E-2</v>
      </c>
      <c r="H160" s="8">
        <f>+'Simulation and  VaR'!H171/'Simulation and  VaR'!H170-1</f>
        <v>2.5165454694010991E-2</v>
      </c>
      <c r="I160" s="8">
        <f>+'Simulation and  VaR'!I171/'Simulation and  VaR'!I170-1</f>
        <v>6.0078101531991557E-2</v>
      </c>
      <c r="J160" s="8">
        <f>+'Simulation and  VaR'!J171/'Simulation and  VaR'!J170-1</f>
        <v>-5.2617732175743281E-2</v>
      </c>
      <c r="K160" s="8">
        <f>+'Simulation and  VaR'!K171/'Simulation and  VaR'!K170-1</f>
        <v>-3.7561036684612414E-3</v>
      </c>
      <c r="L160" s="8">
        <f>+'Simulation and  VaR'!L171/'Simulation and  VaR'!L170-1</f>
        <v>-3.765232075213365E-2</v>
      </c>
      <c r="N160" s="26">
        <f t="shared" si="22"/>
        <v>0.12359051870440604</v>
      </c>
      <c r="O160" s="26">
        <f t="shared" si="23"/>
        <v>3.408061588511662E-2</v>
      </c>
      <c r="P160" s="26">
        <f t="shared" si="24"/>
        <v>3.0325817427621922E-2</v>
      </c>
      <c r="Q160" s="26">
        <f t="shared" si="25"/>
        <v>3.332443081013535E-2</v>
      </c>
      <c r="R160" s="26">
        <f t="shared" si="26"/>
        <v>4.0389171713053347E-2</v>
      </c>
      <c r="S160" s="26">
        <f t="shared" si="27"/>
        <v>3.9615311098987027E-2</v>
      </c>
      <c r="T160" s="26">
        <f t="shared" si="28"/>
        <v>1.9822074648950586E-2</v>
      </c>
      <c r="U160" s="26">
        <f t="shared" si="29"/>
        <v>4.7676335402954177E-2</v>
      </c>
      <c r="V160" s="26">
        <f t="shared" si="30"/>
        <v>-6.2846938147385567E-2</v>
      </c>
      <c r="W160" s="26">
        <f t="shared" si="31"/>
        <v>-2.1891883865898269E-3</v>
      </c>
      <c r="X160" s="26">
        <f t="shared" si="32"/>
        <v>-3.4128085638377943E-2</v>
      </c>
    </row>
    <row r="161" spans="2:24" x14ac:dyDescent="0.2">
      <c r="B161" s="8">
        <f>+'Simulation and  VaR'!B172/'Simulation and  VaR'!B171-1</f>
        <v>0.13516249885166043</v>
      </c>
      <c r="C161" s="8">
        <f>+'Simulation and  VaR'!C172/'Simulation and  VaR'!C171-1</f>
        <v>2.107832634479756E-2</v>
      </c>
      <c r="D161" s="8">
        <f>+'Simulation and  VaR'!D172/'Simulation and  VaR'!D171-1</f>
        <v>2.4106400665004246E-2</v>
      </c>
      <c r="E161" s="8">
        <f>+'Simulation and  VaR'!E172/'Simulation and  VaR'!E171-1</f>
        <v>1.276935355147657E-2</v>
      </c>
      <c r="F161" s="8">
        <f>+'Simulation and  VaR'!F172/'Simulation and  VaR'!F171-1</f>
        <v>6.1633281972264253E-3</v>
      </c>
      <c r="G161" s="8">
        <f>+'Simulation and  VaR'!G172/'Simulation and  VaR'!G171-1</f>
        <v>3.8657913931436916E-2</v>
      </c>
      <c r="H161" s="8">
        <f>+'Simulation and  VaR'!H172/'Simulation and  VaR'!H171-1</f>
        <v>1.6019765681039244E-2</v>
      </c>
      <c r="I161" s="8">
        <f>+'Simulation and  VaR'!I172/'Simulation and  VaR'!I171-1</f>
        <v>-6.1147484750413872E-2</v>
      </c>
      <c r="J161" s="8">
        <f>+'Simulation and  VaR'!J172/'Simulation and  VaR'!J171-1</f>
        <v>0</v>
      </c>
      <c r="K161" s="8">
        <f>+'Simulation and  VaR'!K172/'Simulation and  VaR'!K171-1</f>
        <v>2.0736458464245322E-2</v>
      </c>
      <c r="L161" s="8">
        <f>+'Simulation and  VaR'!L172/'Simulation and  VaR'!L171-1</f>
        <v>9.484966328370259E-4</v>
      </c>
      <c r="N161" s="26">
        <f t="shared" si="22"/>
        <v>0.13064157435923537</v>
      </c>
      <c r="O161" s="26">
        <f t="shared" si="23"/>
        <v>1.8561556326220967E-2</v>
      </c>
      <c r="P161" s="26">
        <f t="shared" si="24"/>
        <v>2.1814192341553303E-2</v>
      </c>
      <c r="Q161" s="26">
        <f t="shared" si="25"/>
        <v>1.0556594278967251E-2</v>
      </c>
      <c r="R161" s="26">
        <f t="shared" si="26"/>
        <v>3.9822187857816525E-3</v>
      </c>
      <c r="S161" s="26">
        <f t="shared" si="27"/>
        <v>3.647991196051531E-2</v>
      </c>
      <c r="T161" s="26">
        <f t="shared" si="28"/>
        <v>1.0676385635978839E-2</v>
      </c>
      <c r="U161" s="26">
        <f t="shared" si="29"/>
        <v>-7.3549250879451245E-2</v>
      </c>
      <c r="V161" s="26">
        <f t="shared" si="30"/>
        <v>-1.0229205971642284E-2</v>
      </c>
      <c r="W161" s="26">
        <f t="shared" si="31"/>
        <v>2.2303373746116736E-2</v>
      </c>
      <c r="X161" s="26">
        <f t="shared" si="32"/>
        <v>4.4727317465927327E-3</v>
      </c>
    </row>
    <row r="162" spans="2:24" x14ac:dyDescent="0.2">
      <c r="B162" s="8">
        <f>+'Simulation and  VaR'!B173/'Simulation and  VaR'!B172-1</f>
        <v>0.1876511687868736</v>
      </c>
      <c r="C162" s="8">
        <f>+'Simulation and  VaR'!C173/'Simulation and  VaR'!C172-1</f>
        <v>7.9356635409124854E-2</v>
      </c>
      <c r="D162" s="8">
        <f>+'Simulation and  VaR'!D173/'Simulation and  VaR'!D172-1</f>
        <v>5.3571428571428603E-2</v>
      </c>
      <c r="E162" s="8">
        <f>+'Simulation and  VaR'!E173/'Simulation and  VaR'!E172-1</f>
        <v>5.2009456264775489E-2</v>
      </c>
      <c r="F162" s="8">
        <f>+'Simulation and  VaR'!F173/'Simulation and  VaR'!F172-1</f>
        <v>4.1347626339969246E-2</v>
      </c>
      <c r="G162" s="8">
        <f>+'Simulation and  VaR'!G173/'Simulation and  VaR'!G172-1</f>
        <v>2.8792134831460592E-2</v>
      </c>
      <c r="H162" s="8">
        <f>+'Simulation and  VaR'!H173/'Simulation and  VaR'!H172-1</f>
        <v>0.1023689990586758</v>
      </c>
      <c r="I162" s="8">
        <f>+'Simulation and  VaR'!I173/'Simulation and  VaR'!I172-1</f>
        <v>-1.1119759813188024E-2</v>
      </c>
      <c r="J162" s="8">
        <f>+'Simulation and  VaR'!J173/'Simulation and  VaR'!J172-1</f>
        <v>0</v>
      </c>
      <c r="K162" s="8">
        <f>+'Simulation and  VaR'!K173/'Simulation and  VaR'!K172-1</f>
        <v>-3.2422227694328232E-2</v>
      </c>
      <c r="L162" s="8">
        <f>+'Simulation and  VaR'!L173/'Simulation and  VaR'!L172-1</f>
        <v>2.6295840045484686E-2</v>
      </c>
      <c r="N162" s="26">
        <f t="shared" si="22"/>
        <v>0.18313024429444855</v>
      </c>
      <c r="O162" s="26">
        <f t="shared" si="23"/>
        <v>7.6839865390548254E-2</v>
      </c>
      <c r="P162" s="26">
        <f t="shared" si="24"/>
        <v>5.127922024797766E-2</v>
      </c>
      <c r="Q162" s="26">
        <f t="shared" si="25"/>
        <v>4.9796696992266173E-2</v>
      </c>
      <c r="R162" s="26">
        <f t="shared" si="26"/>
        <v>3.9166516928524471E-2</v>
      </c>
      <c r="S162" s="26">
        <f t="shared" si="27"/>
        <v>2.6614132860538983E-2</v>
      </c>
      <c r="T162" s="26">
        <f t="shared" si="28"/>
        <v>9.7025619013615394E-2</v>
      </c>
      <c r="U162" s="26">
        <f t="shared" si="29"/>
        <v>-2.3521525942225403E-2</v>
      </c>
      <c r="V162" s="26">
        <f t="shared" si="30"/>
        <v>-1.0229205971642284E-2</v>
      </c>
      <c r="W162" s="26">
        <f t="shared" si="31"/>
        <v>-3.0855312412456818E-2</v>
      </c>
      <c r="X162" s="26">
        <f t="shared" si="32"/>
        <v>2.9820075159240393E-2</v>
      </c>
    </row>
    <row r="163" spans="2:24" x14ac:dyDescent="0.2">
      <c r="B163" s="8">
        <f>+'Simulation and  VaR'!B174/'Simulation and  VaR'!B173-1</f>
        <v>0.13388208402182422</v>
      </c>
      <c r="C163" s="8">
        <f>+'Simulation and  VaR'!C174/'Simulation and  VaR'!C173-1</f>
        <v>1.2555235881615001E-2</v>
      </c>
      <c r="D163" s="8">
        <f>+'Simulation and  VaR'!D174/'Simulation and  VaR'!D173-1</f>
        <v>1.8489984591679498E-2</v>
      </c>
      <c r="E163" s="8">
        <f>+'Simulation and  VaR'!E174/'Simulation and  VaR'!E173-1</f>
        <v>3.2958801498127244E-2</v>
      </c>
      <c r="F163" s="8">
        <f>+'Simulation and  VaR'!F174/'Simulation and  VaR'!F173-1</f>
        <v>3.2352941176470473E-2</v>
      </c>
      <c r="G163" s="8">
        <f>+'Simulation and  VaR'!G174/'Simulation and  VaR'!G173-1</f>
        <v>3.4129692832764569E-2</v>
      </c>
      <c r="H163" s="8">
        <f>+'Simulation and  VaR'!H174/'Simulation and  VaR'!H173-1</f>
        <v>-3.3871771152067298E-2</v>
      </c>
      <c r="I163" s="8">
        <f>+'Simulation and  VaR'!I174/'Simulation and  VaR'!I173-1</f>
        <v>-5.3011196607283373E-2</v>
      </c>
      <c r="J163" s="8">
        <f>+'Simulation and  VaR'!J174/'Simulation and  VaR'!J173-1</f>
        <v>2.7770063871146888E-2</v>
      </c>
      <c r="K163" s="8">
        <f>+'Simulation and  VaR'!K174/'Simulation and  VaR'!K173-1</f>
        <v>1.3361045130641402E-2</v>
      </c>
      <c r="L163" s="8">
        <f>+'Simulation and  VaR'!L174/'Simulation and  VaR'!L173-1</f>
        <v>-6.2323992428789055E-2</v>
      </c>
      <c r="N163" s="26">
        <f t="shared" si="22"/>
        <v>0.12936115952939917</v>
      </c>
      <c r="O163" s="26">
        <f t="shared" si="23"/>
        <v>1.0038465863038408E-2</v>
      </c>
      <c r="P163" s="26">
        <f t="shared" si="24"/>
        <v>1.6197776268228554E-2</v>
      </c>
      <c r="Q163" s="26">
        <f t="shared" si="25"/>
        <v>3.0746042225617925E-2</v>
      </c>
      <c r="R163" s="26">
        <f t="shared" si="26"/>
        <v>3.0171831765025699E-2</v>
      </c>
      <c r="S163" s="26">
        <f t="shared" si="27"/>
        <v>3.1951690861842963E-2</v>
      </c>
      <c r="T163" s="26">
        <f t="shared" si="28"/>
        <v>-3.9215151197127707E-2</v>
      </c>
      <c r="U163" s="26">
        <f t="shared" si="29"/>
        <v>-6.5412962736320746E-2</v>
      </c>
      <c r="V163" s="26">
        <f t="shared" si="30"/>
        <v>1.7540857899504603E-2</v>
      </c>
      <c r="W163" s="26">
        <f t="shared" si="31"/>
        <v>1.4927960412512816E-2</v>
      </c>
      <c r="X163" s="26">
        <f t="shared" si="32"/>
        <v>-5.8799757315033348E-2</v>
      </c>
    </row>
    <row r="164" spans="2:24" x14ac:dyDescent="0.2">
      <c r="B164" s="8">
        <f>+'Simulation and  VaR'!B175/'Simulation and  VaR'!B174-1</f>
        <v>-3.1765083801343241E-2</v>
      </c>
      <c r="C164" s="8">
        <f>+'Simulation and  VaR'!C175/'Simulation and  VaR'!C174-1</f>
        <v>-2.1434380879082338E-2</v>
      </c>
      <c r="D164" s="8">
        <f>+'Simulation and  VaR'!D175/'Simulation and  VaR'!D174-1</f>
        <v>-3.0257186081694476E-2</v>
      </c>
      <c r="E164" s="8">
        <f>+'Simulation and  VaR'!E175/'Simulation and  VaR'!E174-1</f>
        <v>-1.8854242204496052E-2</v>
      </c>
      <c r="F164" s="8">
        <f>+'Simulation and  VaR'!F175/'Simulation and  VaR'!F174-1</f>
        <v>-1.4245014245014231E-2</v>
      </c>
      <c r="G164" s="8">
        <f>+'Simulation and  VaR'!G175/'Simulation and  VaR'!G174-1</f>
        <v>-7.2607260726073042E-3</v>
      </c>
      <c r="H164" s="8">
        <f>+'Simulation and  VaR'!H175/'Simulation and  VaR'!H174-1</f>
        <v>-4.5739117625395731E-2</v>
      </c>
      <c r="I164" s="8">
        <f>+'Simulation and  VaR'!I175/'Simulation and  VaR'!I174-1</f>
        <v>-0.14079489745721019</v>
      </c>
      <c r="J164" s="8">
        <f>+'Simulation and  VaR'!J175/'Simulation and  VaR'!J174-1</f>
        <v>2.7019724398811062E-2</v>
      </c>
      <c r="K164" s="8">
        <f>+'Simulation and  VaR'!K175/'Simulation and  VaR'!K174-1</f>
        <v>-9.8363400443681748E-3</v>
      </c>
      <c r="L164" s="8">
        <f>+'Simulation and  VaR'!L175/'Simulation and  VaR'!L174-1</f>
        <v>1.7724385800797604E-2</v>
      </c>
      <c r="N164" s="26">
        <f t="shared" si="22"/>
        <v>-3.6286008293768296E-2</v>
      </c>
      <c r="O164" s="26">
        <f t="shared" si="23"/>
        <v>-2.3951150897658931E-2</v>
      </c>
      <c r="P164" s="26">
        <f t="shared" si="24"/>
        <v>-3.254939440514542E-2</v>
      </c>
      <c r="Q164" s="26">
        <f t="shared" si="25"/>
        <v>-2.1067001477005371E-2</v>
      </c>
      <c r="R164" s="26">
        <f t="shared" si="26"/>
        <v>-1.6426123656459006E-2</v>
      </c>
      <c r="S164" s="26">
        <f t="shared" si="27"/>
        <v>-9.4387280435289135E-3</v>
      </c>
      <c r="T164" s="26">
        <f t="shared" si="28"/>
        <v>-5.108249767045614E-2</v>
      </c>
      <c r="U164" s="26">
        <f t="shared" si="29"/>
        <v>-0.15319666358624756</v>
      </c>
      <c r="V164" s="26">
        <f t="shared" si="30"/>
        <v>1.6790518427168777E-2</v>
      </c>
      <c r="W164" s="26">
        <f t="shared" si="31"/>
        <v>-8.2694247624967611E-3</v>
      </c>
      <c r="X164" s="26">
        <f t="shared" si="32"/>
        <v>2.1248620914553311E-2</v>
      </c>
    </row>
    <row r="165" spans="2:24" x14ac:dyDescent="0.2">
      <c r="B165" s="8">
        <f>+'Simulation and  VaR'!B176/'Simulation and  VaR'!B175-1</f>
        <v>-1.6187033762953829E-2</v>
      </c>
      <c r="C165" s="8">
        <f>+'Simulation and  VaR'!C176/'Simulation and  VaR'!C175-1</f>
        <v>4.9757082459457314E-2</v>
      </c>
      <c r="D165" s="8">
        <f>+'Simulation and  VaR'!D176/'Simulation and  VaR'!D175-1</f>
        <v>4.2121684867394649E-2</v>
      </c>
      <c r="E165" s="8">
        <f>+'Simulation and  VaR'!E176/'Simulation and  VaR'!E175-1</f>
        <v>2.7346637102734661E-2</v>
      </c>
      <c r="F165" s="8">
        <f>+'Simulation and  VaR'!F176/'Simulation and  VaR'!F175-1</f>
        <v>3.1791907514450823E-2</v>
      </c>
      <c r="G165" s="8">
        <f>+'Simulation and  VaR'!G176/'Simulation and  VaR'!G175-1</f>
        <v>2.2606382978723305E-2</v>
      </c>
      <c r="H165" s="8">
        <f>+'Simulation and  VaR'!H176/'Simulation and  VaR'!H175-1</f>
        <v>1.3275702377276932E-2</v>
      </c>
      <c r="I165" s="8">
        <f>+'Simulation and  VaR'!I176/'Simulation and  VaR'!I175-1</f>
        <v>-3.1588714931590656E-2</v>
      </c>
      <c r="J165" s="8">
        <f>+'Simulation and  VaR'!J176/'Simulation and  VaR'!J175-1</f>
        <v>0</v>
      </c>
      <c r="K165" s="8">
        <f>+'Simulation and  VaR'!K176/'Simulation and  VaR'!K175-1</f>
        <v>-6.8270206290159008E-2</v>
      </c>
      <c r="L165" s="8">
        <f>+'Simulation and  VaR'!L176/'Simulation and  VaR'!L175-1</f>
        <v>1.4513085965845773E-2</v>
      </c>
      <c r="N165" s="26">
        <f t="shared" si="22"/>
        <v>-2.0707958255378883E-2</v>
      </c>
      <c r="O165" s="26">
        <f t="shared" si="23"/>
        <v>4.724031244088072E-2</v>
      </c>
      <c r="P165" s="26">
        <f t="shared" si="24"/>
        <v>3.9829476543943705E-2</v>
      </c>
      <c r="Q165" s="26">
        <f t="shared" si="25"/>
        <v>2.5133877830225342E-2</v>
      </c>
      <c r="R165" s="26">
        <f t="shared" si="26"/>
        <v>2.9610798103006049E-2</v>
      </c>
      <c r="S165" s="26">
        <f t="shared" si="27"/>
        <v>2.0428381007801696E-2</v>
      </c>
      <c r="T165" s="26">
        <f t="shared" si="28"/>
        <v>7.9323223322165272E-3</v>
      </c>
      <c r="U165" s="26">
        <f t="shared" si="29"/>
        <v>-4.3990481060628035E-2</v>
      </c>
      <c r="V165" s="26">
        <f t="shared" si="30"/>
        <v>-1.0229205971642284E-2</v>
      </c>
      <c r="W165" s="26">
        <f t="shared" si="31"/>
        <v>-6.6703291008287591E-2</v>
      </c>
      <c r="X165" s="26">
        <f t="shared" si="32"/>
        <v>1.803732107960148E-2</v>
      </c>
    </row>
    <row r="166" spans="2:24" x14ac:dyDescent="0.2">
      <c r="B166" s="8">
        <f>+'Simulation and  VaR'!B177/'Simulation and  VaR'!B176-1</f>
        <v>-9.9857815897000268E-2</v>
      </c>
      <c r="C166" s="8">
        <f>+'Simulation and  VaR'!C177/'Simulation and  VaR'!C176-1</f>
        <v>-5.9476454333307061E-3</v>
      </c>
      <c r="D166" s="8">
        <f>+'Simulation and  VaR'!D177/'Simulation and  VaR'!D176-1</f>
        <v>-1.4970059880239361E-3</v>
      </c>
      <c r="E166" s="8">
        <f>+'Simulation and  VaR'!E177/'Simulation and  VaR'!E176-1</f>
        <v>7.1942446043160579E-4</v>
      </c>
      <c r="F166" s="8">
        <f>+'Simulation and  VaR'!F177/'Simulation and  VaR'!F176-1</f>
        <v>1.4005602240896531E-2</v>
      </c>
      <c r="G166" s="8">
        <f>+'Simulation and  VaR'!G177/'Simulation and  VaR'!G176-1</f>
        <v>-1.9505851755525772E-3</v>
      </c>
      <c r="H166" s="8">
        <f>+'Simulation and  VaR'!H177/'Simulation and  VaR'!H176-1</f>
        <v>3.6029859841560041E-2</v>
      </c>
      <c r="I166" s="8">
        <f>+'Simulation and  VaR'!I177/'Simulation and  VaR'!I176-1</f>
        <v>3.4657805141587339E-2</v>
      </c>
      <c r="J166" s="8">
        <f>+'Simulation and  VaR'!J177/'Simulation and  VaR'!J176-1</f>
        <v>0</v>
      </c>
      <c r="K166" s="8">
        <f>+'Simulation and  VaR'!K177/'Simulation and  VaR'!K176-1</f>
        <v>1.2930447801823952E-2</v>
      </c>
      <c r="L166" s="8">
        <f>+'Simulation and  VaR'!L177/'Simulation and  VaR'!L176-1</f>
        <v>7.3911592198752096E-3</v>
      </c>
      <c r="N166" s="26">
        <f t="shared" si="22"/>
        <v>-0.10437874038942532</v>
      </c>
      <c r="O166" s="26">
        <f t="shared" si="23"/>
        <v>-8.4644154519072992E-3</v>
      </c>
      <c r="P166" s="26">
        <f t="shared" si="24"/>
        <v>-3.7892143114748801E-3</v>
      </c>
      <c r="Q166" s="26">
        <f t="shared" si="25"/>
        <v>-1.4933348120777126E-3</v>
      </c>
      <c r="R166" s="26">
        <f t="shared" si="26"/>
        <v>1.1824492829451758E-2</v>
      </c>
      <c r="S166" s="26">
        <f t="shared" si="27"/>
        <v>-4.1285871464741865E-3</v>
      </c>
      <c r="T166" s="26">
        <f t="shared" si="28"/>
        <v>3.0686479796499636E-2</v>
      </c>
      <c r="U166" s="26">
        <f t="shared" si="29"/>
        <v>2.2256039012549959E-2</v>
      </c>
      <c r="V166" s="26">
        <f t="shared" si="30"/>
        <v>-1.0229205971642284E-2</v>
      </c>
      <c r="W166" s="26">
        <f t="shared" si="31"/>
        <v>1.4497363083695366E-2</v>
      </c>
      <c r="X166" s="26">
        <f t="shared" si="32"/>
        <v>1.0915394333630916E-2</v>
      </c>
    </row>
    <row r="167" spans="2:24" x14ac:dyDescent="0.2">
      <c r="B167" s="8">
        <f>+'Simulation and  VaR'!B178/'Simulation and  VaR'!B177-1</f>
        <v>2.5793614084240302E-2</v>
      </c>
      <c r="C167" s="8">
        <f>+'Simulation and  VaR'!C178/'Simulation and  VaR'!C177-1</f>
        <v>4.2939099676915893E-2</v>
      </c>
      <c r="D167" s="8">
        <f>+'Simulation and  VaR'!D178/'Simulation and  VaR'!D177-1</f>
        <v>4.1229385307346433E-2</v>
      </c>
      <c r="E167" s="8">
        <f>+'Simulation and  VaR'!E178/'Simulation and  VaR'!E177-1</f>
        <v>3.5226455787203514E-2</v>
      </c>
      <c r="F167" s="8">
        <f>+'Simulation and  VaR'!F178/'Simulation and  VaR'!F177-1</f>
        <v>2.4171270718231996E-2</v>
      </c>
      <c r="G167" s="8">
        <f>+'Simulation and  VaR'!G178/'Simulation and  VaR'!G177-1</f>
        <v>1.4332247557003353E-2</v>
      </c>
      <c r="H167" s="8">
        <f>+'Simulation and  VaR'!H178/'Simulation and  VaR'!H177-1</f>
        <v>-2.3013013748989009E-2</v>
      </c>
      <c r="I167" s="8">
        <f>+'Simulation and  VaR'!I178/'Simulation and  VaR'!I177-1</f>
        <v>-5.0245315363244059E-2</v>
      </c>
      <c r="J167" s="8">
        <f>+'Simulation and  VaR'!J178/'Simulation and  VaR'!J177-1</f>
        <v>0</v>
      </c>
      <c r="K167" s="8">
        <f>+'Simulation and  VaR'!K178/'Simulation and  VaR'!K177-1</f>
        <v>-4.1655468959957087E-2</v>
      </c>
      <c r="L167" s="8">
        <f>+'Simulation and  VaR'!L178/'Simulation and  VaR'!L177-1</f>
        <v>2.1442771939789829E-2</v>
      </c>
      <c r="N167" s="26">
        <f t="shared" si="22"/>
        <v>2.1272689591815247E-2</v>
      </c>
      <c r="O167" s="26">
        <f t="shared" si="23"/>
        <v>4.04223296583393E-2</v>
      </c>
      <c r="P167" s="26">
        <f t="shared" si="24"/>
        <v>3.893717698389549E-2</v>
      </c>
      <c r="Q167" s="26">
        <f t="shared" si="25"/>
        <v>3.3013696514694199E-2</v>
      </c>
      <c r="R167" s="26">
        <f t="shared" si="26"/>
        <v>2.1990161306787222E-2</v>
      </c>
      <c r="S167" s="26">
        <f t="shared" si="27"/>
        <v>1.2154245586081743E-2</v>
      </c>
      <c r="T167" s="26">
        <f t="shared" si="28"/>
        <v>-2.8356393794049414E-2</v>
      </c>
      <c r="U167" s="26">
        <f t="shared" si="29"/>
        <v>-6.2647081492281431E-2</v>
      </c>
      <c r="V167" s="26">
        <f t="shared" si="30"/>
        <v>-1.0229205971642284E-2</v>
      </c>
      <c r="W167" s="26">
        <f t="shared" si="31"/>
        <v>-4.008855367808567E-2</v>
      </c>
      <c r="X167" s="26">
        <f t="shared" si="32"/>
        <v>2.4967007053545535E-2</v>
      </c>
    </row>
    <row r="168" spans="2:24" x14ac:dyDescent="0.2">
      <c r="B168" s="8">
        <f>+'Simulation and  VaR'!B179/'Simulation and  VaR'!B178-1</f>
        <v>0.19874048225643692</v>
      </c>
      <c r="C168" s="8">
        <f>+'Simulation and  VaR'!C179/'Simulation and  VaR'!C178-1</f>
        <v>3.0788228740610712E-2</v>
      </c>
      <c r="D168" s="8">
        <f>+'Simulation and  VaR'!D179/'Simulation and  VaR'!D178-1</f>
        <v>3.1677465802735671E-2</v>
      </c>
      <c r="E168" s="8">
        <f>+'Simulation and  VaR'!E179/'Simulation and  VaR'!E178-1</f>
        <v>3.4027777777777768E-2</v>
      </c>
      <c r="F168" s="8">
        <f>+'Simulation and  VaR'!F179/'Simulation and  VaR'!F178-1</f>
        <v>4.1132838840188812E-2</v>
      </c>
      <c r="G168" s="8">
        <f>+'Simulation and  VaR'!G179/'Simulation and  VaR'!G178-1</f>
        <v>2.5048169556840083E-2</v>
      </c>
      <c r="H168" s="8">
        <f>+'Simulation and  VaR'!H179/'Simulation and  VaR'!H178-1</f>
        <v>-2.1071643588199684E-3</v>
      </c>
      <c r="I168" s="8">
        <f>+'Simulation and  VaR'!I179/'Simulation and  VaR'!I178-1</f>
        <v>-5.1866143855936464E-3</v>
      </c>
      <c r="J168" s="8">
        <f>+'Simulation and  VaR'!J179/'Simulation and  VaR'!J178-1</f>
        <v>0</v>
      </c>
      <c r="K168" s="8">
        <f>+'Simulation and  VaR'!K179/'Simulation and  VaR'!K178-1</f>
        <v>-3.2482707048046344E-2</v>
      </c>
      <c r="L168" s="8">
        <f>+'Simulation and  VaR'!L179/'Simulation and  VaR'!L178-1</f>
        <v>3.7629176514203611E-2</v>
      </c>
      <c r="N168" s="26">
        <f t="shared" si="22"/>
        <v>0.19421955776401187</v>
      </c>
      <c r="O168" s="26">
        <f t="shared" si="23"/>
        <v>2.8271458722034119E-2</v>
      </c>
      <c r="P168" s="26">
        <f t="shared" si="24"/>
        <v>2.9385257479284728E-2</v>
      </c>
      <c r="Q168" s="26">
        <f t="shared" si="25"/>
        <v>3.1815018505268453E-2</v>
      </c>
      <c r="R168" s="26">
        <f t="shared" si="26"/>
        <v>3.8951729428744038E-2</v>
      </c>
      <c r="S168" s="26">
        <f t="shared" si="27"/>
        <v>2.2870167585918474E-2</v>
      </c>
      <c r="T168" s="26">
        <f t="shared" si="28"/>
        <v>-7.4505444038803735E-3</v>
      </c>
      <c r="U168" s="26">
        <f t="shared" si="29"/>
        <v>-1.7588380514631026E-2</v>
      </c>
      <c r="V168" s="26">
        <f t="shared" si="30"/>
        <v>-1.0229205971642284E-2</v>
      </c>
      <c r="W168" s="26">
        <f t="shared" si="31"/>
        <v>-3.0915791766174931E-2</v>
      </c>
      <c r="X168" s="26">
        <f t="shared" si="32"/>
        <v>4.1153411627959317E-2</v>
      </c>
    </row>
    <row r="169" spans="2:24" x14ac:dyDescent="0.2">
      <c r="B169" s="8">
        <f>+'Simulation and  VaR'!B180/'Simulation and  VaR'!B179-1</f>
        <v>-9.9931566222703161E-2</v>
      </c>
      <c r="C169" s="8">
        <f>+'Simulation and  VaR'!C180/'Simulation and  VaR'!C179-1</f>
        <v>-4.4555826844305924E-2</v>
      </c>
      <c r="D169" s="8">
        <f>+'Simulation and  VaR'!D180/'Simulation and  VaR'!D179-1</f>
        <v>-3.9776692254012591E-2</v>
      </c>
      <c r="E169" s="8">
        <f>+'Simulation and  VaR'!E180/'Simulation and  VaR'!E179-1</f>
        <v>-3.156480859637345E-2</v>
      </c>
      <c r="F169" s="8">
        <f>+'Simulation and  VaR'!F180/'Simulation and  VaR'!F179-1</f>
        <v>-2.2668393782383389E-2</v>
      </c>
      <c r="G169" s="8">
        <f>+'Simulation and  VaR'!G180/'Simulation and  VaR'!G179-1</f>
        <v>-9.3984962406014061E-3</v>
      </c>
      <c r="H169" s="8">
        <f>+'Simulation and  VaR'!H180/'Simulation and  VaR'!H179-1</f>
        <v>-1.0407239819004488E-2</v>
      </c>
      <c r="I169" s="8">
        <f>+'Simulation and  VaR'!I180/'Simulation and  VaR'!I179-1</f>
        <v>-0.108444036620717</v>
      </c>
      <c r="J169" s="8">
        <f>+'Simulation and  VaR'!J180/'Simulation and  VaR'!J179-1</f>
        <v>-5.2617732175743281E-2</v>
      </c>
      <c r="K169" s="8">
        <f>+'Simulation and  VaR'!K180/'Simulation and  VaR'!K179-1</f>
        <v>-6.7629583111927016E-2</v>
      </c>
      <c r="L169" s="8">
        <f>+'Simulation and  VaR'!L180/'Simulation and  VaR'!L179-1</f>
        <v>1.3174936358358202E-2</v>
      </c>
      <c r="N169" s="26">
        <f t="shared" si="22"/>
        <v>-0.10445249071512822</v>
      </c>
      <c r="O169" s="26">
        <f t="shared" si="23"/>
        <v>-4.7072596862882517E-2</v>
      </c>
      <c r="P169" s="26">
        <f t="shared" si="24"/>
        <v>-4.2068900577463535E-2</v>
      </c>
      <c r="Q169" s="26">
        <f t="shared" si="25"/>
        <v>-3.3777567868882766E-2</v>
      </c>
      <c r="R169" s="26">
        <f t="shared" si="26"/>
        <v>-2.4849503193828164E-2</v>
      </c>
      <c r="S169" s="26">
        <f t="shared" si="27"/>
        <v>-1.1576498211523015E-2</v>
      </c>
      <c r="T169" s="26">
        <f t="shared" si="28"/>
        <v>-1.5750619864064893E-2</v>
      </c>
      <c r="U169" s="26">
        <f t="shared" si="29"/>
        <v>-0.12084580274975437</v>
      </c>
      <c r="V169" s="26">
        <f t="shared" si="30"/>
        <v>-6.2846938147385567E-2</v>
      </c>
      <c r="W169" s="26">
        <f t="shared" si="31"/>
        <v>-6.6062667830055599E-2</v>
      </c>
      <c r="X169" s="26">
        <f t="shared" si="32"/>
        <v>1.6699171472113909E-2</v>
      </c>
    </row>
    <row r="170" spans="2:24" x14ac:dyDescent="0.2">
      <c r="B170" s="8">
        <f>+'Simulation and  VaR'!B181/'Simulation and  VaR'!B180-1</f>
        <v>1.4909913744728165E-2</v>
      </c>
      <c r="C170" s="8">
        <f>+'Simulation and  VaR'!C181/'Simulation and  VaR'!C180-1</f>
        <v>5.9977748562867195E-2</v>
      </c>
      <c r="D170" s="8">
        <f>+'Simulation and  VaR'!D181/'Simulation and  VaR'!D180-1</f>
        <v>4.5784883720930258E-2</v>
      </c>
      <c r="E170" s="8">
        <f>+'Simulation and  VaR'!E181/'Simulation and  VaR'!E180-1</f>
        <v>2.6352288488210807E-2</v>
      </c>
      <c r="F170" s="8">
        <f>+'Simulation and  VaR'!F181/'Simulation and  VaR'!F180-1</f>
        <v>1.8555334658714395E-2</v>
      </c>
      <c r="G170" s="8">
        <f>+'Simulation and  VaR'!G181/'Simulation and  VaR'!G180-1</f>
        <v>2.3402909550917395E-2</v>
      </c>
      <c r="H170" s="8">
        <f>+'Simulation and  VaR'!H181/'Simulation and  VaR'!H180-1</f>
        <v>-2.2100289590003541E-3</v>
      </c>
      <c r="I170" s="8">
        <f>+'Simulation and  VaR'!I181/'Simulation and  VaR'!I180-1</f>
        <v>-5.0291221257982244E-2</v>
      </c>
      <c r="J170" s="8">
        <f>+'Simulation and  VaR'!J181/'Simulation and  VaR'!J180-1</f>
        <v>0</v>
      </c>
      <c r="K170" s="8">
        <f>+'Simulation and  VaR'!K181/'Simulation and  VaR'!K180-1</f>
        <v>-4.6629708305269135E-2</v>
      </c>
      <c r="L170" s="8">
        <f>+'Simulation and  VaR'!L181/'Simulation and  VaR'!L180-1</f>
        <v>5.972846689588307E-2</v>
      </c>
      <c r="N170" s="26">
        <f t="shared" si="22"/>
        <v>1.0388989252303112E-2</v>
      </c>
      <c r="O170" s="26">
        <f t="shared" si="23"/>
        <v>5.7460978544290602E-2</v>
      </c>
      <c r="P170" s="26">
        <f t="shared" si="24"/>
        <v>4.3492675397479315E-2</v>
      </c>
      <c r="Q170" s="26">
        <f t="shared" si="25"/>
        <v>2.4139529215701488E-2</v>
      </c>
      <c r="R170" s="26">
        <f t="shared" si="26"/>
        <v>1.6374225247269621E-2</v>
      </c>
      <c r="S170" s="26">
        <f t="shared" si="27"/>
        <v>2.1224907579995785E-2</v>
      </c>
      <c r="T170" s="26">
        <f t="shared" si="28"/>
        <v>-7.5534090040607592E-3</v>
      </c>
      <c r="U170" s="26">
        <f t="shared" si="29"/>
        <v>-6.2692987387019616E-2</v>
      </c>
      <c r="V170" s="26">
        <f t="shared" si="30"/>
        <v>-1.0229205971642284E-2</v>
      </c>
      <c r="W170" s="26">
        <f t="shared" si="31"/>
        <v>-4.5062793023397718E-2</v>
      </c>
      <c r="X170" s="26">
        <f t="shared" si="32"/>
        <v>6.325270200963877E-2</v>
      </c>
    </row>
    <row r="171" spans="2:24" x14ac:dyDescent="0.2">
      <c r="B171" s="8">
        <f>+'Simulation and  VaR'!B182/'Simulation and  VaR'!B181-1</f>
        <v>3.8920910142866694E-2</v>
      </c>
      <c r="C171" s="8">
        <f>+'Simulation and  VaR'!C182/'Simulation and  VaR'!C181-1</f>
        <v>4.5919665566180434E-2</v>
      </c>
      <c r="D171" s="8">
        <f>+'Simulation and  VaR'!D182/'Simulation and  VaR'!D181-1</f>
        <v>3.5441278665740095E-2</v>
      </c>
      <c r="E171" s="8">
        <f>+'Simulation and  VaR'!E182/'Simulation and  VaR'!E181-1</f>
        <v>4.2567567567567632E-2</v>
      </c>
      <c r="F171" s="8">
        <f>+'Simulation and  VaR'!F182/'Simulation and  VaR'!F181-1</f>
        <v>2.6024723487312995E-2</v>
      </c>
      <c r="G171" s="8">
        <f>+'Simulation and  VaR'!G182/'Simulation and  VaR'!G181-1</f>
        <v>1.0506798516687121E-2</v>
      </c>
      <c r="H171" s="8">
        <f>+'Simulation and  VaR'!H182/'Simulation and  VaR'!H181-1</f>
        <v>-6.2094248835255272E-2</v>
      </c>
      <c r="I171" s="8">
        <f>+'Simulation and  VaR'!I182/'Simulation and  VaR'!I181-1</f>
        <v>5.1722863968867827E-2</v>
      </c>
      <c r="J171" s="8">
        <f>+'Simulation and  VaR'!J182/'Simulation and  VaR'!J181-1</f>
        <v>0</v>
      </c>
      <c r="K171" s="8">
        <f>+'Simulation and  VaR'!K182/'Simulation and  VaR'!K181-1</f>
        <v>2.7172436280635814E-3</v>
      </c>
      <c r="L171" s="8">
        <f>+'Simulation and  VaR'!L182/'Simulation and  VaR'!L181-1</f>
        <v>-4.1179651428809194E-2</v>
      </c>
      <c r="N171" s="26">
        <f t="shared" si="22"/>
        <v>3.4399985650441639E-2</v>
      </c>
      <c r="O171" s="26">
        <f t="shared" si="23"/>
        <v>4.3402895547603841E-2</v>
      </c>
      <c r="P171" s="26">
        <f t="shared" si="24"/>
        <v>3.3149070342289151E-2</v>
      </c>
      <c r="Q171" s="26">
        <f t="shared" si="25"/>
        <v>4.0354808295058317E-2</v>
      </c>
      <c r="R171" s="26">
        <f t="shared" si="26"/>
        <v>2.3843614075868221E-2</v>
      </c>
      <c r="S171" s="26">
        <f t="shared" si="27"/>
        <v>8.3287965457655121E-3</v>
      </c>
      <c r="T171" s="26">
        <f t="shared" si="28"/>
        <v>-6.7437628880315681E-2</v>
      </c>
      <c r="U171" s="26">
        <f t="shared" si="29"/>
        <v>3.9321097839830448E-2</v>
      </c>
      <c r="V171" s="26">
        <f t="shared" si="30"/>
        <v>-1.0229205971642284E-2</v>
      </c>
      <c r="W171" s="26">
        <f t="shared" si="31"/>
        <v>4.284158909934996E-3</v>
      </c>
      <c r="X171" s="26">
        <f t="shared" si="32"/>
        <v>-3.7655416315053487E-2</v>
      </c>
    </row>
    <row r="172" spans="2:24" x14ac:dyDescent="0.2">
      <c r="B172" s="8">
        <f>+'Simulation and  VaR'!B183/'Simulation and  VaR'!B182-1</f>
        <v>-5.3574749029884239E-2</v>
      </c>
      <c r="C172" s="8">
        <f>+'Simulation and  VaR'!C183/'Simulation and  VaR'!C182-1</f>
        <v>2.5868934986042813E-2</v>
      </c>
      <c r="D172" s="8">
        <f>+'Simulation and  VaR'!D183/'Simulation and  VaR'!D182-1</f>
        <v>4.0268456375838868E-2</v>
      </c>
      <c r="E172" s="8">
        <f>+'Simulation and  VaR'!E183/'Simulation and  VaR'!E182-1</f>
        <v>3.4348671419313082E-2</v>
      </c>
      <c r="F172" s="8">
        <f>+'Simulation and  VaR'!F183/'Simulation and  VaR'!F182-1</f>
        <v>3.8046924540266369E-2</v>
      </c>
      <c r="G172" s="8">
        <f>+'Simulation and  VaR'!G183/'Simulation and  VaR'!G182-1</f>
        <v>3.547400611620799E-2</v>
      </c>
      <c r="H172" s="8">
        <f>+'Simulation and  VaR'!H183/'Simulation and  VaR'!H182-1</f>
        <v>-5.3827361563517861E-2</v>
      </c>
      <c r="I172" s="8">
        <f>+'Simulation and  VaR'!I183/'Simulation and  VaR'!I182-1</f>
        <v>8.1965293552843654E-3</v>
      </c>
      <c r="J172" s="8">
        <f>+'Simulation and  VaR'!J183/'Simulation and  VaR'!J182-1</f>
        <v>0</v>
      </c>
      <c r="K172" s="8">
        <f>+'Simulation and  VaR'!K183/'Simulation and  VaR'!K182-1</f>
        <v>-2.2762993875670601E-2</v>
      </c>
      <c r="L172" s="8">
        <f>+'Simulation and  VaR'!L183/'Simulation and  VaR'!L182-1</f>
        <v>7.8087718537156459E-3</v>
      </c>
      <c r="N172" s="26">
        <f t="shared" si="22"/>
        <v>-5.8095673522309293E-2</v>
      </c>
      <c r="O172" s="26">
        <f t="shared" si="23"/>
        <v>2.335216496746622E-2</v>
      </c>
      <c r="P172" s="26">
        <f t="shared" si="24"/>
        <v>3.7976248052387925E-2</v>
      </c>
      <c r="Q172" s="26">
        <f t="shared" si="25"/>
        <v>3.2135912146803766E-2</v>
      </c>
      <c r="R172" s="26">
        <f t="shared" si="26"/>
        <v>3.5865815128821595E-2</v>
      </c>
      <c r="S172" s="26">
        <f t="shared" si="27"/>
        <v>3.3296004145286384E-2</v>
      </c>
      <c r="T172" s="26">
        <f t="shared" si="28"/>
        <v>-5.917074160857827E-2</v>
      </c>
      <c r="U172" s="26">
        <f t="shared" si="29"/>
        <v>-4.2052367737530141E-3</v>
      </c>
      <c r="V172" s="26">
        <f t="shared" si="30"/>
        <v>-1.0229205971642284E-2</v>
      </c>
      <c r="W172" s="26">
        <f t="shared" si="31"/>
        <v>-2.1196078593799187E-2</v>
      </c>
      <c r="X172" s="26">
        <f t="shared" si="32"/>
        <v>1.1333006967471353E-2</v>
      </c>
    </row>
    <row r="173" spans="2:24" x14ac:dyDescent="0.2">
      <c r="B173" s="8">
        <f>+'Simulation and  VaR'!B184/'Simulation and  VaR'!B183-1</f>
        <v>-8.1715902986377986E-2</v>
      </c>
      <c r="C173" s="8">
        <f>+'Simulation and  VaR'!C184/'Simulation and  VaR'!C183-1</f>
        <v>-1.1459271463166276E-2</v>
      </c>
      <c r="D173" s="8">
        <f>+'Simulation and  VaR'!D184/'Simulation and  VaR'!D183-1</f>
        <v>-5.8064516129031629E-3</v>
      </c>
      <c r="E173" s="8">
        <f>+'Simulation and  VaR'!E184/'Simulation and  VaR'!E183-1</f>
        <v>-8.1453634085212334E-3</v>
      </c>
      <c r="F173" s="8">
        <f>+'Simulation and  VaR'!F184/'Simulation and  VaR'!F183-1</f>
        <v>6.7196090409284981E-3</v>
      </c>
      <c r="G173" s="8">
        <f>+'Simulation and  VaR'!G184/'Simulation and  VaR'!G183-1</f>
        <v>1.1222681630242093E-2</v>
      </c>
      <c r="H173" s="8">
        <f>+'Simulation and  VaR'!H184/'Simulation and  VaR'!H183-1</f>
        <v>4.9143644031327982E-2</v>
      </c>
      <c r="I173" s="8">
        <f>+'Simulation and  VaR'!I184/'Simulation and  VaR'!I183-1</f>
        <v>-5.8070660379549999E-3</v>
      </c>
      <c r="J173" s="8">
        <f>+'Simulation and  VaR'!J184/'Simulation and  VaR'!J183-1</f>
        <v>-2.7770063871146888E-2</v>
      </c>
      <c r="K173" s="8">
        <f>+'Simulation and  VaR'!K184/'Simulation and  VaR'!K183-1</f>
        <v>3.2721424213853822E-2</v>
      </c>
      <c r="L173" s="8">
        <f>+'Simulation and  VaR'!L184/'Simulation and  VaR'!L183-1</f>
        <v>2.1522965003659689E-3</v>
      </c>
      <c r="N173" s="26">
        <f t="shared" si="22"/>
        <v>-8.6236827478803041E-2</v>
      </c>
      <c r="O173" s="26">
        <f t="shared" si="23"/>
        <v>-1.3976041481742869E-2</v>
      </c>
      <c r="P173" s="26">
        <f t="shared" si="24"/>
        <v>-8.0986599363541065E-3</v>
      </c>
      <c r="Q173" s="26">
        <f t="shared" si="25"/>
        <v>-1.0358122681030552E-2</v>
      </c>
      <c r="R173" s="26">
        <f t="shared" si="26"/>
        <v>4.5384996294837252E-3</v>
      </c>
      <c r="S173" s="26">
        <f t="shared" si="27"/>
        <v>9.0446796593204835E-3</v>
      </c>
      <c r="T173" s="26">
        <f t="shared" si="28"/>
        <v>4.3800263986267574E-2</v>
      </c>
      <c r="U173" s="26">
        <f t="shared" si="29"/>
        <v>-1.8208832166992379E-2</v>
      </c>
      <c r="V173" s="26">
        <f t="shared" si="30"/>
        <v>-3.7999269842789174E-2</v>
      </c>
      <c r="W173" s="26">
        <f t="shared" si="31"/>
        <v>3.428833949572524E-2</v>
      </c>
      <c r="X173" s="26">
        <f t="shared" si="32"/>
        <v>5.6765316141216757E-3</v>
      </c>
    </row>
    <row r="174" spans="2:24" x14ac:dyDescent="0.2">
      <c r="B174" s="8">
        <f>+'Simulation and  VaR'!B185/'Simulation and  VaR'!B184-1</f>
        <v>-0.20363097114397966</v>
      </c>
      <c r="C174" s="8">
        <f>+'Simulation and  VaR'!C185/'Simulation and  VaR'!C184-1</f>
        <v>-0.11580066181323334</v>
      </c>
      <c r="D174" s="8">
        <f>+'Simulation and  VaR'!D185/'Simulation and  VaR'!D184-1</f>
        <v>-7.6573653471771586E-2</v>
      </c>
      <c r="E174" s="8">
        <f>+'Simulation and  VaR'!E185/'Simulation and  VaR'!E184-1</f>
        <v>-5.3695514845230607E-2</v>
      </c>
      <c r="F174" s="8">
        <f>+'Simulation and  VaR'!F185/'Simulation and  VaR'!F184-1</f>
        <v>-3.94417475728156E-2</v>
      </c>
      <c r="G174" s="8">
        <f>+'Simulation and  VaR'!G185/'Simulation and  VaR'!G184-1</f>
        <v>-4.2056074766355089E-2</v>
      </c>
      <c r="H174" s="8">
        <f>+'Simulation and  VaR'!H185/'Simulation and  VaR'!H184-1</f>
        <v>3.6587366694011525E-2</v>
      </c>
      <c r="I174" s="8">
        <f>+'Simulation and  VaR'!I185/'Simulation and  VaR'!I184-1</f>
        <v>-4.4391486180229478E-2</v>
      </c>
      <c r="J174" s="8">
        <f>+'Simulation and  VaR'!J185/'Simulation and  VaR'!J184-1</f>
        <v>2.8563267637817802E-2</v>
      </c>
      <c r="K174" s="8">
        <f>+'Simulation and  VaR'!K185/'Simulation and  VaR'!K184-1</f>
        <v>4.9943612050910247E-2</v>
      </c>
      <c r="L174" s="8">
        <f>+'Simulation and  VaR'!L185/'Simulation and  VaR'!L184-1</f>
        <v>-7.9893475366178524E-2</v>
      </c>
      <c r="N174" s="26">
        <f t="shared" si="22"/>
        <v>-0.20815189563640471</v>
      </c>
      <c r="O174" s="26">
        <f t="shared" si="23"/>
        <v>-0.11831743183180994</v>
      </c>
      <c r="P174" s="26">
        <f t="shared" si="24"/>
        <v>-7.8865861795222536E-2</v>
      </c>
      <c r="Q174" s="26">
        <f t="shared" si="25"/>
        <v>-5.5908274117739923E-2</v>
      </c>
      <c r="R174" s="26">
        <f t="shared" si="26"/>
        <v>-4.1622856984260374E-2</v>
      </c>
      <c r="S174" s="26">
        <f t="shared" si="27"/>
        <v>-4.4234076737276695E-2</v>
      </c>
      <c r="T174" s="26">
        <f t="shared" si="28"/>
        <v>3.124398664895112E-2</v>
      </c>
      <c r="U174" s="26">
        <f t="shared" si="29"/>
        <v>-5.6793252309266858E-2</v>
      </c>
      <c r="V174" s="26">
        <f t="shared" si="30"/>
        <v>1.8334061666175516E-2</v>
      </c>
      <c r="W174" s="26">
        <f t="shared" si="31"/>
        <v>5.1510527332781664E-2</v>
      </c>
      <c r="X174" s="26">
        <f t="shared" si="32"/>
        <v>-7.6369240252422824E-2</v>
      </c>
    </row>
    <row r="175" spans="2:24" x14ac:dyDescent="0.2">
      <c r="B175" s="8">
        <f>+'Simulation and  VaR'!B186/'Simulation and  VaR'!B185-1</f>
        <v>-1.1882764404297363E-3</v>
      </c>
      <c r="C175" s="8">
        <f>+'Simulation and  VaR'!C186/'Simulation and  VaR'!C185-1</f>
        <v>2.4753650504599545E-2</v>
      </c>
      <c r="D175" s="8">
        <f>+'Simulation and  VaR'!D186/'Simulation and  VaR'!D185-1</f>
        <v>7.027406886859211E-4</v>
      </c>
      <c r="E175" s="8">
        <f>+'Simulation and  VaR'!E186/'Simulation and  VaR'!E185-1</f>
        <v>2.0026702269693164E-3</v>
      </c>
      <c r="F175" s="8">
        <f>+'Simulation and  VaR'!F186/'Simulation and  VaR'!F185-1</f>
        <v>-4.4219835754896186E-3</v>
      </c>
      <c r="G175" s="8">
        <f>+'Simulation and  VaR'!G186/'Simulation and  VaR'!G185-1</f>
        <v>9.7560975609756184E-3</v>
      </c>
      <c r="H175" s="8">
        <f>+'Simulation and  VaR'!H186/'Simulation and  VaR'!H185-1</f>
        <v>-3.0072807850585637E-2</v>
      </c>
      <c r="I175" s="8">
        <f>+'Simulation and  VaR'!I186/'Simulation and  VaR'!I185-1</f>
        <v>-2.2004351971834479E-2</v>
      </c>
      <c r="J175" s="8">
        <f>+'Simulation and  VaR'!J186/'Simulation and  VaR'!J185-1</f>
        <v>-2.7770063871146888E-2</v>
      </c>
      <c r="K175" s="8">
        <f>+'Simulation and  VaR'!K186/'Simulation and  VaR'!K185-1</f>
        <v>-2.0459311544166581E-2</v>
      </c>
      <c r="L175" s="8">
        <f>+'Simulation and  VaR'!L186/'Simulation and  VaR'!L185-1</f>
        <v>2.6142570374865892E-2</v>
      </c>
      <c r="N175" s="26">
        <f t="shared" si="22"/>
        <v>-5.7092009328547893E-3</v>
      </c>
      <c r="O175" s="26">
        <f t="shared" si="23"/>
        <v>2.2236880486022952E-2</v>
      </c>
      <c r="P175" s="26">
        <f t="shared" si="24"/>
        <v>-1.5894676347650229E-3</v>
      </c>
      <c r="Q175" s="26">
        <f t="shared" si="25"/>
        <v>-2.10089045540002E-4</v>
      </c>
      <c r="R175" s="26">
        <f t="shared" si="26"/>
        <v>-6.6030929869343915E-3</v>
      </c>
      <c r="S175" s="26">
        <f t="shared" si="27"/>
        <v>7.5780955900540091E-3</v>
      </c>
      <c r="T175" s="26">
        <f t="shared" si="28"/>
        <v>-3.5416187895646045E-2</v>
      </c>
      <c r="U175" s="26">
        <f t="shared" si="29"/>
        <v>-3.4406118100871859E-2</v>
      </c>
      <c r="V175" s="26">
        <f t="shared" si="30"/>
        <v>-3.7999269842789174E-2</v>
      </c>
      <c r="W175" s="26">
        <f t="shared" si="31"/>
        <v>-1.8892396262295167E-2</v>
      </c>
      <c r="X175" s="26">
        <f t="shared" si="32"/>
        <v>2.9666805488621599E-2</v>
      </c>
    </row>
    <row r="176" spans="2:24" x14ac:dyDescent="0.2">
      <c r="B176" s="8">
        <f>+'Simulation and  VaR'!B187/'Simulation and  VaR'!B186-1</f>
        <v>0.13598073135964328</v>
      </c>
      <c r="C176" s="8">
        <f>+'Simulation and  VaR'!C187/'Simulation and  VaR'!C186-1</f>
        <v>6.3304209686007473E-2</v>
      </c>
      <c r="D176" s="8">
        <f>+'Simulation and  VaR'!D187/'Simulation and  VaR'!D186-1</f>
        <v>6.6713483146067398E-2</v>
      </c>
      <c r="E176" s="8">
        <f>+'Simulation and  VaR'!E187/'Simulation and  VaR'!E186-1</f>
        <v>4.9966688874083953E-2</v>
      </c>
      <c r="F176" s="8">
        <f>+'Simulation and  VaR'!F187/'Simulation and  VaR'!F186-1</f>
        <v>2.7918781725888575E-2</v>
      </c>
      <c r="G176" s="8">
        <f>+'Simulation and  VaR'!G187/'Simulation and  VaR'!G186-1</f>
        <v>3.3212560386473466E-2</v>
      </c>
      <c r="H176" s="8">
        <f>+'Simulation and  VaR'!H187/'Simulation and  VaR'!H186-1</f>
        <v>-1.7542428198433324E-2</v>
      </c>
      <c r="I176" s="8">
        <f>+'Simulation and  VaR'!I187/'Simulation and  VaR'!I186-1</f>
        <v>-3.2499187520312001E-2</v>
      </c>
      <c r="J176" s="8">
        <f>+'Simulation and  VaR'!J187/'Simulation and  VaR'!J186-1</f>
        <v>0</v>
      </c>
      <c r="K176" s="8">
        <f>+'Simulation and  VaR'!K187/'Simulation and  VaR'!K186-1</f>
        <v>-1.8797973996135919E-2</v>
      </c>
      <c r="L176" s="8">
        <f>+'Simulation and  VaR'!L187/'Simulation and  VaR'!L186-1</f>
        <v>3.8669760247486362E-2</v>
      </c>
      <c r="N176" s="26">
        <f t="shared" si="22"/>
        <v>0.13145980686721823</v>
      </c>
      <c r="O176" s="26">
        <f t="shared" si="23"/>
        <v>6.078743966743088E-2</v>
      </c>
      <c r="P176" s="26">
        <f t="shared" si="24"/>
        <v>6.4421274822616448E-2</v>
      </c>
      <c r="Q176" s="26">
        <f t="shared" si="25"/>
        <v>4.7753929601574638E-2</v>
      </c>
      <c r="R176" s="26">
        <f t="shared" si="26"/>
        <v>2.57376723144438E-2</v>
      </c>
      <c r="S176" s="26">
        <f t="shared" si="27"/>
        <v>3.1034558415551857E-2</v>
      </c>
      <c r="T176" s="26">
        <f t="shared" si="28"/>
        <v>-2.2885808243493729E-2</v>
      </c>
      <c r="U176" s="26">
        <f t="shared" si="29"/>
        <v>-4.490095364934938E-2</v>
      </c>
      <c r="V176" s="26">
        <f t="shared" si="30"/>
        <v>-1.0229205971642284E-2</v>
      </c>
      <c r="W176" s="26">
        <f t="shared" si="31"/>
        <v>-1.7231058714264506E-2</v>
      </c>
      <c r="X176" s="26">
        <f t="shared" si="32"/>
        <v>4.2193995361242069E-2</v>
      </c>
    </row>
    <row r="177" spans="2:24" x14ac:dyDescent="0.2">
      <c r="B177" s="8">
        <f>+'Simulation and  VaR'!B188/'Simulation and  VaR'!B187-1</f>
        <v>0.10153222633993386</v>
      </c>
      <c r="C177" s="8">
        <f>+'Simulation and  VaR'!C188/'Simulation and  VaR'!C187-1</f>
        <v>-1.1534130676526866E-2</v>
      </c>
      <c r="D177" s="8">
        <f>+'Simulation and  VaR'!D188/'Simulation and  VaR'!D187-1</f>
        <v>5.9249506254115403E-3</v>
      </c>
      <c r="E177" s="8">
        <f>+'Simulation and  VaR'!E188/'Simulation and  VaR'!E187-1</f>
        <v>-1.9035532994923221E-3</v>
      </c>
      <c r="F177" s="8">
        <f>+'Simulation and  VaR'!F188/'Simulation and  VaR'!F187-1</f>
        <v>9.8765432098766315E-3</v>
      </c>
      <c r="G177" s="8">
        <f>+'Simulation and  VaR'!G188/'Simulation and  VaR'!G187-1</f>
        <v>4.6756282875510813E-3</v>
      </c>
      <c r="H177" s="8">
        <f>+'Simulation and  VaR'!H188/'Simulation and  VaR'!H187-1</f>
        <v>-6.0543144257121595E-2</v>
      </c>
      <c r="I177" s="8">
        <f>+'Simulation and  VaR'!I188/'Simulation and  VaR'!I187-1</f>
        <v>-6.2013901449574971E-2</v>
      </c>
      <c r="J177" s="8">
        <f>+'Simulation and  VaR'!J188/'Simulation and  VaR'!J187-1</f>
        <v>-2.8563267637817802E-2</v>
      </c>
      <c r="K177" s="8">
        <f>+'Simulation and  VaR'!K188/'Simulation and  VaR'!K187-1</f>
        <v>-3.1398009685487782E-2</v>
      </c>
      <c r="L177" s="8">
        <f>+'Simulation and  VaR'!L188/'Simulation and  VaR'!L187-1</f>
        <v>3.9201086242389716E-2</v>
      </c>
      <c r="N177" s="26">
        <f t="shared" si="22"/>
        <v>9.7011301847508807E-2</v>
      </c>
      <c r="O177" s="26">
        <f t="shared" si="23"/>
        <v>-1.4050900695103459E-2</v>
      </c>
      <c r="P177" s="26">
        <f t="shared" si="24"/>
        <v>3.6327423019605963E-3</v>
      </c>
      <c r="Q177" s="26">
        <f t="shared" si="25"/>
        <v>-4.1163125720016409E-3</v>
      </c>
      <c r="R177" s="26">
        <f t="shared" si="26"/>
        <v>7.6954337984318586E-3</v>
      </c>
      <c r="S177" s="26">
        <f t="shared" si="27"/>
        <v>2.497626316629472E-3</v>
      </c>
      <c r="T177" s="26">
        <f t="shared" si="28"/>
        <v>-6.5886524302182004E-2</v>
      </c>
      <c r="U177" s="26">
        <f t="shared" si="29"/>
        <v>-7.4415667578612343E-2</v>
      </c>
      <c r="V177" s="26">
        <f t="shared" si="30"/>
        <v>-3.8792473609460087E-2</v>
      </c>
      <c r="W177" s="26">
        <f t="shared" si="31"/>
        <v>-2.9831094403616368E-2</v>
      </c>
      <c r="X177" s="26">
        <f t="shared" si="32"/>
        <v>4.2725321356145422E-2</v>
      </c>
    </row>
    <row r="178" spans="2:24" x14ac:dyDescent="0.2">
      <c r="B178" s="8">
        <f>+'Simulation and  VaR'!B189/'Simulation and  VaR'!B188-1</f>
        <v>-6.1579939286272256E-2</v>
      </c>
      <c r="C178" s="8">
        <f>+'Simulation and  VaR'!C189/'Simulation and  VaR'!C188-1</f>
        <v>-3.9087599055452338E-2</v>
      </c>
      <c r="D178" s="8">
        <f>+'Simulation and  VaR'!D189/'Simulation and  VaR'!D188-1</f>
        <v>-4.5157068062827155E-2</v>
      </c>
      <c r="E178" s="8">
        <f>+'Simulation and  VaR'!E189/'Simulation and  VaR'!E188-1</f>
        <v>-3.2422123331214192E-2</v>
      </c>
      <c r="F178" s="8">
        <f>+'Simulation and  VaR'!F189/'Simulation and  VaR'!F188-1</f>
        <v>-1.4058679706601462E-2</v>
      </c>
      <c r="G178" s="8">
        <f>+'Simulation and  VaR'!G189/'Simulation and  VaR'!G188-1</f>
        <v>-2.0942408376963262E-2</v>
      </c>
      <c r="H178" s="8">
        <f>+'Simulation and  VaR'!H189/'Simulation and  VaR'!H188-1</f>
        <v>-1.0166195190947747E-2</v>
      </c>
      <c r="I178" s="8">
        <f>+'Simulation and  VaR'!I189/'Simulation and  VaR'!I188-1</f>
        <v>-0.11845403707886837</v>
      </c>
      <c r="J178" s="8">
        <f>+'Simulation and  VaR'!J189/'Simulation and  VaR'!J188-1</f>
        <v>-7.3507791825933477E-2</v>
      </c>
      <c r="K178" s="8">
        <f>+'Simulation and  VaR'!K189/'Simulation and  VaR'!K188-1</f>
        <v>-2.1427394099225339E-2</v>
      </c>
      <c r="L178" s="8">
        <f>+'Simulation and  VaR'!L189/'Simulation and  VaR'!L188-1</f>
        <v>4.636264014161684E-2</v>
      </c>
      <c r="N178" s="26">
        <f t="shared" si="22"/>
        <v>-6.6100863778697311E-2</v>
      </c>
      <c r="O178" s="26">
        <f t="shared" si="23"/>
        <v>-4.1604369074028931E-2</v>
      </c>
      <c r="P178" s="26">
        <f t="shared" si="24"/>
        <v>-4.7449276386278098E-2</v>
      </c>
      <c r="Q178" s="26">
        <f t="shared" si="25"/>
        <v>-3.4634882603723507E-2</v>
      </c>
      <c r="R178" s="26">
        <f t="shared" si="26"/>
        <v>-1.6239789118046237E-2</v>
      </c>
      <c r="S178" s="26">
        <f t="shared" si="27"/>
        <v>-2.3120410347884871E-2</v>
      </c>
      <c r="T178" s="26">
        <f t="shared" si="28"/>
        <v>-1.5509575236008152E-2</v>
      </c>
      <c r="U178" s="26">
        <f t="shared" si="29"/>
        <v>-0.13085580320790574</v>
      </c>
      <c r="V178" s="26">
        <f t="shared" si="30"/>
        <v>-8.3736997797575763E-2</v>
      </c>
      <c r="W178" s="26">
        <f t="shared" si="31"/>
        <v>-1.9860478817353925E-2</v>
      </c>
      <c r="X178" s="26">
        <f t="shared" si="32"/>
        <v>4.9886875255372547E-2</v>
      </c>
    </row>
    <row r="179" spans="2:24" x14ac:dyDescent="0.2">
      <c r="B179" s="8">
        <f>+'Simulation and  VaR'!B190/'Simulation and  VaR'!B189-1</f>
        <v>2.0697150867838854E-3</v>
      </c>
      <c r="C179" s="8">
        <f>+'Simulation and  VaR'!C190/'Simulation and  VaR'!C189-1</f>
        <v>7.641973482908071E-4</v>
      </c>
      <c r="D179" s="8">
        <f>+'Simulation and  VaR'!D190/'Simulation and  VaR'!D189-1</f>
        <v>-8.2248115147360856E-3</v>
      </c>
      <c r="E179" s="8">
        <f>+'Simulation and  VaR'!E190/'Simulation and  VaR'!E189-1</f>
        <v>-2.036793692509864E-2</v>
      </c>
      <c r="F179" s="8">
        <f>+'Simulation and  VaR'!F190/'Simulation and  VaR'!F189-1</f>
        <v>-1.0539367637941943E-2</v>
      </c>
      <c r="G179" s="8">
        <f>+'Simulation and  VaR'!G190/'Simulation and  VaR'!G189-1</f>
        <v>-2.3767082590611111E-3</v>
      </c>
      <c r="H179" s="8">
        <f>+'Simulation and  VaR'!H190/'Simulation and  VaR'!H189-1</f>
        <v>4.001071715638127E-2</v>
      </c>
      <c r="I179" s="8">
        <f>+'Simulation and  VaR'!I190/'Simulation and  VaR'!I189-1</f>
        <v>0.13124589856566993</v>
      </c>
      <c r="J179" s="8">
        <f>+'Simulation and  VaR'!J190/'Simulation and  VaR'!J189-1</f>
        <v>-0.10472865756902572</v>
      </c>
      <c r="K179" s="8">
        <f>+'Simulation and  VaR'!K190/'Simulation and  VaR'!K189-1</f>
        <v>7.5795856493177105E-3</v>
      </c>
      <c r="L179" s="8">
        <f>+'Simulation and  VaR'!L190/'Simulation and  VaR'!L189-1</f>
        <v>-4.9947635543381996E-2</v>
      </c>
      <c r="N179" s="26">
        <f t="shared" si="22"/>
        <v>-2.4512094056411676E-3</v>
      </c>
      <c r="O179" s="26">
        <f t="shared" si="23"/>
        <v>-1.7525726702857869E-3</v>
      </c>
      <c r="P179" s="26">
        <f t="shared" si="24"/>
        <v>-1.0517019838187029E-2</v>
      </c>
      <c r="Q179" s="26">
        <f t="shared" si="25"/>
        <v>-2.2580696197607959E-2</v>
      </c>
      <c r="R179" s="26">
        <f t="shared" si="26"/>
        <v>-1.2720477049386716E-2</v>
      </c>
      <c r="S179" s="26">
        <f t="shared" si="27"/>
        <v>-4.5547102299827204E-3</v>
      </c>
      <c r="T179" s="26">
        <f t="shared" si="28"/>
        <v>3.4667337111320862E-2</v>
      </c>
      <c r="U179" s="26">
        <f t="shared" si="29"/>
        <v>0.11884413243663255</v>
      </c>
      <c r="V179" s="26">
        <f t="shared" si="30"/>
        <v>-0.114957863540668</v>
      </c>
      <c r="W179" s="26">
        <f t="shared" si="31"/>
        <v>9.1465009311891242E-3</v>
      </c>
      <c r="X179" s="26">
        <f t="shared" si="32"/>
        <v>-4.6423400429626289E-2</v>
      </c>
    </row>
    <row r="180" spans="2:24" x14ac:dyDescent="0.2">
      <c r="B180" s="8">
        <f>+'Simulation and  VaR'!B191/'Simulation and  VaR'!B190-1</f>
        <v>-4.9890824075689455E-2</v>
      </c>
      <c r="C180" s="8">
        <f>+'Simulation and  VaR'!C191/'Simulation and  VaR'!C190-1</f>
        <v>-1.7966177277379924E-2</v>
      </c>
      <c r="D180" s="8">
        <f>+'Simulation and  VaR'!D191/'Simulation and  VaR'!D190-1</f>
        <v>-1.3821700069108545E-2</v>
      </c>
      <c r="E180" s="8">
        <f>+'Simulation and  VaR'!E191/'Simulation and  VaR'!E190-1</f>
        <v>-8.7189805499665596E-3</v>
      </c>
      <c r="F180" s="8">
        <f>+'Simulation and  VaR'!F191/'Simulation and  VaR'!F190-1</f>
        <v>-1.5664160401002492E-2</v>
      </c>
      <c r="G180" s="8">
        <f>+'Simulation and  VaR'!G191/'Simulation and  VaR'!G190-1</f>
        <v>-8.3382966051220864E-3</v>
      </c>
      <c r="H180" s="8">
        <f>+'Simulation and  VaR'!H191/'Simulation and  VaR'!H190-1</f>
        <v>-3.9158437097466692E-2</v>
      </c>
      <c r="I180" s="8">
        <f>+'Simulation and  VaR'!I191/'Simulation and  VaR'!I190-1</f>
        <v>-0.10496947598132644</v>
      </c>
      <c r="J180" s="8">
        <f>+'Simulation and  VaR'!J191/'Simulation and  VaR'!J190-1</f>
        <v>0.20028358738036145</v>
      </c>
      <c r="K180" s="8">
        <f>+'Simulation and  VaR'!K191/'Simulation and  VaR'!K190-1</f>
        <v>-1.9502953304356696E-3</v>
      </c>
      <c r="L180" s="8">
        <f>+'Simulation and  VaR'!L191/'Simulation and  VaR'!L190-1</f>
        <v>3.1586534384804521E-2</v>
      </c>
      <c r="N180" s="26">
        <f t="shared" si="22"/>
        <v>-5.441174856811451E-2</v>
      </c>
      <c r="O180" s="26">
        <f t="shared" si="23"/>
        <v>-2.0482947295956518E-2</v>
      </c>
      <c r="P180" s="26">
        <f t="shared" si="24"/>
        <v>-1.6113908392559488E-2</v>
      </c>
      <c r="Q180" s="26">
        <f t="shared" si="25"/>
        <v>-1.0931739822475878E-2</v>
      </c>
      <c r="R180" s="26">
        <f t="shared" si="26"/>
        <v>-1.7845269812447266E-2</v>
      </c>
      <c r="S180" s="26">
        <f t="shared" si="27"/>
        <v>-1.0516298576043696E-2</v>
      </c>
      <c r="T180" s="26">
        <f t="shared" si="28"/>
        <v>-4.45018171425271E-2</v>
      </c>
      <c r="U180" s="26">
        <f t="shared" si="29"/>
        <v>-0.11737124211036382</v>
      </c>
      <c r="V180" s="26">
        <f t="shared" si="30"/>
        <v>0.19005438140871916</v>
      </c>
      <c r="W180" s="26">
        <f t="shared" si="31"/>
        <v>-3.8338004856425505E-4</v>
      </c>
      <c r="X180" s="26">
        <f t="shared" si="32"/>
        <v>3.5110769498560228E-2</v>
      </c>
    </row>
    <row r="181" spans="2:24" x14ac:dyDescent="0.2">
      <c r="B181" s="8">
        <f>+'Simulation and  VaR'!B192/'Simulation and  VaR'!B191-1</f>
        <v>3.2232994310644303E-2</v>
      </c>
      <c r="C181" s="8">
        <f>+'Simulation and  VaR'!C192/'Simulation and  VaR'!C191-1</f>
        <v>4.9664071498257911E-2</v>
      </c>
      <c r="D181" s="8">
        <f>+'Simulation and  VaR'!D192/'Simulation and  VaR'!D191-1</f>
        <v>3.854239663629988E-2</v>
      </c>
      <c r="E181" s="8">
        <f>+'Simulation and  VaR'!E192/'Simulation and  VaR'!E191-1</f>
        <v>3.3152909336941816E-2</v>
      </c>
      <c r="F181" s="8">
        <f>+'Simulation and  VaR'!F192/'Simulation and  VaR'!F191-1</f>
        <v>2.3551877784850683E-2</v>
      </c>
      <c r="G181" s="8">
        <f>+'Simulation and  VaR'!G192/'Simulation and  VaR'!G191-1</f>
        <v>1.6816816816816793E-2</v>
      </c>
      <c r="H181" s="8">
        <f>+'Simulation and  VaR'!H192/'Simulation and  VaR'!H191-1</f>
        <v>-2.0287782643667818E-2</v>
      </c>
      <c r="I181" s="8">
        <f>+'Simulation and  VaR'!I192/'Simulation and  VaR'!I191-1</f>
        <v>-1.8517946976945199E-2</v>
      </c>
      <c r="J181" s="8">
        <f>+'Simulation and  VaR'!J192/'Simulation and  VaR'!J191-1</f>
        <v>6.6450088600118029E-2</v>
      </c>
      <c r="K181" s="8">
        <f>+'Simulation and  VaR'!K192/'Simulation and  VaR'!K191-1</f>
        <v>-3.098654458154193E-2</v>
      </c>
      <c r="L181" s="8">
        <f>+'Simulation and  VaR'!L192/'Simulation and  VaR'!L191-1</f>
        <v>4.8086802844108378E-2</v>
      </c>
      <c r="N181" s="26">
        <f t="shared" si="22"/>
        <v>2.7712069818219248E-2</v>
      </c>
      <c r="O181" s="26">
        <f t="shared" si="23"/>
        <v>4.7147301479681318E-2</v>
      </c>
      <c r="P181" s="26">
        <f t="shared" si="24"/>
        <v>3.6250188312848937E-2</v>
      </c>
      <c r="Q181" s="26">
        <f t="shared" si="25"/>
        <v>3.0940150064432497E-2</v>
      </c>
      <c r="R181" s="26">
        <f t="shared" si="26"/>
        <v>2.1370768373405909E-2</v>
      </c>
      <c r="S181" s="26">
        <f t="shared" si="27"/>
        <v>1.4638814845895184E-2</v>
      </c>
      <c r="T181" s="26">
        <f t="shared" si="28"/>
        <v>-2.5631162688728223E-2</v>
      </c>
      <c r="U181" s="26">
        <f t="shared" si="29"/>
        <v>-3.0919713105982578E-2</v>
      </c>
      <c r="V181" s="26">
        <f t="shared" si="30"/>
        <v>5.6220882628475743E-2</v>
      </c>
      <c r="W181" s="26">
        <f t="shared" si="31"/>
        <v>-2.9419629299670517E-2</v>
      </c>
      <c r="X181" s="26">
        <f t="shared" si="32"/>
        <v>5.1611037957864085E-2</v>
      </c>
    </row>
    <row r="182" spans="2:24" x14ac:dyDescent="0.2">
      <c r="B182" s="8">
        <f>+'Simulation and  VaR'!B193/'Simulation and  VaR'!B192-1</f>
        <v>-9.2025349067458628E-2</v>
      </c>
      <c r="C182" s="8">
        <f>+'Simulation and  VaR'!C193/'Simulation and  VaR'!C192-1</f>
        <v>-2.469365498146836E-2</v>
      </c>
      <c r="D182" s="8">
        <f>+'Simulation and  VaR'!D193/'Simulation and  VaR'!D192-1</f>
        <v>-1.3495276653171406E-2</v>
      </c>
      <c r="E182" s="8">
        <f>+'Simulation and  VaR'!E193/'Simulation and  VaR'!E192-1</f>
        <v>-3.2743942370661028E-3</v>
      </c>
      <c r="F182" s="8">
        <f>+'Simulation and  VaR'!F193/'Simulation and  VaR'!F192-1</f>
        <v>8.0845771144277823E-3</v>
      </c>
      <c r="G182" s="8">
        <f>+'Simulation and  VaR'!G193/'Simulation and  VaR'!G192-1</f>
        <v>-7.0880094506793334E-3</v>
      </c>
      <c r="H182" s="8">
        <f>+'Simulation and  VaR'!H193/'Simulation and  VaR'!H192-1</f>
        <v>-2.2988505747126409E-2</v>
      </c>
      <c r="I182" s="8">
        <f>+'Simulation and  VaR'!I193/'Simulation and  VaR'!I192-1</f>
        <v>7.7041602465331316E-2</v>
      </c>
      <c r="J182" s="8">
        <f>+'Simulation and  VaR'!J193/'Simulation and  VaR'!J192-1</f>
        <v>-4.8463029631680921E-2</v>
      </c>
      <c r="K182" s="8">
        <f>+'Simulation and  VaR'!K193/'Simulation and  VaR'!K192-1</f>
        <v>1.4404240608434371E-3</v>
      </c>
      <c r="L182" s="8">
        <f>+'Simulation and  VaR'!L193/'Simulation and  VaR'!L192-1</f>
        <v>1.2156386024077648E-2</v>
      </c>
      <c r="N182" s="26">
        <f t="shared" si="22"/>
        <v>-9.6546273559883683E-2</v>
      </c>
      <c r="O182" s="26">
        <f t="shared" si="23"/>
        <v>-2.7210425000044954E-2</v>
      </c>
      <c r="P182" s="26">
        <f t="shared" si="24"/>
        <v>-1.578748497662235E-2</v>
      </c>
      <c r="Q182" s="26">
        <f t="shared" si="25"/>
        <v>-5.4871535095754216E-3</v>
      </c>
      <c r="R182" s="26">
        <f t="shared" si="26"/>
        <v>5.9034677029830094E-3</v>
      </c>
      <c r="S182" s="26">
        <f t="shared" si="27"/>
        <v>-9.2660114216009427E-3</v>
      </c>
      <c r="T182" s="26">
        <f t="shared" si="28"/>
        <v>-2.8331885792186814E-2</v>
      </c>
      <c r="U182" s="26">
        <f t="shared" si="29"/>
        <v>6.4639836336293943E-2</v>
      </c>
      <c r="V182" s="26">
        <f t="shared" si="30"/>
        <v>-5.8692235603323206E-2</v>
      </c>
      <c r="W182" s="26">
        <f t="shared" si="31"/>
        <v>3.0073393427148517E-3</v>
      </c>
      <c r="X182" s="26">
        <f t="shared" si="32"/>
        <v>1.5680621137833355E-2</v>
      </c>
    </row>
    <row r="183" spans="2:24" x14ac:dyDescent="0.2">
      <c r="B183" s="8">
        <f>+'Simulation and  VaR'!B194/'Simulation and  VaR'!B193-1</f>
        <v>-0.24009722878248962</v>
      </c>
      <c r="C183" s="8">
        <f>+'Simulation and  VaR'!C194/'Simulation and  VaR'!C193-1</f>
        <v>-6.3856284980732703E-2</v>
      </c>
      <c r="D183" s="8">
        <f>+'Simulation and  VaR'!D194/'Simulation and  VaR'!D193-1</f>
        <v>-6.1559507523939683E-2</v>
      </c>
      <c r="E183" s="8">
        <f>+'Simulation and  VaR'!E194/'Simulation and  VaR'!E193-1</f>
        <v>-4.796320630749018E-2</v>
      </c>
      <c r="F183" s="8">
        <f>+'Simulation and  VaR'!F194/'Simulation and  VaR'!F193-1</f>
        <v>-3.0845157310302351E-2</v>
      </c>
      <c r="G183" s="8">
        <f>+'Simulation and  VaR'!G194/'Simulation and  VaR'!G193-1</f>
        <v>-2.8554431885782328E-2</v>
      </c>
      <c r="H183" s="8">
        <f>+'Simulation and  VaR'!H194/'Simulation and  VaR'!H193-1</f>
        <v>0.11596638655462188</v>
      </c>
      <c r="I183" s="8">
        <f>+'Simulation and  VaR'!I194/'Simulation and  VaR'!I193-1</f>
        <v>0.20729321771627096</v>
      </c>
      <c r="J183" s="8">
        <f>+'Simulation and  VaR'!J194/'Simulation and  VaR'!J193-1</f>
        <v>-1.5133876600698537E-2</v>
      </c>
      <c r="K183" s="8">
        <f>+'Simulation and  VaR'!K194/'Simulation and  VaR'!K193-1</f>
        <v>-1.0068465565847728E-2</v>
      </c>
      <c r="L183" s="8">
        <f>+'Simulation and  VaR'!L194/'Simulation and  VaR'!L193-1</f>
        <v>1.1622951454806074E-2</v>
      </c>
      <c r="N183" s="26">
        <f t="shared" si="22"/>
        <v>-0.24461815327491468</v>
      </c>
      <c r="O183" s="26">
        <f t="shared" si="23"/>
        <v>-6.6373054999309303E-2</v>
      </c>
      <c r="P183" s="26">
        <f t="shared" si="24"/>
        <v>-6.3851715847390633E-2</v>
      </c>
      <c r="Q183" s="26">
        <f t="shared" si="25"/>
        <v>-5.0175965579999496E-2</v>
      </c>
      <c r="R183" s="26">
        <f t="shared" si="26"/>
        <v>-3.3026266721747126E-2</v>
      </c>
      <c r="S183" s="26">
        <f t="shared" si="27"/>
        <v>-3.0732433856703937E-2</v>
      </c>
      <c r="T183" s="26">
        <f t="shared" si="28"/>
        <v>0.11062300650956147</v>
      </c>
      <c r="U183" s="26">
        <f t="shared" si="29"/>
        <v>0.19489145158723359</v>
      </c>
      <c r="V183" s="26">
        <f t="shared" si="30"/>
        <v>-2.5363082572340823E-2</v>
      </c>
      <c r="W183" s="26">
        <f t="shared" si="31"/>
        <v>-8.5015502839763148E-3</v>
      </c>
      <c r="X183" s="26">
        <f t="shared" si="32"/>
        <v>1.5147186568561781E-2</v>
      </c>
    </row>
    <row r="184" spans="2:24" x14ac:dyDescent="0.2">
      <c r="B184" s="8">
        <f>+'Simulation and  VaR'!B195/'Simulation and  VaR'!B194-1</f>
        <v>-8.938965922522224E-2</v>
      </c>
      <c r="C184" s="8">
        <f>+'Simulation and  VaR'!C195/'Simulation and  VaR'!C194-1</f>
        <v>-5.4799263758132377E-2</v>
      </c>
      <c r="D184" s="8">
        <f>+'Simulation and  VaR'!D195/'Simulation and  VaR'!D194-1</f>
        <v>-5.6122448979591955E-2</v>
      </c>
      <c r="E184" s="8">
        <f>+'Simulation and  VaR'!E195/'Simulation and  VaR'!E194-1</f>
        <v>-5.2449965493443718E-2</v>
      </c>
      <c r="F184" s="8">
        <f>+'Simulation and  VaR'!F195/'Simulation and  VaR'!F194-1</f>
        <v>-4.0101845957988491E-2</v>
      </c>
      <c r="G184" s="8">
        <f>+'Simulation and  VaR'!G195/'Simulation and  VaR'!G194-1</f>
        <v>-4.2253521126760618E-2</v>
      </c>
      <c r="H184" s="8">
        <f>+'Simulation and  VaR'!H195/'Simulation and  VaR'!H194-1</f>
        <v>7.6137884872824468E-3</v>
      </c>
      <c r="I184" s="8">
        <f>+'Simulation and  VaR'!I195/'Simulation and  VaR'!I194-1</f>
        <v>-4.3529781625595509E-2</v>
      </c>
      <c r="J184" s="8">
        <f>+'Simulation and  VaR'!J195/'Simulation and  VaR'!J194-1</f>
        <v>0</v>
      </c>
      <c r="K184" s="8">
        <f>+'Simulation and  VaR'!K195/'Simulation and  VaR'!K194-1</f>
        <v>-1.5111007787981023E-2</v>
      </c>
      <c r="L184" s="8">
        <f>+'Simulation and  VaR'!L195/'Simulation and  VaR'!L194-1</f>
        <v>2.7574585423767672E-2</v>
      </c>
      <c r="N184" s="26">
        <f t="shared" si="22"/>
        <v>-9.3910583717647295E-2</v>
      </c>
      <c r="O184" s="26">
        <f t="shared" si="23"/>
        <v>-5.731603377670897E-2</v>
      </c>
      <c r="P184" s="26">
        <f t="shared" si="24"/>
        <v>-5.8414657303042898E-2</v>
      </c>
      <c r="Q184" s="26">
        <f t="shared" si="25"/>
        <v>-5.4662724765953033E-2</v>
      </c>
      <c r="R184" s="26">
        <f t="shared" si="26"/>
        <v>-4.2282955369433266E-2</v>
      </c>
      <c r="S184" s="26">
        <f t="shared" si="27"/>
        <v>-4.4431523097682224E-2</v>
      </c>
      <c r="T184" s="26">
        <f t="shared" si="28"/>
        <v>2.2704084422220418E-3</v>
      </c>
      <c r="U184" s="26">
        <f t="shared" si="29"/>
        <v>-5.5931547754632889E-2</v>
      </c>
      <c r="V184" s="26">
        <f t="shared" si="30"/>
        <v>-1.0229205971642284E-2</v>
      </c>
      <c r="W184" s="26">
        <f t="shared" si="31"/>
        <v>-1.354409250610961E-2</v>
      </c>
      <c r="X184" s="26">
        <f t="shared" si="32"/>
        <v>3.1098820537523379E-2</v>
      </c>
    </row>
    <row r="185" spans="2:24" x14ac:dyDescent="0.2">
      <c r="B185" s="8">
        <f>+'Simulation and  VaR'!B196/'Simulation and  VaR'!B195-1</f>
        <v>-2.7021682761705579E-2</v>
      </c>
      <c r="C185" s="8">
        <f>+'Simulation and  VaR'!C196/'Simulation and  VaR'!C195-1</f>
        <v>-0.11600470442723954</v>
      </c>
      <c r="D185" s="8">
        <f>+'Simulation and  VaR'!D196/'Simulation and  VaR'!D195-1</f>
        <v>-6.3320463320463372E-2</v>
      </c>
      <c r="E185" s="8">
        <f>+'Simulation and  VaR'!E196/'Simulation and  VaR'!E195-1</f>
        <v>-5.4624908958485041E-2</v>
      </c>
      <c r="F185" s="8">
        <f>+'Simulation and  VaR'!F196/'Simulation and  VaR'!F195-1</f>
        <v>-4.8408488063660493E-2</v>
      </c>
      <c r="G185" s="8">
        <f>+'Simulation and  VaR'!G196/'Simulation and  VaR'!G195-1</f>
        <v>-5.7544757033248128E-2</v>
      </c>
      <c r="H185" s="8">
        <f>+'Simulation and  VaR'!H196/'Simulation and  VaR'!H195-1</f>
        <v>0.11035456281657385</v>
      </c>
      <c r="I185" s="8">
        <f>+'Simulation and  VaR'!I196/'Simulation and  VaR'!I195-1</f>
        <v>6.9530479633890474E-2</v>
      </c>
      <c r="J185" s="8">
        <f>+'Simulation and  VaR'!J196/'Simulation and  VaR'!J195-1</f>
        <v>5.8215130023640649E-2</v>
      </c>
      <c r="K185" s="8">
        <f>+'Simulation and  VaR'!K196/'Simulation and  VaR'!K195-1</f>
        <v>-1.0326920807270157E-2</v>
      </c>
      <c r="L185" s="8">
        <f>+'Simulation and  VaR'!L196/'Simulation and  VaR'!L195-1</f>
        <v>3.2797883045730725E-2</v>
      </c>
      <c r="N185" s="26">
        <f t="shared" si="22"/>
        <v>-3.1542607254130633E-2</v>
      </c>
      <c r="O185" s="26">
        <f t="shared" si="23"/>
        <v>-0.11852147444581614</v>
      </c>
      <c r="P185" s="26">
        <f t="shared" si="24"/>
        <v>-6.5612671643914322E-2</v>
      </c>
      <c r="Q185" s="26">
        <f t="shared" si="25"/>
        <v>-5.6837668230994356E-2</v>
      </c>
      <c r="R185" s="26">
        <f t="shared" si="26"/>
        <v>-5.0589597475105268E-2</v>
      </c>
      <c r="S185" s="26">
        <f t="shared" si="27"/>
        <v>-5.9722759004169734E-2</v>
      </c>
      <c r="T185" s="26">
        <f t="shared" si="28"/>
        <v>0.10501118277151344</v>
      </c>
      <c r="U185" s="26">
        <f t="shared" si="29"/>
        <v>5.7128713504853094E-2</v>
      </c>
      <c r="V185" s="26">
        <f t="shared" si="30"/>
        <v>4.7985924051998363E-2</v>
      </c>
      <c r="W185" s="26">
        <f t="shared" si="31"/>
        <v>-8.7600055253987431E-3</v>
      </c>
      <c r="X185" s="26">
        <f t="shared" si="32"/>
        <v>3.6322118159486431E-2</v>
      </c>
    </row>
    <row r="186" spans="2:24" x14ac:dyDescent="0.2">
      <c r="B186" s="8">
        <f>+'Simulation and  VaR'!B197/'Simulation and  VaR'!B196-1</f>
        <v>4.7033709755940567E-2</v>
      </c>
      <c r="C186" s="8">
        <f>+'Simulation and  VaR'!C197/'Simulation and  VaR'!C196-1</f>
        <v>-3.2608774259148876E-2</v>
      </c>
      <c r="D186" s="8">
        <f>+'Simulation and  VaR'!D197/'Simulation and  VaR'!D196-1</f>
        <v>-3.6273701566364336E-2</v>
      </c>
      <c r="E186" s="8">
        <f>+'Simulation and  VaR'!E197/'Simulation and  VaR'!E196-1</f>
        <v>-3.5439137134052445E-2</v>
      </c>
      <c r="F186" s="8">
        <f>+'Simulation and  VaR'!F197/'Simulation and  VaR'!F196-1</f>
        <v>-3.6933797909407651E-2</v>
      </c>
      <c r="G186" s="8">
        <f>+'Simulation and  VaR'!G197/'Simulation and  VaR'!G196-1</f>
        <v>-2.917232021709637E-2</v>
      </c>
      <c r="H186" s="8">
        <f>+'Simulation and  VaR'!H197/'Simulation and  VaR'!H196-1</f>
        <v>3.612025127131302E-2</v>
      </c>
      <c r="I186" s="8">
        <f>+'Simulation and  VaR'!I197/'Simulation and  VaR'!I196-1</f>
        <v>3.5460154606274052E-2</v>
      </c>
      <c r="J186" s="8">
        <f>+'Simulation and  VaR'!J197/'Simulation and  VaR'!J196-1</f>
        <v>1.3962580284838655E-3</v>
      </c>
      <c r="K186" s="8">
        <f>+'Simulation and  VaR'!K197/'Simulation and  VaR'!K196-1</f>
        <v>-2.6832031482916907E-2</v>
      </c>
      <c r="L186" s="8">
        <f>+'Simulation and  VaR'!L197/'Simulation and  VaR'!L196-1</f>
        <v>-0.10068203962325439</v>
      </c>
      <c r="N186" s="26">
        <f t="shared" si="22"/>
        <v>4.2512785263515512E-2</v>
      </c>
      <c r="O186" s="26">
        <f t="shared" si="23"/>
        <v>-3.5125544277725469E-2</v>
      </c>
      <c r="P186" s="26">
        <f t="shared" si="24"/>
        <v>-3.8565909889815279E-2</v>
      </c>
      <c r="Q186" s="26">
        <f t="shared" si="25"/>
        <v>-3.7651896406561761E-2</v>
      </c>
      <c r="R186" s="26">
        <f t="shared" si="26"/>
        <v>-3.9114907320852425E-2</v>
      </c>
      <c r="S186" s="26">
        <f t="shared" si="27"/>
        <v>-3.1350322188017976E-2</v>
      </c>
      <c r="T186" s="26">
        <f t="shared" si="28"/>
        <v>3.0776871226252615E-2</v>
      </c>
      <c r="U186" s="26">
        <f t="shared" si="29"/>
        <v>2.3058388477236673E-2</v>
      </c>
      <c r="V186" s="26">
        <f t="shared" si="30"/>
        <v>-8.8329479431584184E-3</v>
      </c>
      <c r="W186" s="26">
        <f t="shared" si="31"/>
        <v>-2.5265116201045493E-2</v>
      </c>
      <c r="X186" s="26">
        <f t="shared" si="32"/>
        <v>-9.7157804509498694E-2</v>
      </c>
    </row>
    <row r="187" spans="2:24" x14ac:dyDescent="0.2">
      <c r="B187" s="8">
        <f>+'Simulation and  VaR'!B198/'Simulation and  VaR'!B197-1</f>
        <v>-1.6369129051962861E-2</v>
      </c>
      <c r="C187" s="8">
        <f>+'Simulation and  VaR'!C198/'Simulation and  VaR'!C197-1</f>
        <v>-9.9676052927899494E-4</v>
      </c>
      <c r="D187" s="8">
        <f>+'Simulation and  VaR'!D198/'Simulation and  VaR'!D197-1</f>
        <v>1.2831479897348119E-2</v>
      </c>
      <c r="E187" s="8">
        <f>+'Simulation and  VaR'!E198/'Simulation and  VaR'!E197-1</f>
        <v>-5.5910543130990309E-3</v>
      </c>
      <c r="F187" s="8">
        <f>+'Simulation and  VaR'!F198/'Simulation and  VaR'!F197-1</f>
        <v>-1.085383502170767E-2</v>
      </c>
      <c r="G187" s="8">
        <f>+'Simulation and  VaR'!G198/'Simulation and  VaR'!G197-1</f>
        <v>-1.1180992313067795E-2</v>
      </c>
      <c r="H187" s="8">
        <f>+'Simulation and  VaR'!H198/'Simulation and  VaR'!H197-1</f>
        <v>1.5156983038614236E-2</v>
      </c>
      <c r="I187" s="8">
        <f>+'Simulation and  VaR'!I198/'Simulation and  VaR'!I197-1</f>
        <v>2.2830528983356579E-2</v>
      </c>
      <c r="J187" s="8">
        <f>+'Simulation and  VaR'!J198/'Simulation and  VaR'!J197-1</f>
        <v>-5.1589514779698864E-2</v>
      </c>
      <c r="K187" s="8">
        <f>+'Simulation and  VaR'!K198/'Simulation and  VaR'!K197-1</f>
        <v>-8.5779057655779312E-3</v>
      </c>
      <c r="L187" s="8">
        <f>+'Simulation and  VaR'!L198/'Simulation and  VaR'!L197-1</f>
        <v>-5.8183861000762449E-2</v>
      </c>
      <c r="N187" s="26">
        <f t="shared" si="22"/>
        <v>-2.0890053544387915E-2</v>
      </c>
      <c r="O187" s="26">
        <f t="shared" si="23"/>
        <v>-3.513530547855589E-3</v>
      </c>
      <c r="P187" s="26">
        <f t="shared" si="24"/>
        <v>1.0539271573897176E-2</v>
      </c>
      <c r="Q187" s="26">
        <f t="shared" si="25"/>
        <v>-7.8038135856083497E-3</v>
      </c>
      <c r="R187" s="26">
        <f t="shared" si="26"/>
        <v>-1.3034944433152442E-2</v>
      </c>
      <c r="S187" s="26">
        <f t="shared" si="27"/>
        <v>-1.3358994283989404E-2</v>
      </c>
      <c r="T187" s="26">
        <f t="shared" si="28"/>
        <v>9.8136029935538306E-3</v>
      </c>
      <c r="U187" s="26">
        <f t="shared" si="29"/>
        <v>1.04287628543192E-2</v>
      </c>
      <c r="V187" s="26">
        <f t="shared" si="30"/>
        <v>-6.181872075134115E-2</v>
      </c>
      <c r="W187" s="26">
        <f t="shared" si="31"/>
        <v>-7.0109904837065166E-3</v>
      </c>
      <c r="X187" s="26">
        <f t="shared" si="32"/>
        <v>-5.4659625887006742E-2</v>
      </c>
    </row>
    <row r="188" spans="2:24" x14ac:dyDescent="0.2">
      <c r="B188" s="8">
        <f>+'Simulation and  VaR'!B199/'Simulation and  VaR'!B198-1</f>
        <v>-1.034461995078606E-2</v>
      </c>
      <c r="C188" s="8">
        <f>+'Simulation and  VaR'!C199/'Simulation and  VaR'!C198-1</f>
        <v>-7.8537576018957722E-3</v>
      </c>
      <c r="D188" s="8">
        <f>+'Simulation and  VaR'!D199/'Simulation and  VaR'!D198-1</f>
        <v>-3.3783783783785104E-3</v>
      </c>
      <c r="E188" s="8">
        <f>+'Simulation and  VaR'!E199/'Simulation and  VaR'!E198-1</f>
        <v>-7.2289156626506035E-3</v>
      </c>
      <c r="F188" s="8">
        <f>+'Simulation and  VaR'!F199/'Simulation and  VaR'!F198-1</f>
        <v>-9.5098756400878726E-3</v>
      </c>
      <c r="G188" s="8">
        <f>+'Simulation and  VaR'!G199/'Simulation and  VaR'!G198-1</f>
        <v>-1.4134275618374659E-2</v>
      </c>
      <c r="H188" s="8">
        <f>+'Simulation and  VaR'!H199/'Simulation and  VaR'!H198-1</f>
        <v>3.3131887664415327E-2</v>
      </c>
      <c r="I188" s="8">
        <f>+'Simulation and  VaR'!I199/'Simulation and  VaR'!I198-1</f>
        <v>0.11606883774915744</v>
      </c>
      <c r="J188" s="8">
        <f>+'Simulation and  VaR'!J199/'Simulation and  VaR'!J198-1</f>
        <v>-7.938841517200812E-2</v>
      </c>
      <c r="K188" s="8">
        <f>+'Simulation and  VaR'!K199/'Simulation and  VaR'!K198-1</f>
        <v>-6.0441258265867437E-2</v>
      </c>
      <c r="L188" s="8">
        <f>+'Simulation and  VaR'!L199/'Simulation and  VaR'!L198-1</f>
        <v>2.1941970942865652E-2</v>
      </c>
      <c r="N188" s="26">
        <f t="shared" si="22"/>
        <v>-1.4865544443211113E-2</v>
      </c>
      <c r="O188" s="26">
        <f t="shared" si="23"/>
        <v>-1.0370527620472365E-2</v>
      </c>
      <c r="P188" s="26">
        <f t="shared" si="24"/>
        <v>-5.670586701829454E-3</v>
      </c>
      <c r="Q188" s="26">
        <f t="shared" si="25"/>
        <v>-9.4416749351599223E-3</v>
      </c>
      <c r="R188" s="26">
        <f t="shared" si="26"/>
        <v>-1.1690985051532645E-2</v>
      </c>
      <c r="S188" s="26">
        <f t="shared" si="27"/>
        <v>-1.6312277589296268E-2</v>
      </c>
      <c r="T188" s="26">
        <f t="shared" si="28"/>
        <v>2.7788507619354922E-2</v>
      </c>
      <c r="U188" s="26">
        <f t="shared" si="29"/>
        <v>0.10366707162012007</v>
      </c>
      <c r="V188" s="26">
        <f t="shared" si="30"/>
        <v>-8.9617621143650406E-2</v>
      </c>
      <c r="W188" s="26">
        <f t="shared" si="31"/>
        <v>-5.887434298399602E-2</v>
      </c>
      <c r="X188" s="26">
        <f t="shared" si="32"/>
        <v>2.5466206056621359E-2</v>
      </c>
    </row>
    <row r="189" spans="2:24" x14ac:dyDescent="0.2">
      <c r="B189" s="8">
        <f>+'Simulation and  VaR'!B200/'Simulation and  VaR'!B199-1</f>
        <v>3.3408581303773444E-2</v>
      </c>
      <c r="C189" s="8">
        <f>+'Simulation and  VaR'!C200/'Simulation and  VaR'!C199-1</f>
        <v>2.5565141170627692E-2</v>
      </c>
      <c r="D189" s="8">
        <f>+'Simulation and  VaR'!D200/'Simulation and  VaR'!D199-1</f>
        <v>1.8644067796610209E-2</v>
      </c>
      <c r="E189" s="8">
        <f>+'Simulation and  VaR'!E200/'Simulation and  VaR'!E199-1</f>
        <v>1.8608414239482229E-2</v>
      </c>
      <c r="F189" s="8">
        <f>+'Simulation and  VaR'!F200/'Simulation and  VaR'!F199-1</f>
        <v>-7.3855243722298347E-4</v>
      </c>
      <c r="G189" s="8">
        <f>+'Simulation and  VaR'!G200/'Simulation and  VaR'!G199-1</f>
        <v>7.1684587813614087E-4</v>
      </c>
      <c r="H189" s="8">
        <f>+'Simulation and  VaR'!H200/'Simulation and  VaR'!H199-1</f>
        <v>1.899387516344353E-2</v>
      </c>
      <c r="I189" s="8">
        <f>+'Simulation and  VaR'!I200/'Simulation and  VaR'!I199-1</f>
        <v>-0.17399652006959865</v>
      </c>
      <c r="J189" s="8">
        <f>+'Simulation and  VaR'!J200/'Simulation and  VaR'!J199-1</f>
        <v>-5.7489619929734892E-2</v>
      </c>
      <c r="K189" s="8">
        <f>+'Simulation and  VaR'!K200/'Simulation and  VaR'!K199-1</f>
        <v>-5.7225547589292436E-3</v>
      </c>
      <c r="L189" s="8">
        <f>+'Simulation and  VaR'!L200/'Simulation and  VaR'!L199-1</f>
        <v>-8.3381972817476724E-3</v>
      </c>
      <c r="N189" s="26">
        <f t="shared" si="22"/>
        <v>2.8887656811348389E-2</v>
      </c>
      <c r="O189" s="26">
        <f t="shared" si="23"/>
        <v>2.3048371152051099E-2</v>
      </c>
      <c r="P189" s="26">
        <f t="shared" si="24"/>
        <v>1.6351859473159265E-2</v>
      </c>
      <c r="Q189" s="26">
        <f t="shared" si="25"/>
        <v>1.6395654966972911E-2</v>
      </c>
      <c r="R189" s="26">
        <f t="shared" si="26"/>
        <v>-2.9196618486677568E-3</v>
      </c>
      <c r="S189" s="26">
        <f t="shared" si="27"/>
        <v>-1.4611560927854685E-3</v>
      </c>
      <c r="T189" s="26">
        <f t="shared" si="28"/>
        <v>1.3650495118383125E-2</v>
      </c>
      <c r="U189" s="26">
        <f t="shared" si="29"/>
        <v>-0.18639828619863602</v>
      </c>
      <c r="V189" s="26">
        <f t="shared" si="30"/>
        <v>-6.7718825901377178E-2</v>
      </c>
      <c r="W189" s="26">
        <f t="shared" si="31"/>
        <v>-4.155639477057829E-3</v>
      </c>
      <c r="X189" s="26">
        <f t="shared" si="32"/>
        <v>-4.8139621679919656E-3</v>
      </c>
    </row>
    <row r="190" spans="2:24" x14ac:dyDescent="0.2">
      <c r="B190" s="8">
        <f>+'Simulation and  VaR'!B201/'Simulation and  VaR'!B200-1</f>
        <v>2.9557196474224279E-2</v>
      </c>
      <c r="C190" s="8">
        <f>+'Simulation and  VaR'!C201/'Simulation and  VaR'!C200-1</f>
        <v>-2.0327941533153759E-2</v>
      </c>
      <c r="D190" s="8">
        <f>+'Simulation and  VaR'!D201/'Simulation and  VaR'!D200-1</f>
        <v>-2.3294509151414289E-2</v>
      </c>
      <c r="E190" s="8">
        <f>+'Simulation and  VaR'!E201/'Simulation and  VaR'!E200-1</f>
        <v>-2.0651310563939651E-2</v>
      </c>
      <c r="F190" s="8">
        <f>+'Simulation and  VaR'!F201/'Simulation and  VaR'!F200-1</f>
        <v>-2.7346637102734661E-2</v>
      </c>
      <c r="G190" s="8">
        <f>+'Simulation and  VaR'!G201/'Simulation and  VaR'!G200-1</f>
        <v>-2.4355300859598805E-2</v>
      </c>
      <c r="H190" s="8">
        <f>+'Simulation and  VaR'!H201/'Simulation and  VaR'!H200-1</f>
        <v>3.3092456270682913E-2</v>
      </c>
      <c r="I190" s="8">
        <f>+'Simulation and  VaR'!I201/'Simulation and  VaR'!I200-1</f>
        <v>1.2106244400861943E-2</v>
      </c>
      <c r="J190" s="8">
        <f>+'Simulation and  VaR'!J201/'Simulation and  VaR'!J200-1</f>
        <v>-4.066418163334462E-2</v>
      </c>
      <c r="K190" s="8">
        <f>+'Simulation and  VaR'!K201/'Simulation and  VaR'!K200-1</f>
        <v>-1.9184969568668997E-2</v>
      </c>
      <c r="L190" s="8">
        <f>+'Simulation and  VaR'!L201/'Simulation and  VaR'!L200-1</f>
        <v>4.8347767594383306E-3</v>
      </c>
      <c r="N190" s="26">
        <f t="shared" si="22"/>
        <v>2.5036271981799224E-2</v>
      </c>
      <c r="O190" s="26">
        <f t="shared" si="23"/>
        <v>-2.2844711551730353E-2</v>
      </c>
      <c r="P190" s="26">
        <f t="shared" si="24"/>
        <v>-2.5586717474865232E-2</v>
      </c>
      <c r="Q190" s="26">
        <f t="shared" si="25"/>
        <v>-2.286406983644897E-2</v>
      </c>
      <c r="R190" s="26">
        <f t="shared" si="26"/>
        <v>-2.9527746514179436E-2</v>
      </c>
      <c r="S190" s="26">
        <f t="shared" si="27"/>
        <v>-2.6533302830520415E-2</v>
      </c>
      <c r="T190" s="26">
        <f t="shared" si="28"/>
        <v>2.7749076225622508E-2</v>
      </c>
      <c r="U190" s="26">
        <f t="shared" si="29"/>
        <v>-2.9552172817543659E-4</v>
      </c>
      <c r="V190" s="26">
        <f t="shared" si="30"/>
        <v>-5.0893387604986906E-2</v>
      </c>
      <c r="W190" s="26">
        <f t="shared" si="31"/>
        <v>-1.7618054286797583E-2</v>
      </c>
      <c r="X190" s="26">
        <f t="shared" si="32"/>
        <v>8.3590118731940374E-3</v>
      </c>
    </row>
    <row r="191" spans="2:24" x14ac:dyDescent="0.2">
      <c r="B191" s="8">
        <f>+'Simulation and  VaR'!B202/'Simulation and  VaR'!B201-1</f>
        <v>-1.6705990555847983E-2</v>
      </c>
      <c r="C191" s="8">
        <f>+'Simulation and  VaR'!C202/'Simulation and  VaR'!C201-1</f>
        <v>-1.0128989588158555E-2</v>
      </c>
      <c r="D191" s="8">
        <f>+'Simulation and  VaR'!D202/'Simulation and  VaR'!D201-1</f>
        <v>-1.8739352640545159E-2</v>
      </c>
      <c r="E191" s="8">
        <f>+'Simulation and  VaR'!E202/'Simulation and  VaR'!E201-1</f>
        <v>-2.1086780210867739E-2</v>
      </c>
      <c r="F191" s="8">
        <f>+'Simulation and  VaR'!F202/'Simulation and  VaR'!F201-1</f>
        <v>-2.203647416413379E-2</v>
      </c>
      <c r="G191" s="8">
        <f>+'Simulation and  VaR'!G202/'Simulation and  VaR'!G201-1</f>
        <v>-2.3494860499265857E-2</v>
      </c>
      <c r="H191" s="8">
        <f>+'Simulation and  VaR'!H202/'Simulation and  VaR'!H201-1</f>
        <v>7.4916650323592737E-2</v>
      </c>
      <c r="I191" s="8">
        <f>+'Simulation and  VaR'!I202/'Simulation and  VaR'!I201-1</f>
        <v>2.6315159924403808E-2</v>
      </c>
      <c r="J191" s="8">
        <f>+'Simulation and  VaR'!J202/'Simulation and  VaR'!J201-1</f>
        <v>3.3557046979865834E-2</v>
      </c>
      <c r="K191" s="8">
        <f>+'Simulation and  VaR'!K202/'Simulation and  VaR'!K201-1</f>
        <v>5.0451908808849311E-2</v>
      </c>
      <c r="L191" s="8">
        <f>+'Simulation and  VaR'!L202/'Simulation and  VaR'!L201-1</f>
        <v>-2.9287477511400484E-3</v>
      </c>
      <c r="N191" s="26">
        <f t="shared" si="22"/>
        <v>-2.1226915048273037E-2</v>
      </c>
      <c r="O191" s="26">
        <f t="shared" si="23"/>
        <v>-1.2645759606735148E-2</v>
      </c>
      <c r="P191" s="26">
        <f t="shared" si="24"/>
        <v>-2.1031560963996103E-2</v>
      </c>
      <c r="Q191" s="26">
        <f t="shared" si="25"/>
        <v>-2.3299539483377058E-2</v>
      </c>
      <c r="R191" s="26">
        <f t="shared" si="26"/>
        <v>-2.4217583575578565E-2</v>
      </c>
      <c r="S191" s="26">
        <f t="shared" si="27"/>
        <v>-2.5672862470187467E-2</v>
      </c>
      <c r="T191" s="26">
        <f t="shared" si="28"/>
        <v>6.9573270278532329E-2</v>
      </c>
      <c r="U191" s="26">
        <f t="shared" si="29"/>
        <v>1.3913393795366429E-2</v>
      </c>
      <c r="V191" s="26">
        <f t="shared" si="30"/>
        <v>2.3327841008223549E-2</v>
      </c>
      <c r="W191" s="26">
        <f t="shared" si="31"/>
        <v>5.2018824090720728E-2</v>
      </c>
      <c r="X191" s="26">
        <f t="shared" si="32"/>
        <v>5.95487362615658E-4</v>
      </c>
    </row>
    <row r="192" spans="2:24" x14ac:dyDescent="0.2">
      <c r="B192" s="8">
        <f>+'Simulation and  VaR'!B203/'Simulation and  VaR'!B202-1</f>
        <v>-2.3706129853688918E-3</v>
      </c>
      <c r="C192" s="8">
        <f>+'Simulation and  VaR'!C203/'Simulation and  VaR'!C202-1</f>
        <v>-2.0127167050912886E-3</v>
      </c>
      <c r="D192" s="8">
        <f>+'Simulation and  VaR'!D203/'Simulation and  VaR'!D202-1</f>
        <v>-4.3402777777776791E-3</v>
      </c>
      <c r="E192" s="8">
        <f>+'Simulation and  VaR'!E203/'Simulation and  VaR'!E202-1</f>
        <v>-9.1135045567524164E-3</v>
      </c>
      <c r="F192" s="8">
        <f>+'Simulation and  VaR'!F203/'Simulation and  VaR'!F202-1</f>
        <v>-6.1383061383061266E-2</v>
      </c>
      <c r="G192" s="8">
        <f>+'Simulation and  VaR'!G203/'Simulation and  VaR'!G202-1</f>
        <v>-1.5037593984962405E-2</v>
      </c>
      <c r="H192" s="8">
        <f>+'Simulation and  VaR'!H203/'Simulation and  VaR'!H202-1</f>
        <v>-1.2345679012345734E-2</v>
      </c>
      <c r="I192" s="8">
        <f>+'Simulation and  VaR'!I203/'Simulation and  VaR'!I202-1</f>
        <v>1.748210997412647E-2</v>
      </c>
      <c r="J192" s="8">
        <f>+'Simulation and  VaR'!J203/'Simulation and  VaR'!J202-1</f>
        <v>5.9808612440191311E-2</v>
      </c>
      <c r="K192" s="8">
        <f>+'Simulation and  VaR'!K203/'Simulation and  VaR'!K202-1</f>
        <v>2.7738538589957784E-2</v>
      </c>
      <c r="L192" s="8">
        <f>+'Simulation and  VaR'!L203/'Simulation and  VaR'!L202-1</f>
        <v>2.3079182577314672E-3</v>
      </c>
      <c r="N192" s="26">
        <f t="shared" si="22"/>
        <v>-6.8915374777939447E-3</v>
      </c>
      <c r="O192" s="26">
        <f t="shared" si="23"/>
        <v>-4.5294867236678827E-3</v>
      </c>
      <c r="P192" s="26">
        <f t="shared" si="24"/>
        <v>-6.6324861012286226E-3</v>
      </c>
      <c r="Q192" s="26">
        <f t="shared" si="25"/>
        <v>-1.1326263829261735E-2</v>
      </c>
      <c r="R192" s="26">
        <f t="shared" si="26"/>
        <v>-6.3564170794506034E-2</v>
      </c>
      <c r="S192" s="26">
        <f t="shared" si="27"/>
        <v>-1.7215595955884015E-2</v>
      </c>
      <c r="T192" s="26">
        <f t="shared" si="28"/>
        <v>-1.7689059057406139E-2</v>
      </c>
      <c r="U192" s="26">
        <f t="shared" si="29"/>
        <v>5.08034384508909E-3</v>
      </c>
      <c r="V192" s="26">
        <f t="shared" si="30"/>
        <v>4.9579406468549025E-2</v>
      </c>
      <c r="W192" s="26">
        <f t="shared" si="31"/>
        <v>2.9305453871829198E-2</v>
      </c>
      <c r="X192" s="26">
        <f t="shared" si="32"/>
        <v>5.832153371487174E-3</v>
      </c>
    </row>
    <row r="193" spans="2:24" x14ac:dyDescent="0.2">
      <c r="B193" s="8">
        <f>+'Simulation and  VaR'!B204/'Simulation and  VaR'!B203-1</f>
        <v>7.4712357806209218E-2</v>
      </c>
      <c r="C193" s="8">
        <f>+'Simulation and  VaR'!C204/'Simulation and  VaR'!C203-1</f>
        <v>4.5200365011001997E-2</v>
      </c>
      <c r="D193" s="8">
        <f>+'Simulation and  VaR'!D204/'Simulation and  VaR'!D203-1</f>
        <v>2.4411508282476069E-2</v>
      </c>
      <c r="E193" s="8">
        <f>+'Simulation and  VaR'!E204/'Simulation and  VaR'!E203-1</f>
        <v>1.6722408026755842E-2</v>
      </c>
      <c r="F193" s="8">
        <f>+'Simulation and  VaR'!F204/'Simulation and  VaR'!F203-1</f>
        <v>6.7052980132450424E-2</v>
      </c>
      <c r="G193" s="8">
        <f>+'Simulation and  VaR'!G204/'Simulation and  VaR'!G203-1</f>
        <v>2.1374045801526576E-2</v>
      </c>
      <c r="H193" s="8">
        <f>+'Simulation and  VaR'!H204/'Simulation and  VaR'!H203-1</f>
        <v>3.5221674876847464E-2</v>
      </c>
      <c r="I193" s="8">
        <f>+'Simulation and  VaR'!I204/'Simulation and  VaR'!I203-1</f>
        <v>-4.6963414354768473E-2</v>
      </c>
      <c r="J193" s="8">
        <f>+'Simulation and  VaR'!J204/'Simulation and  VaR'!J203-1</f>
        <v>-2.4185746533376351E-2</v>
      </c>
      <c r="K193" s="8">
        <f>+'Simulation and  VaR'!K204/'Simulation and  VaR'!K203-1</f>
        <v>-4.2171685617893306E-2</v>
      </c>
      <c r="L193" s="8">
        <f>+'Simulation and  VaR'!L204/'Simulation and  VaR'!L203-1</f>
        <v>1.8002177007452325E-3</v>
      </c>
      <c r="N193" s="26">
        <f t="shared" si="22"/>
        <v>7.0191433313784163E-2</v>
      </c>
      <c r="O193" s="26">
        <f t="shared" si="23"/>
        <v>4.2683594992425404E-2</v>
      </c>
      <c r="P193" s="26">
        <f t="shared" si="24"/>
        <v>2.2119299959025125E-2</v>
      </c>
      <c r="Q193" s="26">
        <f t="shared" si="25"/>
        <v>1.4509648754246523E-2</v>
      </c>
      <c r="R193" s="26">
        <f t="shared" si="26"/>
        <v>6.4871870721005656E-2</v>
      </c>
      <c r="S193" s="26">
        <f t="shared" si="27"/>
        <v>1.9196043830604966E-2</v>
      </c>
      <c r="T193" s="26">
        <f t="shared" si="28"/>
        <v>2.9878294831787059E-2</v>
      </c>
      <c r="U193" s="26">
        <f t="shared" si="29"/>
        <v>-5.9365180483805853E-2</v>
      </c>
      <c r="V193" s="26">
        <f t="shared" si="30"/>
        <v>-3.4414952505018637E-2</v>
      </c>
      <c r="W193" s="26">
        <f t="shared" si="31"/>
        <v>-4.0604770336021889E-2</v>
      </c>
      <c r="X193" s="26">
        <f t="shared" si="32"/>
        <v>5.3244528145009393E-3</v>
      </c>
    </row>
    <row r="194" spans="2:24" x14ac:dyDescent="0.2">
      <c r="B194" s="8">
        <f>+'Simulation and  VaR'!B205/'Simulation and  VaR'!B204-1</f>
        <v>3.3501861544881661E-2</v>
      </c>
      <c r="C194" s="8">
        <f>+'Simulation and  VaR'!C205/'Simulation and  VaR'!C204-1</f>
        <v>4.8658378336635888E-2</v>
      </c>
      <c r="D194" s="8">
        <f>+'Simulation and  VaR'!D205/'Simulation and  VaR'!D204-1</f>
        <v>3.4893617021276579E-2</v>
      </c>
      <c r="E194" s="8">
        <f>+'Simulation and  VaR'!E205/'Simulation and  VaR'!E204-1</f>
        <v>1.9736842105263275E-2</v>
      </c>
      <c r="F194" s="8">
        <f>+'Simulation and  VaR'!F205/'Simulation and  VaR'!F204-1</f>
        <v>8.5337470907680402E-3</v>
      </c>
      <c r="G194" s="8">
        <f>+'Simulation and  VaR'!G205/'Simulation and  VaR'!G204-1</f>
        <v>1.494768310911887E-3</v>
      </c>
      <c r="H194" s="8">
        <f>+'Simulation and  VaR'!H205/'Simulation and  VaR'!H204-1</f>
        <v>-3.3012134189864484E-2</v>
      </c>
      <c r="I194" s="8">
        <f>+'Simulation and  VaR'!I205/'Simulation and  VaR'!I204-1</f>
        <v>1.3533328525756616E-2</v>
      </c>
      <c r="J194" s="8">
        <f>+'Simulation and  VaR'!J205/'Simulation and  VaR'!J204-1</f>
        <v>4.4613350958360831E-2</v>
      </c>
      <c r="K194" s="8">
        <f>+'Simulation and  VaR'!K205/'Simulation and  VaR'!K204-1</f>
        <v>-8.479551236057703E-3</v>
      </c>
      <c r="L194" s="8">
        <f>+'Simulation and  VaR'!L205/'Simulation and  VaR'!L204-1</f>
        <v>1.0322203184420564E-2</v>
      </c>
      <c r="N194" s="26">
        <f t="shared" si="22"/>
        <v>2.8980937052456607E-2</v>
      </c>
      <c r="O194" s="26">
        <f t="shared" si="23"/>
        <v>4.6141608318059295E-2</v>
      </c>
      <c r="P194" s="26">
        <f t="shared" si="24"/>
        <v>3.2601408697825636E-2</v>
      </c>
      <c r="Q194" s="26">
        <f t="shared" si="25"/>
        <v>1.7524082832753956E-2</v>
      </c>
      <c r="R194" s="26">
        <f t="shared" si="26"/>
        <v>6.3526376793232673E-3</v>
      </c>
      <c r="S194" s="26">
        <f t="shared" si="27"/>
        <v>-6.8323366000972233E-4</v>
      </c>
      <c r="T194" s="26">
        <f t="shared" si="28"/>
        <v>-3.8355514234924892E-2</v>
      </c>
      <c r="U194" s="26">
        <f t="shared" si="29"/>
        <v>1.1315623967192365E-3</v>
      </c>
      <c r="V194" s="26">
        <f t="shared" si="30"/>
        <v>3.4384144986718546E-2</v>
      </c>
      <c r="W194" s="26">
        <f t="shared" si="31"/>
        <v>-6.9126359541862884E-3</v>
      </c>
      <c r="X194" s="26">
        <f t="shared" si="32"/>
        <v>1.3846438298176271E-2</v>
      </c>
    </row>
    <row r="195" spans="2:24" x14ac:dyDescent="0.2">
      <c r="B195" s="8">
        <f>+'Simulation and  VaR'!B206/'Simulation and  VaR'!B205-1</f>
        <v>2.9624843876888018E-2</v>
      </c>
      <c r="C195" s="8">
        <f>+'Simulation and  VaR'!C206/'Simulation and  VaR'!C205-1</f>
        <v>4.1194955352594986E-2</v>
      </c>
      <c r="D195" s="8">
        <f>+'Simulation and  VaR'!D206/'Simulation and  VaR'!D205-1</f>
        <v>2.960526315789469E-2</v>
      </c>
      <c r="E195" s="8">
        <f>+'Simulation and  VaR'!E206/'Simulation and  VaR'!E205-1</f>
        <v>2.661290322580645E-2</v>
      </c>
      <c r="F195" s="8">
        <f>+'Simulation and  VaR'!F206/'Simulation and  VaR'!F205-1</f>
        <v>1.3846153846153841E-2</v>
      </c>
      <c r="G195" s="8">
        <f>+'Simulation and  VaR'!G206/'Simulation and  VaR'!G205-1</f>
        <v>1.8656716417910557E-2</v>
      </c>
      <c r="H195" s="8">
        <f>+'Simulation and  VaR'!H206/'Simulation and  VaR'!H205-1</f>
        <v>9.1037706833978493E-3</v>
      </c>
      <c r="I195" s="8">
        <f>+'Simulation and  VaR'!I206/'Simulation and  VaR'!I205-1</f>
        <v>-1.6601840432596493E-2</v>
      </c>
      <c r="J195" s="8">
        <f>+'Simulation and  VaR'!J206/'Simulation and  VaR'!J205-1</f>
        <v>3.1635558367604233E-3</v>
      </c>
      <c r="K195" s="8">
        <f>+'Simulation and  VaR'!K206/'Simulation and  VaR'!K205-1</f>
        <v>-1.7104137885665338E-2</v>
      </c>
      <c r="L195" s="8">
        <f>+'Simulation and  VaR'!L206/'Simulation and  VaR'!L205-1</f>
        <v>1.9440767703507555E-2</v>
      </c>
      <c r="N195" s="26">
        <f t="shared" si="22"/>
        <v>2.5103919384462964E-2</v>
      </c>
      <c r="O195" s="26">
        <f t="shared" si="23"/>
        <v>3.8678185334018393E-2</v>
      </c>
      <c r="P195" s="26">
        <f t="shared" si="24"/>
        <v>2.7313054834443747E-2</v>
      </c>
      <c r="Q195" s="26">
        <f t="shared" si="25"/>
        <v>2.4400143953297131E-2</v>
      </c>
      <c r="R195" s="26">
        <f t="shared" si="26"/>
        <v>1.1665044434709069E-2</v>
      </c>
      <c r="S195" s="26">
        <f t="shared" si="27"/>
        <v>1.6478714446988948E-2</v>
      </c>
      <c r="T195" s="26">
        <f t="shared" si="28"/>
        <v>3.7603906383374443E-3</v>
      </c>
      <c r="U195" s="26">
        <f t="shared" si="29"/>
        <v>-2.9003606561633873E-2</v>
      </c>
      <c r="V195" s="26">
        <f t="shared" si="30"/>
        <v>-7.0656501348818606E-3</v>
      </c>
      <c r="W195" s="26">
        <f t="shared" si="31"/>
        <v>-1.5537222603793924E-2</v>
      </c>
      <c r="X195" s="26">
        <f t="shared" si="32"/>
        <v>2.2965002817263262E-2</v>
      </c>
    </row>
    <row r="196" spans="2:24" x14ac:dyDescent="0.2">
      <c r="B196" s="8">
        <f>+'Simulation and  VaR'!B207/'Simulation and  VaR'!B206-1</f>
        <v>-3.8086660208982215E-2</v>
      </c>
      <c r="C196" s="8">
        <f>+'Simulation and  VaR'!C207/'Simulation and  VaR'!C206-1</f>
        <v>-1.6217613239835837E-2</v>
      </c>
      <c r="D196" s="8">
        <f>+'Simulation and  VaR'!D207/'Simulation and  VaR'!D206-1</f>
        <v>-1.1182108626198173E-2</v>
      </c>
      <c r="E196" s="8">
        <f>+'Simulation and  VaR'!E207/'Simulation and  VaR'!E206-1</f>
        <v>-7.8554595443834918E-3</v>
      </c>
      <c r="F196" s="8">
        <f>+'Simulation and  VaR'!F207/'Simulation and  VaR'!F206-1</f>
        <v>-4.5523520485584168E-3</v>
      </c>
      <c r="G196" s="8">
        <f>+'Simulation and  VaR'!G207/'Simulation and  VaR'!G206-1</f>
        <v>-6.59340659340657E-3</v>
      </c>
      <c r="H196" s="8">
        <f>+'Simulation and  VaR'!H207/'Simulation and  VaR'!H206-1</f>
        <v>1.2374276135324713E-2</v>
      </c>
      <c r="I196" s="8">
        <f>+'Simulation and  VaR'!I207/'Simulation and  VaR'!I206-1</f>
        <v>-1.8690912598881004E-2</v>
      </c>
      <c r="J196" s="8">
        <f>+'Simulation and  VaR'!J207/'Simulation and  VaR'!J206-1</f>
        <v>9.4607379375590828E-3</v>
      </c>
      <c r="K196" s="8">
        <f>+'Simulation and  VaR'!K207/'Simulation and  VaR'!K206-1</f>
        <v>2.4764072016598693E-3</v>
      </c>
      <c r="L196" s="8">
        <f>+'Simulation and  VaR'!L207/'Simulation and  VaR'!L206-1</f>
        <v>-4.3820498255294882E-2</v>
      </c>
      <c r="N196" s="26">
        <f t="shared" si="22"/>
        <v>-4.260758470140727E-2</v>
      </c>
      <c r="O196" s="26">
        <f t="shared" si="23"/>
        <v>-1.8734383258412431E-2</v>
      </c>
      <c r="P196" s="26">
        <f t="shared" si="24"/>
        <v>-1.3474316949649116E-2</v>
      </c>
      <c r="Q196" s="26">
        <f t="shared" si="25"/>
        <v>-1.0068218816892811E-2</v>
      </c>
      <c r="R196" s="26">
        <f t="shared" si="26"/>
        <v>-6.7334614600031897E-3</v>
      </c>
      <c r="S196" s="26">
        <f t="shared" si="27"/>
        <v>-8.7714085643281793E-3</v>
      </c>
      <c r="T196" s="26">
        <f t="shared" si="28"/>
        <v>7.0308960902643082E-3</v>
      </c>
      <c r="U196" s="26">
        <f t="shared" si="29"/>
        <v>-3.1092678727918384E-2</v>
      </c>
      <c r="V196" s="26">
        <f t="shared" si="30"/>
        <v>-7.6846803408320112E-4</v>
      </c>
      <c r="W196" s="26">
        <f t="shared" si="31"/>
        <v>4.0433224835312838E-3</v>
      </c>
      <c r="X196" s="26">
        <f t="shared" si="32"/>
        <v>-4.0296263141539175E-2</v>
      </c>
    </row>
    <row r="197" spans="2:24" x14ac:dyDescent="0.2">
      <c r="B197" s="8">
        <f>+'Simulation and  VaR'!B208/'Simulation and  VaR'!B207-1</f>
        <v>-4.0891987966391596E-2</v>
      </c>
      <c r="C197" s="8">
        <f>+'Simulation and  VaR'!C208/'Simulation and  VaR'!C207-1</f>
        <v>-9.6717563476848012E-3</v>
      </c>
      <c r="D197" s="8">
        <f>+'Simulation and  VaR'!D208/'Simulation and  VaR'!D207-1</f>
        <v>-9.6930533117931539E-3</v>
      </c>
      <c r="E197" s="8">
        <f>+'Simulation and  VaR'!E208/'Simulation and  VaR'!E207-1</f>
        <v>-1.0292953285827355E-2</v>
      </c>
      <c r="F197" s="8">
        <f>+'Simulation and  VaR'!F208/'Simulation and  VaR'!F207-1</f>
        <v>-1.0670731707317027E-2</v>
      </c>
      <c r="G197" s="8">
        <f>+'Simulation and  VaR'!G208/'Simulation and  VaR'!G207-1</f>
        <v>-6.6371681415928752E-3</v>
      </c>
      <c r="H197" s="8">
        <f>+'Simulation and  VaR'!H208/'Simulation and  VaR'!H207-1</f>
        <v>-1.5173410404624166E-2</v>
      </c>
      <c r="I197" s="8">
        <f>+'Simulation and  VaR'!I208/'Simulation and  VaR'!I207-1</f>
        <v>-5.8984000589839991E-2</v>
      </c>
      <c r="J197" s="8">
        <f>+'Simulation and  VaR'!J208/'Simulation and  VaR'!J207-1</f>
        <v>-5.6232427366447846E-2</v>
      </c>
      <c r="K197" s="8">
        <f>+'Simulation and  VaR'!K208/'Simulation and  VaR'!K207-1</f>
        <v>-1.6691147015622798E-3</v>
      </c>
      <c r="L197" s="8">
        <f>+'Simulation and  VaR'!L208/'Simulation and  VaR'!L207-1</f>
        <v>-6.7894424170414913E-3</v>
      </c>
      <c r="N197" s="26">
        <f t="shared" si="22"/>
        <v>-4.5412912458816651E-2</v>
      </c>
      <c r="O197" s="26">
        <f t="shared" si="23"/>
        <v>-1.2188526366261394E-2</v>
      </c>
      <c r="P197" s="26">
        <f t="shared" si="24"/>
        <v>-1.1985261635244097E-2</v>
      </c>
      <c r="Q197" s="26">
        <f t="shared" si="25"/>
        <v>-1.2505712558336674E-2</v>
      </c>
      <c r="R197" s="26">
        <f t="shared" si="26"/>
        <v>-1.28518411187618E-2</v>
      </c>
      <c r="S197" s="26">
        <f t="shared" si="27"/>
        <v>-8.8151701125144845E-3</v>
      </c>
      <c r="T197" s="26">
        <f t="shared" si="28"/>
        <v>-2.0516790449684571E-2</v>
      </c>
      <c r="U197" s="26">
        <f t="shared" si="29"/>
        <v>-7.1385766718877364E-2</v>
      </c>
      <c r="V197" s="26">
        <f t="shared" si="30"/>
        <v>-6.6461633338090131E-2</v>
      </c>
      <c r="W197" s="26">
        <f t="shared" si="31"/>
        <v>-1.0219941969086526E-4</v>
      </c>
      <c r="X197" s="26">
        <f t="shared" si="32"/>
        <v>-3.2652073032857849E-3</v>
      </c>
    </row>
    <row r="198" spans="2:24" x14ac:dyDescent="0.2">
      <c r="B198" s="8">
        <f>+'Simulation and  VaR'!B209/'Simulation and  VaR'!B208-1</f>
        <v>1.5282292675283138E-2</v>
      </c>
      <c r="C198" s="8">
        <f>+'Simulation and  VaR'!C209/'Simulation and  VaR'!C208-1</f>
        <v>1.2899316076530054E-2</v>
      </c>
      <c r="D198" s="8">
        <f>+'Simulation and  VaR'!D209/'Simulation and  VaR'!D208-1</f>
        <v>1.3050570962479524E-2</v>
      </c>
      <c r="E198" s="8">
        <f>+'Simulation and  VaR'!E209/'Simulation and  VaR'!E208-1</f>
        <v>9.5999999999998309E-3</v>
      </c>
      <c r="F198" s="8">
        <f>+'Simulation and  VaR'!F209/'Simulation and  VaR'!F208-1</f>
        <v>9.244992295839749E-3</v>
      </c>
      <c r="G198" s="8">
        <f>+'Simulation and  VaR'!G209/'Simulation and  VaR'!G208-1</f>
        <v>1.1135857461024301E-2</v>
      </c>
      <c r="H198" s="8">
        <f>+'Simulation and  VaR'!H209/'Simulation and  VaR'!H208-1</f>
        <v>1.7424798239178196E-2</v>
      </c>
      <c r="I198" s="8">
        <f>+'Simulation and  VaR'!I209/'Simulation and  VaR'!I208-1</f>
        <v>5.3853587192143948E-2</v>
      </c>
      <c r="J198" s="8">
        <f>+'Simulation and  VaR'!J209/'Simulation and  VaR'!J208-1</f>
        <v>1.6550810989739428E-3</v>
      </c>
      <c r="K198" s="8">
        <f>+'Simulation and  VaR'!K209/'Simulation and  VaR'!K208-1</f>
        <v>-2.1534140306293081E-2</v>
      </c>
      <c r="L198" s="8">
        <f>+'Simulation and  VaR'!L209/'Simulation and  VaR'!L208-1</f>
        <v>-6.622233615312334E-3</v>
      </c>
      <c r="N198" s="26">
        <f t="shared" si="22"/>
        <v>1.0761368182858085E-2</v>
      </c>
      <c r="O198" s="26">
        <f t="shared" si="23"/>
        <v>1.0382546057953461E-2</v>
      </c>
      <c r="P198" s="26">
        <f t="shared" si="24"/>
        <v>1.0758362639028581E-2</v>
      </c>
      <c r="Q198" s="26">
        <f t="shared" si="25"/>
        <v>7.3872407274905121E-3</v>
      </c>
      <c r="R198" s="26">
        <f t="shared" si="26"/>
        <v>7.0638828843949761E-3</v>
      </c>
      <c r="S198" s="26">
        <f t="shared" si="27"/>
        <v>8.9578554901026917E-3</v>
      </c>
      <c r="T198" s="26">
        <f t="shared" si="28"/>
        <v>1.2081418194117791E-2</v>
      </c>
      <c r="U198" s="26">
        <f t="shared" si="29"/>
        <v>4.1451821063106568E-2</v>
      </c>
      <c r="V198" s="26">
        <f t="shared" si="30"/>
        <v>-8.574124872668341E-3</v>
      </c>
      <c r="W198" s="26">
        <f t="shared" si="31"/>
        <v>-1.9967225024421668E-2</v>
      </c>
      <c r="X198" s="26">
        <f t="shared" si="32"/>
        <v>-3.0979985015566276E-3</v>
      </c>
    </row>
    <row r="199" spans="2:24" x14ac:dyDescent="0.2">
      <c r="B199" s="8">
        <f>+'Simulation and  VaR'!B210/'Simulation and  VaR'!B209-1</f>
        <v>2.7046324616394557E-2</v>
      </c>
      <c r="C199" s="8">
        <f>+'Simulation and  VaR'!C210/'Simulation and  VaR'!C209-1</f>
        <v>1.1925111931623933E-2</v>
      </c>
      <c r="D199" s="8">
        <f>+'Simulation and  VaR'!D210/'Simulation and  VaR'!D209-1</f>
        <v>1.2882447665056418E-2</v>
      </c>
      <c r="E199" s="8">
        <f>+'Simulation and  VaR'!E210/'Simulation and  VaR'!E209-1</f>
        <v>1.188589540412055E-2</v>
      </c>
      <c r="F199" s="8">
        <f>+'Simulation and  VaR'!F210/'Simulation and  VaR'!F209-1</f>
        <v>9.1603053435114212E-3</v>
      </c>
      <c r="G199" s="8">
        <f>+'Simulation and  VaR'!G210/'Simulation and  VaR'!G209-1</f>
        <v>1.0279001468428861E-2</v>
      </c>
      <c r="H199" s="8">
        <f>+'Simulation and  VaR'!H210/'Simulation and  VaR'!H209-1</f>
        <v>-8.8336037497745989E-3</v>
      </c>
      <c r="I199" s="8">
        <f>+'Simulation and  VaR'!I210/'Simulation and  VaR'!I209-1</f>
        <v>-5.3282446531684458E-2</v>
      </c>
      <c r="J199" s="8">
        <f>+'Simulation and  VaR'!J210/'Simulation and  VaR'!J209-1</f>
        <v>-3.3046926635822871E-2</v>
      </c>
      <c r="K199" s="8">
        <f>+'Simulation and  VaR'!K210/'Simulation and  VaR'!K209-1</f>
        <v>-7.8600232383295721E-3</v>
      </c>
      <c r="L199" s="8">
        <f>+'Simulation and  VaR'!L210/'Simulation and  VaR'!L209-1</f>
        <v>-3.4407122274311419E-3</v>
      </c>
      <c r="N199" s="26">
        <f t="shared" si="22"/>
        <v>2.2525400123969502E-2</v>
      </c>
      <c r="O199" s="26">
        <f t="shared" si="23"/>
        <v>9.4083419130473397E-3</v>
      </c>
      <c r="P199" s="26">
        <f t="shared" si="24"/>
        <v>1.0590239341605474E-2</v>
      </c>
      <c r="Q199" s="26">
        <f t="shared" si="25"/>
        <v>9.6731361316112312E-3</v>
      </c>
      <c r="R199" s="26">
        <f t="shared" si="26"/>
        <v>6.9791959320666484E-3</v>
      </c>
      <c r="S199" s="26">
        <f t="shared" si="27"/>
        <v>8.1009994975072518E-3</v>
      </c>
      <c r="T199" s="26">
        <f t="shared" si="28"/>
        <v>-1.4176983794835004E-2</v>
      </c>
      <c r="U199" s="26">
        <f t="shared" si="29"/>
        <v>-6.568421266072183E-2</v>
      </c>
      <c r="V199" s="26">
        <f t="shared" si="30"/>
        <v>-4.3276132607465156E-2</v>
      </c>
      <c r="W199" s="26">
        <f t="shared" si="31"/>
        <v>-6.2931079564581575E-3</v>
      </c>
      <c r="X199" s="26">
        <f t="shared" si="32"/>
        <v>8.352288632456446E-5</v>
      </c>
    </row>
    <row r="200" spans="2:24" x14ac:dyDescent="0.2">
      <c r="B200" s="8">
        <f>+'Simulation and  VaR'!B211/'Simulation and  VaR'!B210-1</f>
        <v>-1.0546261311172866E-2</v>
      </c>
      <c r="C200" s="8">
        <f>+'Simulation and  VaR'!C211/'Simulation and  VaR'!C210-1</f>
        <v>-1.3071632549487511E-2</v>
      </c>
      <c r="D200" s="8">
        <f>+'Simulation and  VaR'!D211/'Simulation and  VaR'!D210-1</f>
        <v>-2.941176470588247E-2</v>
      </c>
      <c r="E200" s="8">
        <f>+'Simulation and  VaR'!E211/'Simulation and  VaR'!E210-1</f>
        <v>-3.9154267815191268E-3</v>
      </c>
      <c r="F200" s="8">
        <f>+'Simulation and  VaR'!F211/'Simulation and  VaR'!F210-1</f>
        <v>-6.0514372163389396E-3</v>
      </c>
      <c r="G200" s="8">
        <f>+'Simulation and  VaR'!G211/'Simulation and  VaR'!G210-1</f>
        <v>-7.2674418604651292E-3</v>
      </c>
      <c r="H200" s="8">
        <f>+'Simulation and  VaR'!H211/'Simulation and  VaR'!H210-1</f>
        <v>-9.2154722929550514E-3</v>
      </c>
      <c r="I200" s="8">
        <f>+'Simulation and  VaR'!I211/'Simulation and  VaR'!I210-1</f>
        <v>-2.3219287453208004E-2</v>
      </c>
      <c r="J200" s="8">
        <f>+'Simulation and  VaR'!J211/'Simulation and  VaR'!J210-1</f>
        <v>-1.0252904989747069E-2</v>
      </c>
      <c r="K200" s="8">
        <f>+'Simulation and  VaR'!K211/'Simulation and  VaR'!K210-1</f>
        <v>-3.4651419123725602E-2</v>
      </c>
      <c r="L200" s="8">
        <f>+'Simulation and  VaR'!L211/'Simulation and  VaR'!L210-1</f>
        <v>1.2817746320832102E-2</v>
      </c>
      <c r="N200" s="26">
        <f t="shared" ref="N200:N256" si="33">B200-$B$258</f>
        <v>-1.5067185803597919E-2</v>
      </c>
      <c r="O200" s="26">
        <f t="shared" ref="O200:O256" si="34">C200-$C$258</f>
        <v>-1.5588402568064104E-2</v>
      </c>
      <c r="P200" s="26">
        <f t="shared" ref="P200:P256" si="35">D200-$D$258</f>
        <v>-3.1703973029333414E-2</v>
      </c>
      <c r="Q200" s="26">
        <f t="shared" ref="Q200:Q256" si="36">E200-$E$258</f>
        <v>-6.1281860540284457E-3</v>
      </c>
      <c r="R200" s="26">
        <f t="shared" ref="R200:R256" si="37">F200-$F$258</f>
        <v>-8.2325466277837125E-3</v>
      </c>
      <c r="S200" s="26">
        <f t="shared" ref="S200:S256" si="38">G200-$G$258</f>
        <v>-9.4454438313867385E-3</v>
      </c>
      <c r="T200" s="26">
        <f t="shared" ref="T200:T256" si="39">H200-$H$258</f>
        <v>-1.4558852338015457E-2</v>
      </c>
      <c r="U200" s="26">
        <f t="shared" ref="U200:U256" si="40">I200-$I$258</f>
        <v>-3.5621053582245384E-2</v>
      </c>
      <c r="V200" s="26">
        <f t="shared" ref="V200:V256" si="41">J200-$J$258</f>
        <v>-2.0482110961389355E-2</v>
      </c>
      <c r="W200" s="26">
        <f t="shared" ref="W200:W256" si="42">K200-$K$258</f>
        <v>-3.3084503841854185E-2</v>
      </c>
      <c r="X200" s="26">
        <f t="shared" ref="X200:X256" si="43">L200-$L$258</f>
        <v>1.6341981434587809E-2</v>
      </c>
    </row>
    <row r="201" spans="2:24" x14ac:dyDescent="0.2">
      <c r="B201" s="8">
        <f>+'Simulation and  VaR'!B212/'Simulation and  VaR'!B211-1</f>
        <v>2.1190029352823547E-2</v>
      </c>
      <c r="C201" s="8">
        <f>+'Simulation and  VaR'!C212/'Simulation and  VaR'!C211-1</f>
        <v>1.4321503481492082E-2</v>
      </c>
      <c r="D201" s="8">
        <f>+'Simulation and  VaR'!D212/'Simulation and  VaR'!D211-1</f>
        <v>-9.8280098280097983E-3</v>
      </c>
      <c r="E201" s="8">
        <f>+'Simulation and  VaR'!E212/'Simulation and  VaR'!E211-1</f>
        <v>-7.8616352201266171E-4</v>
      </c>
      <c r="F201" s="8">
        <f>+'Simulation and  VaR'!F212/'Simulation and  VaR'!F211-1</f>
        <v>-1.5220700152207556E-3</v>
      </c>
      <c r="G201" s="8">
        <f>+'Simulation and  VaR'!G212/'Simulation and  VaR'!G211-1</f>
        <v>-4.3923865300147247E-3</v>
      </c>
      <c r="H201" s="8">
        <f>+'Simulation and  VaR'!H212/'Simulation and  VaR'!H211-1</f>
        <v>-3.8856933055929521E-2</v>
      </c>
      <c r="I201" s="8">
        <f>+'Simulation and  VaR'!I212/'Simulation and  VaR'!I211-1</f>
        <v>5.8610709117221438E-2</v>
      </c>
      <c r="J201" s="8">
        <f>+'Simulation and  VaR'!J212/'Simulation and  VaR'!J211-1</f>
        <v>5.0069060773480611E-2</v>
      </c>
      <c r="K201" s="8">
        <f>+'Simulation and  VaR'!K212/'Simulation and  VaR'!K211-1</f>
        <v>6.3726539641761226E-2</v>
      </c>
      <c r="L201" s="8">
        <f>+'Simulation and  VaR'!L212/'Simulation and  VaR'!L211-1</f>
        <v>-5.2837906937105439E-3</v>
      </c>
      <c r="N201" s="26">
        <f t="shared" si="33"/>
        <v>1.6669104860398493E-2</v>
      </c>
      <c r="O201" s="26">
        <f t="shared" si="34"/>
        <v>1.1804733462915488E-2</v>
      </c>
      <c r="P201" s="26">
        <f t="shared" si="35"/>
        <v>-1.2120218151460742E-2</v>
      </c>
      <c r="Q201" s="26">
        <f t="shared" si="36"/>
        <v>-2.9989227945219801E-3</v>
      </c>
      <c r="R201" s="26">
        <f t="shared" si="37"/>
        <v>-3.7031794266655289E-3</v>
      </c>
      <c r="S201" s="26">
        <f t="shared" si="38"/>
        <v>-6.570388500936334E-3</v>
      </c>
      <c r="T201" s="26">
        <f t="shared" si="39"/>
        <v>-4.420031310098993E-2</v>
      </c>
      <c r="U201" s="26">
        <f t="shared" si="40"/>
        <v>4.6208942988184058E-2</v>
      </c>
      <c r="V201" s="26">
        <f t="shared" si="41"/>
        <v>3.9839854801838326E-2</v>
      </c>
      <c r="W201" s="26">
        <f t="shared" si="42"/>
        <v>6.5293454923632643E-2</v>
      </c>
      <c r="X201" s="26">
        <f t="shared" si="43"/>
        <v>-1.7595555799548375E-3</v>
      </c>
    </row>
    <row r="202" spans="2:24" x14ac:dyDescent="0.2">
      <c r="B202" s="8">
        <f>+'Simulation and  VaR'!B213/'Simulation and  VaR'!B212-1</f>
        <v>4.8308205299679496E-2</v>
      </c>
      <c r="C202" s="8">
        <f>+'Simulation and  VaR'!C213/'Simulation and  VaR'!C212-1</f>
        <v>4.0244803392442963E-2</v>
      </c>
      <c r="D202" s="8">
        <f>+'Simulation and  VaR'!D213/'Simulation and  VaR'!D212-1</f>
        <v>4.0529363110008321E-2</v>
      </c>
      <c r="E202" s="8">
        <f>+'Simulation and  VaR'!E213/'Simulation and  VaR'!E212-1</f>
        <v>4.0912667191188135E-2</v>
      </c>
      <c r="F202" s="8">
        <f>+'Simulation and  VaR'!F213/'Simulation and  VaR'!F212-1</f>
        <v>3.2774390243902385E-2</v>
      </c>
      <c r="G202" s="8">
        <f>+'Simulation and  VaR'!G213/'Simulation and  VaR'!G212-1</f>
        <v>2.941176470588247E-2</v>
      </c>
      <c r="H202" s="8">
        <f>+'Simulation and  VaR'!H213/'Simulation and  VaR'!H212-1</f>
        <v>1.349716686827529E-2</v>
      </c>
      <c r="I202" s="8">
        <f>+'Simulation and  VaR'!I213/'Simulation and  VaR'!I212-1</f>
        <v>-1.7088174982911819E-2</v>
      </c>
      <c r="J202" s="8">
        <f>+'Simulation and  VaR'!J213/'Simulation and  VaR'!J212-1</f>
        <v>3.2883919763235792E-3</v>
      </c>
      <c r="K202" s="8">
        <f>+'Simulation and  VaR'!K213/'Simulation and  VaR'!K212-1</f>
        <v>-3.5556151885147047E-2</v>
      </c>
      <c r="L202" s="8">
        <f>+'Simulation and  VaR'!L213/'Simulation and  VaR'!L212-1</f>
        <v>-3.7183002056202952E-2</v>
      </c>
      <c r="N202" s="26">
        <f t="shared" si="33"/>
        <v>4.3787280807254442E-2</v>
      </c>
      <c r="O202" s="26">
        <f t="shared" si="34"/>
        <v>3.772803337386637E-2</v>
      </c>
      <c r="P202" s="26">
        <f t="shared" si="35"/>
        <v>3.8237154786557377E-2</v>
      </c>
      <c r="Q202" s="26">
        <f t="shared" si="36"/>
        <v>3.8699907918678819E-2</v>
      </c>
      <c r="R202" s="26">
        <f t="shared" si="37"/>
        <v>3.059328083245761E-2</v>
      </c>
      <c r="S202" s="26">
        <f t="shared" si="38"/>
        <v>2.7233762734960861E-2</v>
      </c>
      <c r="T202" s="26">
        <f t="shared" si="39"/>
        <v>8.1537868232148848E-3</v>
      </c>
      <c r="U202" s="26">
        <f t="shared" si="40"/>
        <v>-2.9489941111949199E-2</v>
      </c>
      <c r="V202" s="26">
        <f t="shared" si="41"/>
        <v>-6.9408139953187047E-3</v>
      </c>
      <c r="W202" s="26">
        <f t="shared" si="42"/>
        <v>-3.398923660327563E-2</v>
      </c>
      <c r="X202" s="26">
        <f t="shared" si="43"/>
        <v>-3.3658766942447245E-2</v>
      </c>
    </row>
    <row r="203" spans="2:24" x14ac:dyDescent="0.2">
      <c r="B203" s="8">
        <f>+'Simulation and  VaR'!B214/'Simulation and  VaR'!B213-1</f>
        <v>1.9335033993814088E-2</v>
      </c>
      <c r="C203" s="8">
        <f>+'Simulation and  VaR'!C214/'Simulation and  VaR'!C213-1</f>
        <v>2.5758246081470926E-2</v>
      </c>
      <c r="D203" s="8">
        <f>+'Simulation and  VaR'!D214/'Simulation and  VaR'!D213-1</f>
        <v>1.9077901430842648E-2</v>
      </c>
      <c r="E203" s="8">
        <f>+'Simulation and  VaR'!E214/'Simulation and  VaR'!E213-1</f>
        <v>1.9652305366591127E-2</v>
      </c>
      <c r="F203" s="8">
        <f>+'Simulation and  VaR'!F214/'Simulation and  VaR'!F213-1</f>
        <v>1.6974169741697409E-2</v>
      </c>
      <c r="G203" s="8">
        <f>+'Simulation and  VaR'!G214/'Simulation and  VaR'!G213-1</f>
        <v>2.2857142857142909E-2</v>
      </c>
      <c r="H203" s="8">
        <f>+'Simulation and  VaR'!H214/'Simulation and  VaR'!H213-1</f>
        <v>5.4651674100132386E-3</v>
      </c>
      <c r="I203" s="8">
        <f>+'Simulation and  VaR'!I214/'Simulation and  VaR'!I213-1</f>
        <v>-3.2838819347859705E-2</v>
      </c>
      <c r="J203" s="8">
        <f>+'Simulation and  VaR'!J214/'Simulation and  VaR'!J213-1</f>
        <v>6.555227794165841E-3</v>
      </c>
      <c r="K203" s="8">
        <f>+'Simulation and  VaR'!K214/'Simulation and  VaR'!K213-1</f>
        <v>-2.7476349471341033E-2</v>
      </c>
      <c r="L203" s="8">
        <f>+'Simulation and  VaR'!L214/'Simulation and  VaR'!L213-1</f>
        <v>1.0010678056593614E-2</v>
      </c>
      <c r="N203" s="26">
        <f t="shared" si="33"/>
        <v>1.4814109501389035E-2</v>
      </c>
      <c r="O203" s="26">
        <f t="shared" si="34"/>
        <v>2.3241476062894333E-2</v>
      </c>
      <c r="P203" s="26">
        <f t="shared" si="35"/>
        <v>1.6785693107391704E-2</v>
      </c>
      <c r="Q203" s="26">
        <f t="shared" si="36"/>
        <v>1.7439546094081809E-2</v>
      </c>
      <c r="R203" s="26">
        <f t="shared" si="37"/>
        <v>1.4793060330252636E-2</v>
      </c>
      <c r="S203" s="26">
        <f t="shared" si="38"/>
        <v>2.06791408862213E-2</v>
      </c>
      <c r="T203" s="26">
        <f t="shared" si="39"/>
        <v>1.2178736495283352E-4</v>
      </c>
      <c r="U203" s="26">
        <f t="shared" si="40"/>
        <v>-4.5240585476897084E-2</v>
      </c>
      <c r="V203" s="26">
        <f t="shared" si="41"/>
        <v>-3.6739781774764429E-3</v>
      </c>
      <c r="W203" s="26">
        <f t="shared" si="42"/>
        <v>-2.5909434189469619E-2</v>
      </c>
      <c r="X203" s="26">
        <f t="shared" si="43"/>
        <v>1.3534913170349321E-2</v>
      </c>
    </row>
    <row r="204" spans="2:24" x14ac:dyDescent="0.2">
      <c r="B204" s="8">
        <f>+'Simulation and  VaR'!B215/'Simulation and  VaR'!B214-1</f>
        <v>1.4519400981304997E-2</v>
      </c>
      <c r="C204" s="8">
        <f>+'Simulation and  VaR'!C215/'Simulation and  VaR'!C214-1</f>
        <v>6.1041357160663834E-2</v>
      </c>
      <c r="D204" s="8">
        <f>+'Simulation and  VaR'!D215/'Simulation and  VaR'!D214-1</f>
        <v>3.6661466458658198E-2</v>
      </c>
      <c r="E204" s="8">
        <f>+'Simulation and  VaR'!E215/'Simulation and  VaR'!E214-1</f>
        <v>4.5959970348406154E-2</v>
      </c>
      <c r="F204" s="8">
        <f>+'Simulation and  VaR'!F215/'Simulation and  VaR'!F214-1</f>
        <v>4.3541364296081353E-2</v>
      </c>
      <c r="G204" s="8">
        <f>+'Simulation and  VaR'!G215/'Simulation and  VaR'!G214-1</f>
        <v>3.0027932960893899E-2</v>
      </c>
      <c r="H204" s="8">
        <f>+'Simulation and  VaR'!H215/'Simulation and  VaR'!H214-1</f>
        <v>-5.935274272147939E-2</v>
      </c>
      <c r="I204" s="8">
        <f>+'Simulation and  VaR'!I215/'Simulation and  VaR'!I214-1</f>
        <v>2.4633165561503079E-2</v>
      </c>
      <c r="J204" s="8">
        <f>+'Simulation and  VaR'!J215/'Simulation and  VaR'!J214-1</f>
        <v>-1.6281341582546349E-2</v>
      </c>
      <c r="K204" s="8">
        <f>+'Simulation and  VaR'!K215/'Simulation and  VaR'!K214-1</f>
        <v>-8.9407052428295275E-3</v>
      </c>
      <c r="L204" s="8">
        <f>+'Simulation and  VaR'!L215/'Simulation and  VaR'!L214-1</f>
        <v>2.0175322673010143E-2</v>
      </c>
      <c r="N204" s="26">
        <f t="shared" si="33"/>
        <v>9.9984764888799444E-3</v>
      </c>
      <c r="O204" s="26">
        <f t="shared" si="34"/>
        <v>5.8524587142087241E-2</v>
      </c>
      <c r="P204" s="26">
        <f t="shared" si="35"/>
        <v>3.4369258135207255E-2</v>
      </c>
      <c r="Q204" s="26">
        <f t="shared" si="36"/>
        <v>4.3747211075896839E-2</v>
      </c>
      <c r="R204" s="26">
        <f t="shared" si="37"/>
        <v>4.1360254884636578E-2</v>
      </c>
      <c r="S204" s="26">
        <f t="shared" si="38"/>
        <v>2.784993098997229E-2</v>
      </c>
      <c r="T204" s="26">
        <f t="shared" si="39"/>
        <v>-6.4696122766539799E-2</v>
      </c>
      <c r="U204" s="26">
        <f t="shared" si="40"/>
        <v>1.2231399432465699E-2</v>
      </c>
      <c r="V204" s="26">
        <f t="shared" si="41"/>
        <v>-2.6510547554188635E-2</v>
      </c>
      <c r="W204" s="26">
        <f t="shared" si="42"/>
        <v>-7.3737899609581129E-3</v>
      </c>
      <c r="X204" s="26">
        <f t="shared" si="43"/>
        <v>2.369955778676585E-2</v>
      </c>
    </row>
    <row r="205" spans="2:24" x14ac:dyDescent="0.2">
      <c r="B205" s="8">
        <f>+'Simulation and  VaR'!B216/'Simulation and  VaR'!B215-1</f>
        <v>3.5381529725342364E-3</v>
      </c>
      <c r="C205" s="8">
        <f>+'Simulation and  VaR'!C216/'Simulation and  VaR'!C215-1</f>
        <v>1.1493029173754055E-2</v>
      </c>
      <c r="D205" s="8">
        <f>+'Simulation and  VaR'!D216/'Simulation and  VaR'!D215-1</f>
        <v>2.0316027088036259E-2</v>
      </c>
      <c r="E205" s="8">
        <f>+'Simulation and  VaR'!E216/'Simulation and  VaR'!E215-1</f>
        <v>1.6300496102055417E-2</v>
      </c>
      <c r="F205" s="8">
        <f>+'Simulation and  VaR'!F216/'Simulation and  VaR'!F215-1</f>
        <v>2.0166898470097339E-2</v>
      </c>
      <c r="G205" s="8">
        <f>+'Simulation and  VaR'!G216/'Simulation and  VaR'!G215-1</f>
        <v>2.1016949152542486E-2</v>
      </c>
      <c r="H205" s="8">
        <f>+'Simulation and  VaR'!H216/'Simulation and  VaR'!H215-1</f>
        <v>1.7468119022316708E-2</v>
      </c>
      <c r="I205" s="8">
        <f>+'Simulation and  VaR'!I216/'Simulation and  VaR'!I215-1</f>
        <v>-2.9239006133693679E-2</v>
      </c>
      <c r="J205" s="8">
        <f>+'Simulation and  VaR'!J216/'Simulation and  VaR'!J215-1</f>
        <v>1.8205892088712261E-2</v>
      </c>
      <c r="K205" s="8">
        <f>+'Simulation and  VaR'!K216/'Simulation and  VaR'!K215-1</f>
        <v>-2.0207852193995457E-2</v>
      </c>
      <c r="L205" s="8">
        <f>+'Simulation and  VaR'!L216/'Simulation and  VaR'!L215-1</f>
        <v>2.4698821192624898E-2</v>
      </c>
      <c r="N205" s="26">
        <f t="shared" si="33"/>
        <v>-9.827715198908165E-4</v>
      </c>
      <c r="O205" s="26">
        <f t="shared" si="34"/>
        <v>8.9762591551774615E-3</v>
      </c>
      <c r="P205" s="26">
        <f t="shared" si="35"/>
        <v>1.8023818764585316E-2</v>
      </c>
      <c r="Q205" s="26">
        <f t="shared" si="36"/>
        <v>1.4087736829546098E-2</v>
      </c>
      <c r="R205" s="26">
        <f t="shared" si="37"/>
        <v>1.7985789058652564E-2</v>
      </c>
      <c r="S205" s="26">
        <f t="shared" si="38"/>
        <v>1.8838947181620876E-2</v>
      </c>
      <c r="T205" s="26">
        <f t="shared" si="39"/>
        <v>1.2124738977256303E-2</v>
      </c>
      <c r="U205" s="26">
        <f t="shared" si="40"/>
        <v>-4.1640772262731059E-2</v>
      </c>
      <c r="V205" s="26">
        <f t="shared" si="41"/>
        <v>7.9766861170699772E-3</v>
      </c>
      <c r="W205" s="26">
        <f t="shared" si="42"/>
        <v>-1.8640936912124043E-2</v>
      </c>
      <c r="X205" s="26">
        <f t="shared" si="43"/>
        <v>2.8223056306380605E-2</v>
      </c>
    </row>
    <row r="206" spans="2:24" x14ac:dyDescent="0.2">
      <c r="B206" s="8">
        <f>+'Simulation and  VaR'!B217/'Simulation and  VaR'!B216-1</f>
        <v>2.5673604959466134E-2</v>
      </c>
      <c r="C206" s="8">
        <f>+'Simulation and  VaR'!C217/'Simulation and  VaR'!C216-1</f>
        <v>-1.4770375042580497E-2</v>
      </c>
      <c r="D206" s="8">
        <f>+'Simulation and  VaR'!D217/'Simulation and  VaR'!D216-1</f>
        <v>-8.1120943952803781E-3</v>
      </c>
      <c r="E206" s="8">
        <f>+'Simulation and  VaR'!E217/'Simulation and  VaR'!E216-1</f>
        <v>-1.4644351464435212E-2</v>
      </c>
      <c r="F206" s="8">
        <f>+'Simulation and  VaR'!F217/'Simulation and  VaR'!F216-1</f>
        <v>-6.1349693251533388E-3</v>
      </c>
      <c r="G206" s="8">
        <f>+'Simulation and  VaR'!G217/'Simulation and  VaR'!G216-1</f>
        <v>6.6401062416998613E-3</v>
      </c>
      <c r="H206" s="8">
        <f>+'Simulation and  VaR'!H217/'Simulation and  VaR'!H216-1</f>
        <v>-1.645015993211052E-2</v>
      </c>
      <c r="I206" s="8">
        <f>+'Simulation and  VaR'!I217/'Simulation and  VaR'!I216-1</f>
        <v>-8.6664346336108866E-2</v>
      </c>
      <c r="J206" s="8">
        <f>+'Simulation and  VaR'!J217/'Simulation and  VaR'!J216-1</f>
        <v>-3.9011703511053319E-2</v>
      </c>
      <c r="K206" s="8">
        <f>+'Simulation and  VaR'!K217/'Simulation and  VaR'!K216-1</f>
        <v>-3.697701826753097E-2</v>
      </c>
      <c r="L206" s="8">
        <f>+'Simulation and  VaR'!L217/'Simulation and  VaR'!L216-1</f>
        <v>3.3711179469891661E-2</v>
      </c>
      <c r="N206" s="26">
        <f t="shared" si="33"/>
        <v>2.115268046704108E-2</v>
      </c>
      <c r="O206" s="26">
        <f t="shared" si="34"/>
        <v>-1.728714506115709E-2</v>
      </c>
      <c r="P206" s="26">
        <f t="shared" si="35"/>
        <v>-1.0404302718731322E-2</v>
      </c>
      <c r="Q206" s="26">
        <f t="shared" si="36"/>
        <v>-1.6857110736944531E-2</v>
      </c>
      <c r="R206" s="26">
        <f t="shared" si="37"/>
        <v>-8.3160787365981117E-3</v>
      </c>
      <c r="S206" s="26">
        <f t="shared" si="38"/>
        <v>4.462104270778252E-3</v>
      </c>
      <c r="T206" s="26">
        <f t="shared" si="39"/>
        <v>-2.1793539977170925E-2</v>
      </c>
      <c r="U206" s="26">
        <f t="shared" si="40"/>
        <v>-9.9066112465146239E-2</v>
      </c>
      <c r="V206" s="26">
        <f t="shared" si="41"/>
        <v>-4.9240909482695605E-2</v>
      </c>
      <c r="W206" s="26">
        <f t="shared" si="42"/>
        <v>-3.5410102985659553E-2</v>
      </c>
      <c r="X206" s="26">
        <f t="shared" si="43"/>
        <v>3.7235414583647368E-2</v>
      </c>
    </row>
    <row r="207" spans="2:24" x14ac:dyDescent="0.2">
      <c r="B207" s="8">
        <f>+'Simulation and  VaR'!B218/'Simulation and  VaR'!B217-1</f>
        <v>3.5625194026468687E-2</v>
      </c>
      <c r="C207" s="8">
        <f>+'Simulation and  VaR'!C218/'Simulation and  VaR'!C217-1</f>
        <v>-4.8330510332879384E-2</v>
      </c>
      <c r="D207" s="8">
        <f>+'Simulation and  VaR'!D218/'Simulation and  VaR'!D217-1</f>
        <v>-4.2379182156133899E-2</v>
      </c>
      <c r="E207" s="8">
        <f>+'Simulation and  VaR'!E218/'Simulation and  VaR'!E217-1</f>
        <v>-4.6001415428166936E-2</v>
      </c>
      <c r="F207" s="8">
        <f>+'Simulation and  VaR'!F218/'Simulation and  VaR'!F217-1</f>
        <v>-3.0178326474622708E-2</v>
      </c>
      <c r="G207" s="8">
        <f>+'Simulation and  VaR'!G218/'Simulation and  VaR'!G217-1</f>
        <v>-3.4300791556728161E-2</v>
      </c>
      <c r="H207" s="8">
        <f>+'Simulation and  VaR'!H218/'Simulation and  VaR'!H217-1</f>
        <v>0.10632508130351104</v>
      </c>
      <c r="I207" s="8">
        <f>+'Simulation and  VaR'!I218/'Simulation and  VaR'!I217-1</f>
        <v>2.0138359617752233E-2</v>
      </c>
      <c r="J207" s="8">
        <f>+'Simulation and  VaR'!J218/'Simulation and  VaR'!J217-1</f>
        <v>-5.7510148849796994E-2</v>
      </c>
      <c r="K207" s="8">
        <f>+'Simulation and  VaR'!K218/'Simulation and  VaR'!K217-1</f>
        <v>1.5297537096525815E-4</v>
      </c>
      <c r="L207" s="8">
        <f>+'Simulation and  VaR'!L218/'Simulation and  VaR'!L217-1</f>
        <v>-1.3860013860013898E-2</v>
      </c>
      <c r="N207" s="26">
        <f t="shared" si="33"/>
        <v>3.1104269534043633E-2</v>
      </c>
      <c r="O207" s="26">
        <f t="shared" si="34"/>
        <v>-5.0847280351455977E-2</v>
      </c>
      <c r="P207" s="26">
        <f t="shared" si="35"/>
        <v>-4.4671390479584842E-2</v>
      </c>
      <c r="Q207" s="26">
        <f t="shared" si="36"/>
        <v>-4.8214174700676252E-2</v>
      </c>
      <c r="R207" s="26">
        <f t="shared" si="37"/>
        <v>-3.2359435886067482E-2</v>
      </c>
      <c r="S207" s="26">
        <f t="shared" si="38"/>
        <v>-3.6478793527649767E-2</v>
      </c>
      <c r="T207" s="26">
        <f t="shared" si="39"/>
        <v>0.10098170125845063</v>
      </c>
      <c r="U207" s="26">
        <f t="shared" si="40"/>
        <v>7.7365934887148533E-3</v>
      </c>
      <c r="V207" s="26">
        <f t="shared" si="41"/>
        <v>-6.7739354821439279E-2</v>
      </c>
      <c r="W207" s="26">
        <f t="shared" si="42"/>
        <v>1.7198906528366727E-3</v>
      </c>
      <c r="X207" s="26">
        <f t="shared" si="43"/>
        <v>-1.0335778746258191E-2</v>
      </c>
    </row>
    <row r="208" spans="2:24" x14ac:dyDescent="0.2">
      <c r="B208" s="8">
        <f>+'Simulation and  VaR'!B219/'Simulation and  VaR'!B218-1</f>
        <v>-9.5604916861614653E-3</v>
      </c>
      <c r="C208" s="8">
        <f>+'Simulation and  VaR'!C219/'Simulation and  VaR'!C218-1</f>
        <v>-1.5201481669756323E-2</v>
      </c>
      <c r="D208" s="8">
        <f>+'Simulation and  VaR'!D219/'Simulation and  VaR'!D218-1</f>
        <v>-1.6304347826086918E-2</v>
      </c>
      <c r="E208" s="8">
        <f>+'Simulation and  VaR'!E219/'Simulation and  VaR'!E218-1</f>
        <v>-1.4836795252225587E-2</v>
      </c>
      <c r="F208" s="8">
        <f>+'Simulation and  VaR'!F219/'Simulation and  VaR'!F218-1</f>
        <v>-1.3437057991513512E-2</v>
      </c>
      <c r="G208" s="8">
        <f>+'Simulation and  VaR'!G219/'Simulation and  VaR'!G218-1</f>
        <v>-1.9125683060109422E-2</v>
      </c>
      <c r="H208" s="8">
        <f>+'Simulation and  VaR'!H219/'Simulation and  VaR'!H218-1</f>
        <v>-3.4795128681984755E-3</v>
      </c>
      <c r="I208" s="8">
        <f>+'Simulation and  VaR'!I219/'Simulation and  VaR'!I218-1</f>
        <v>-1.2212292750208298E-2</v>
      </c>
      <c r="J208" s="8">
        <f>+'Simulation and  VaR'!J219/'Simulation and  VaR'!J218-1</f>
        <v>6.8198133524766558E-2</v>
      </c>
      <c r="K208" s="8">
        <f>+'Simulation and  VaR'!K219/'Simulation and  VaR'!K218-1</f>
        <v>-5.620985010706625E-2</v>
      </c>
      <c r="L208" s="8">
        <f>+'Simulation and  VaR'!L219/'Simulation and  VaR'!L218-1</f>
        <v>2.0668843784878765E-2</v>
      </c>
      <c r="N208" s="26">
        <f t="shared" si="33"/>
        <v>-1.4081416178586518E-2</v>
      </c>
      <c r="O208" s="26">
        <f t="shared" si="34"/>
        <v>-1.7718251688332916E-2</v>
      </c>
      <c r="P208" s="26">
        <f t="shared" si="35"/>
        <v>-1.8596556149537861E-2</v>
      </c>
      <c r="Q208" s="26">
        <f t="shared" si="36"/>
        <v>-1.7049554524734906E-2</v>
      </c>
      <c r="R208" s="26">
        <f t="shared" si="37"/>
        <v>-1.5618167402958285E-2</v>
      </c>
      <c r="S208" s="26">
        <f t="shared" si="38"/>
        <v>-2.1303685031031031E-2</v>
      </c>
      <c r="T208" s="26">
        <f t="shared" si="39"/>
        <v>-8.8228929132588806E-3</v>
      </c>
      <c r="U208" s="26">
        <f t="shared" si="40"/>
        <v>-2.4614058879245677E-2</v>
      </c>
      <c r="V208" s="26">
        <f t="shared" si="41"/>
        <v>5.7968927553124272E-2</v>
      </c>
      <c r="W208" s="26">
        <f t="shared" si="42"/>
        <v>-5.4642934825194833E-2</v>
      </c>
      <c r="X208" s="26">
        <f t="shared" si="43"/>
        <v>2.4193078898634472E-2</v>
      </c>
    </row>
    <row r="209" spans="2:24" x14ac:dyDescent="0.2">
      <c r="B209" s="8">
        <f>+'Simulation and  VaR'!B220/'Simulation and  VaR'!B219-1</f>
        <v>-6.2436878408409835E-2</v>
      </c>
      <c r="C209" s="8">
        <f>+'Simulation and  VaR'!C220/'Simulation and  VaR'!C219-1</f>
        <v>-2.8898721813859329E-2</v>
      </c>
      <c r="D209" s="8">
        <f>+'Simulation and  VaR'!D220/'Simulation and  VaR'!D219-1</f>
        <v>-2.3677979479084232E-3</v>
      </c>
      <c r="E209" s="8">
        <f>+'Simulation and  VaR'!E220/'Simulation and  VaR'!E219-1</f>
        <v>-1.2048192771084376E-2</v>
      </c>
      <c r="F209" s="8">
        <f>+'Simulation and  VaR'!F220/'Simulation and  VaR'!F219-1</f>
        <v>-2.3655913978494647E-2</v>
      </c>
      <c r="G209" s="8">
        <f>+'Simulation and  VaR'!G220/'Simulation and  VaR'!G219-1</f>
        <v>-2.8551532033426197E-2</v>
      </c>
      <c r="H209" s="8">
        <f>+'Simulation and  VaR'!H220/'Simulation and  VaR'!H219-1</f>
        <v>-6.0201071579002452E-5</v>
      </c>
      <c r="I209" s="8">
        <f>+'Simulation and  VaR'!I220/'Simulation and  VaR'!I219-1</f>
        <v>-2.9090062834535746E-2</v>
      </c>
      <c r="J209" s="8">
        <f>+'Simulation and  VaR'!J220/'Simulation and  VaR'!J219-1</f>
        <v>-1.6801075268817467E-3</v>
      </c>
      <c r="K209" s="8">
        <f>+'Simulation and  VaR'!K220/'Simulation and  VaR'!K219-1</f>
        <v>-1.2559760149096544E-2</v>
      </c>
      <c r="L209" s="8">
        <f>+'Simulation and  VaR'!L220/'Simulation and  VaR'!L219-1</f>
        <v>-4.8600704710218823E-3</v>
      </c>
      <c r="N209" s="26">
        <f t="shared" si="33"/>
        <v>-6.695780290083489E-2</v>
      </c>
      <c r="O209" s="26">
        <f t="shared" si="34"/>
        <v>-3.1415491832435923E-2</v>
      </c>
      <c r="P209" s="26">
        <f t="shared" si="35"/>
        <v>-4.6600062713593668E-3</v>
      </c>
      <c r="Q209" s="26">
        <f t="shared" si="36"/>
        <v>-1.4260952043593695E-2</v>
      </c>
      <c r="R209" s="26">
        <f t="shared" si="37"/>
        <v>-2.5837023389939422E-2</v>
      </c>
      <c r="S209" s="26">
        <f t="shared" si="38"/>
        <v>-3.0729534004347806E-2</v>
      </c>
      <c r="T209" s="26">
        <f t="shared" si="39"/>
        <v>-5.4035811166394075E-3</v>
      </c>
      <c r="U209" s="26">
        <f t="shared" si="40"/>
        <v>-4.1491828963573125E-2</v>
      </c>
      <c r="V209" s="26">
        <f t="shared" si="41"/>
        <v>-1.1909313498524031E-2</v>
      </c>
      <c r="W209" s="26">
        <f t="shared" si="42"/>
        <v>-1.099284486722513E-2</v>
      </c>
      <c r="X209" s="26">
        <f t="shared" si="43"/>
        <v>-1.3358353572661759E-3</v>
      </c>
    </row>
    <row r="210" spans="2:24" x14ac:dyDescent="0.2">
      <c r="B210" s="8">
        <f>+'Simulation and  VaR'!B221/'Simulation and  VaR'!B220-1</f>
        <v>-0.11830806009483252</v>
      </c>
      <c r="C210" s="8">
        <f>+'Simulation and  VaR'!C221/'Simulation and  VaR'!C220-1</f>
        <v>-4.8299179320081098E-2</v>
      </c>
      <c r="D210" s="8">
        <f>+'Simulation and  VaR'!D221/'Simulation and  VaR'!D220-1</f>
        <v>-2.6898734177215333E-2</v>
      </c>
      <c r="E210" s="8">
        <f>+'Simulation and  VaR'!E221/'Simulation and  VaR'!E220-1</f>
        <v>-3.4298780487804881E-2</v>
      </c>
      <c r="F210" s="8">
        <f>+'Simulation and  VaR'!F221/'Simulation and  VaR'!F220-1</f>
        <v>-3.8179148311306865E-2</v>
      </c>
      <c r="G210" s="8">
        <f>+'Simulation and  VaR'!G221/'Simulation and  VaR'!G220-1</f>
        <v>-3.2974910394265144E-2</v>
      </c>
      <c r="H210" s="8">
        <f>+'Simulation and  VaR'!H221/'Simulation and  VaR'!H220-1</f>
        <v>-1.5111378687537536E-2</v>
      </c>
      <c r="I210" s="8">
        <f>+'Simulation and  VaR'!I221/'Simulation and  VaR'!I220-1</f>
        <v>-1.3482742090124678E-2</v>
      </c>
      <c r="J210" s="8">
        <f>+'Simulation and  VaR'!J221/'Simulation and  VaR'!J220-1</f>
        <v>-3.1975765735442585E-2</v>
      </c>
      <c r="K210" s="8">
        <f>+'Simulation and  VaR'!K221/'Simulation and  VaR'!K220-1</f>
        <v>-1.7643197111439246E-2</v>
      </c>
      <c r="L210" s="8">
        <f>+'Simulation and  VaR'!L221/'Simulation and  VaR'!L220-1</f>
        <v>7.3257091693459397E-3</v>
      </c>
      <c r="N210" s="26">
        <f t="shared" si="33"/>
        <v>-0.12282898458725758</v>
      </c>
      <c r="O210" s="26">
        <f t="shared" si="34"/>
        <v>-5.0815949338657691E-2</v>
      </c>
      <c r="P210" s="26">
        <f t="shared" si="35"/>
        <v>-2.9190942500666277E-2</v>
      </c>
      <c r="Q210" s="26">
        <f t="shared" si="36"/>
        <v>-3.6511539760314196E-2</v>
      </c>
      <c r="R210" s="26">
        <f t="shared" si="37"/>
        <v>-4.036025772275164E-2</v>
      </c>
      <c r="S210" s="26">
        <f t="shared" si="38"/>
        <v>-3.515291236518675E-2</v>
      </c>
      <c r="T210" s="26">
        <f t="shared" si="39"/>
        <v>-2.0454758732597941E-2</v>
      </c>
      <c r="U210" s="26">
        <f t="shared" si="40"/>
        <v>-2.5884508219162057E-2</v>
      </c>
      <c r="V210" s="26">
        <f t="shared" si="41"/>
        <v>-4.2204971707084871E-2</v>
      </c>
      <c r="W210" s="26">
        <f t="shared" si="42"/>
        <v>-1.6076281829567832E-2</v>
      </c>
      <c r="X210" s="26">
        <f t="shared" si="43"/>
        <v>1.0849944283101647E-2</v>
      </c>
    </row>
    <row r="211" spans="2:24" x14ac:dyDescent="0.2">
      <c r="B211" s="8">
        <f>+'Simulation and  VaR'!B222/'Simulation and  VaR'!B221-1</f>
        <v>-6.527869089431737E-2</v>
      </c>
      <c r="C211" s="8">
        <f>+'Simulation and  VaR'!C222/'Simulation and  VaR'!C221-1</f>
        <v>-6.3139001272035644E-3</v>
      </c>
      <c r="D211" s="8">
        <f>+'Simulation and  VaR'!D222/'Simulation and  VaR'!D221-1</f>
        <v>-1.300813008130064E-2</v>
      </c>
      <c r="E211" s="8">
        <f>+'Simulation and  VaR'!E222/'Simulation and  VaR'!E221-1</f>
        <v>-1.2628255722178405E-2</v>
      </c>
      <c r="F211" s="8">
        <f>+'Simulation and  VaR'!F222/'Simulation and  VaR'!F221-1</f>
        <v>-1.2977099236641254E-2</v>
      </c>
      <c r="G211" s="8">
        <f>+'Simulation and  VaR'!G222/'Simulation and  VaR'!G221-1</f>
        <v>-5.9303187546330127E-3</v>
      </c>
      <c r="H211" s="8">
        <f>+'Simulation and  VaR'!H222/'Simulation and  VaR'!H221-1</f>
        <v>2.2373005684944047E-2</v>
      </c>
      <c r="I211" s="8">
        <f>+'Simulation and  VaR'!I222/'Simulation and  VaR'!I221-1</f>
        <v>-6.1501548927898941E-2</v>
      </c>
      <c r="J211" s="8">
        <f>+'Simulation and  VaR'!J222/'Simulation and  VaR'!J221-1</f>
        <v>-4.8678720445062496E-2</v>
      </c>
      <c r="K211" s="8">
        <f>+'Simulation and  VaR'!K222/'Simulation and  VaR'!K221-1</f>
        <v>-3.2578731935510863E-2</v>
      </c>
      <c r="L211" s="8">
        <f>+'Simulation and  VaR'!L222/'Simulation and  VaR'!L221-1</f>
        <v>1.6564987273241405E-2</v>
      </c>
      <c r="N211" s="26">
        <f t="shared" si="33"/>
        <v>-6.9799615386742425E-2</v>
      </c>
      <c r="O211" s="26">
        <f t="shared" si="34"/>
        <v>-8.8306701457801576E-3</v>
      </c>
      <c r="P211" s="26">
        <f t="shared" si="35"/>
        <v>-1.5300338404751583E-2</v>
      </c>
      <c r="Q211" s="26">
        <f t="shared" si="36"/>
        <v>-1.4841014994687724E-2</v>
      </c>
      <c r="R211" s="26">
        <f t="shared" si="37"/>
        <v>-1.5158208648086027E-2</v>
      </c>
      <c r="S211" s="26">
        <f t="shared" si="38"/>
        <v>-8.108320725554622E-3</v>
      </c>
      <c r="T211" s="26">
        <f t="shared" si="39"/>
        <v>1.7029625639883642E-2</v>
      </c>
      <c r="U211" s="26">
        <f t="shared" si="40"/>
        <v>-7.3903315056936314E-2</v>
      </c>
      <c r="V211" s="26">
        <f t="shared" si="41"/>
        <v>-5.8907926416704781E-2</v>
      </c>
      <c r="W211" s="26">
        <f t="shared" si="42"/>
        <v>-3.1011816653639449E-2</v>
      </c>
      <c r="X211" s="26">
        <f t="shared" si="43"/>
        <v>2.0089222386997112E-2</v>
      </c>
    </row>
    <row r="212" spans="2:24" x14ac:dyDescent="0.2">
      <c r="B212" s="8">
        <f>+'Simulation and  VaR'!B223/'Simulation and  VaR'!B222-1</f>
        <v>-3.8056373608387539E-2</v>
      </c>
      <c r="C212" s="8">
        <f>+'Simulation and  VaR'!C223/'Simulation and  VaR'!C222-1</f>
        <v>-1.0010364116599169E-2</v>
      </c>
      <c r="D212" s="8">
        <f>+'Simulation and  VaR'!D223/'Simulation and  VaR'!D222-1</f>
        <v>-4.1186161449753289E-3</v>
      </c>
      <c r="E212" s="8">
        <f>+'Simulation and  VaR'!E223/'Simulation and  VaR'!E222-1</f>
        <v>-5.5955235811351312E-3</v>
      </c>
      <c r="F212" s="8">
        <f>+'Simulation and  VaR'!F223/'Simulation and  VaR'!F222-1</f>
        <v>-9.2807424593966958E-3</v>
      </c>
      <c r="G212" s="8">
        <f>+'Simulation and  VaR'!G223/'Simulation and  VaR'!G222-1</f>
        <v>-1.0439970171513879E-2</v>
      </c>
      <c r="H212" s="8">
        <f>+'Simulation and  VaR'!H223/'Simulation and  VaR'!H222-1</f>
        <v>7.4080717488789194E-2</v>
      </c>
      <c r="I212" s="8">
        <f>+'Simulation and  VaR'!I223/'Simulation and  VaR'!I222-1</f>
        <v>-7.2813177567069287E-3</v>
      </c>
      <c r="J212" s="8">
        <f>+'Simulation and  VaR'!J223/'Simulation and  VaR'!J222-1</f>
        <v>-5.2997076023391876E-2</v>
      </c>
      <c r="K212" s="8">
        <f>+'Simulation and  VaR'!K223/'Simulation and  VaR'!K222-1</f>
        <v>-2.3745790518953425E-2</v>
      </c>
      <c r="L212" s="8">
        <f>+'Simulation and  VaR'!L223/'Simulation and  VaR'!L222-1</f>
        <v>1.2718095465204193E-2</v>
      </c>
      <c r="N212" s="26">
        <f t="shared" si="33"/>
        <v>-4.2577298100812594E-2</v>
      </c>
      <c r="O212" s="26">
        <f t="shared" si="34"/>
        <v>-1.2527134135175762E-2</v>
      </c>
      <c r="P212" s="26">
        <f t="shared" si="35"/>
        <v>-6.4108244684262725E-3</v>
      </c>
      <c r="Q212" s="26">
        <f t="shared" si="36"/>
        <v>-7.80828285364445E-3</v>
      </c>
      <c r="R212" s="26">
        <f t="shared" si="37"/>
        <v>-1.1461851870841469E-2</v>
      </c>
      <c r="S212" s="26">
        <f t="shared" si="38"/>
        <v>-1.2617972142435489E-2</v>
      </c>
      <c r="T212" s="26">
        <f t="shared" si="39"/>
        <v>6.8737337443728785E-2</v>
      </c>
      <c r="U212" s="26">
        <f t="shared" si="40"/>
        <v>-1.9683083885744308E-2</v>
      </c>
      <c r="V212" s="26">
        <f t="shared" si="41"/>
        <v>-6.3226281995034161E-2</v>
      </c>
      <c r="W212" s="26">
        <f t="shared" si="42"/>
        <v>-2.2178875237082011E-2</v>
      </c>
      <c r="X212" s="26">
        <f t="shared" si="43"/>
        <v>1.62423305789599E-2</v>
      </c>
    </row>
    <row r="213" spans="2:24" x14ac:dyDescent="0.2">
      <c r="B213" s="8">
        <f>+'Simulation and  VaR'!B224/'Simulation and  VaR'!B223-1</f>
        <v>6.6902644599652783E-2</v>
      </c>
      <c r="C213" s="8">
        <f>+'Simulation and  VaR'!C224/'Simulation and  VaR'!C223-1</f>
        <v>1.0935584539951693E-2</v>
      </c>
      <c r="D213" s="8">
        <f>+'Simulation and  VaR'!D224/'Simulation and  VaR'!D223-1</f>
        <v>4.1356492969397696E-3</v>
      </c>
      <c r="E213" s="8">
        <f>+'Simulation and  VaR'!E224/'Simulation and  VaR'!E223-1</f>
        <v>4.8231511254019921E-3</v>
      </c>
      <c r="F213" s="8">
        <f>+'Simulation and  VaR'!F224/'Simulation and  VaR'!F223-1</f>
        <v>0</v>
      </c>
      <c r="G213" s="8">
        <f>+'Simulation and  VaR'!G224/'Simulation and  VaR'!G223-1</f>
        <v>-2.2607385079125297E-3</v>
      </c>
      <c r="H213" s="8">
        <f>+'Simulation and  VaR'!H224/'Simulation and  VaR'!H223-1</f>
        <v>8.6283678468048741E-3</v>
      </c>
      <c r="I213" s="8">
        <f>+'Simulation and  VaR'!I224/'Simulation and  VaR'!I223-1</f>
        <v>-5.8677793714956294E-2</v>
      </c>
      <c r="J213" s="8">
        <f>+'Simulation and  VaR'!J224/'Simulation and  VaR'!J223-1</f>
        <v>3.0876109610189051E-2</v>
      </c>
      <c r="K213" s="8">
        <f>+'Simulation and  VaR'!K224/'Simulation and  VaR'!K223-1</f>
        <v>-4.5551034848752781E-2</v>
      </c>
      <c r="L213" s="8">
        <f>+'Simulation and  VaR'!L224/'Simulation and  VaR'!L223-1</f>
        <v>1.8248891330795436E-2</v>
      </c>
      <c r="N213" s="26">
        <f t="shared" si="33"/>
        <v>6.2381720107227728E-2</v>
      </c>
      <c r="O213" s="26">
        <f t="shared" si="34"/>
        <v>8.4188145213750995E-3</v>
      </c>
      <c r="P213" s="26">
        <f t="shared" si="35"/>
        <v>1.8434409734888256E-3</v>
      </c>
      <c r="Q213" s="26">
        <f t="shared" si="36"/>
        <v>2.6103918528926737E-3</v>
      </c>
      <c r="R213" s="26">
        <f t="shared" si="37"/>
        <v>-2.1811094114447733E-3</v>
      </c>
      <c r="S213" s="26">
        <f t="shared" si="38"/>
        <v>-4.4387404788341391E-3</v>
      </c>
      <c r="T213" s="26">
        <f t="shared" si="39"/>
        <v>3.2849878017444691E-3</v>
      </c>
      <c r="U213" s="26">
        <f t="shared" si="40"/>
        <v>-7.1079559843993667E-2</v>
      </c>
      <c r="V213" s="26">
        <f t="shared" si="41"/>
        <v>2.0646903638546765E-2</v>
      </c>
      <c r="W213" s="26">
        <f t="shared" si="42"/>
        <v>-4.3984119566881363E-2</v>
      </c>
      <c r="X213" s="26">
        <f t="shared" si="43"/>
        <v>2.1773126444551143E-2</v>
      </c>
    </row>
    <row r="214" spans="2:24" x14ac:dyDescent="0.2">
      <c r="B214" s="8">
        <f>+'Simulation and  VaR'!B225/'Simulation and  VaR'!B224-1</f>
        <v>3.1079962481259438E-2</v>
      </c>
      <c r="C214" s="8">
        <f>+'Simulation and  VaR'!C225/'Simulation and  VaR'!C224-1</f>
        <v>3.0067935348673691E-2</v>
      </c>
      <c r="D214" s="8">
        <f>+'Simulation and  VaR'!D225/'Simulation and  VaR'!D224-1</f>
        <v>3.5420098846787429E-2</v>
      </c>
      <c r="E214" s="8">
        <f>+'Simulation and  VaR'!E225/'Simulation and  VaR'!E224-1</f>
        <v>3.3600000000000074E-2</v>
      </c>
      <c r="F214" s="8">
        <f>+'Simulation and  VaR'!F225/'Simulation and  VaR'!F224-1</f>
        <v>4.3715846994535346E-2</v>
      </c>
      <c r="G214" s="8">
        <f>+'Simulation and  VaR'!G225/'Simulation and  VaR'!G224-1</f>
        <v>3.4743202416918306E-2</v>
      </c>
      <c r="H214" s="8">
        <f>+'Simulation and  VaR'!H225/'Simulation and  VaR'!H224-1</f>
        <v>-2.8699155582537772E-3</v>
      </c>
      <c r="I214" s="8">
        <f>+'Simulation and  VaR'!I225/'Simulation and  VaR'!I224-1</f>
        <v>0.14285219559495776</v>
      </c>
      <c r="J214" s="8">
        <f>+'Simulation and  VaR'!J225/'Simulation and  VaR'!J224-1</f>
        <v>1.8719580681392678E-2</v>
      </c>
      <c r="K214" s="8">
        <f>+'Simulation and  VaR'!K225/'Simulation and  VaR'!K224-1</f>
        <v>0.14549161338152161</v>
      </c>
      <c r="L214" s="8">
        <f>+'Simulation and  VaR'!L225/'Simulation and  VaR'!L224-1</f>
        <v>-3.2567640484082339E-2</v>
      </c>
      <c r="N214" s="26">
        <f t="shared" si="33"/>
        <v>2.6559037988834383E-2</v>
      </c>
      <c r="O214" s="26">
        <f t="shared" si="34"/>
        <v>2.7551165330097098E-2</v>
      </c>
      <c r="P214" s="26">
        <f t="shared" si="35"/>
        <v>3.3127890523336485E-2</v>
      </c>
      <c r="Q214" s="26">
        <f t="shared" si="36"/>
        <v>3.1387240727490759E-2</v>
      </c>
      <c r="R214" s="26">
        <f t="shared" si="37"/>
        <v>4.1534737583090571E-2</v>
      </c>
      <c r="S214" s="26">
        <f t="shared" si="38"/>
        <v>3.25652004459967E-2</v>
      </c>
      <c r="T214" s="26">
        <f t="shared" si="39"/>
        <v>-8.2132956033141823E-3</v>
      </c>
      <c r="U214" s="26">
        <f t="shared" si="40"/>
        <v>0.13045042946592039</v>
      </c>
      <c r="V214" s="26">
        <f t="shared" si="41"/>
        <v>8.4903747097503941E-3</v>
      </c>
      <c r="W214" s="26">
        <f t="shared" si="42"/>
        <v>0.14705852866339303</v>
      </c>
      <c r="X214" s="26">
        <f t="shared" si="43"/>
        <v>-2.9043405370326632E-2</v>
      </c>
    </row>
    <row r="215" spans="2:24" x14ac:dyDescent="0.2">
      <c r="B215" s="8">
        <f>+'Simulation and  VaR'!B226/'Simulation and  VaR'!B225-1</f>
        <v>-6.8205703011726793E-2</v>
      </c>
      <c r="C215" s="8">
        <f>+'Simulation and  VaR'!C226/'Simulation and  VaR'!C225-1</f>
        <v>-3.5437653009808279E-2</v>
      </c>
      <c r="D215" s="8">
        <f>+'Simulation and  VaR'!D226/'Simulation and  VaR'!D225-1</f>
        <v>-2.6252983293556076E-2</v>
      </c>
      <c r="E215" s="8">
        <f>+'Simulation and  VaR'!E226/'Simulation and  VaR'!E225-1</f>
        <v>-1.7027863777089869E-2</v>
      </c>
      <c r="F215" s="8">
        <f>+'Simulation and  VaR'!F226/'Simulation and  VaR'!F225-1</f>
        <v>-1.6454749439042571E-2</v>
      </c>
      <c r="G215" s="8">
        <f>+'Simulation and  VaR'!G226/'Simulation and  VaR'!G225-1</f>
        <v>-1.3138686131386801E-2</v>
      </c>
      <c r="H215" s="8">
        <f>+'Simulation and  VaR'!H226/'Simulation and  VaR'!H225-1</f>
        <v>-4.5940111806054285E-3</v>
      </c>
      <c r="I215" s="8">
        <f>+'Simulation and  VaR'!I226/'Simulation and  VaR'!I225-1</f>
        <v>-2.7271900851489339E-2</v>
      </c>
      <c r="J215" s="8">
        <f>+'Simulation and  VaR'!J226/'Simulation and  VaR'!J225-1</f>
        <v>5.5126791620727644E-2</v>
      </c>
      <c r="K215" s="8">
        <f>+'Simulation and  VaR'!K226/'Simulation and  VaR'!K225-1</f>
        <v>4.0449801795972018E-3</v>
      </c>
      <c r="L215" s="8">
        <f>+'Simulation and  VaR'!L226/'Simulation and  VaR'!L225-1</f>
        <v>1.9919525118521353E-3</v>
      </c>
      <c r="N215" s="26">
        <f t="shared" si="33"/>
        <v>-7.2726627504151847E-2</v>
      </c>
      <c r="O215" s="26">
        <f t="shared" si="34"/>
        <v>-3.7954423028384872E-2</v>
      </c>
      <c r="P215" s="26">
        <f t="shared" si="35"/>
        <v>-2.8545191617007019E-2</v>
      </c>
      <c r="Q215" s="26">
        <f t="shared" si="36"/>
        <v>-1.9240623049599188E-2</v>
      </c>
      <c r="R215" s="26">
        <f t="shared" si="37"/>
        <v>-1.8635858850487345E-2</v>
      </c>
      <c r="S215" s="26">
        <f t="shared" si="38"/>
        <v>-1.531668810230841E-2</v>
      </c>
      <c r="T215" s="26">
        <f t="shared" si="39"/>
        <v>-9.9373912256658335E-3</v>
      </c>
      <c r="U215" s="26">
        <f t="shared" si="40"/>
        <v>-3.9673666980526719E-2</v>
      </c>
      <c r="V215" s="26">
        <f t="shared" si="41"/>
        <v>4.4897585649085359E-2</v>
      </c>
      <c r="W215" s="26">
        <f t="shared" si="42"/>
        <v>5.6118954614686163E-3</v>
      </c>
      <c r="X215" s="26">
        <f t="shared" si="43"/>
        <v>5.5161876256078421E-3</v>
      </c>
    </row>
    <row r="216" spans="2:24" x14ac:dyDescent="0.2">
      <c r="B216" s="8">
        <f>+'Simulation and  VaR'!B227/'Simulation and  VaR'!B226-1</f>
        <v>-5.9819096044344544E-2</v>
      </c>
      <c r="C216" s="8">
        <f>+'Simulation and  VaR'!C227/'Simulation and  VaR'!C226-1</f>
        <v>-5.1372298339680933E-2</v>
      </c>
      <c r="D216" s="8">
        <f>+'Simulation and  VaR'!D227/'Simulation and  VaR'!D226-1</f>
        <v>-4.166666666666663E-2</v>
      </c>
      <c r="E216" s="8">
        <f>+'Simulation and  VaR'!E227/'Simulation and  VaR'!E226-1</f>
        <v>-3.0708661417322758E-2</v>
      </c>
      <c r="F216" s="8">
        <f>+'Simulation and  VaR'!F227/'Simulation and  VaR'!F226-1</f>
        <v>-3.3460076045627507E-2</v>
      </c>
      <c r="G216" s="8">
        <f>+'Simulation and  VaR'!G227/'Simulation and  VaR'!G226-1</f>
        <v>-2.6627218934911157E-2</v>
      </c>
      <c r="H216" s="8">
        <f>+'Simulation and  VaR'!H227/'Simulation and  VaR'!H226-1</f>
        <v>5.4048042704626376E-2</v>
      </c>
      <c r="I216" s="8">
        <f>+'Simulation and  VaR'!I227/'Simulation and  VaR'!I226-1</f>
        <v>-1.5575838758917215E-2</v>
      </c>
      <c r="J216" s="8">
        <f>+'Simulation and  VaR'!J227/'Simulation and  VaR'!J226-1</f>
        <v>-4.7021943573667624E-2</v>
      </c>
      <c r="K216" s="8">
        <f>+'Simulation and  VaR'!K227/'Simulation and  VaR'!K226-1</f>
        <v>3.6258158085569203E-2</v>
      </c>
      <c r="L216" s="8">
        <f>+'Simulation and  VaR'!L227/'Simulation and  VaR'!L226-1</f>
        <v>-1.1927955150888847E-3</v>
      </c>
      <c r="N216" s="26">
        <f t="shared" si="33"/>
        <v>-6.4340020536769599E-2</v>
      </c>
      <c r="O216" s="26">
        <f t="shared" si="34"/>
        <v>-5.3889068358257526E-2</v>
      </c>
      <c r="P216" s="26">
        <f t="shared" si="35"/>
        <v>-4.3958874990117573E-2</v>
      </c>
      <c r="Q216" s="26">
        <f t="shared" si="36"/>
        <v>-3.2921420689832073E-2</v>
      </c>
      <c r="R216" s="26">
        <f t="shared" si="37"/>
        <v>-3.5641185457072282E-2</v>
      </c>
      <c r="S216" s="26">
        <f t="shared" si="38"/>
        <v>-2.8805220905832766E-2</v>
      </c>
      <c r="T216" s="26">
        <f t="shared" si="39"/>
        <v>4.8704662659565967E-2</v>
      </c>
      <c r="U216" s="26">
        <f t="shared" si="40"/>
        <v>-2.7977604887954595E-2</v>
      </c>
      <c r="V216" s="26">
        <f t="shared" si="41"/>
        <v>-5.725114954530991E-2</v>
      </c>
      <c r="W216" s="26">
        <f t="shared" si="42"/>
        <v>3.782507336744062E-2</v>
      </c>
      <c r="X216" s="26">
        <f t="shared" si="43"/>
        <v>2.3314395986668217E-3</v>
      </c>
    </row>
    <row r="217" spans="2:24" x14ac:dyDescent="0.2">
      <c r="B217" s="8">
        <f>+'Simulation and  VaR'!B228/'Simulation and  VaR'!B227-1</f>
        <v>-7.1425692506216665E-2</v>
      </c>
      <c r="C217" s="8">
        <f>+'Simulation and  VaR'!C228/'Simulation and  VaR'!C227-1</f>
        <v>-6.3629893236865964E-2</v>
      </c>
      <c r="D217" s="8">
        <f>+'Simulation and  VaR'!D228/'Simulation and  VaR'!D227-1</f>
        <v>-6.6496163682864595E-2</v>
      </c>
      <c r="E217" s="8">
        <f>+'Simulation and  VaR'!E228/'Simulation and  VaR'!E227-1</f>
        <v>-6.8237205523964284E-2</v>
      </c>
      <c r="F217" s="8">
        <f>+'Simulation and  VaR'!F228/'Simulation and  VaR'!F227-1</f>
        <v>-5.6648308418567939E-2</v>
      </c>
      <c r="G217" s="8">
        <f>+'Simulation and  VaR'!G228/'Simulation and  VaR'!G227-1</f>
        <v>-5.699088145896658E-2</v>
      </c>
      <c r="H217" s="8">
        <f>+'Simulation and  VaR'!H228/'Simulation and  VaR'!H227-1</f>
        <v>1.2133361468664283E-2</v>
      </c>
      <c r="I217" s="8">
        <f>+'Simulation and  VaR'!I228/'Simulation and  VaR'!I227-1</f>
        <v>5.5377994367267203E-3</v>
      </c>
      <c r="J217" s="8">
        <f>+'Simulation and  VaR'!J228/'Simulation and  VaR'!J227-1</f>
        <v>5.482456140350811E-3</v>
      </c>
      <c r="K217" s="8">
        <f>+'Simulation and  VaR'!K228/'Simulation and  VaR'!K227-1</f>
        <v>1.8272296088950979E-2</v>
      </c>
      <c r="L217" s="8">
        <f>+'Simulation and  VaR'!L228/'Simulation and  VaR'!L227-1</f>
        <v>-1.1146053102981557E-2</v>
      </c>
      <c r="N217" s="26">
        <f t="shared" si="33"/>
        <v>-7.5946616998641719E-2</v>
      </c>
      <c r="O217" s="26">
        <f t="shared" si="34"/>
        <v>-6.6146663255442564E-2</v>
      </c>
      <c r="P217" s="26">
        <f t="shared" si="35"/>
        <v>-6.8788372006315546E-2</v>
      </c>
      <c r="Q217" s="26">
        <f t="shared" si="36"/>
        <v>-7.0449964796473599E-2</v>
      </c>
      <c r="R217" s="26">
        <f t="shared" si="37"/>
        <v>-5.8829417830012713E-2</v>
      </c>
      <c r="S217" s="26">
        <f t="shared" si="38"/>
        <v>-5.9168883429888186E-2</v>
      </c>
      <c r="T217" s="26">
        <f t="shared" si="39"/>
        <v>6.7899814236038782E-3</v>
      </c>
      <c r="U217" s="26">
        <f t="shared" si="40"/>
        <v>-6.8639666923106593E-3</v>
      </c>
      <c r="V217" s="26">
        <f t="shared" si="41"/>
        <v>-4.7467498312914729E-3</v>
      </c>
      <c r="W217" s="26">
        <f t="shared" si="42"/>
        <v>1.9839211370822393E-2</v>
      </c>
      <c r="X217" s="26">
        <f t="shared" si="43"/>
        <v>-7.62181798922585E-3</v>
      </c>
    </row>
    <row r="218" spans="2:24" x14ac:dyDescent="0.2">
      <c r="B218" s="8">
        <f>+'Simulation and  VaR'!B229/'Simulation and  VaR'!B228-1</f>
        <v>1.8817424043846787E-2</v>
      </c>
      <c r="C218" s="8">
        <f>+'Simulation and  VaR'!C229/'Simulation and  VaR'!C228-1</f>
        <v>1.4835548091678197E-2</v>
      </c>
      <c r="D218" s="8">
        <f>+'Simulation and  VaR'!D229/'Simulation and  VaR'!D228-1</f>
        <v>2.73972602739736E-3</v>
      </c>
      <c r="E218" s="8">
        <f>+'Simulation and  VaR'!E229/'Simulation and  VaR'!E228-1</f>
        <v>-3.4873583260680574E-3</v>
      </c>
      <c r="F218" s="8">
        <f>+'Simulation and  VaR'!F229/'Simulation and  VaR'!F228-1</f>
        <v>-5.0041701417848916E-3</v>
      </c>
      <c r="G218" s="8">
        <f>+'Simulation and  VaR'!G229/'Simulation and  VaR'!G228-1</f>
        <v>2.4174053182917099E-3</v>
      </c>
      <c r="H218" s="8">
        <f>+'Simulation and  VaR'!H229/'Simulation and  VaR'!H228-1</f>
        <v>-4.8472844782654345E-3</v>
      </c>
      <c r="I218" s="8">
        <f>+'Simulation and  VaR'!I229/'Simulation and  VaR'!I228-1</f>
        <v>2.3602719033232633E-2</v>
      </c>
      <c r="J218" s="8">
        <f>+'Simulation and  VaR'!J229/'Simulation and  VaR'!J228-1</f>
        <v>-2.9080334423845944E-2</v>
      </c>
      <c r="K218" s="8">
        <f>+'Simulation and  VaR'!K229/'Simulation and  VaR'!K228-1</f>
        <v>7.7504581551618879E-2</v>
      </c>
      <c r="L218" s="8">
        <f>+'Simulation and  VaR'!L229/'Simulation and  VaR'!L228-1</f>
        <v>-4.8105953866591555E-2</v>
      </c>
      <c r="N218" s="26">
        <f t="shared" si="33"/>
        <v>1.4296499551421734E-2</v>
      </c>
      <c r="O218" s="26">
        <f t="shared" si="34"/>
        <v>1.2318778073101604E-2</v>
      </c>
      <c r="P218" s="26">
        <f t="shared" si="35"/>
        <v>4.4751770394641606E-4</v>
      </c>
      <c r="Q218" s="26">
        <f t="shared" si="36"/>
        <v>-5.7001175985773762E-3</v>
      </c>
      <c r="R218" s="26">
        <f t="shared" si="37"/>
        <v>-7.1852795532296645E-3</v>
      </c>
      <c r="S218" s="26">
        <f t="shared" si="38"/>
        <v>2.3940334737010058E-4</v>
      </c>
      <c r="T218" s="26">
        <f t="shared" si="39"/>
        <v>-1.019066452332584E-2</v>
      </c>
      <c r="U218" s="26">
        <f t="shared" si="40"/>
        <v>1.1200952904195254E-2</v>
      </c>
      <c r="V218" s="26">
        <f t="shared" si="41"/>
        <v>-3.9309540395488229E-2</v>
      </c>
      <c r="W218" s="26">
        <f t="shared" si="42"/>
        <v>7.9071496833490296E-2</v>
      </c>
      <c r="X218" s="26">
        <f t="shared" si="43"/>
        <v>-4.4581718752835849E-2</v>
      </c>
    </row>
    <row r="219" spans="2:24" x14ac:dyDescent="0.2">
      <c r="B219" s="8">
        <f>+'Simulation and  VaR'!B230/'Simulation and  VaR'!B229-1</f>
        <v>7.4988315738497846E-3</v>
      </c>
      <c r="C219" s="8">
        <f>+'Simulation and  VaR'!C230/'Simulation and  VaR'!C229-1</f>
        <v>2.4232277393294588E-3</v>
      </c>
      <c r="D219" s="8">
        <f>+'Simulation and  VaR'!D230/'Simulation and  VaR'!D229-1</f>
        <v>7.2859744990891873E-3</v>
      </c>
      <c r="E219" s="8">
        <f>+'Simulation and  VaR'!E230/'Simulation and  VaR'!E229-1</f>
        <v>4.3744531933509467E-3</v>
      </c>
      <c r="F219" s="8">
        <f>+'Simulation and  VaR'!F230/'Simulation and  VaR'!F229-1</f>
        <v>6.7057837384745245E-3</v>
      </c>
      <c r="G219" s="8">
        <f>+'Simulation and  VaR'!G230/'Simulation and  VaR'!G229-1</f>
        <v>5.6270096463022501E-3</v>
      </c>
      <c r="H219" s="8">
        <f>+'Simulation and  VaR'!H230/'Simulation and  VaR'!H229-1</f>
        <v>-1.1993924474938411E-2</v>
      </c>
      <c r="I219" s="8">
        <f>+'Simulation and  VaR'!I230/'Simulation and  VaR'!I229-1</f>
        <v>2.5364323925475052E-2</v>
      </c>
      <c r="J219" s="8">
        <f>+'Simulation and  VaR'!J230/'Simulation and  VaR'!J229-1</f>
        <v>1.6847622613253455E-2</v>
      </c>
      <c r="K219" s="8">
        <f>+'Simulation and  VaR'!K230/'Simulation and  VaR'!K229-1</f>
        <v>-1.417333994755865E-2</v>
      </c>
      <c r="L219" s="8">
        <f>+'Simulation and  VaR'!L230/'Simulation and  VaR'!L229-1</f>
        <v>1.0784064958132555E-2</v>
      </c>
      <c r="N219" s="26">
        <f t="shared" si="33"/>
        <v>2.9779070814247317E-3</v>
      </c>
      <c r="O219" s="26">
        <f t="shared" si="34"/>
        <v>-9.3542279247135242E-5</v>
      </c>
      <c r="P219" s="26">
        <f t="shared" si="35"/>
        <v>4.9937661756382437E-3</v>
      </c>
      <c r="Q219" s="26">
        <f t="shared" si="36"/>
        <v>2.1616939208416283E-3</v>
      </c>
      <c r="R219" s="26">
        <f t="shared" si="37"/>
        <v>4.5246743270297516E-3</v>
      </c>
      <c r="S219" s="26">
        <f t="shared" si="38"/>
        <v>3.4490076753806408E-3</v>
      </c>
      <c r="T219" s="26">
        <f t="shared" si="39"/>
        <v>-1.7337304519998816E-2</v>
      </c>
      <c r="U219" s="26">
        <f t="shared" si="40"/>
        <v>1.2962557796437672E-2</v>
      </c>
      <c r="V219" s="26">
        <f t="shared" si="41"/>
        <v>6.6184166416111707E-3</v>
      </c>
      <c r="W219" s="26">
        <f t="shared" si="42"/>
        <v>-1.2606424665687236E-2</v>
      </c>
      <c r="X219" s="26">
        <f t="shared" si="43"/>
        <v>1.4308300071888262E-2</v>
      </c>
    </row>
    <row r="220" spans="2:24" x14ac:dyDescent="0.2">
      <c r="B220" s="8">
        <f>+'Simulation and  VaR'!B231/'Simulation and  VaR'!B230-1</f>
        <v>-5.0582415354313293E-3</v>
      </c>
      <c r="C220" s="8">
        <f>+'Simulation and  VaR'!C231/'Simulation and  VaR'!C230-1</f>
        <v>3.9464431188156457E-3</v>
      </c>
      <c r="D220" s="8">
        <f>+'Simulation and  VaR'!D231/'Simulation and  VaR'!D230-1</f>
        <v>1.8083182640145079E-3</v>
      </c>
      <c r="E220" s="8">
        <f>+'Simulation and  VaR'!E231/'Simulation and  VaR'!E230-1</f>
        <v>-8.7108013937275963E-4</v>
      </c>
      <c r="F220" s="8">
        <f>+'Simulation and  VaR'!F231/'Simulation and  VaR'!F230-1</f>
        <v>-8.3263946711076287E-4</v>
      </c>
      <c r="G220" s="8">
        <f>+'Simulation and  VaR'!G231/'Simulation and  VaR'!G230-1</f>
        <v>-1.5987210231813709E-3</v>
      </c>
      <c r="H220" s="8">
        <f>+'Simulation and  VaR'!H231/'Simulation and  VaR'!H230-1</f>
        <v>-3.4722222222222099E-2</v>
      </c>
      <c r="I220" s="8">
        <f>+'Simulation and  VaR'!I231/'Simulation and  VaR'!I230-1</f>
        <v>-2.4736889448592203E-2</v>
      </c>
      <c r="J220" s="8">
        <f>+'Simulation and  VaR'!J231/'Simulation and  VaR'!J230-1</f>
        <v>3.6818851251841034E-2</v>
      </c>
      <c r="K220" s="8">
        <f>+'Simulation and  VaR'!K231/'Simulation and  VaR'!K230-1</f>
        <v>1.2579972683487872E-2</v>
      </c>
      <c r="L220" s="8">
        <f>+'Simulation and  VaR'!L231/'Simulation and  VaR'!L230-1</f>
        <v>-9.4138320572361045E-2</v>
      </c>
      <c r="N220" s="26">
        <f t="shared" si="33"/>
        <v>-9.5791660278563822E-3</v>
      </c>
      <c r="O220" s="26">
        <f t="shared" si="34"/>
        <v>1.4296731002390517E-3</v>
      </c>
      <c r="P220" s="26">
        <f t="shared" si="35"/>
        <v>-4.8389005943643608E-4</v>
      </c>
      <c r="Q220" s="26">
        <f t="shared" si="36"/>
        <v>-3.083839411882078E-3</v>
      </c>
      <c r="R220" s="26">
        <f t="shared" si="37"/>
        <v>-3.0137488785555362E-3</v>
      </c>
      <c r="S220" s="26">
        <f t="shared" si="38"/>
        <v>-3.7767229941029802E-3</v>
      </c>
      <c r="T220" s="26">
        <f t="shared" si="39"/>
        <v>-4.0065602267282507E-2</v>
      </c>
      <c r="U220" s="26">
        <f t="shared" si="40"/>
        <v>-3.7138655577629583E-2</v>
      </c>
      <c r="V220" s="26">
        <f t="shared" si="41"/>
        <v>2.6589645280198748E-2</v>
      </c>
      <c r="W220" s="26">
        <f t="shared" si="42"/>
        <v>1.4146887965359286E-2</v>
      </c>
      <c r="X220" s="26">
        <f t="shared" si="43"/>
        <v>-9.0614085458605345E-2</v>
      </c>
    </row>
    <row r="221" spans="2:24" x14ac:dyDescent="0.2">
      <c r="B221" s="8">
        <f>+'Simulation and  VaR'!B232/'Simulation and  VaR'!B231-1</f>
        <v>8.8602230250238723E-3</v>
      </c>
      <c r="C221" s="8">
        <f>+'Simulation and  VaR'!C232/'Simulation and  VaR'!C231-1</f>
        <v>-1.3080826018462277E-2</v>
      </c>
      <c r="D221" s="8">
        <f>+'Simulation and  VaR'!D232/'Simulation and  VaR'!D231-1</f>
        <v>-4.512635379061436E-3</v>
      </c>
      <c r="E221" s="8">
        <f>+'Simulation and  VaR'!E232/'Simulation and  VaR'!E231-1</f>
        <v>-8.7183958151715313E-4</v>
      </c>
      <c r="F221" s="8">
        <f>+'Simulation and  VaR'!F232/'Simulation and  VaR'!F231-1</f>
        <v>-4.1666666666667629E-3</v>
      </c>
      <c r="G221" s="8">
        <f>+'Simulation and  VaR'!G232/'Simulation and  VaR'!G231-1</f>
        <v>-9.60768614891927E-3</v>
      </c>
      <c r="H221" s="8">
        <f>+'Simulation and  VaR'!H232/'Simulation and  VaR'!H231-1</f>
        <v>4.25064528529846E-2</v>
      </c>
      <c r="I221" s="8">
        <f>+'Simulation and  VaR'!I232/'Simulation and  VaR'!I231-1</f>
        <v>-2.305847629588631E-3</v>
      </c>
      <c r="J221" s="8">
        <f>+'Simulation and  VaR'!J232/'Simulation and  VaR'!J231-1</f>
        <v>3.1960227272727293E-2</v>
      </c>
      <c r="K221" s="8">
        <f>+'Simulation and  VaR'!K232/'Simulation and  VaR'!K231-1</f>
        <v>2.271759193525491E-2</v>
      </c>
      <c r="L221" s="8">
        <f>+'Simulation and  VaR'!L232/'Simulation and  VaR'!L231-1</f>
        <v>-2.2862685326312859E-2</v>
      </c>
      <c r="N221" s="26">
        <f t="shared" si="33"/>
        <v>4.3392985325988193E-3</v>
      </c>
      <c r="O221" s="26">
        <f t="shared" si="34"/>
        <v>-1.559759603703887E-2</v>
      </c>
      <c r="P221" s="26">
        <f t="shared" si="35"/>
        <v>-6.8048437025123795E-3</v>
      </c>
      <c r="Q221" s="26">
        <f t="shared" si="36"/>
        <v>-3.0845988540264715E-3</v>
      </c>
      <c r="R221" s="26">
        <f t="shared" si="37"/>
        <v>-6.3477760781115358E-3</v>
      </c>
      <c r="S221" s="26">
        <f t="shared" si="38"/>
        <v>-1.1785688119840879E-2</v>
      </c>
      <c r="T221" s="26">
        <f t="shared" si="39"/>
        <v>3.7163072807924191E-2</v>
      </c>
      <c r="U221" s="26">
        <f t="shared" si="40"/>
        <v>-1.4707613758626011E-2</v>
      </c>
      <c r="V221" s="26">
        <f t="shared" si="41"/>
        <v>2.1731021301085007E-2</v>
      </c>
      <c r="W221" s="26">
        <f t="shared" si="42"/>
        <v>2.4284507217126324E-2</v>
      </c>
      <c r="X221" s="26">
        <f t="shared" si="43"/>
        <v>-1.9338450212557153E-2</v>
      </c>
    </row>
    <row r="222" spans="2:24" x14ac:dyDescent="0.2">
      <c r="B222" s="8">
        <f>+'Simulation and  VaR'!B233/'Simulation and  VaR'!B232-1</f>
        <v>1.0792533236942736E-2</v>
      </c>
      <c r="C222" s="8">
        <f>+'Simulation and  VaR'!C233/'Simulation and  VaR'!C232-1</f>
        <v>-4.4427375046878326E-2</v>
      </c>
      <c r="D222" s="8">
        <f>+'Simulation and  VaR'!D233/'Simulation and  VaR'!D232-1</f>
        <v>-4.261106074342691E-2</v>
      </c>
      <c r="E222" s="8">
        <f>+'Simulation and  VaR'!E233/'Simulation and  VaR'!E232-1</f>
        <v>-3.3158813263525211E-2</v>
      </c>
      <c r="F222" s="8">
        <f>+'Simulation and  VaR'!F233/'Simulation and  VaR'!F232-1</f>
        <v>-3.3472803347280311E-2</v>
      </c>
      <c r="G222" s="8">
        <f>+'Simulation and  VaR'!G233/'Simulation and  VaR'!G232-1</f>
        <v>-2.9911075181891622E-2</v>
      </c>
      <c r="H222" s="8">
        <f>+'Simulation and  VaR'!H233/'Simulation and  VaR'!H232-1</f>
        <v>6.5058209977348236E-2</v>
      </c>
      <c r="I222" s="8">
        <f>+'Simulation and  VaR'!I233/'Simulation and  VaR'!I232-1</f>
        <v>1.5407845675017295E-3</v>
      </c>
      <c r="J222" s="8">
        <f>+'Simulation and  VaR'!J233/'Simulation and  VaR'!J232-1</f>
        <v>4.4735030970405987E-2</v>
      </c>
      <c r="K222" s="8">
        <f>+'Simulation and  VaR'!K233/'Simulation and  VaR'!K232-1</f>
        <v>3.3666527835624072E-2</v>
      </c>
      <c r="L222" s="8">
        <f>+'Simulation and  VaR'!L233/'Simulation and  VaR'!L232-1</f>
        <v>-4.4668179239932049E-2</v>
      </c>
      <c r="N222" s="26">
        <f t="shared" si="33"/>
        <v>6.2716087445176833E-3</v>
      </c>
      <c r="O222" s="26">
        <f t="shared" si="34"/>
        <v>-4.6944145065454919E-2</v>
      </c>
      <c r="P222" s="26">
        <f t="shared" si="35"/>
        <v>-4.4903269066877853E-2</v>
      </c>
      <c r="Q222" s="26">
        <f t="shared" si="36"/>
        <v>-3.5371572536034526E-2</v>
      </c>
      <c r="R222" s="26">
        <f t="shared" si="37"/>
        <v>-3.5653912758725086E-2</v>
      </c>
      <c r="S222" s="26">
        <f t="shared" si="38"/>
        <v>-3.2089077152813228E-2</v>
      </c>
      <c r="T222" s="26">
        <f t="shared" si="39"/>
        <v>5.9714829932287827E-2</v>
      </c>
      <c r="U222" s="26">
        <f t="shared" si="40"/>
        <v>-1.086098156153565E-2</v>
      </c>
      <c r="V222" s="26">
        <f t="shared" si="41"/>
        <v>3.4505824998763701E-2</v>
      </c>
      <c r="W222" s="26">
        <f t="shared" si="42"/>
        <v>3.5233443117495489E-2</v>
      </c>
      <c r="X222" s="26">
        <f t="shared" si="43"/>
        <v>-4.1143944126176342E-2</v>
      </c>
    </row>
    <row r="223" spans="2:24" x14ac:dyDescent="0.2">
      <c r="B223" s="8">
        <f>+'Simulation and  VaR'!B234/'Simulation and  VaR'!B233-1</f>
        <v>-1.9361607453586283E-2</v>
      </c>
      <c r="C223" s="8">
        <f>+'Simulation and  VaR'!C234/'Simulation and  VaR'!C233-1</f>
        <v>-5.3365379680541669E-2</v>
      </c>
      <c r="D223" s="8">
        <f>+'Simulation and  VaR'!D234/'Simulation and  VaR'!D233-1</f>
        <v>-3.6931818181818232E-2</v>
      </c>
      <c r="E223" s="8">
        <f>+'Simulation and  VaR'!E234/'Simulation and  VaR'!E233-1</f>
        <v>-3.9711191335740081E-2</v>
      </c>
      <c r="F223" s="8">
        <f>+'Simulation and  VaR'!F234/'Simulation and  VaR'!F233-1</f>
        <v>-3.0303030303030276E-2</v>
      </c>
      <c r="G223" s="8">
        <f>+'Simulation and  VaR'!G234/'Simulation and  VaR'!G233-1</f>
        <v>-3.4166666666666679E-2</v>
      </c>
      <c r="H223" s="8">
        <f>+'Simulation and  VaR'!H234/'Simulation and  VaR'!H233-1</f>
        <v>4.5058858442971639E-2</v>
      </c>
      <c r="I223" s="8">
        <f>+'Simulation and  VaR'!I234/'Simulation and  VaR'!I233-1</f>
        <v>6.9228639118796842E-3</v>
      </c>
      <c r="J223" s="8">
        <f>+'Simulation and  VaR'!J234/'Simulation and  VaR'!J233-1</f>
        <v>-1.8115942028985477E-2</v>
      </c>
      <c r="K223" s="8">
        <f>+'Simulation and  VaR'!K234/'Simulation and  VaR'!K233-1</f>
        <v>-2.95480491572091E-2</v>
      </c>
      <c r="L223" s="8">
        <f>+'Simulation and  VaR'!L234/'Simulation and  VaR'!L233-1</f>
        <v>-9.1534312997871847E-3</v>
      </c>
      <c r="N223" s="26">
        <f t="shared" si="33"/>
        <v>-2.3882531946011337E-2</v>
      </c>
      <c r="O223" s="26">
        <f t="shared" si="34"/>
        <v>-5.5882149699118262E-2</v>
      </c>
      <c r="P223" s="26">
        <f t="shared" si="35"/>
        <v>-3.9224026505269176E-2</v>
      </c>
      <c r="Q223" s="26">
        <f t="shared" si="36"/>
        <v>-4.1923950608249397E-2</v>
      </c>
      <c r="R223" s="26">
        <f t="shared" si="37"/>
        <v>-3.2484139714475051E-2</v>
      </c>
      <c r="S223" s="26">
        <f t="shared" si="38"/>
        <v>-3.6344668637588284E-2</v>
      </c>
      <c r="T223" s="26">
        <f t="shared" si="39"/>
        <v>3.971547839791123E-2</v>
      </c>
      <c r="U223" s="26">
        <f t="shared" si="40"/>
        <v>-5.4789022171576954E-3</v>
      </c>
      <c r="V223" s="26">
        <f t="shared" si="41"/>
        <v>-2.8345148000627762E-2</v>
      </c>
      <c r="W223" s="26">
        <f t="shared" si="42"/>
        <v>-2.7981133875337686E-2</v>
      </c>
      <c r="X223" s="26">
        <f t="shared" si="43"/>
        <v>-5.6291961860314779E-3</v>
      </c>
    </row>
    <row r="224" spans="2:24" x14ac:dyDescent="0.2">
      <c r="B224" s="8">
        <f>+'Simulation and  VaR'!B235/'Simulation and  VaR'!B234-1</f>
        <v>-3.6824994797060029E-3</v>
      </c>
      <c r="C224" s="8">
        <f>+'Simulation and  VaR'!C235/'Simulation and  VaR'!C234-1</f>
        <v>-7.0382738421652657E-3</v>
      </c>
      <c r="D224" s="8">
        <f>+'Simulation and  VaR'!D235/'Simulation and  VaR'!D234-1</f>
        <v>-1.0816125860373615E-2</v>
      </c>
      <c r="E224" s="8">
        <f>+'Simulation and  VaR'!E235/'Simulation and  VaR'!E234-1</f>
        <v>-1.5977443609022535E-2</v>
      </c>
      <c r="F224" s="8">
        <f>+'Simulation and  VaR'!F235/'Simulation and  VaR'!F234-1</f>
        <v>-1.3392857142857206E-2</v>
      </c>
      <c r="G224" s="8">
        <f>+'Simulation and  VaR'!G235/'Simulation and  VaR'!G234-1</f>
        <v>-1.2079378774805916E-2</v>
      </c>
      <c r="H224" s="8">
        <f>+'Simulation and  VaR'!H235/'Simulation and  VaR'!H234-1</f>
        <v>2.36641582658903E-3</v>
      </c>
      <c r="I224" s="8">
        <f>+'Simulation and  VaR'!I235/'Simulation and  VaR'!I234-1</f>
        <v>6.8385992788608352E-2</v>
      </c>
      <c r="J224" s="8">
        <f>+'Simulation and  VaR'!J235/'Simulation and  VaR'!J234-1</f>
        <v>-0.10734652801073463</v>
      </c>
      <c r="K224" s="8">
        <f>+'Simulation and  VaR'!K235/'Simulation and  VaR'!K234-1</f>
        <v>-2.2835789910732873E-2</v>
      </c>
      <c r="L224" s="8">
        <f>+'Simulation and  VaR'!L235/'Simulation and  VaR'!L234-1</f>
        <v>-3.9698392090282586E-2</v>
      </c>
      <c r="N224" s="26">
        <f t="shared" si="33"/>
        <v>-8.2034239721310558E-3</v>
      </c>
      <c r="O224" s="26">
        <f t="shared" si="34"/>
        <v>-9.5550438607418589E-3</v>
      </c>
      <c r="P224" s="26">
        <f t="shared" si="35"/>
        <v>-1.3108334183824559E-2</v>
      </c>
      <c r="Q224" s="26">
        <f t="shared" si="36"/>
        <v>-1.8190202881531854E-2</v>
      </c>
      <c r="R224" s="26">
        <f t="shared" si="37"/>
        <v>-1.5573966554301979E-2</v>
      </c>
      <c r="S224" s="26">
        <f t="shared" si="38"/>
        <v>-1.4257380745727525E-2</v>
      </c>
      <c r="T224" s="26">
        <f t="shared" si="39"/>
        <v>-2.976964218471375E-3</v>
      </c>
      <c r="U224" s="26">
        <f t="shared" si="40"/>
        <v>5.5984226659570972E-2</v>
      </c>
      <c r="V224" s="26">
        <f t="shared" si="41"/>
        <v>-0.11757573398237692</v>
      </c>
      <c r="W224" s="26">
        <f t="shared" si="42"/>
        <v>-2.126887462886146E-2</v>
      </c>
      <c r="X224" s="26">
        <f t="shared" si="43"/>
        <v>-3.6174156976526879E-2</v>
      </c>
    </row>
    <row r="225" spans="2:24" x14ac:dyDescent="0.2">
      <c r="B225" s="8">
        <f>+'Simulation and  VaR'!B236/'Simulation and  VaR'!B235-1</f>
        <v>-1.3813648040270632E-3</v>
      </c>
      <c r="C225" s="8">
        <f>+'Simulation and  VaR'!C236/'Simulation and  VaR'!C235-1</f>
        <v>-5.3195255316176748E-2</v>
      </c>
      <c r="D225" s="8">
        <f>+'Simulation and  VaR'!D236/'Simulation and  VaR'!D235-1</f>
        <v>-3.7773359840954313E-2</v>
      </c>
      <c r="E225" s="8">
        <f>+'Simulation and  VaR'!E236/'Simulation and  VaR'!E235-1</f>
        <v>-3.1518624641833859E-2</v>
      </c>
      <c r="F225" s="8">
        <f>+'Simulation and  VaR'!F236/'Simulation and  VaR'!F235-1</f>
        <v>-3.3484162895927483E-2</v>
      </c>
      <c r="G225" s="8">
        <f>+'Simulation and  VaR'!G236/'Simulation and  VaR'!G235-1</f>
        <v>-2.8820960698690001E-2</v>
      </c>
      <c r="H225" s="8">
        <f>+'Simulation and  VaR'!H236/'Simulation and  VaR'!H235-1</f>
        <v>7.1485905850134479E-2</v>
      </c>
      <c r="I225" s="8">
        <f>+'Simulation and  VaR'!I236/'Simulation and  VaR'!I235-1</f>
        <v>-3.6122869236929422E-2</v>
      </c>
      <c r="J225" s="8">
        <f>+'Simulation and  VaR'!J236/'Simulation and  VaR'!J235-1</f>
        <v>-0.35512965050732814</v>
      </c>
      <c r="K225" s="8">
        <f>+'Simulation and  VaR'!K236/'Simulation and  VaR'!K235-1</f>
        <v>2.4077614899794764E-2</v>
      </c>
      <c r="L225" s="8">
        <f>+'Simulation and  VaR'!L236/'Simulation and  VaR'!L235-1</f>
        <v>-6.1099266808798292E-2</v>
      </c>
      <c r="N225" s="26">
        <f t="shared" si="33"/>
        <v>-5.9022892964521161E-3</v>
      </c>
      <c r="O225" s="26">
        <f t="shared" si="34"/>
        <v>-5.5712025334753341E-2</v>
      </c>
      <c r="P225" s="26">
        <f t="shared" si="35"/>
        <v>-4.0065568164405256E-2</v>
      </c>
      <c r="Q225" s="26">
        <f t="shared" si="36"/>
        <v>-3.3731383914343174E-2</v>
      </c>
      <c r="R225" s="26">
        <f t="shared" si="37"/>
        <v>-3.5665272307372257E-2</v>
      </c>
      <c r="S225" s="26">
        <f t="shared" si="38"/>
        <v>-3.0998962669611611E-2</v>
      </c>
      <c r="T225" s="26">
        <f t="shared" si="39"/>
        <v>6.6142525805074071E-2</v>
      </c>
      <c r="U225" s="26">
        <f t="shared" si="40"/>
        <v>-4.8524635365966802E-2</v>
      </c>
      <c r="V225" s="26">
        <f t="shared" si="41"/>
        <v>-0.36535885647897043</v>
      </c>
      <c r="W225" s="26">
        <f t="shared" si="42"/>
        <v>2.5644530181666177E-2</v>
      </c>
      <c r="X225" s="26">
        <f t="shared" si="43"/>
        <v>-5.7575031695042585E-2</v>
      </c>
    </row>
    <row r="226" spans="2:24" x14ac:dyDescent="0.2">
      <c r="B226" s="8">
        <f>+'Simulation and  VaR'!B237/'Simulation and  VaR'!B236-1</f>
        <v>-7.238518185033227E-2</v>
      </c>
      <c r="C226" s="8">
        <f>+'Simulation and  VaR'!C237/'Simulation and  VaR'!C236-1</f>
        <v>-0.10622999335466499</v>
      </c>
      <c r="D226" s="8">
        <f>+'Simulation and  VaR'!D237/'Simulation and  VaR'!D236-1</f>
        <v>-6.9214876033057871E-2</v>
      </c>
      <c r="E226" s="8">
        <f>+'Simulation and  VaR'!E237/'Simulation and  VaR'!E236-1</f>
        <v>-6.3116370808678601E-2</v>
      </c>
      <c r="F226" s="8">
        <f>+'Simulation and  VaR'!F237/'Simulation and  VaR'!F236-1</f>
        <v>-4.8689138576779034E-2</v>
      </c>
      <c r="G226" s="8">
        <f>+'Simulation and  VaR'!G237/'Simulation and  VaR'!G236-1</f>
        <v>-5.5755395683453224E-2</v>
      </c>
      <c r="H226" s="8">
        <f>+'Simulation and  VaR'!H237/'Simulation and  VaR'!H236-1</f>
        <v>5.2791609747499413E-2</v>
      </c>
      <c r="I226" s="8">
        <f>+'Simulation and  VaR'!I237/'Simulation and  VaR'!I236-1</f>
        <v>2.0029079255808435E-2</v>
      </c>
      <c r="J226" s="8">
        <f>+'Simulation and  VaR'!J237/'Simulation and  VaR'!J236-1</f>
        <v>-0.29428904428904434</v>
      </c>
      <c r="K226" s="8">
        <f>+'Simulation and  VaR'!K237/'Simulation and  VaR'!K236-1</f>
        <v>1.9016665514141495E-2</v>
      </c>
      <c r="L226" s="8">
        <f>+'Simulation and  VaR'!L237/'Simulation and  VaR'!L236-1</f>
        <v>-1.6338059370846314E-2</v>
      </c>
      <c r="N226" s="26">
        <f t="shared" si="33"/>
        <v>-7.6906106342757324E-2</v>
      </c>
      <c r="O226" s="26">
        <f t="shared" si="34"/>
        <v>-0.10874676337324159</v>
      </c>
      <c r="P226" s="26">
        <f t="shared" si="35"/>
        <v>-7.1507084356508821E-2</v>
      </c>
      <c r="Q226" s="26">
        <f t="shared" si="36"/>
        <v>-6.5329130081187917E-2</v>
      </c>
      <c r="R226" s="26">
        <f t="shared" si="37"/>
        <v>-5.0870247988223809E-2</v>
      </c>
      <c r="S226" s="26">
        <f t="shared" si="38"/>
        <v>-5.793339765437483E-2</v>
      </c>
      <c r="T226" s="26">
        <f t="shared" si="39"/>
        <v>4.7448229702439004E-2</v>
      </c>
      <c r="U226" s="26">
        <f t="shared" si="40"/>
        <v>7.6273131267710556E-3</v>
      </c>
      <c r="V226" s="26">
        <f t="shared" si="41"/>
        <v>-0.30451825026068663</v>
      </c>
      <c r="W226" s="26">
        <f t="shared" si="42"/>
        <v>2.0583580796012909E-2</v>
      </c>
      <c r="X226" s="26">
        <f t="shared" si="43"/>
        <v>-1.2813824257090607E-2</v>
      </c>
    </row>
    <row r="227" spans="2:24" x14ac:dyDescent="0.2">
      <c r="B227" s="8">
        <f>+'Simulation and  VaR'!B238/'Simulation and  VaR'!B237-1</f>
        <v>-7.7909755569069206E-2</v>
      </c>
      <c r="C227" s="8">
        <f>+'Simulation and  VaR'!C238/'Simulation and  VaR'!C237-1</f>
        <v>-6.1553455851576011E-2</v>
      </c>
      <c r="D227" s="8">
        <f>+'Simulation and  VaR'!D238/'Simulation and  VaR'!D237-1</f>
        <v>-2.3307436182020025E-2</v>
      </c>
      <c r="E227" s="8">
        <f>+'Simulation and  VaR'!E238/'Simulation and  VaR'!E237-1</f>
        <v>-2.9473684210526208E-2</v>
      </c>
      <c r="F227" s="8">
        <f>+'Simulation and  VaR'!F238/'Simulation and  VaR'!F237-1</f>
        <v>-3.1496062992126039E-2</v>
      </c>
      <c r="G227" s="8">
        <f>+'Simulation and  VaR'!G238/'Simulation and  VaR'!G237-1</f>
        <v>-2.8571428571428692E-2</v>
      </c>
      <c r="H227" s="8">
        <f>+'Simulation and  VaR'!H238/'Simulation and  VaR'!H237-1</f>
        <v>-1.4147586957431679E-2</v>
      </c>
      <c r="I227" s="8">
        <f>+'Simulation and  VaR'!I238/'Simulation and  VaR'!I237-1</f>
        <v>5.8180125669071714E-3</v>
      </c>
      <c r="J227" s="8">
        <f>+'Simulation and  VaR'!J238/'Simulation and  VaR'!J237-1</f>
        <v>-6.6061106523534141E-2</v>
      </c>
      <c r="K227" s="8">
        <f>+'Simulation and  VaR'!K238/'Simulation and  VaR'!K237-1</f>
        <v>5.2592290988056511E-2</v>
      </c>
      <c r="L227" s="8">
        <f>+'Simulation and  VaR'!L238/'Simulation and  VaR'!L237-1</f>
        <v>-5.6303136084679961E-2</v>
      </c>
      <c r="N227" s="26">
        <f t="shared" si="33"/>
        <v>-8.243068006149426E-2</v>
      </c>
      <c r="O227" s="26">
        <f t="shared" si="34"/>
        <v>-6.4070225870152611E-2</v>
      </c>
      <c r="P227" s="26">
        <f t="shared" si="35"/>
        <v>-2.5599644505470968E-2</v>
      </c>
      <c r="Q227" s="26">
        <f t="shared" si="36"/>
        <v>-3.1686443483035523E-2</v>
      </c>
      <c r="R227" s="26">
        <f t="shared" si="37"/>
        <v>-3.3677172403570814E-2</v>
      </c>
      <c r="S227" s="26">
        <f t="shared" si="38"/>
        <v>-3.0749430542350301E-2</v>
      </c>
      <c r="T227" s="26">
        <f t="shared" si="39"/>
        <v>-1.9490967002492084E-2</v>
      </c>
      <c r="U227" s="26">
        <f t="shared" si="40"/>
        <v>-6.5837535621302082E-3</v>
      </c>
      <c r="V227" s="26">
        <f t="shared" si="41"/>
        <v>-7.6290312495176427E-2</v>
      </c>
      <c r="W227" s="26">
        <f t="shared" si="42"/>
        <v>5.4159206269927929E-2</v>
      </c>
      <c r="X227" s="26">
        <f t="shared" si="43"/>
        <v>-5.2778900970924254E-2</v>
      </c>
    </row>
    <row r="228" spans="2:24" x14ac:dyDescent="0.2">
      <c r="B228" s="8">
        <f>+'Simulation and  VaR'!B239/'Simulation and  VaR'!B238-1</f>
        <v>1.4411201540215135E-2</v>
      </c>
      <c r="C228" s="8">
        <f>+'Simulation and  VaR'!C239/'Simulation and  VaR'!C238-1</f>
        <v>5.6153755043462539E-2</v>
      </c>
      <c r="D228" s="8">
        <f>+'Simulation and  VaR'!D239/'Simulation and  VaR'!D238-1</f>
        <v>3.4090909090909172E-2</v>
      </c>
      <c r="E228" s="8">
        <f>+'Simulation and  VaR'!E239/'Simulation and  VaR'!E238-1</f>
        <v>2.3861171366594158E-2</v>
      </c>
      <c r="F228" s="8">
        <f>+'Simulation and  VaR'!F239/'Simulation and  VaR'!F238-1</f>
        <v>1.1178861788617933E-2</v>
      </c>
      <c r="G228" s="8">
        <f>+'Simulation and  VaR'!G239/'Simulation and  VaR'!G238-1</f>
        <v>9.8039215686274161E-3</v>
      </c>
      <c r="H228" s="8">
        <f>+'Simulation and  VaR'!H239/'Simulation and  VaR'!H238-1</f>
        <v>5.0227147284846785E-2</v>
      </c>
      <c r="I228" s="8">
        <f>+'Simulation and  VaR'!I239/'Simulation and  VaR'!I238-1</f>
        <v>-6.5074039796390037E-3</v>
      </c>
      <c r="J228" s="8">
        <f>+'Simulation and  VaR'!J239/'Simulation and  VaR'!J238-1</f>
        <v>0.22988505747126431</v>
      </c>
      <c r="K228" s="8">
        <f>+'Simulation and  VaR'!K239/'Simulation and  VaR'!K238-1</f>
        <v>-5.0738185803623215E-2</v>
      </c>
      <c r="L228" s="8">
        <f>+'Simulation and  VaR'!L239/'Simulation and  VaR'!L238-1</f>
        <v>4.116699480937891E-2</v>
      </c>
      <c r="N228" s="26">
        <f t="shared" si="33"/>
        <v>9.8902770477900821E-3</v>
      </c>
      <c r="O228" s="26">
        <f t="shared" si="34"/>
        <v>5.3636985024885946E-2</v>
      </c>
      <c r="P228" s="26">
        <f t="shared" si="35"/>
        <v>3.1798700767458228E-2</v>
      </c>
      <c r="Q228" s="26">
        <f t="shared" si="36"/>
        <v>2.1648412094084839E-2</v>
      </c>
      <c r="R228" s="26">
        <f t="shared" si="37"/>
        <v>8.9977523771731602E-3</v>
      </c>
      <c r="S228" s="26">
        <f t="shared" si="38"/>
        <v>7.6259195977058068E-3</v>
      </c>
      <c r="T228" s="26">
        <f t="shared" si="39"/>
        <v>4.4883767239786376E-2</v>
      </c>
      <c r="U228" s="26">
        <f t="shared" si="40"/>
        <v>-1.8909170108676383E-2</v>
      </c>
      <c r="V228" s="26">
        <f t="shared" si="41"/>
        <v>0.21965585149962202</v>
      </c>
      <c r="W228" s="26">
        <f t="shared" si="42"/>
        <v>-4.9171270521751798E-2</v>
      </c>
      <c r="X228" s="26">
        <f t="shared" si="43"/>
        <v>4.4691229923134616E-2</v>
      </c>
    </row>
    <row r="229" spans="2:24" x14ac:dyDescent="0.2">
      <c r="B229" s="8">
        <f>+'Simulation and  VaR'!B240/'Simulation and  VaR'!B239-1</f>
        <v>1.0995799408821227E-2</v>
      </c>
      <c r="C229" s="8">
        <f>+'Simulation and  VaR'!C240/'Simulation and  VaR'!C239-1</f>
        <v>1.1658750231209325E-2</v>
      </c>
      <c r="D229" s="8">
        <f>+'Simulation and  VaR'!D240/'Simulation and  VaR'!D239-1</f>
        <v>4.395604395604602E-3</v>
      </c>
      <c r="E229" s="8">
        <f>+'Simulation and  VaR'!E240/'Simulation and  VaR'!E239-1</f>
        <v>6.3559322033899246E-3</v>
      </c>
      <c r="F229" s="8">
        <f>+'Simulation and  VaR'!F240/'Simulation and  VaR'!F239-1</f>
        <v>2.0100502512563345E-3</v>
      </c>
      <c r="G229" s="8">
        <f>+'Simulation and  VaR'!G240/'Simulation and  VaR'!G239-1</f>
        <v>4.8543689320388328E-3</v>
      </c>
      <c r="H229" s="8">
        <f>+'Simulation and  VaR'!H240/'Simulation and  VaR'!H239-1</f>
        <v>1.4108990944372568E-2</v>
      </c>
      <c r="I229" s="8">
        <f>+'Simulation and  VaR'!I240/'Simulation and  VaR'!I239-1</f>
        <v>1.1644493610084128E-2</v>
      </c>
      <c r="J229" s="8">
        <f>+'Simulation and  VaR'!J240/'Simulation and  VaR'!J239-1</f>
        <v>-7.1890726096333069E-3</v>
      </c>
      <c r="K229" s="8">
        <f>+'Simulation and  VaR'!K240/'Simulation and  VaR'!K239-1</f>
        <v>4.054604726976363E-2</v>
      </c>
      <c r="L229" s="8">
        <f>+'Simulation and  VaR'!L240/'Simulation and  VaR'!L239-1</f>
        <v>-6.1314537848833783E-2</v>
      </c>
      <c r="N229" s="26">
        <f t="shared" si="33"/>
        <v>6.4748749163961745E-3</v>
      </c>
      <c r="O229" s="26">
        <f t="shared" si="34"/>
        <v>9.1419802126327318E-3</v>
      </c>
      <c r="P229" s="26">
        <f t="shared" si="35"/>
        <v>2.103396072153658E-3</v>
      </c>
      <c r="Q229" s="26">
        <f t="shared" si="36"/>
        <v>4.1431729308806058E-3</v>
      </c>
      <c r="R229" s="26">
        <f t="shared" si="37"/>
        <v>-1.7105916018843878E-4</v>
      </c>
      <c r="S229" s="26">
        <f t="shared" si="38"/>
        <v>2.6763669611172235E-3</v>
      </c>
      <c r="T229" s="26">
        <f t="shared" si="39"/>
        <v>8.765610899312163E-3</v>
      </c>
      <c r="U229" s="26">
        <f t="shared" si="40"/>
        <v>-7.5727251895325171E-4</v>
      </c>
      <c r="V229" s="26">
        <f t="shared" si="41"/>
        <v>-1.7418278581275592E-2</v>
      </c>
      <c r="W229" s="26">
        <f t="shared" si="42"/>
        <v>4.2112962551635047E-2</v>
      </c>
      <c r="X229" s="26">
        <f t="shared" si="43"/>
        <v>-5.7790302735078077E-2</v>
      </c>
    </row>
    <row r="230" spans="2:24" x14ac:dyDescent="0.2">
      <c r="B230" s="8">
        <f>+'Simulation and  VaR'!B241/'Simulation and  VaR'!B240-1</f>
        <v>-6.2083203101226281E-2</v>
      </c>
      <c r="C230" s="8">
        <f>+'Simulation and  VaR'!C241/'Simulation and  VaR'!C240-1</f>
        <v>-6.3555986715843393E-2</v>
      </c>
      <c r="D230" s="8">
        <f>+'Simulation and  VaR'!D241/'Simulation and  VaR'!D240-1</f>
        <v>-2.7352297592997843E-2</v>
      </c>
      <c r="E230" s="8">
        <f>+'Simulation and  VaR'!E241/'Simulation and  VaR'!E240-1</f>
        <v>-2.210526315789485E-2</v>
      </c>
      <c r="F230" s="8">
        <f>+'Simulation and  VaR'!F241/'Simulation and  VaR'!F240-1</f>
        <v>-2.006018054162495E-2</v>
      </c>
      <c r="G230" s="8">
        <f>+'Simulation and  VaR'!G241/'Simulation and  VaR'!G240-1</f>
        <v>-1.7391304347826098E-2</v>
      </c>
      <c r="H230" s="8">
        <f>+'Simulation and  VaR'!H241/'Simulation and  VaR'!H240-1</f>
        <v>-5.86804863464222E-2</v>
      </c>
      <c r="I230" s="8">
        <f>+'Simulation and  VaR'!I241/'Simulation and  VaR'!I240-1</f>
        <v>3.2747259071681301E-2</v>
      </c>
      <c r="J230" s="8">
        <f>+'Simulation and  VaR'!J241/'Simulation and  VaR'!J240-1</f>
        <v>-0.11006517016654604</v>
      </c>
      <c r="K230" s="8">
        <f>+'Simulation and  VaR'!K241/'Simulation and  VaR'!K240-1</f>
        <v>-2.6434305854709073E-2</v>
      </c>
      <c r="L230" s="8">
        <f>+'Simulation and  VaR'!L241/'Simulation and  VaR'!L240-1</f>
        <v>-6.0741102496795207E-2</v>
      </c>
      <c r="N230" s="26">
        <f t="shared" si="33"/>
        <v>-6.6604127593651336E-2</v>
      </c>
      <c r="O230" s="26">
        <f t="shared" si="34"/>
        <v>-6.6072756734419993E-2</v>
      </c>
      <c r="P230" s="26">
        <f t="shared" si="35"/>
        <v>-2.9644505916448786E-2</v>
      </c>
      <c r="Q230" s="26">
        <f t="shared" si="36"/>
        <v>-2.4318022430404169E-2</v>
      </c>
      <c r="R230" s="26">
        <f t="shared" si="37"/>
        <v>-2.2241289953069725E-2</v>
      </c>
      <c r="S230" s="26">
        <f t="shared" si="38"/>
        <v>-1.9569306318747707E-2</v>
      </c>
      <c r="T230" s="26">
        <f t="shared" si="39"/>
        <v>-6.4023866391482609E-2</v>
      </c>
      <c r="U230" s="26">
        <f t="shared" si="40"/>
        <v>2.0345492942643921E-2</v>
      </c>
      <c r="V230" s="26">
        <f t="shared" si="41"/>
        <v>-0.12029437613818833</v>
      </c>
      <c r="W230" s="26">
        <f t="shared" si="42"/>
        <v>-2.4867390572837659E-2</v>
      </c>
      <c r="X230" s="26">
        <f t="shared" si="43"/>
        <v>-5.7216867383039501E-2</v>
      </c>
    </row>
    <row r="231" spans="2:24" x14ac:dyDescent="0.2">
      <c r="B231" s="8">
        <f>+'Simulation and  VaR'!B242/'Simulation and  VaR'!B241-1</f>
        <v>-5.2352330697789551E-2</v>
      </c>
      <c r="C231" s="8">
        <f>+'Simulation and  VaR'!C242/'Simulation and  VaR'!C241-1</f>
        <v>-1.8797226134836365E-2</v>
      </c>
      <c r="D231" s="8">
        <f>+'Simulation and  VaR'!D242/'Simulation and  VaR'!D241-1</f>
        <v>-1.7997750281214864E-2</v>
      </c>
      <c r="E231" s="8">
        <f>+'Simulation and  VaR'!E242/'Simulation and  VaR'!E241-1</f>
        <v>-6.4585575888049807E-3</v>
      </c>
      <c r="F231" s="8">
        <f>+'Simulation and  VaR'!F242/'Simulation and  VaR'!F241-1</f>
        <v>-1.2282497441146289E-2</v>
      </c>
      <c r="G231" s="8">
        <f>+'Simulation and  VaR'!G242/'Simulation and  VaR'!G241-1</f>
        <v>1.9665683382497079E-3</v>
      </c>
      <c r="H231" s="8">
        <f>+'Simulation and  VaR'!H242/'Simulation and  VaR'!H241-1</f>
        <v>7.1189598949731092E-2</v>
      </c>
      <c r="I231" s="8">
        <f>+'Simulation and  VaR'!I242/'Simulation and  VaR'!I241-1</f>
        <v>7.3476552704171194E-2</v>
      </c>
      <c r="J231" s="8">
        <f>+'Simulation and  VaR'!J242/'Simulation and  VaR'!J241-1</f>
        <v>-5.9397884458909589E-2</v>
      </c>
      <c r="K231" s="8">
        <f>+'Simulation and  VaR'!K242/'Simulation and  VaR'!K241-1</f>
        <v>-2.3464735854116237E-3</v>
      </c>
      <c r="L231" s="8">
        <f>+'Simulation and  VaR'!L242/'Simulation and  VaR'!L241-1</f>
        <v>4.5495905368517775E-3</v>
      </c>
      <c r="N231" s="26">
        <f t="shared" si="33"/>
        <v>-5.6873255190214606E-2</v>
      </c>
      <c r="O231" s="26">
        <f t="shared" si="34"/>
        <v>-2.1313996153412958E-2</v>
      </c>
      <c r="P231" s="26">
        <f t="shared" si="35"/>
        <v>-2.0289958604665807E-2</v>
      </c>
      <c r="Q231" s="26">
        <f t="shared" si="36"/>
        <v>-8.6713168613142995E-3</v>
      </c>
      <c r="R231" s="26">
        <f t="shared" si="37"/>
        <v>-1.4463606852591062E-2</v>
      </c>
      <c r="S231" s="26">
        <f t="shared" si="38"/>
        <v>-2.1143363267190143E-4</v>
      </c>
      <c r="T231" s="26">
        <f t="shared" si="39"/>
        <v>6.5846218904670684E-2</v>
      </c>
      <c r="U231" s="26">
        <f t="shared" si="40"/>
        <v>6.1074786575133815E-2</v>
      </c>
      <c r="V231" s="26">
        <f t="shared" si="41"/>
        <v>-6.9627090430551875E-2</v>
      </c>
      <c r="W231" s="26">
        <f t="shared" si="42"/>
        <v>-7.795583035402091E-4</v>
      </c>
      <c r="X231" s="26">
        <f t="shared" si="43"/>
        <v>8.0738256506074843E-3</v>
      </c>
    </row>
    <row r="232" spans="2:24" x14ac:dyDescent="0.2">
      <c r="B232" s="8">
        <f>+'Simulation and  VaR'!B243/'Simulation and  VaR'!B242-1</f>
        <v>-5.813465213105562E-2</v>
      </c>
      <c r="C232" s="8">
        <f>+'Simulation and  VaR'!C243/'Simulation and  VaR'!C242-1</f>
        <v>3.9285951290144006E-2</v>
      </c>
      <c r="D232" s="8">
        <f>+'Simulation and  VaR'!D243/'Simulation and  VaR'!D242-1</f>
        <v>1.9473081328751363E-2</v>
      </c>
      <c r="E232" s="8">
        <f>+'Simulation and  VaR'!E243/'Simulation and  VaR'!E242-1</f>
        <v>1.5167930660888285E-2</v>
      </c>
      <c r="F232" s="8">
        <f>+'Simulation and  VaR'!F243/'Simulation and  VaR'!F242-1</f>
        <v>9.32642487046631E-3</v>
      </c>
      <c r="G232" s="8">
        <f>+'Simulation and  VaR'!G243/'Simulation and  VaR'!G242-1</f>
        <v>1.9627085377820208E-3</v>
      </c>
      <c r="H232" s="8">
        <f>+'Simulation and  VaR'!H243/'Simulation and  VaR'!H242-1</f>
        <v>-8.5435281094330739E-2</v>
      </c>
      <c r="I232" s="8">
        <f>+'Simulation and  VaR'!I243/'Simulation and  VaR'!I242-1</f>
        <v>9.9621035145096792E-2</v>
      </c>
      <c r="J232" s="8">
        <f>+'Simulation and  VaR'!J243/'Simulation and  VaR'!J242-1</f>
        <v>0.37629757785467133</v>
      </c>
      <c r="K232" s="8">
        <f>+'Simulation and  VaR'!K243/'Simulation and  VaR'!K242-1</f>
        <v>-2.768631140380351E-2</v>
      </c>
      <c r="L232" s="8">
        <f>+'Simulation and  VaR'!L243/'Simulation and  VaR'!L242-1</f>
        <v>-1.2939958592134149E-3</v>
      </c>
      <c r="N232" s="26">
        <f t="shared" si="33"/>
        <v>-6.2655576623480674E-2</v>
      </c>
      <c r="O232" s="26">
        <f t="shared" si="34"/>
        <v>3.6769181271567412E-2</v>
      </c>
      <c r="P232" s="26">
        <f t="shared" si="35"/>
        <v>1.7180873005300419E-2</v>
      </c>
      <c r="Q232" s="26">
        <f t="shared" si="36"/>
        <v>1.2955171388378966E-2</v>
      </c>
      <c r="R232" s="26">
        <f t="shared" si="37"/>
        <v>7.1453154590215371E-3</v>
      </c>
      <c r="S232" s="26">
        <f t="shared" si="38"/>
        <v>-2.1529343313958851E-4</v>
      </c>
      <c r="T232" s="26">
        <f t="shared" si="39"/>
        <v>-9.0778661139391148E-2</v>
      </c>
      <c r="U232" s="26">
        <f t="shared" si="40"/>
        <v>8.721926901605942E-2</v>
      </c>
      <c r="V232" s="26">
        <f t="shared" si="41"/>
        <v>0.36606837188302904</v>
      </c>
      <c r="W232" s="26">
        <f t="shared" si="42"/>
        <v>-2.6119396121932096E-2</v>
      </c>
      <c r="X232" s="26">
        <f t="shared" si="43"/>
        <v>2.2302392545422915E-3</v>
      </c>
    </row>
    <row r="233" spans="2:24" x14ac:dyDescent="0.2">
      <c r="B233" s="8">
        <f>+'Simulation and  VaR'!B244/'Simulation and  VaR'!B243-1</f>
        <v>-5.8162916717408031E-3</v>
      </c>
      <c r="C233" s="8">
        <f>+'Simulation and  VaR'!C244/'Simulation and  VaR'!C243-1</f>
        <v>-2.8501604955056825E-3</v>
      </c>
      <c r="D233" s="8">
        <f>+'Simulation and  VaR'!D244/'Simulation and  VaR'!D243-1</f>
        <v>-3.370786516854074E-3</v>
      </c>
      <c r="E233" s="8">
        <f>+'Simulation and  VaR'!E244/'Simulation and  VaR'!E243-1</f>
        <v>-3.2017075773744796E-3</v>
      </c>
      <c r="F233" s="8">
        <f>+'Simulation and  VaR'!F244/'Simulation and  VaR'!F243-1</f>
        <v>-1.0266940451745254E-3</v>
      </c>
      <c r="G233" s="8">
        <f>+'Simulation and  VaR'!G244/'Simulation and  VaR'!G243-1</f>
        <v>3.9177277179236469E-3</v>
      </c>
      <c r="H233" s="8">
        <f>+'Simulation and  VaR'!H244/'Simulation and  VaR'!H243-1</f>
        <v>5.4727013357541265E-2</v>
      </c>
      <c r="I233" s="8">
        <f>+'Simulation and  VaR'!I244/'Simulation and  VaR'!I243-1</f>
        <v>-5.4291379473137558E-2</v>
      </c>
      <c r="J233" s="8">
        <f>+'Simulation and  VaR'!J244/'Simulation and  VaR'!J243-1</f>
        <v>-4.0854808296668765E-2</v>
      </c>
      <c r="K233" s="8">
        <f>+'Simulation and  VaR'!K244/'Simulation and  VaR'!K243-1</f>
        <v>-2.8543783260764344E-2</v>
      </c>
      <c r="L233" s="8">
        <f>+'Simulation and  VaR'!L244/'Simulation and  VaR'!L243-1</f>
        <v>5.862917854366434E-2</v>
      </c>
      <c r="N233" s="26">
        <f t="shared" si="33"/>
        <v>-1.0337216164165856E-2</v>
      </c>
      <c r="O233" s="26">
        <f t="shared" si="34"/>
        <v>-5.3669305140822765E-3</v>
      </c>
      <c r="P233" s="26">
        <f t="shared" si="35"/>
        <v>-5.6629948403050176E-3</v>
      </c>
      <c r="Q233" s="26">
        <f t="shared" si="36"/>
        <v>-5.4144668498837985E-3</v>
      </c>
      <c r="R233" s="26">
        <f t="shared" si="37"/>
        <v>-3.2078034566192988E-3</v>
      </c>
      <c r="S233" s="26">
        <f t="shared" si="38"/>
        <v>1.7397257470020376E-3</v>
      </c>
      <c r="T233" s="26">
        <f t="shared" si="39"/>
        <v>4.9383633312480857E-2</v>
      </c>
      <c r="U233" s="26">
        <f t="shared" si="40"/>
        <v>-6.669314560217493E-2</v>
      </c>
      <c r="V233" s="26">
        <f t="shared" si="41"/>
        <v>-5.1084014268311051E-2</v>
      </c>
      <c r="W233" s="26">
        <f t="shared" si="42"/>
        <v>-2.697686797889293E-2</v>
      </c>
      <c r="X233" s="26">
        <f t="shared" si="43"/>
        <v>6.2153413657420047E-2</v>
      </c>
    </row>
    <row r="234" spans="2:24" x14ac:dyDescent="0.2">
      <c r="B234" s="8">
        <f>+'Simulation and  VaR'!B245/'Simulation and  VaR'!B244-1</f>
        <v>3.3217550755445746E-2</v>
      </c>
      <c r="C234" s="8">
        <f>+'Simulation and  VaR'!C245/'Simulation and  VaR'!C244-1</f>
        <v>-2.3641673457097001E-2</v>
      </c>
      <c r="D234" s="8">
        <f>+'Simulation and  VaR'!D245/'Simulation and  VaR'!D244-1</f>
        <v>-2.0293122886133053E-2</v>
      </c>
      <c r="E234" s="8">
        <f>+'Simulation and  VaR'!E245/'Simulation and  VaR'!E244-1</f>
        <v>-1.3918629550321304E-2</v>
      </c>
      <c r="F234" s="8">
        <f>+'Simulation and  VaR'!F245/'Simulation and  VaR'!F244-1</f>
        <v>-2.1582733812949728E-2</v>
      </c>
      <c r="G234" s="8">
        <f>+'Simulation and  VaR'!G245/'Simulation and  VaR'!G244-1</f>
        <v>-1.6585365853658551E-2</v>
      </c>
      <c r="H234" s="8">
        <f>+'Simulation and  VaR'!H245/'Simulation and  VaR'!H244-1</f>
        <v>2.1476290011885668E-2</v>
      </c>
      <c r="I234" s="8">
        <f>+'Simulation and  VaR'!I245/'Simulation and  VaR'!I244-1</f>
        <v>-2.8404552715654896E-2</v>
      </c>
      <c r="J234" s="8">
        <f>+'Simulation and  VaR'!J245/'Simulation and  VaR'!J244-1</f>
        <v>-3.6041939711664583E-2</v>
      </c>
      <c r="K234" s="8">
        <f>+'Simulation and  VaR'!K245/'Simulation and  VaR'!K244-1</f>
        <v>1.9920318725099584E-2</v>
      </c>
      <c r="L234" s="8">
        <f>+'Simulation and  VaR'!L245/'Simulation and  VaR'!L244-1</f>
        <v>-8.2614283091609897E-3</v>
      </c>
      <c r="N234" s="26">
        <f t="shared" si="33"/>
        <v>2.8696626263020691E-2</v>
      </c>
      <c r="O234" s="26">
        <f t="shared" si="34"/>
        <v>-2.6158443475673594E-2</v>
      </c>
      <c r="P234" s="26">
        <f t="shared" si="35"/>
        <v>-2.2585331209583996E-2</v>
      </c>
      <c r="Q234" s="26">
        <f t="shared" si="36"/>
        <v>-1.6131388822830623E-2</v>
      </c>
      <c r="R234" s="26">
        <f t="shared" si="37"/>
        <v>-2.3763843224394503E-2</v>
      </c>
      <c r="S234" s="26">
        <f t="shared" si="38"/>
        <v>-1.8763367824580161E-2</v>
      </c>
      <c r="T234" s="26">
        <f t="shared" si="39"/>
        <v>1.6132909966825263E-2</v>
      </c>
      <c r="U234" s="26">
        <f t="shared" si="40"/>
        <v>-4.0806318844692276E-2</v>
      </c>
      <c r="V234" s="26">
        <f t="shared" si="41"/>
        <v>-4.6271145683306869E-2</v>
      </c>
      <c r="W234" s="26">
        <f t="shared" si="42"/>
        <v>2.1487234006970998E-2</v>
      </c>
      <c r="X234" s="26">
        <f t="shared" si="43"/>
        <v>-4.7371931954052829E-3</v>
      </c>
    </row>
    <row r="235" spans="2:24" x14ac:dyDescent="0.2">
      <c r="B235" s="8">
        <f>+'Simulation and  VaR'!B246/'Simulation and  VaR'!B245-1</f>
        <v>3.3785429574751502E-2</v>
      </c>
      <c r="C235" s="8">
        <f>+'Simulation and  VaR'!C246/'Simulation and  VaR'!C245-1</f>
        <v>-1.8983159325004384E-2</v>
      </c>
      <c r="D235" s="8">
        <f>+'Simulation and  VaR'!D246/'Simulation and  VaR'!D245-1</f>
        <v>-2.1864211737629424E-2</v>
      </c>
      <c r="E235" s="8">
        <f>+'Simulation and  VaR'!E246/'Simulation and  VaR'!E245-1</f>
        <v>-1.9543973941368087E-2</v>
      </c>
      <c r="F235" s="8">
        <f>+'Simulation and  VaR'!F246/'Simulation and  VaR'!F245-1</f>
        <v>-1.0504201680672232E-2</v>
      </c>
      <c r="G235" s="8">
        <f>+'Simulation and  VaR'!G246/'Simulation and  VaR'!G245-1</f>
        <v>-9.9206349206348854E-3</v>
      </c>
      <c r="H235" s="8">
        <f>+'Simulation and  VaR'!H246/'Simulation and  VaR'!H245-1</f>
        <v>-2.8287124342976422E-2</v>
      </c>
      <c r="I235" s="8">
        <f>+'Simulation and  VaR'!I246/'Simulation and  VaR'!I245-1</f>
        <v>4.4957098083542313E-3</v>
      </c>
      <c r="J235" s="8">
        <f>+'Simulation and  VaR'!J246/'Simulation and  VaR'!J245-1</f>
        <v>3.7389530931339232E-2</v>
      </c>
      <c r="K235" s="8">
        <f>+'Simulation and  VaR'!K246/'Simulation and  VaR'!K245-1</f>
        <v>3.41796875E-2</v>
      </c>
      <c r="L235" s="8">
        <f>+'Simulation and  VaR'!L246/'Simulation and  VaR'!L245-1</f>
        <v>-2.3139577934098488E-2</v>
      </c>
      <c r="N235" s="26">
        <f t="shared" si="33"/>
        <v>2.9264505082326447E-2</v>
      </c>
      <c r="O235" s="26">
        <f t="shared" si="34"/>
        <v>-2.1499929343580977E-2</v>
      </c>
      <c r="P235" s="26">
        <f t="shared" si="35"/>
        <v>-2.4156420061080368E-2</v>
      </c>
      <c r="Q235" s="26">
        <f t="shared" si="36"/>
        <v>-2.1756733213877406E-2</v>
      </c>
      <c r="R235" s="26">
        <f t="shared" si="37"/>
        <v>-1.2685311092117004E-2</v>
      </c>
      <c r="S235" s="26">
        <f t="shared" si="38"/>
        <v>-1.2098636891556495E-2</v>
      </c>
      <c r="T235" s="26">
        <f t="shared" si="39"/>
        <v>-3.363050438803683E-2</v>
      </c>
      <c r="U235" s="26">
        <f t="shared" si="40"/>
        <v>-7.9060563206831483E-3</v>
      </c>
      <c r="V235" s="26">
        <f t="shared" si="41"/>
        <v>2.7160324959696946E-2</v>
      </c>
      <c r="W235" s="26">
        <f t="shared" si="42"/>
        <v>3.5746602781871417E-2</v>
      </c>
      <c r="X235" s="26">
        <f t="shared" si="43"/>
        <v>-1.9615342820342781E-2</v>
      </c>
    </row>
    <row r="236" spans="2:24" x14ac:dyDescent="0.2">
      <c r="B236" s="8">
        <f>+'Simulation and  VaR'!B247/'Simulation and  VaR'!B246-1</f>
        <v>-1.8522139492608281E-2</v>
      </c>
      <c r="C236" s="8">
        <f>+'Simulation and  VaR'!C247/'Simulation and  VaR'!C246-1</f>
        <v>-3.9629865947822251E-3</v>
      </c>
      <c r="D236" s="8">
        <f>+'Simulation and  VaR'!D247/'Simulation and  VaR'!D246-1</f>
        <v>-1.5294117647058902E-2</v>
      </c>
      <c r="E236" s="8">
        <f>+'Simulation and  VaR'!E247/'Simulation and  VaR'!E246-1</f>
        <v>-1.7718715393133966E-2</v>
      </c>
      <c r="F236" s="8">
        <f>+'Simulation and  VaR'!F247/'Simulation and  VaR'!F246-1</f>
        <v>-1.9108280254777066E-2</v>
      </c>
      <c r="G236" s="8">
        <f>+'Simulation and  VaR'!G247/'Simulation and  VaR'!G246-1</f>
        <v>-2.5050100200400771E-2</v>
      </c>
      <c r="H236" s="8">
        <f>+'Simulation and  VaR'!H247/'Simulation and  VaR'!H246-1</f>
        <v>0.13176149971095885</v>
      </c>
      <c r="I236" s="8">
        <f>+'Simulation and  VaR'!I247/'Simulation and  VaR'!I246-1</f>
        <v>3.4219073680979983E-2</v>
      </c>
      <c r="J236" s="8">
        <f>+'Simulation and  VaR'!J247/'Simulation and  VaR'!J246-1</f>
        <v>0.16055045871559637</v>
      </c>
      <c r="K236" s="8">
        <f>+'Simulation and  VaR'!K247/'Simulation and  VaR'!K246-1</f>
        <v>2.1246458923512845E-2</v>
      </c>
      <c r="L236" s="8">
        <f>+'Simulation and  VaR'!L247/'Simulation and  VaR'!L246-1</f>
        <v>-2.9372749668372222E-2</v>
      </c>
      <c r="N236" s="26">
        <f t="shared" si="33"/>
        <v>-2.3043063985033335E-2</v>
      </c>
      <c r="O236" s="26">
        <f t="shared" si="34"/>
        <v>-6.4797566133588192E-3</v>
      </c>
      <c r="P236" s="26">
        <f t="shared" si="35"/>
        <v>-1.7586325970509846E-2</v>
      </c>
      <c r="Q236" s="26">
        <f t="shared" si="36"/>
        <v>-1.9931474665643285E-2</v>
      </c>
      <c r="R236" s="26">
        <f t="shared" si="37"/>
        <v>-2.128938966622184E-2</v>
      </c>
      <c r="S236" s="26">
        <f t="shared" si="38"/>
        <v>-2.722810217132238E-2</v>
      </c>
      <c r="T236" s="26">
        <f t="shared" si="39"/>
        <v>0.12641811966589844</v>
      </c>
      <c r="U236" s="26">
        <f t="shared" si="40"/>
        <v>2.1817307551942604E-2</v>
      </c>
      <c r="V236" s="26">
        <f t="shared" si="41"/>
        <v>0.15032125274395408</v>
      </c>
      <c r="W236" s="26">
        <f t="shared" si="42"/>
        <v>2.2813374205384259E-2</v>
      </c>
      <c r="X236" s="26">
        <f t="shared" si="43"/>
        <v>-2.5848514554616515E-2</v>
      </c>
    </row>
    <row r="237" spans="2:24" x14ac:dyDescent="0.2">
      <c r="B237" s="8">
        <f>+'Simulation and  VaR'!B248/'Simulation and  VaR'!B247-1</f>
        <v>3.1098634985864626E-2</v>
      </c>
      <c r="C237" s="8">
        <f>+'Simulation and  VaR'!C248/'Simulation and  VaR'!C247-1</f>
        <v>2.3402116555077956E-2</v>
      </c>
      <c r="D237" s="8">
        <f>+'Simulation and  VaR'!D248/'Simulation and  VaR'!D247-1</f>
        <v>2.389486260454099E-3</v>
      </c>
      <c r="E237" s="8">
        <f>+'Simulation and  VaR'!E248/'Simulation and  VaR'!E247-1</f>
        <v>2.2547914317927464E-3</v>
      </c>
      <c r="F237" s="8">
        <f>+'Simulation and  VaR'!F248/'Simulation and  VaR'!F247-1</f>
        <v>-3.2467532467533866E-3</v>
      </c>
      <c r="G237" s="8">
        <f>+'Simulation and  VaR'!G248/'Simulation and  VaR'!G247-1</f>
        <v>-7.1942446043166131E-3</v>
      </c>
      <c r="H237" s="8">
        <f>+'Simulation and  VaR'!H248/'Simulation and  VaR'!H247-1</f>
        <v>3.6922178846364284E-2</v>
      </c>
      <c r="I237" s="8">
        <f>+'Simulation and  VaR'!I248/'Simulation and  VaR'!I247-1</f>
        <v>2.7696036004847269E-3</v>
      </c>
      <c r="J237" s="8">
        <f>+'Simulation and  VaR'!J248/'Simulation and  VaR'!J247-1</f>
        <v>4.7995482778091514E-2</v>
      </c>
      <c r="K237" s="8">
        <f>+'Simulation and  VaR'!K248/'Simulation and  VaR'!K247-1</f>
        <v>2.113466745921655E-2</v>
      </c>
      <c r="L237" s="8">
        <f>+'Simulation and  VaR'!L248/'Simulation and  VaR'!L247-1</f>
        <v>-2.4729923207080784E-3</v>
      </c>
      <c r="N237" s="26">
        <f t="shared" si="33"/>
        <v>2.6577710493439571E-2</v>
      </c>
      <c r="O237" s="26">
        <f t="shared" si="34"/>
        <v>2.0885346536501363E-2</v>
      </c>
      <c r="P237" s="26">
        <f t="shared" si="35"/>
        <v>9.7277937003154968E-5</v>
      </c>
      <c r="Q237" s="26">
        <f t="shared" si="36"/>
        <v>4.2032159283428034E-5</v>
      </c>
      <c r="R237" s="26">
        <f t="shared" si="37"/>
        <v>-5.4278626581981595E-3</v>
      </c>
      <c r="S237" s="26">
        <f t="shared" si="38"/>
        <v>-9.3722465752382224E-3</v>
      </c>
      <c r="T237" s="26">
        <f t="shared" si="39"/>
        <v>3.1578798801303876E-2</v>
      </c>
      <c r="U237" s="26">
        <f t="shared" si="40"/>
        <v>-9.6321625285526527E-3</v>
      </c>
      <c r="V237" s="26">
        <f t="shared" si="41"/>
        <v>3.7766276806449228E-2</v>
      </c>
      <c r="W237" s="26">
        <f t="shared" si="42"/>
        <v>2.2701582741087963E-2</v>
      </c>
      <c r="X237" s="26">
        <f t="shared" si="43"/>
        <v>1.051242793047628E-3</v>
      </c>
    </row>
    <row r="238" spans="2:24" x14ac:dyDescent="0.2">
      <c r="B238" s="8">
        <f>+'Simulation and  VaR'!B249/'Simulation and  VaR'!B248-1</f>
        <v>-3.4405283316851776E-4</v>
      </c>
      <c r="C238" s="8">
        <f>+'Simulation and  VaR'!C249/'Simulation and  VaR'!C248-1</f>
        <v>-2.603051373646359E-4</v>
      </c>
      <c r="D238" s="8">
        <f>+'Simulation and  VaR'!D249/'Simulation and  VaR'!D248-1</f>
        <v>-2.3837902264601807E-3</v>
      </c>
      <c r="E238" s="8">
        <f>+'Simulation and  VaR'!E249/'Simulation and  VaR'!E248-1</f>
        <v>-4.4994375703037992E-3</v>
      </c>
      <c r="F238" s="8">
        <f>+'Simulation and  VaR'!F249/'Simulation and  VaR'!F248-1</f>
        <v>-7.6004343105319228E-3</v>
      </c>
      <c r="G238" s="8">
        <f>+'Simulation and  VaR'!G249/'Simulation and  VaR'!G248-1</f>
        <v>-4.1407867494824835E-3</v>
      </c>
      <c r="H238" s="8">
        <f>+'Simulation and  VaR'!H249/'Simulation and  VaR'!H248-1</f>
        <v>2.6388937757292119E-2</v>
      </c>
      <c r="I238" s="8">
        <f>+'Simulation and  VaR'!I249/'Simulation and  VaR'!I248-1</f>
        <v>3.4524426031417255E-2</v>
      </c>
      <c r="J238" s="8">
        <f>+'Simulation and  VaR'!J249/'Simulation and  VaR'!J248-1</f>
        <v>-0.11045258620689657</v>
      </c>
      <c r="K238" s="8">
        <f>+'Simulation and  VaR'!K249/'Simulation and  VaR'!K248-1</f>
        <v>3.9454110342151294E-2</v>
      </c>
      <c r="L238" s="8">
        <f>+'Simulation and  VaR'!L249/'Simulation and  VaR'!L248-1</f>
        <v>-4.9517223382046005E-2</v>
      </c>
      <c r="N238" s="26">
        <f t="shared" si="33"/>
        <v>-4.8649773255935707E-3</v>
      </c>
      <c r="O238" s="26">
        <f t="shared" si="34"/>
        <v>-2.7770751559412299E-3</v>
      </c>
      <c r="P238" s="26">
        <f t="shared" si="35"/>
        <v>-4.6759985499111242E-3</v>
      </c>
      <c r="Q238" s="26">
        <f t="shared" si="36"/>
        <v>-6.712196842813118E-3</v>
      </c>
      <c r="R238" s="26">
        <f t="shared" si="37"/>
        <v>-9.7815437219766956E-3</v>
      </c>
      <c r="S238" s="26">
        <f t="shared" si="38"/>
        <v>-6.3187887204040928E-3</v>
      </c>
      <c r="T238" s="26">
        <f t="shared" si="39"/>
        <v>2.1045557712231714E-2</v>
      </c>
      <c r="U238" s="26">
        <f t="shared" si="40"/>
        <v>2.2122659902379875E-2</v>
      </c>
      <c r="V238" s="26">
        <f t="shared" si="41"/>
        <v>-0.12068179217853886</v>
      </c>
      <c r="W238" s="26">
        <f t="shared" si="42"/>
        <v>4.1021025624022711E-2</v>
      </c>
      <c r="X238" s="26">
        <f t="shared" si="43"/>
        <v>-4.5992988268290298E-2</v>
      </c>
    </row>
    <row r="239" spans="2:24" x14ac:dyDescent="0.2">
      <c r="B239" s="8">
        <f>+'Simulation and  VaR'!B250/'Simulation and  VaR'!B249-1</f>
        <v>8.0455979964582092E-3</v>
      </c>
      <c r="C239" s="8">
        <f>+'Simulation and  VaR'!C250/'Simulation and  VaR'!C249-1</f>
        <v>0.10666201480797377</v>
      </c>
      <c r="D239" s="8">
        <f>+'Simulation and  VaR'!D250/'Simulation and  VaR'!D249-1</f>
        <v>5.8542413381122982E-2</v>
      </c>
      <c r="E239" s="8">
        <f>+'Simulation and  VaR'!E250/'Simulation and  VaR'!E249-1</f>
        <v>3.5028248587570587E-2</v>
      </c>
      <c r="F239" s="8">
        <f>+'Simulation and  VaR'!F250/'Simulation and  VaR'!F249-1</f>
        <v>2.5164113785557829E-2</v>
      </c>
      <c r="G239" s="8">
        <f>+'Simulation and  VaR'!G250/'Simulation and  VaR'!G249-1</f>
        <v>4.4698544698544618E-2</v>
      </c>
      <c r="H239" s="8">
        <f>+'Simulation and  VaR'!H250/'Simulation and  VaR'!H249-1</f>
        <v>-1.1449727469061699E-2</v>
      </c>
      <c r="I239" s="8">
        <f>+'Simulation and  VaR'!I250/'Simulation and  VaR'!I249-1</f>
        <v>7.9259135658267921E-2</v>
      </c>
      <c r="J239" s="8">
        <f>+'Simulation and  VaR'!J250/'Simulation and  VaR'!J249-1</f>
        <v>0.13930950938824949</v>
      </c>
      <c r="K239" s="8">
        <f>+'Simulation and  VaR'!K250/'Simulation and  VaR'!K249-1</f>
        <v>3.3289776616265421E-2</v>
      </c>
      <c r="L239" s="8">
        <f>+'Simulation and  VaR'!L250/'Simulation and  VaR'!L249-1</f>
        <v>-3.4388084288557996E-2</v>
      </c>
      <c r="N239" s="26">
        <f t="shared" si="33"/>
        <v>3.5246735040331562E-3</v>
      </c>
      <c r="O239" s="26">
        <f t="shared" si="34"/>
        <v>0.10414524478939717</v>
      </c>
      <c r="P239" s="26">
        <f t="shared" si="35"/>
        <v>5.6250205057672038E-2</v>
      </c>
      <c r="Q239" s="26">
        <f t="shared" si="36"/>
        <v>3.2815489315061272E-2</v>
      </c>
      <c r="R239" s="26">
        <f t="shared" si="37"/>
        <v>2.2983004374113054E-2</v>
      </c>
      <c r="S239" s="26">
        <f t="shared" si="38"/>
        <v>4.2520542727623012E-2</v>
      </c>
      <c r="T239" s="26">
        <f t="shared" si="39"/>
        <v>-1.6793107514122104E-2</v>
      </c>
      <c r="U239" s="26">
        <f t="shared" si="40"/>
        <v>6.6857369529230548E-2</v>
      </c>
      <c r="V239" s="26">
        <f t="shared" si="41"/>
        <v>0.1290803034166072</v>
      </c>
      <c r="W239" s="26">
        <f t="shared" si="42"/>
        <v>3.4856691898136838E-2</v>
      </c>
      <c r="X239" s="26">
        <f t="shared" si="43"/>
        <v>-3.0863849174802289E-2</v>
      </c>
    </row>
    <row r="240" spans="2:24" x14ac:dyDescent="0.2">
      <c r="B240" s="8">
        <f>+'Simulation and  VaR'!B251/'Simulation and  VaR'!B250-1</f>
        <v>5.8896264404033616E-3</v>
      </c>
      <c r="C240" s="8">
        <f>+'Simulation and  VaR'!C251/'Simulation and  VaR'!C250-1</f>
        <v>7.3466121281841712E-2</v>
      </c>
      <c r="D240" s="8">
        <f>+'Simulation and  VaR'!D251/'Simulation and  VaR'!D250-1</f>
        <v>5.4176072234763062E-2</v>
      </c>
      <c r="E240" s="8">
        <f>+'Simulation and  VaR'!E251/'Simulation and  VaR'!E250-1</f>
        <v>4.8034934497816595E-2</v>
      </c>
      <c r="F240" s="8">
        <f>+'Simulation and  VaR'!F251/'Simulation and  VaR'!F250-1</f>
        <v>5.0160085378868846E-2</v>
      </c>
      <c r="G240" s="8">
        <f>+'Simulation and  VaR'!G251/'Simulation and  VaR'!G250-1</f>
        <v>4.6766169154228932E-2</v>
      </c>
      <c r="H240" s="8">
        <f>+'Simulation and  VaR'!H251/'Simulation and  VaR'!H250-1</f>
        <v>6.0339147622845424E-3</v>
      </c>
      <c r="I240" s="8">
        <f>+'Simulation and  VaR'!I251/'Simulation and  VaR'!I250-1</f>
        <v>-2.2086756780634875E-3</v>
      </c>
      <c r="J240" s="8">
        <f>+'Simulation and  VaR'!J251/'Simulation and  VaR'!J250-1</f>
        <v>2.6581605528974706E-3</v>
      </c>
      <c r="K240" s="8">
        <f>+'Simulation and  VaR'!K251/'Simulation and  VaR'!K250-1</f>
        <v>-1.8667951342888234E-2</v>
      </c>
      <c r="L240" s="8">
        <f>+'Simulation and  VaR'!L251/'Simulation and  VaR'!L250-1</f>
        <v>2.4381575206141592E-2</v>
      </c>
      <c r="N240" s="26">
        <f t="shared" si="33"/>
        <v>1.3687019479783086E-3</v>
      </c>
      <c r="O240" s="26">
        <f t="shared" si="34"/>
        <v>7.0949351263265112E-2</v>
      </c>
      <c r="P240" s="26">
        <f t="shared" si="35"/>
        <v>5.1883863911312118E-2</v>
      </c>
      <c r="Q240" s="26">
        <f t="shared" si="36"/>
        <v>4.5822175225307279E-2</v>
      </c>
      <c r="R240" s="26">
        <f t="shared" si="37"/>
        <v>4.7978975967424072E-2</v>
      </c>
      <c r="S240" s="26">
        <f t="shared" si="38"/>
        <v>4.4588167183307326E-2</v>
      </c>
      <c r="T240" s="26">
        <f t="shared" si="39"/>
        <v>6.9053471722413731E-4</v>
      </c>
      <c r="U240" s="26">
        <f t="shared" si="40"/>
        <v>-1.4610441807100867E-2</v>
      </c>
      <c r="V240" s="26">
        <f t="shared" si="41"/>
        <v>-7.5710454187448133E-3</v>
      </c>
      <c r="W240" s="26">
        <f t="shared" si="42"/>
        <v>-1.710103606101682E-2</v>
      </c>
      <c r="X240" s="26">
        <f t="shared" si="43"/>
        <v>2.7905810319897299E-2</v>
      </c>
    </row>
    <row r="241" spans="2:24" x14ac:dyDescent="0.2">
      <c r="B241" s="8">
        <f>+'Simulation and  VaR'!B252/'Simulation and  VaR'!B251-1</f>
        <v>-1.500462685747328E-4</v>
      </c>
      <c r="C241" s="8">
        <f>+'Simulation and  VaR'!C252/'Simulation and  VaR'!C251-1</f>
        <v>-2.4437814287370907E-2</v>
      </c>
      <c r="D241" s="8">
        <f>+'Simulation and  VaR'!D252/'Simulation and  VaR'!D251-1</f>
        <v>-1.0706638115631772E-3</v>
      </c>
      <c r="E241" s="8">
        <f>+'Simulation and  VaR'!E252/'Simulation and  VaR'!E251-1</f>
        <v>6.2500000000000888E-3</v>
      </c>
      <c r="F241" s="8">
        <f>+'Simulation and  VaR'!F252/'Simulation and  VaR'!F251-1</f>
        <v>1.5243902439024515E-2</v>
      </c>
      <c r="G241" s="8">
        <f>+'Simulation and  VaR'!G252/'Simulation and  VaR'!G251-1</f>
        <v>9.5057034220524805E-4</v>
      </c>
      <c r="H241" s="8">
        <f>+'Simulation and  VaR'!H252/'Simulation and  VaR'!H251-1</f>
        <v>4.7912860639067967E-2</v>
      </c>
      <c r="I241" s="8">
        <f>+'Simulation and  VaR'!I252/'Simulation and  VaR'!I251-1</f>
        <v>-1.106782362316272E-2</v>
      </c>
      <c r="J241" s="8">
        <f>+'Simulation and  VaR'!J252/'Simulation and  VaR'!J251-1</f>
        <v>3.9766702014846222E-2</v>
      </c>
      <c r="K241" s="8">
        <f>+'Simulation and  VaR'!K252/'Simulation and  VaR'!K251-1</f>
        <v>-1.0247913598429026E-2</v>
      </c>
      <c r="L241" s="8">
        <f>+'Simulation and  VaR'!L252/'Simulation and  VaR'!L251-1</f>
        <v>1.8735688016098928E-2</v>
      </c>
      <c r="N241" s="26">
        <f t="shared" si="33"/>
        <v>-4.6709707609997857E-3</v>
      </c>
      <c r="O241" s="26">
        <f t="shared" si="34"/>
        <v>-2.69545843059475E-2</v>
      </c>
      <c r="P241" s="26">
        <f t="shared" si="35"/>
        <v>-3.3628721350141212E-3</v>
      </c>
      <c r="Q241" s="26">
        <f t="shared" si="36"/>
        <v>4.03724072749077E-3</v>
      </c>
      <c r="R241" s="26">
        <f t="shared" si="37"/>
        <v>1.3062793027579742E-2</v>
      </c>
      <c r="S241" s="26">
        <f t="shared" si="38"/>
        <v>-1.2274316287163613E-3</v>
      </c>
      <c r="T241" s="26">
        <f t="shared" si="39"/>
        <v>4.2569480594007558E-2</v>
      </c>
      <c r="U241" s="26">
        <f t="shared" si="40"/>
        <v>-2.34695897522001E-2</v>
      </c>
      <c r="V241" s="26">
        <f t="shared" si="41"/>
        <v>2.9537496043203937E-2</v>
      </c>
      <c r="W241" s="26">
        <f t="shared" si="42"/>
        <v>-8.6809983165576123E-3</v>
      </c>
      <c r="X241" s="26">
        <f t="shared" si="43"/>
        <v>2.2259923129854635E-2</v>
      </c>
    </row>
    <row r="242" spans="2:24" x14ac:dyDescent="0.2">
      <c r="B242" s="8">
        <f>+'Simulation and  VaR'!B253/'Simulation and  VaR'!B252-1</f>
        <v>4.3108430695495414E-3</v>
      </c>
      <c r="C242" s="8">
        <f>+'Simulation and  VaR'!C253/'Simulation and  VaR'!C252-1</f>
        <v>5.2952936671808448E-3</v>
      </c>
      <c r="D242" s="8">
        <f>+'Simulation and  VaR'!D253/'Simulation and  VaR'!D252-1</f>
        <v>1.0718113612004254E-2</v>
      </c>
      <c r="E242" s="8">
        <f>+'Simulation and  VaR'!E253/'Simulation and  VaR'!E252-1</f>
        <v>-1.0351966873706209E-3</v>
      </c>
      <c r="F242" s="8">
        <f>+'Simulation and  VaR'!F253/'Simulation and  VaR'!F252-1</f>
        <v>2.0020020020019569E-3</v>
      </c>
      <c r="G242" s="8">
        <f>+'Simulation and  VaR'!G253/'Simulation and  VaR'!G252-1</f>
        <v>8.5470085470085166E-3</v>
      </c>
      <c r="H242" s="8">
        <f>+'Simulation and  VaR'!H253/'Simulation and  VaR'!H252-1</f>
        <v>4.8222097957304033E-2</v>
      </c>
      <c r="I242" s="8">
        <f>+'Simulation and  VaR'!I253/'Simulation and  VaR'!I252-1</f>
        <v>3.3575073865162564E-2</v>
      </c>
      <c r="J242" s="8">
        <f>+'Simulation and  VaR'!J253/'Simulation and  VaR'!J252-1</f>
        <v>4.8444671086180557E-2</v>
      </c>
      <c r="K242" s="8">
        <f>+'Simulation and  VaR'!K253/'Simulation and  VaR'!K252-1</f>
        <v>-1.3516027032054123E-2</v>
      </c>
      <c r="L242" s="8">
        <f>+'Simulation and  VaR'!L253/'Simulation and  VaR'!L252-1</f>
        <v>2.1115727811456875E-2</v>
      </c>
      <c r="N242" s="26">
        <f t="shared" si="33"/>
        <v>-2.100814228755115E-4</v>
      </c>
      <c r="O242" s="26">
        <f t="shared" si="34"/>
        <v>2.7785236486042508E-3</v>
      </c>
      <c r="P242" s="26">
        <f t="shared" si="35"/>
        <v>8.4259052885533106E-3</v>
      </c>
      <c r="Q242" s="26">
        <f t="shared" si="36"/>
        <v>-3.2479559598799393E-3</v>
      </c>
      <c r="R242" s="26">
        <f t="shared" si="37"/>
        <v>-1.7910740944281642E-4</v>
      </c>
      <c r="S242" s="26">
        <f t="shared" si="38"/>
        <v>6.3690065760869073E-3</v>
      </c>
      <c r="T242" s="26">
        <f t="shared" si="39"/>
        <v>4.2878717912243625E-2</v>
      </c>
      <c r="U242" s="26">
        <f t="shared" si="40"/>
        <v>2.1173307736125184E-2</v>
      </c>
      <c r="V242" s="26">
        <f t="shared" si="41"/>
        <v>3.8215465114538272E-2</v>
      </c>
      <c r="W242" s="26">
        <f t="shared" si="42"/>
        <v>-1.1949111750182709E-2</v>
      </c>
      <c r="X242" s="26">
        <f t="shared" si="43"/>
        <v>2.4639962925212582E-2</v>
      </c>
    </row>
    <row r="243" spans="2:24" x14ac:dyDescent="0.2">
      <c r="B243" s="8">
        <f>+'Simulation and  VaR'!B254/'Simulation and  VaR'!B253-1</f>
        <v>6.1239690527308488E-2</v>
      </c>
      <c r="C243" s="8">
        <f>+'Simulation and  VaR'!C254/'Simulation and  VaR'!C253-1</f>
        <v>3.7089364091014598E-2</v>
      </c>
      <c r="D243" s="8">
        <f>+'Simulation and  VaR'!D254/'Simulation and  VaR'!D253-1</f>
        <v>2.6511134676564074E-2</v>
      </c>
      <c r="E243" s="8">
        <f>+'Simulation and  VaR'!E254/'Simulation and  VaR'!E253-1</f>
        <v>2.2797927461139844E-2</v>
      </c>
      <c r="F243" s="8">
        <f>+'Simulation and  VaR'!F254/'Simulation and  VaR'!F253-1</f>
        <v>1.998001998001997E-2</v>
      </c>
      <c r="G243" s="8">
        <f>+'Simulation and  VaR'!G254/'Simulation and  VaR'!G253-1</f>
        <v>1.7890772128060339E-2</v>
      </c>
      <c r="H243" s="8">
        <f>+'Simulation and  VaR'!H254/'Simulation and  VaR'!H253-1</f>
        <v>3.4957793328521669E-2</v>
      </c>
      <c r="I243" s="8">
        <f>+'Simulation and  VaR'!I254/'Simulation and  VaR'!I253-1</f>
        <v>-1.7325017325017344E-2</v>
      </c>
      <c r="J243" s="8">
        <f>+'Simulation and  VaR'!J254/'Simulation and  VaR'!J253-1</f>
        <v>8.2684824902723664E-2</v>
      </c>
      <c r="K243" s="8">
        <f>+'Simulation and  VaR'!K254/'Simulation and  VaR'!K253-1</f>
        <v>2.6271133178304318E-2</v>
      </c>
      <c r="L243" s="8">
        <f>+'Simulation and  VaR'!L254/'Simulation and  VaR'!L253-1</f>
        <v>-5.4365952905076398E-2</v>
      </c>
      <c r="N243" s="26">
        <f t="shared" si="33"/>
        <v>5.6718766034883433E-2</v>
      </c>
      <c r="O243" s="26">
        <f t="shared" si="34"/>
        <v>3.4572594072438005E-2</v>
      </c>
      <c r="P243" s="26">
        <f t="shared" si="35"/>
        <v>2.4218926353113131E-2</v>
      </c>
      <c r="Q243" s="26">
        <f t="shared" si="36"/>
        <v>2.0585168188630525E-2</v>
      </c>
      <c r="R243" s="26">
        <f t="shared" si="37"/>
        <v>1.7798910568575195E-2</v>
      </c>
      <c r="S243" s="26">
        <f t="shared" si="38"/>
        <v>1.571277015713873E-2</v>
      </c>
      <c r="T243" s="26">
        <f t="shared" si="39"/>
        <v>2.9614413283461264E-2</v>
      </c>
      <c r="U243" s="26">
        <f t="shared" si="40"/>
        <v>-2.9726783454054724E-2</v>
      </c>
      <c r="V243" s="26">
        <f t="shared" si="41"/>
        <v>7.2455618931081378E-2</v>
      </c>
      <c r="W243" s="26">
        <f t="shared" si="42"/>
        <v>2.7838048460175732E-2</v>
      </c>
      <c r="X243" s="26">
        <f t="shared" si="43"/>
        <v>-5.0841717791320691E-2</v>
      </c>
    </row>
    <row r="244" spans="2:24" x14ac:dyDescent="0.2">
      <c r="B244" s="8">
        <f>+'Simulation and  VaR'!B255/'Simulation and  VaR'!B254-1</f>
        <v>6.0829932529742337E-2</v>
      </c>
      <c r="C244" s="8">
        <f>+'Simulation and  VaR'!C255/'Simulation and  VaR'!C254-1</f>
        <v>7.5415354552406777E-2</v>
      </c>
      <c r="D244" s="8">
        <f>+'Simulation and  VaR'!D255/'Simulation and  VaR'!D254-1</f>
        <v>5.2685950413223104E-2</v>
      </c>
      <c r="E244" s="8">
        <f>+'Simulation and  VaR'!E255/'Simulation and  VaR'!E254-1</f>
        <v>4.9645390070921946E-2</v>
      </c>
      <c r="F244" s="8">
        <f>+'Simulation and  VaR'!F255/'Simulation and  VaR'!F254-1</f>
        <v>5.0930460333006966E-2</v>
      </c>
      <c r="G244" s="8">
        <f>+'Simulation and  VaR'!G255/'Simulation and  VaR'!G254-1</f>
        <v>4.7178538390379332E-2</v>
      </c>
      <c r="H244" s="8">
        <f>+'Simulation and  VaR'!H255/'Simulation and  VaR'!H254-1</f>
        <v>-2.416542858009163E-2</v>
      </c>
      <c r="I244" s="8">
        <f>+'Simulation and  VaR'!I255/'Simulation and  VaR'!I254-1</f>
        <v>1.2120944992947802E-2</v>
      </c>
      <c r="J244" s="8">
        <f>+'Simulation and  VaR'!J255/'Simulation and  VaR'!J254-1</f>
        <v>-0.11859838274932621</v>
      </c>
      <c r="K244" s="8">
        <f>+'Simulation and  VaR'!K255/'Simulation and  VaR'!K254-1</f>
        <v>-4.8992589870783254E-3</v>
      </c>
      <c r="L244" s="8">
        <f>+'Simulation and  VaR'!L255/'Simulation and  VaR'!L254-1</f>
        <v>3.3577878103837389E-2</v>
      </c>
      <c r="N244" s="26">
        <f t="shared" si="33"/>
        <v>5.6309008037317282E-2</v>
      </c>
      <c r="O244" s="26">
        <f t="shared" si="34"/>
        <v>7.2898584533830177E-2</v>
      </c>
      <c r="P244" s="26">
        <f t="shared" si="35"/>
        <v>5.039374208977216E-2</v>
      </c>
      <c r="Q244" s="26">
        <f t="shared" si="36"/>
        <v>4.7432630798412631E-2</v>
      </c>
      <c r="R244" s="26">
        <f t="shared" si="37"/>
        <v>4.8749350921562191E-2</v>
      </c>
      <c r="S244" s="26">
        <f t="shared" si="38"/>
        <v>4.5000536419457726E-2</v>
      </c>
      <c r="T244" s="26">
        <f t="shared" si="39"/>
        <v>-2.9508808625152035E-2</v>
      </c>
      <c r="U244" s="26">
        <f t="shared" si="40"/>
        <v>-2.8082113608957765E-4</v>
      </c>
      <c r="V244" s="26">
        <f t="shared" si="41"/>
        <v>-0.1288275887209685</v>
      </c>
      <c r="W244" s="26">
        <f t="shared" si="42"/>
        <v>-3.3323437052069109E-3</v>
      </c>
      <c r="X244" s="26">
        <f t="shared" si="43"/>
        <v>3.7102113217593095E-2</v>
      </c>
    </row>
    <row r="245" spans="2:24" x14ac:dyDescent="0.2">
      <c r="B245" s="8">
        <f>+'Simulation and  VaR'!B256/'Simulation and  VaR'!B255-1</f>
        <v>-4.1753936961814064E-2</v>
      </c>
      <c r="C245" s="8">
        <f>+'Simulation and  VaR'!C256/'Simulation and  VaR'!C255-1</f>
        <v>1.0400363508250576E-2</v>
      </c>
      <c r="D245" s="8">
        <f>+'Simulation and  VaR'!D256/'Simulation and  VaR'!D255-1</f>
        <v>3.3366045142296352E-2</v>
      </c>
      <c r="E245" s="8">
        <f>+'Simulation and  VaR'!E256/'Simulation and  VaR'!E255-1</f>
        <v>3.7644787644787625E-2</v>
      </c>
      <c r="F245" s="8">
        <f>+'Simulation and  VaR'!F256/'Simulation and  VaR'!F255-1</f>
        <v>2.4231127679403608E-2</v>
      </c>
      <c r="G245" s="8">
        <f>+'Simulation and  VaR'!G256/'Simulation and  VaR'!G255-1</f>
        <v>2.7385159010600679E-2</v>
      </c>
      <c r="H245" s="8">
        <f>+'Simulation and  VaR'!H256/'Simulation and  VaR'!H255-1</f>
        <v>-0.21762366393238874</v>
      </c>
      <c r="I245" s="8">
        <f>+'Simulation and  VaR'!I256/'Simulation and  VaR'!I255-1</f>
        <v>1.850803466446016E-2</v>
      </c>
      <c r="J245" s="8">
        <f>+'Simulation and  VaR'!J256/'Simulation and  VaR'!J255-1</f>
        <v>0</v>
      </c>
      <c r="K245" s="8">
        <f>+'Simulation and  VaR'!K256/'Simulation and  VaR'!K255-1</f>
        <v>5.951135454489509E-2</v>
      </c>
      <c r="L245" s="8">
        <f>+'Simulation and  VaR'!L256/'Simulation and  VaR'!L255-1</f>
        <v>-5.5282555282555212E-2</v>
      </c>
      <c r="N245" s="26">
        <f t="shared" si="33"/>
        <v>-4.6274861454239119E-2</v>
      </c>
      <c r="O245" s="26">
        <f t="shared" si="34"/>
        <v>7.8835934896739832E-3</v>
      </c>
      <c r="P245" s="26">
        <f t="shared" si="35"/>
        <v>3.1073836818845409E-2</v>
      </c>
      <c r="Q245" s="26">
        <f t="shared" si="36"/>
        <v>3.543202837227831E-2</v>
      </c>
      <c r="R245" s="26">
        <f t="shared" si="37"/>
        <v>2.2050018267958833E-2</v>
      </c>
      <c r="S245" s="26">
        <f t="shared" si="38"/>
        <v>2.520715703967907E-2</v>
      </c>
      <c r="T245" s="26">
        <f t="shared" si="39"/>
        <v>-0.22296704397744915</v>
      </c>
      <c r="U245" s="26">
        <f t="shared" si="40"/>
        <v>6.1062685354227805E-3</v>
      </c>
      <c r="V245" s="26">
        <f t="shared" si="41"/>
        <v>-1.0229205971642284E-2</v>
      </c>
      <c r="W245" s="26">
        <f t="shared" si="42"/>
        <v>6.1078269826766507E-2</v>
      </c>
      <c r="X245" s="26">
        <f t="shared" si="43"/>
        <v>-5.1758320168799506E-2</v>
      </c>
    </row>
    <row r="246" spans="2:24" x14ac:dyDescent="0.2">
      <c r="B246" s="8">
        <f>+'Simulation and  VaR'!B257/'Simulation and  VaR'!B256-1</f>
        <v>-7.262776365697643E-2</v>
      </c>
      <c r="C246" s="8">
        <f>+'Simulation and  VaR'!C257/'Simulation and  VaR'!C256-1</f>
        <v>-6.9199757008717722E-2</v>
      </c>
      <c r="D246" s="8">
        <f>+'Simulation and  VaR'!D257/'Simulation and  VaR'!D256-1</f>
        <v>-4.8433048433048409E-2</v>
      </c>
      <c r="E246" s="8">
        <f>+'Simulation and  VaR'!E257/'Simulation and  VaR'!E256-1</f>
        <v>-4.3720930232558186E-2</v>
      </c>
      <c r="F246" s="8">
        <f>+'Simulation and  VaR'!F257/'Simulation and  VaR'!F256-1</f>
        <v>-3.1847133757961776E-2</v>
      </c>
      <c r="G246" s="8">
        <f>+'Simulation and  VaR'!G257/'Simulation and  VaR'!G256-1</f>
        <v>-3.3533963886500318E-2</v>
      </c>
      <c r="H246" s="8">
        <f>+'Simulation and  VaR'!H257/'Simulation and  VaR'!H256-1</f>
        <v>-8.5345512311358118E-2</v>
      </c>
      <c r="I246" s="8">
        <f>+'Simulation and  VaR'!I257/'Simulation and  VaR'!I256-1</f>
        <v>5.3189669916196225E-2</v>
      </c>
      <c r="J246" s="8">
        <f>+'Simulation and  VaR'!J257/'Simulation and  VaR'!J256-1</f>
        <v>2.0387359836899765E-3</v>
      </c>
      <c r="K246" s="8">
        <f>+'Simulation and  VaR'!K257/'Simulation and  VaR'!K256-1</f>
        <v>6.0467007434944264E-2</v>
      </c>
      <c r="L246" s="8">
        <f>+'Simulation and  VaR'!L257/'Simulation and  VaR'!L256-1</f>
        <v>-4.3274093339112918E-2</v>
      </c>
      <c r="N246" s="26">
        <f t="shared" si="33"/>
        <v>-7.7148688149401484E-2</v>
      </c>
      <c r="O246" s="26">
        <f t="shared" si="34"/>
        <v>-7.1716527027294322E-2</v>
      </c>
      <c r="P246" s="26">
        <f t="shared" si="35"/>
        <v>-5.0725256756499353E-2</v>
      </c>
      <c r="Q246" s="26">
        <f t="shared" si="36"/>
        <v>-4.5933689505067501E-2</v>
      </c>
      <c r="R246" s="26">
        <f t="shared" si="37"/>
        <v>-3.4028243169406551E-2</v>
      </c>
      <c r="S246" s="26">
        <f t="shared" si="38"/>
        <v>-3.5711965857421923E-2</v>
      </c>
      <c r="T246" s="26">
        <f t="shared" si="39"/>
        <v>-9.0688892356418527E-2</v>
      </c>
      <c r="U246" s="26">
        <f t="shared" si="40"/>
        <v>4.0787903787158845E-2</v>
      </c>
      <c r="V246" s="26">
        <f t="shared" si="41"/>
        <v>-8.1904699879523073E-3</v>
      </c>
      <c r="W246" s="26">
        <f t="shared" si="42"/>
        <v>6.2033922716815681E-2</v>
      </c>
      <c r="X246" s="26">
        <f t="shared" si="43"/>
        <v>-3.9749858225357211E-2</v>
      </c>
    </row>
    <row r="247" spans="2:24" x14ac:dyDescent="0.2">
      <c r="B247" s="8">
        <f>+'Simulation and  VaR'!B258/'Simulation and  VaR'!B257-1</f>
        <v>1.2984506753298319E-2</v>
      </c>
      <c r="C247" s="8">
        <f>+'Simulation and  VaR'!C258/'Simulation and  VaR'!C257-1</f>
        <v>1.4339730526861105E-2</v>
      </c>
      <c r="D247" s="8">
        <f>+'Simulation and  VaR'!D258/'Simulation and  VaR'!D257-1</f>
        <v>9.9800399201597223E-3</v>
      </c>
      <c r="E247" s="8">
        <f>+'Simulation and  VaR'!E258/'Simulation and  VaR'!E257-1</f>
        <v>5.8365758754863606E-3</v>
      </c>
      <c r="F247" s="8">
        <f>+'Simulation and  VaR'!F258/'Simulation and  VaR'!F257-1</f>
        <v>-9.3984962406035155E-4</v>
      </c>
      <c r="G247" s="8">
        <f>+'Simulation and  VaR'!G258/'Simulation and  VaR'!G257-1</f>
        <v>5.3380782918148739E-3</v>
      </c>
      <c r="H247" s="8">
        <f>+'Simulation and  VaR'!H258/'Simulation and  VaR'!H257-1</f>
        <v>7.2858321392905268E-2</v>
      </c>
      <c r="I247" s="8">
        <f>+'Simulation and  VaR'!I258/'Simulation and  VaR'!I257-1</f>
        <v>-1.2443163364728838E-2</v>
      </c>
      <c r="J247" s="8">
        <f>+'Simulation and  VaR'!J258/'Simulation and  VaR'!J257-1</f>
        <v>-6.1037639877924654E-2</v>
      </c>
      <c r="K247" s="8">
        <f>+'Simulation and  VaR'!K258/'Simulation and  VaR'!K257-1</f>
        <v>3.3083200964013848E-2</v>
      </c>
      <c r="L247" s="8">
        <f>+'Simulation and  VaR'!L258/'Simulation and  VaR'!L257-1</f>
        <v>-8.4346447179641904E-2</v>
      </c>
      <c r="N247" s="26">
        <f t="shared" si="33"/>
        <v>8.4635822608732664E-3</v>
      </c>
      <c r="O247" s="26">
        <f t="shared" si="34"/>
        <v>1.1822960508284512E-2</v>
      </c>
      <c r="P247" s="26">
        <f t="shared" si="35"/>
        <v>7.6878315967087787E-3</v>
      </c>
      <c r="Q247" s="26">
        <f t="shared" si="36"/>
        <v>3.6238166029770422E-3</v>
      </c>
      <c r="R247" s="26">
        <f t="shared" si="37"/>
        <v>-3.1209590355051249E-3</v>
      </c>
      <c r="S247" s="26">
        <f t="shared" si="38"/>
        <v>3.1600763208932646E-3</v>
      </c>
      <c r="T247" s="26">
        <f t="shared" si="39"/>
        <v>6.7514941347844859E-2</v>
      </c>
      <c r="U247" s="26">
        <f t="shared" si="40"/>
        <v>-2.4844929493766217E-2</v>
      </c>
      <c r="V247" s="26">
        <f t="shared" si="41"/>
        <v>-7.126684584956694E-2</v>
      </c>
      <c r="W247" s="26">
        <f t="shared" si="42"/>
        <v>3.4650116245885265E-2</v>
      </c>
      <c r="X247" s="26">
        <f t="shared" si="43"/>
        <v>-8.0822212065886204E-2</v>
      </c>
    </row>
    <row r="248" spans="2:24" x14ac:dyDescent="0.2">
      <c r="B248" s="8">
        <f>+'Simulation and  VaR'!B259/'Simulation and  VaR'!B258-1</f>
        <v>8.0623033858453486E-3</v>
      </c>
      <c r="C248" s="8">
        <f>+'Simulation and  VaR'!C259/'Simulation and  VaR'!C258-1</f>
        <v>-3.5779901906252909E-2</v>
      </c>
      <c r="D248" s="8">
        <f>+'Simulation and  VaR'!D259/'Simulation and  VaR'!D258-1</f>
        <v>-2.2727272727272596E-2</v>
      </c>
      <c r="E248" s="8">
        <f>+'Simulation and  VaR'!E259/'Simulation and  VaR'!E258-1</f>
        <v>-2.3210831721470093E-2</v>
      </c>
      <c r="F248" s="8">
        <f>+'Simulation and  VaR'!F259/'Simulation and  VaR'!F258-1</f>
        <v>-1.7873941674506066E-2</v>
      </c>
      <c r="G248" s="8">
        <f>+'Simulation and  VaR'!G259/'Simulation and  VaR'!G258-1</f>
        <v>-1.9469026548672441E-2</v>
      </c>
      <c r="H248" s="8">
        <f>+'Simulation and  VaR'!H259/'Simulation and  VaR'!H258-1</f>
        <v>4.043061232749201E-2</v>
      </c>
      <c r="I248" s="8">
        <f>+'Simulation and  VaR'!I259/'Simulation and  VaR'!I258-1</f>
        <v>-6.2177550307290663E-2</v>
      </c>
      <c r="J248" s="8">
        <f>+'Simulation and  VaR'!J259/'Simulation and  VaR'!J258-1</f>
        <v>-9.4257854821235054E-2</v>
      </c>
      <c r="K248" s="8">
        <f>+'Simulation and  VaR'!K259/'Simulation and  VaR'!K258-1</f>
        <v>-6.1979746566990124E-2</v>
      </c>
      <c r="L248" s="8">
        <f>+'Simulation and  VaR'!L259/'Simulation and  VaR'!L258-1</f>
        <v>5.360382648853701E-2</v>
      </c>
      <c r="N248" s="26">
        <f t="shared" si="33"/>
        <v>3.5413788934202956E-3</v>
      </c>
      <c r="O248" s="26">
        <f t="shared" si="34"/>
        <v>-3.8296671924829502E-2</v>
      </c>
      <c r="P248" s="26">
        <f t="shared" si="35"/>
        <v>-2.501948105072354E-2</v>
      </c>
      <c r="Q248" s="26">
        <f t="shared" si="36"/>
        <v>-2.5423590993979412E-2</v>
      </c>
      <c r="R248" s="26">
        <f t="shared" si="37"/>
        <v>-2.0055051085950841E-2</v>
      </c>
      <c r="S248" s="26">
        <f t="shared" si="38"/>
        <v>-2.1647028519594051E-2</v>
      </c>
      <c r="T248" s="26">
        <f t="shared" si="39"/>
        <v>3.5087232282431602E-2</v>
      </c>
      <c r="U248" s="26">
        <f t="shared" si="40"/>
        <v>-7.4579316436328036E-2</v>
      </c>
      <c r="V248" s="26">
        <f t="shared" si="41"/>
        <v>-0.10448706079287734</v>
      </c>
      <c r="W248" s="26">
        <f t="shared" si="42"/>
        <v>-6.0412831285118707E-2</v>
      </c>
      <c r="X248" s="26">
        <f t="shared" si="43"/>
        <v>5.7128061602292717E-2</v>
      </c>
    </row>
    <row r="249" spans="2:24" x14ac:dyDescent="0.2">
      <c r="B249" s="8">
        <f>+'Simulation and  VaR'!B260/'Simulation and  VaR'!B259-1</f>
        <v>-2.6684275056036766E-2</v>
      </c>
      <c r="C249" s="8">
        <f>+'Simulation and  VaR'!C260/'Simulation and  VaR'!C259-1</f>
        <v>-5.2305265703007198E-2</v>
      </c>
      <c r="D249" s="8">
        <f>+'Simulation and  VaR'!D260/'Simulation and  VaR'!D259-1</f>
        <v>-4.7522750252780632E-2</v>
      </c>
      <c r="E249" s="8">
        <f>+'Simulation and  VaR'!E260/'Simulation and  VaR'!E259-1</f>
        <v>-4.7524752475247567E-2</v>
      </c>
      <c r="F249" s="8">
        <f>+'Simulation and  VaR'!F260/'Simulation and  VaR'!F259-1</f>
        <v>-4.6934865900383205E-2</v>
      </c>
      <c r="G249" s="8">
        <f>+'Simulation and  VaR'!G260/'Simulation and  VaR'!G259-1</f>
        <v>-4.061371841155248E-2</v>
      </c>
      <c r="H249" s="8">
        <f>+'Simulation and  VaR'!H260/'Simulation and  VaR'!H259-1</f>
        <v>4.1815777189979864E-2</v>
      </c>
      <c r="I249" s="8">
        <f>+'Simulation and  VaR'!I260/'Simulation and  VaR'!I259-1</f>
        <v>-6.8469732170253872E-2</v>
      </c>
      <c r="J249" s="8">
        <f>+'Simulation and  VaR'!J260/'Simulation and  VaR'!J259-1</f>
        <v>5.9808612440190867E-3</v>
      </c>
      <c r="K249" s="8">
        <f>+'Simulation and  VaR'!K260/'Simulation and  VaR'!K259-1</f>
        <v>2.4869997739092042E-3</v>
      </c>
      <c r="L249" s="8">
        <f>+'Simulation and  VaR'!L260/'Simulation and  VaR'!L259-1</f>
        <v>5.4790231684407331E-3</v>
      </c>
      <c r="N249" s="26">
        <f t="shared" si="33"/>
        <v>-3.1205199548461821E-2</v>
      </c>
      <c r="O249" s="26">
        <f t="shared" si="34"/>
        <v>-5.4822035721583791E-2</v>
      </c>
      <c r="P249" s="26">
        <f t="shared" si="35"/>
        <v>-4.9814958576231576E-2</v>
      </c>
      <c r="Q249" s="26">
        <f t="shared" si="36"/>
        <v>-4.9737511747756882E-2</v>
      </c>
      <c r="R249" s="26">
        <f t="shared" si="37"/>
        <v>-4.9115975311827979E-2</v>
      </c>
      <c r="S249" s="26">
        <f t="shared" si="38"/>
        <v>-4.2791720382474085E-2</v>
      </c>
      <c r="T249" s="26">
        <f t="shared" si="39"/>
        <v>3.6472397144919455E-2</v>
      </c>
      <c r="U249" s="26">
        <f t="shared" si="40"/>
        <v>-8.0871498299291245E-2</v>
      </c>
      <c r="V249" s="26">
        <f t="shared" si="41"/>
        <v>-4.2483447276231972E-3</v>
      </c>
      <c r="W249" s="26">
        <f t="shared" si="42"/>
        <v>4.0539150557806188E-3</v>
      </c>
      <c r="X249" s="26">
        <f t="shared" si="43"/>
        <v>9.0032582821964399E-3</v>
      </c>
    </row>
    <row r="250" spans="2:24" x14ac:dyDescent="0.2">
      <c r="B250" s="8">
        <f>+'Simulation and  VaR'!B261/'Simulation and  VaR'!B260-1</f>
        <v>7.612329608114754E-3</v>
      </c>
      <c r="C250" s="8">
        <f>+'Simulation and  VaR'!C261/'Simulation and  VaR'!C260-1</f>
        <v>1.963977873996603E-2</v>
      </c>
      <c r="D250" s="8">
        <f>+'Simulation and  VaR'!D261/'Simulation and  VaR'!D260-1</f>
        <v>-2.1231422505307851E-3</v>
      </c>
      <c r="E250" s="8">
        <f>+'Simulation and  VaR'!E261/'Simulation and  VaR'!E260-1</f>
        <v>-2.0790020790020236E-3</v>
      </c>
      <c r="F250" s="8">
        <f>+'Simulation and  VaR'!F261/'Simulation and  VaR'!F260-1</f>
        <v>-5.0251256281406143E-3</v>
      </c>
      <c r="G250" s="8">
        <f>+'Simulation and  VaR'!G261/'Simulation and  VaR'!G260-1</f>
        <v>-4.7036688617120292E-3</v>
      </c>
      <c r="H250" s="8">
        <f>+'Simulation and  VaR'!H261/'Simulation and  VaR'!H260-1</f>
        <v>-3.3342045327259817E-2</v>
      </c>
      <c r="I250" s="8">
        <f>+'Simulation and  VaR'!I261/'Simulation and  VaR'!I260-1</f>
        <v>7.3502423415368723E-2</v>
      </c>
      <c r="J250" s="8">
        <f>+'Simulation and  VaR'!J261/'Simulation and  VaR'!J260-1</f>
        <v>-7.7288941736028627E-2</v>
      </c>
      <c r="K250" s="8">
        <f>+'Simulation and  VaR'!K261/'Simulation and  VaR'!K260-1</f>
        <v>6.371222372575569E-2</v>
      </c>
      <c r="L250" s="8">
        <f>+'Simulation and  VaR'!L261/'Simulation and  VaR'!L260-1</f>
        <v>-3.378483574653568E-2</v>
      </c>
      <c r="N250" s="26">
        <f t="shared" si="33"/>
        <v>3.0914051156897011E-3</v>
      </c>
      <c r="O250" s="26">
        <f t="shared" si="34"/>
        <v>1.7123008721389436E-2</v>
      </c>
      <c r="P250" s="26">
        <f t="shared" si="35"/>
        <v>-4.4153505739817286E-3</v>
      </c>
      <c r="Q250" s="26">
        <f t="shared" si="36"/>
        <v>-4.2917613515113424E-3</v>
      </c>
      <c r="R250" s="26">
        <f t="shared" si="37"/>
        <v>-7.2062350395853871E-3</v>
      </c>
      <c r="S250" s="26">
        <f t="shared" si="38"/>
        <v>-6.8816708326336386E-3</v>
      </c>
      <c r="T250" s="26">
        <f t="shared" si="39"/>
        <v>-3.8685425372320226E-2</v>
      </c>
      <c r="U250" s="26">
        <f t="shared" si="40"/>
        <v>6.1100657286331343E-2</v>
      </c>
      <c r="V250" s="26">
        <f t="shared" si="41"/>
        <v>-8.7518147707670912E-2</v>
      </c>
      <c r="W250" s="26">
        <f t="shared" si="42"/>
        <v>6.5279139007627107E-2</v>
      </c>
      <c r="X250" s="26">
        <f t="shared" si="43"/>
        <v>-3.0260600632779973E-2</v>
      </c>
    </row>
    <row r="251" spans="2:24" x14ac:dyDescent="0.2">
      <c r="B251" s="8">
        <f>+'Simulation and  VaR'!B262/'Simulation and  VaR'!B261-1</f>
        <v>3.6238587048687432E-2</v>
      </c>
      <c r="C251" s="8">
        <f>+'Simulation and  VaR'!C262/'Simulation and  VaR'!C261-1</f>
        <v>4.1154963186732951E-2</v>
      </c>
      <c r="D251" s="8">
        <f>+'Simulation and  VaR'!D262/'Simulation and  VaR'!D261-1</f>
        <v>2.9787234042553123E-2</v>
      </c>
      <c r="E251" s="8">
        <f>+'Simulation and  VaR'!E262/'Simulation and  VaR'!E261-1</f>
        <v>2.8124999999999956E-2</v>
      </c>
      <c r="F251" s="8">
        <f>+'Simulation and  VaR'!F262/'Simulation and  VaR'!F261-1</f>
        <v>2.8282828282828243E-2</v>
      </c>
      <c r="G251" s="8">
        <f>+'Simulation and  VaR'!G262/'Simulation and  VaR'!G261-1</f>
        <v>3.1190926275992403E-2</v>
      </c>
      <c r="H251" s="8">
        <f>+'Simulation and  VaR'!H262/'Simulation and  VaR'!H261-1</f>
        <v>9.4244882193896817E-3</v>
      </c>
      <c r="I251" s="8">
        <f>+'Simulation and  VaR'!I262/'Simulation and  VaR'!I261-1</f>
        <v>-1.5868145355718233E-2</v>
      </c>
      <c r="J251" s="8">
        <f>+'Simulation and  VaR'!J262/'Simulation and  VaR'!J261-1</f>
        <v>9.9226804123711432E-2</v>
      </c>
      <c r="K251" s="8">
        <f>+'Simulation and  VaR'!K262/'Simulation and  VaR'!K261-1</f>
        <v>-4.2404325241175433E-3</v>
      </c>
      <c r="L251" s="8">
        <f>+'Simulation and  VaR'!L262/'Simulation and  VaR'!L261-1</f>
        <v>6.5259426361585771E-3</v>
      </c>
      <c r="N251" s="26">
        <f t="shared" si="33"/>
        <v>3.1717662556262377E-2</v>
      </c>
      <c r="O251" s="26">
        <f t="shared" si="34"/>
        <v>3.8638193168156358E-2</v>
      </c>
      <c r="P251" s="26">
        <f t="shared" si="35"/>
        <v>2.749502571910218E-2</v>
      </c>
      <c r="Q251" s="26">
        <f t="shared" si="36"/>
        <v>2.5912240727490637E-2</v>
      </c>
      <c r="R251" s="26">
        <f t="shared" si="37"/>
        <v>2.6101718871383468E-2</v>
      </c>
      <c r="S251" s="26">
        <f t="shared" si="38"/>
        <v>2.9012924305070794E-2</v>
      </c>
      <c r="T251" s="26">
        <f t="shared" si="39"/>
        <v>4.0811081743292767E-3</v>
      </c>
      <c r="U251" s="26">
        <f t="shared" si="40"/>
        <v>-2.8269911484755612E-2</v>
      </c>
      <c r="V251" s="26">
        <f t="shared" si="41"/>
        <v>8.8997598152069146E-2</v>
      </c>
      <c r="W251" s="26">
        <f t="shared" si="42"/>
        <v>-2.6735172422461288E-3</v>
      </c>
      <c r="X251" s="26">
        <f t="shared" si="43"/>
        <v>1.0050177749914284E-2</v>
      </c>
    </row>
    <row r="252" spans="2:24" x14ac:dyDescent="0.2">
      <c r="B252" s="8">
        <f>+'Simulation and  VaR'!B263/'Simulation and  VaR'!B262-1</f>
        <v>6.0119613037395325E-2</v>
      </c>
      <c r="C252" s="8">
        <f>+'Simulation and  VaR'!C263/'Simulation and  VaR'!C262-1</f>
        <v>4.2452611445265465E-2</v>
      </c>
      <c r="D252" s="8">
        <f>+'Simulation and  VaR'!D263/'Simulation and  VaR'!D262-1</f>
        <v>2.4793388429751984E-2</v>
      </c>
      <c r="E252" s="8">
        <f>+'Simulation and  VaR'!E263/'Simulation and  VaR'!E262-1</f>
        <v>2.5329280648429542E-2</v>
      </c>
      <c r="F252" s="8">
        <f>+'Simulation and  VaR'!F263/'Simulation and  VaR'!F262-1</f>
        <v>2.3575638506876162E-2</v>
      </c>
      <c r="G252" s="8">
        <f>+'Simulation and  VaR'!G263/'Simulation and  VaR'!G262-1</f>
        <v>1.2832263978001635E-2</v>
      </c>
      <c r="H252" s="8">
        <f>+'Simulation and  VaR'!H263/'Simulation and  VaR'!H262-1</f>
        <v>3.1759393893013854E-3</v>
      </c>
      <c r="I252" s="8">
        <f>+'Simulation and  VaR'!I263/'Simulation and  VaR'!I262-1</f>
        <v>1.278339494900016E-2</v>
      </c>
      <c r="J252" s="8">
        <f>+'Simulation and  VaR'!J263/'Simulation and  VaR'!J262-1</f>
        <v>3.5169988276668729E-3</v>
      </c>
      <c r="K252" s="8">
        <f>+'Simulation and  VaR'!K263/'Simulation and  VaR'!K262-1</f>
        <v>-2.1452145214521434E-2</v>
      </c>
      <c r="L252" s="8">
        <f>+'Simulation and  VaR'!L263/'Simulation and  VaR'!L262-1</f>
        <v>1.5208516769391611E-3</v>
      </c>
      <c r="N252" s="26">
        <f t="shared" si="33"/>
        <v>5.5598688544970271E-2</v>
      </c>
      <c r="O252" s="26">
        <f t="shared" si="34"/>
        <v>3.9935841426688871E-2</v>
      </c>
      <c r="P252" s="26">
        <f t="shared" si="35"/>
        <v>2.250118010630104E-2</v>
      </c>
      <c r="Q252" s="26">
        <f t="shared" si="36"/>
        <v>2.3116521375920223E-2</v>
      </c>
      <c r="R252" s="26">
        <f t="shared" si="37"/>
        <v>2.1394529095431387E-2</v>
      </c>
      <c r="S252" s="26">
        <f t="shared" si="38"/>
        <v>1.0654262007080025E-2</v>
      </c>
      <c r="T252" s="26">
        <f t="shared" si="39"/>
        <v>-2.1674406557590196E-3</v>
      </c>
      <c r="U252" s="26">
        <f t="shared" si="40"/>
        <v>3.8162881996278014E-4</v>
      </c>
      <c r="V252" s="26">
        <f t="shared" si="41"/>
        <v>-6.712207143975411E-3</v>
      </c>
      <c r="W252" s="26">
        <f t="shared" si="42"/>
        <v>-1.9885229932650021E-2</v>
      </c>
      <c r="X252" s="26">
        <f t="shared" si="43"/>
        <v>5.0450867906948679E-3</v>
      </c>
    </row>
    <row r="253" spans="2:24" x14ac:dyDescent="0.2">
      <c r="B253" s="8">
        <f>+'Simulation and  VaR'!B264/'Simulation and  VaR'!B263-1</f>
        <v>3.2826212399730714E-2</v>
      </c>
      <c r="C253" s="8">
        <f>+'Simulation and  VaR'!C264/'Simulation and  VaR'!C263-1</f>
        <v>-1.842873997602279E-2</v>
      </c>
      <c r="D253" s="8">
        <f>+'Simulation and  VaR'!D264/'Simulation and  VaR'!D263-1</f>
        <v>-5.0403225806452401E-3</v>
      </c>
      <c r="E253" s="8">
        <f>+'Simulation and  VaR'!E264/'Simulation and  VaR'!E263-1</f>
        <v>1.9762845849804478E-3</v>
      </c>
      <c r="F253" s="8">
        <f>+'Simulation and  VaR'!F264/'Simulation and  VaR'!F263-1</f>
        <v>9.596928982724684E-4</v>
      </c>
      <c r="G253" s="8">
        <f>+'Simulation and  VaR'!G264/'Simulation and  VaR'!G263-1</f>
        <v>-2.7149321266968229E-3</v>
      </c>
      <c r="H253" s="8">
        <f>+'Simulation and  VaR'!H264/'Simulation and  VaR'!H263-1</f>
        <v>4.3254376930998761E-2</v>
      </c>
      <c r="I253" s="8">
        <f>+'Simulation and  VaR'!I264/'Simulation and  VaR'!I263-1</f>
        <v>-4.1780279707977819E-2</v>
      </c>
      <c r="J253" s="8">
        <f>+'Simulation and  VaR'!J264/'Simulation and  VaR'!J263-1</f>
        <v>2.9205607476635587E-2</v>
      </c>
      <c r="K253" s="8">
        <f>+'Simulation and  VaR'!K264/'Simulation and  VaR'!K263-1</f>
        <v>-7.0554316488059654E-2</v>
      </c>
      <c r="L253" s="8">
        <f>+'Simulation and  VaR'!L264/'Simulation and  VaR'!L263-1</f>
        <v>6.7295396419437159E-2</v>
      </c>
      <c r="N253" s="26">
        <f t="shared" si="33"/>
        <v>2.830528790730566E-2</v>
      </c>
      <c r="O253" s="26">
        <f t="shared" si="34"/>
        <v>-2.0945509994599383E-2</v>
      </c>
      <c r="P253" s="26">
        <f t="shared" si="35"/>
        <v>-7.3325309040961836E-3</v>
      </c>
      <c r="Q253" s="26">
        <f t="shared" si="36"/>
        <v>-2.3647468752887061E-4</v>
      </c>
      <c r="R253" s="26">
        <f t="shared" si="37"/>
        <v>-1.2214165131723049E-3</v>
      </c>
      <c r="S253" s="26">
        <f t="shared" si="38"/>
        <v>-4.8929340976184323E-3</v>
      </c>
      <c r="T253" s="26">
        <f t="shared" si="39"/>
        <v>3.7910996885938353E-2</v>
      </c>
      <c r="U253" s="26">
        <f t="shared" si="40"/>
        <v>-5.4182045837015198E-2</v>
      </c>
      <c r="V253" s="26">
        <f t="shared" si="41"/>
        <v>1.8976401504993301E-2</v>
      </c>
      <c r="W253" s="26">
        <f t="shared" si="42"/>
        <v>-6.8987401206188237E-2</v>
      </c>
      <c r="X253" s="26">
        <f t="shared" si="43"/>
        <v>7.0819631533192859E-2</v>
      </c>
    </row>
    <row r="254" spans="2:24" x14ac:dyDescent="0.2">
      <c r="B254" s="8">
        <f>+'Simulation and  VaR'!B265/'Simulation and  VaR'!B264-1</f>
        <v>3.4026326656395822E-2</v>
      </c>
      <c r="C254" s="8">
        <f>+'Simulation and  VaR'!C265/'Simulation and  VaR'!C264-1</f>
        <v>1.5074558497571999E-2</v>
      </c>
      <c r="D254" s="8">
        <f>+'Simulation and  VaR'!D265/'Simulation and  VaR'!D264-1</f>
        <v>1.0131712259372039E-2</v>
      </c>
      <c r="E254" s="8">
        <f>+'Simulation and  VaR'!E265/'Simulation and  VaR'!E264-1</f>
        <v>1.2820512820512775E-2</v>
      </c>
      <c r="F254" s="8">
        <f>+'Simulation and  VaR'!F265/'Simulation and  VaR'!F264-1</f>
        <v>1.2464046021092967E-2</v>
      </c>
      <c r="G254" s="8">
        <f>+'Simulation and  VaR'!G265/'Simulation and  VaR'!G264-1</f>
        <v>9.0744101633393193E-3</v>
      </c>
      <c r="H254" s="8">
        <f>+'Simulation and  VaR'!H265/'Simulation and  VaR'!H264-1</f>
        <v>-5.4111367043253589E-3</v>
      </c>
      <c r="I254" s="8">
        <f>+'Simulation and  VaR'!I265/'Simulation and  VaR'!I264-1</f>
        <v>0</v>
      </c>
      <c r="J254" s="8">
        <f>+'Simulation and  VaR'!J265/'Simulation and  VaR'!J264-1</f>
        <v>-0.15323496027241779</v>
      </c>
      <c r="K254" s="8">
        <f>+'Simulation and  VaR'!K265/'Simulation and  VaR'!K264-1</f>
        <v>9.3643918997998732E-4</v>
      </c>
      <c r="L254" s="8">
        <f>+'Simulation and  VaR'!L265/'Simulation and  VaR'!L264-1</f>
        <v>-3.5944286356147659E-3</v>
      </c>
      <c r="N254" s="26">
        <f t="shared" si="33"/>
        <v>2.9505402163970768E-2</v>
      </c>
      <c r="O254" s="26">
        <f t="shared" si="34"/>
        <v>1.2557788478995406E-2</v>
      </c>
      <c r="P254" s="26">
        <f t="shared" si="35"/>
        <v>7.8395039359210952E-3</v>
      </c>
      <c r="Q254" s="26">
        <f t="shared" si="36"/>
        <v>1.0607753548003456E-2</v>
      </c>
      <c r="R254" s="26">
        <f t="shared" si="37"/>
        <v>1.0282936609648194E-2</v>
      </c>
      <c r="S254" s="26">
        <f t="shared" si="38"/>
        <v>6.8964081924177099E-3</v>
      </c>
      <c r="T254" s="26">
        <f t="shared" si="39"/>
        <v>-1.0754516749385764E-2</v>
      </c>
      <c r="U254" s="26">
        <f t="shared" si="40"/>
        <v>-1.240176612903738E-2</v>
      </c>
      <c r="V254" s="26">
        <f t="shared" si="41"/>
        <v>-0.16346416624406007</v>
      </c>
      <c r="W254" s="26">
        <f t="shared" si="42"/>
        <v>2.5033544718514019E-3</v>
      </c>
      <c r="X254" s="26">
        <f t="shared" si="43"/>
        <v>-7.0193521859059516E-5</v>
      </c>
    </row>
    <row r="255" spans="2:24" x14ac:dyDescent="0.2">
      <c r="B255" s="8">
        <f>+'Simulation and  VaR'!B266/'Simulation and  VaR'!B265-1</f>
        <v>5.8872061230484718E-2</v>
      </c>
      <c r="C255" s="8">
        <f>+'Simulation and  VaR'!C266/'Simulation and  VaR'!C265-1</f>
        <v>2.2549612011912856E-2</v>
      </c>
      <c r="D255" s="8">
        <f>+'Simulation and  VaR'!D266/'Simulation and  VaR'!D265-1</f>
        <v>1.5045135406218435E-2</v>
      </c>
      <c r="E255" s="8">
        <f>+'Simulation and  VaR'!E266/'Simulation and  VaR'!E265-1</f>
        <v>1.0710808179162479E-2</v>
      </c>
      <c r="F255" s="8">
        <f>+'Simulation and  VaR'!F266/'Simulation and  VaR'!F265-1</f>
        <v>7.575757575757569E-3</v>
      </c>
      <c r="G255" s="8">
        <f>+'Simulation and  VaR'!G266/'Simulation and  VaR'!G265-1</f>
        <v>8.9928057553958496E-3</v>
      </c>
      <c r="H255" s="8">
        <f>+'Simulation and  VaR'!H266/'Simulation and  VaR'!H265-1</f>
        <v>-3.8598683968679937E-2</v>
      </c>
      <c r="I255" s="8">
        <f>+'Simulation and  VaR'!I266/'Simulation and  VaR'!I265-1</f>
        <v>-1.43427574811823E-2</v>
      </c>
      <c r="J255" s="8">
        <f>+'Simulation and  VaR'!J266/'Simulation and  VaR'!J265-1</f>
        <v>7.3726541554959946E-2</v>
      </c>
      <c r="K255" s="8">
        <f>+'Simulation and  VaR'!K266/'Simulation and  VaR'!K265-1</f>
        <v>-1.6138463337621256E-2</v>
      </c>
      <c r="L255" s="8">
        <f>+'Simulation and  VaR'!L266/'Simulation and  VaR'!L265-1</f>
        <v>2.6078460844731755E-2</v>
      </c>
      <c r="N255" s="26">
        <f t="shared" si="33"/>
        <v>5.4351136738059663E-2</v>
      </c>
      <c r="O255" s="26">
        <f t="shared" si="34"/>
        <v>2.0032841993336263E-2</v>
      </c>
      <c r="P255" s="26">
        <f t="shared" si="35"/>
        <v>1.2752927082767491E-2</v>
      </c>
      <c r="Q255" s="26">
        <f t="shared" si="36"/>
        <v>8.4980489066531599E-3</v>
      </c>
      <c r="R255" s="26">
        <f t="shared" si="37"/>
        <v>5.3946481643127962E-3</v>
      </c>
      <c r="S255" s="26">
        <f t="shared" si="38"/>
        <v>6.8148037844742403E-3</v>
      </c>
      <c r="T255" s="26">
        <f t="shared" si="39"/>
        <v>-4.3942064013740345E-2</v>
      </c>
      <c r="U255" s="26">
        <f t="shared" si="40"/>
        <v>-2.674452361021968E-2</v>
      </c>
      <c r="V255" s="26">
        <f t="shared" si="41"/>
        <v>6.349733558331766E-2</v>
      </c>
      <c r="W255" s="26">
        <f t="shared" si="42"/>
        <v>-1.4571548055749842E-2</v>
      </c>
      <c r="X255" s="26">
        <f t="shared" si="43"/>
        <v>2.9602695958487461E-2</v>
      </c>
    </row>
    <row r="256" spans="2:24" x14ac:dyDescent="0.2">
      <c r="B256" s="8">
        <f>+'Simulation and  VaR'!B267/'Simulation and  VaR'!B266-1</f>
        <v>2.5469269073109091E-2</v>
      </c>
      <c r="C256" s="8">
        <f>+'Simulation and  VaR'!C267/'Simulation and  VaR'!C266-1</f>
        <v>-3.0558644987695338E-2</v>
      </c>
      <c r="D256" s="8">
        <f>+'Simulation and  VaR'!D267/'Simulation and  VaR'!D266-1</f>
        <v>-2.8656126482213384E-2</v>
      </c>
      <c r="E256" s="8">
        <f>+'Simulation and  VaR'!E267/'Simulation and  VaR'!E266-1</f>
        <v>-2.9865125240847612E-2</v>
      </c>
      <c r="F256" s="8">
        <f>+'Simulation and  VaR'!F267/'Simulation and  VaR'!F266-1</f>
        <v>-2.7255639097744422E-2</v>
      </c>
      <c r="G256" s="8">
        <f>+'Simulation and  VaR'!G267/'Simulation and  VaR'!G266-1</f>
        <v>-2.673796791443861E-2</v>
      </c>
      <c r="H256" s="8">
        <f>+'Simulation and  VaR'!H267/'Simulation and  VaR'!H266-1</f>
        <v>3.9727755897985162E-2</v>
      </c>
      <c r="I256" s="8">
        <f>+'Simulation and  VaR'!I267/'Simulation and  VaR'!I266-1</f>
        <v>-8.0906148867313954E-2</v>
      </c>
      <c r="J256" s="8">
        <f>+'Simulation and  VaR'!J267/'Simulation and  VaR'!J266-1</f>
        <v>-5.9925093632958948E-2</v>
      </c>
      <c r="K256" s="8">
        <f>+'Simulation and  VaR'!K267/'Simulation and  VaR'!K266-1</f>
        <v>5.1111375252586022E-3</v>
      </c>
      <c r="L256" s="8">
        <f>+'Simulation and  VaR'!L267/'Simulation and  VaR'!L266-1</f>
        <v>-1.9189921628946061E-2</v>
      </c>
      <c r="N256" s="26">
        <f t="shared" si="33"/>
        <v>2.0948344580684036E-2</v>
      </c>
      <c r="O256" s="26">
        <f t="shared" si="34"/>
        <v>-3.3075415006271931E-2</v>
      </c>
      <c r="P256" s="26">
        <f t="shared" si="35"/>
        <v>-3.0948334805664328E-2</v>
      </c>
      <c r="Q256" s="26">
        <f t="shared" si="36"/>
        <v>-3.2077884513356927E-2</v>
      </c>
      <c r="R256" s="26">
        <f t="shared" si="37"/>
        <v>-2.9436748509189196E-2</v>
      </c>
      <c r="S256" s="26">
        <f t="shared" si="38"/>
        <v>-2.8915969885360219E-2</v>
      </c>
      <c r="T256" s="26">
        <f t="shared" si="39"/>
        <v>3.4384375852924753E-2</v>
      </c>
      <c r="U256" s="26">
        <f t="shared" si="40"/>
        <v>-9.3307914996351327E-2</v>
      </c>
      <c r="V256" s="26">
        <f t="shared" si="41"/>
        <v>-7.0154299604601233E-2</v>
      </c>
      <c r="W256" s="26">
        <f t="shared" si="42"/>
        <v>6.6780528071300168E-3</v>
      </c>
      <c r="X256" s="26">
        <f t="shared" si="43"/>
        <v>-1.5665686515190354E-2</v>
      </c>
    </row>
    <row r="257" spans="1:12" x14ac:dyDescent="0.2">
      <c r="B257" s="1"/>
      <c r="C257" s="1"/>
      <c r="D257" s="1"/>
      <c r="E257" s="1"/>
      <c r="F257" s="1"/>
      <c r="G257" s="1"/>
      <c r="H257" s="1"/>
      <c r="I257" s="1"/>
      <c r="J257" s="1"/>
      <c r="K257" s="1"/>
      <c r="L257" s="1"/>
    </row>
    <row r="258" spans="1:12" x14ac:dyDescent="0.2">
      <c r="A258" s="25" t="s">
        <v>33</v>
      </c>
      <c r="B258" s="18">
        <f>AVERAGE(B7:B256)</f>
        <v>4.5209244924250529E-3</v>
      </c>
      <c r="C258" s="18">
        <f t="shared" ref="C258:L258" si="44">AVERAGE(C7:C256)</f>
        <v>2.516770018576594E-3</v>
      </c>
      <c r="D258" s="18">
        <f t="shared" si="44"/>
        <v>2.292208323450944E-3</v>
      </c>
      <c r="E258" s="18">
        <f t="shared" si="44"/>
        <v>2.2127592725093184E-3</v>
      </c>
      <c r="F258" s="18">
        <f t="shared" si="44"/>
        <v>2.1811094114447733E-3</v>
      </c>
      <c r="G258" s="18">
        <f t="shared" si="44"/>
        <v>2.1780019709216093E-3</v>
      </c>
      <c r="H258" s="18">
        <f t="shared" si="44"/>
        <v>5.3433800450604051E-3</v>
      </c>
      <c r="I258" s="18">
        <f t="shared" si="44"/>
        <v>1.240176612903738E-2</v>
      </c>
      <c r="J258" s="18">
        <f t="shared" si="44"/>
        <v>1.0229205971642284E-2</v>
      </c>
      <c r="K258" s="18">
        <f t="shared" si="44"/>
        <v>-1.5669152818714146E-3</v>
      </c>
      <c r="L258" s="18">
        <f t="shared" si="44"/>
        <v>-3.5242351137557064E-3</v>
      </c>
    </row>
    <row r="259" spans="1:12" x14ac:dyDescent="0.2">
      <c r="A259" s="25" t="s">
        <v>34</v>
      </c>
      <c r="B259" s="18">
        <f>STDEV(B7:B256)</f>
        <v>7.3599879892851619E-2</v>
      </c>
      <c r="C259" s="18">
        <f t="shared" ref="C259:L259" si="45">STDEV(C7:C256)</f>
        <v>3.8393651089741521E-2</v>
      </c>
      <c r="D259" s="18">
        <f t="shared" si="45"/>
        <v>2.7202528149577642E-2</v>
      </c>
      <c r="E259" s="18">
        <f t="shared" si="45"/>
        <v>2.4434758669712335E-2</v>
      </c>
      <c r="F259" s="18">
        <f t="shared" si="45"/>
        <v>2.3825411931591479E-2</v>
      </c>
      <c r="G259" s="18">
        <f t="shared" si="45"/>
        <v>2.2006590601605546E-2</v>
      </c>
      <c r="H259" s="18">
        <f t="shared" si="45"/>
        <v>4.6503495984036587E-2</v>
      </c>
      <c r="I259" s="18">
        <f t="shared" si="45"/>
        <v>7.4907816212061981E-2</v>
      </c>
      <c r="J259" s="18">
        <f t="shared" si="45"/>
        <v>0.10464112690663466</v>
      </c>
      <c r="K259" s="18">
        <f t="shared" si="45"/>
        <v>2.9133568089123391E-2</v>
      </c>
      <c r="L259" s="18">
        <f t="shared" si="45"/>
        <v>2.9729017075862747E-2</v>
      </c>
    </row>
    <row r="260" spans="1:12" x14ac:dyDescent="0.2">
      <c r="A260" s="24" t="s">
        <v>35</v>
      </c>
      <c r="B260" s="52">
        <f>VAR(B7:B256)</f>
        <v>5.4169423202421836E-3</v>
      </c>
      <c r="C260" s="52">
        <f t="shared" ref="C260:L260" si="46">VAR(C7:C256)</f>
        <v>1.4740724440008104E-3</v>
      </c>
      <c r="D260" s="52">
        <f t="shared" si="46"/>
        <v>7.399775377285641E-4</v>
      </c>
      <c r="E260" s="52">
        <f t="shared" si="46"/>
        <v>5.9705743124708211E-4</v>
      </c>
      <c r="F260" s="52">
        <f t="shared" si="46"/>
        <v>5.6765025371002158E-4</v>
      </c>
      <c r="G260" s="52">
        <f t="shared" si="46"/>
        <v>4.8429002990667351E-4</v>
      </c>
      <c r="H260" s="52">
        <f t="shared" si="46"/>
        <v>2.1625751387373067E-3</v>
      </c>
      <c r="I260" s="52">
        <f t="shared" si="46"/>
        <v>5.611180929660055E-3</v>
      </c>
      <c r="J260" s="52">
        <f t="shared" si="46"/>
        <v>1.0949765440290419E-2</v>
      </c>
      <c r="K260" s="52">
        <f t="shared" si="46"/>
        <v>8.4876478960358879E-4</v>
      </c>
      <c r="L260" s="52">
        <f t="shared" si="46"/>
        <v>8.8381445629693873E-4</v>
      </c>
    </row>
    <row r="261" spans="1:12" x14ac:dyDescent="0.2">
      <c r="B261" s="1"/>
      <c r="C261" s="1"/>
      <c r="D261" s="1"/>
      <c r="E261" s="1"/>
      <c r="F261" s="1"/>
      <c r="G261" s="1"/>
      <c r="H261" s="1"/>
      <c r="I261" s="1"/>
      <c r="J261" s="1"/>
      <c r="K261" s="1"/>
      <c r="L261" s="1"/>
    </row>
    <row r="262" spans="1:12" x14ac:dyDescent="0.2">
      <c r="A262" s="25" t="s">
        <v>159</v>
      </c>
      <c r="B262" s="23">
        <f>CORREL(B7:B255,B8:B256)</f>
        <v>0.33991330729634245</v>
      </c>
      <c r="C262" s="23">
        <f t="shared" ref="C262:L262" si="47">CORREL(C7:C255,C8:C256)</f>
        <v>0.30992345252192227</v>
      </c>
      <c r="D262" s="23">
        <f t="shared" si="47"/>
        <v>0.38175486767412181</v>
      </c>
      <c r="E262" s="23">
        <f t="shared" si="47"/>
        <v>0.46214969458050081</v>
      </c>
      <c r="F262" s="23">
        <f t="shared" si="47"/>
        <v>0.44283483199361773</v>
      </c>
      <c r="G262" s="23">
        <f t="shared" si="47"/>
        <v>0.51452162454088635</v>
      </c>
      <c r="H262" s="23">
        <f t="shared" si="47"/>
        <v>3.476191892567488E-2</v>
      </c>
      <c r="I262" s="23">
        <f t="shared" si="47"/>
        <v>7.4206373260770425E-2</v>
      </c>
      <c r="J262" s="23">
        <f t="shared" si="47"/>
        <v>5.1995608255695512E-2</v>
      </c>
      <c r="K262" s="23">
        <f t="shared" si="47"/>
        <v>6.4112670455497706E-2</v>
      </c>
      <c r="L262" s="23">
        <f t="shared" si="47"/>
        <v>6.0152359290704151E-2</v>
      </c>
    </row>
    <row r="263" spans="1:12" x14ac:dyDescent="0.2">
      <c r="B263" s="1"/>
      <c r="C263" s="1"/>
      <c r="D263" s="1"/>
      <c r="E263" s="1"/>
      <c r="F263" s="1"/>
      <c r="G263" s="1"/>
      <c r="H263" s="1"/>
      <c r="I263" s="1"/>
      <c r="J263" s="1"/>
      <c r="K263" s="1"/>
      <c r="L263" s="1"/>
    </row>
    <row r="264" spans="1:12" x14ac:dyDescent="0.2">
      <c r="B264" s="1"/>
      <c r="C264" s="1"/>
      <c r="D264" s="1"/>
      <c r="E264" s="1"/>
      <c r="F264" s="1"/>
      <c r="G264" s="1"/>
      <c r="H264" s="1"/>
      <c r="I264" s="1"/>
      <c r="J264" s="1"/>
      <c r="K264" s="1"/>
      <c r="L264" s="1"/>
    </row>
    <row r="265" spans="1:12" x14ac:dyDescent="0.2">
      <c r="B265" s="1"/>
      <c r="C265" s="1"/>
      <c r="D265" s="1"/>
      <c r="E265" s="1"/>
      <c r="F265" s="1"/>
      <c r="G265" s="1"/>
      <c r="H265" s="1"/>
      <c r="I265" s="1"/>
      <c r="J265" s="1"/>
      <c r="K265" s="1"/>
      <c r="L265" s="1"/>
    </row>
    <row r="266" spans="1:12" x14ac:dyDescent="0.2">
      <c r="B266" s="1"/>
      <c r="C266" s="1"/>
      <c r="D266" s="1"/>
      <c r="E266" s="1"/>
      <c r="F266" s="1"/>
      <c r="G266" s="1"/>
      <c r="H266" s="1"/>
      <c r="I266" s="1"/>
      <c r="J266" s="1"/>
      <c r="K266" s="1"/>
      <c r="L266" s="1"/>
    </row>
    <row r="267" spans="1:12" x14ac:dyDescent="0.2">
      <c r="B267" s="1"/>
      <c r="C267" s="1"/>
      <c r="D267" s="1"/>
      <c r="E267" s="1"/>
      <c r="F267" s="1"/>
      <c r="G267" s="1"/>
      <c r="H267" s="1"/>
      <c r="I267" s="1"/>
      <c r="J267" s="1"/>
      <c r="K267" s="1"/>
      <c r="L267" s="1"/>
    </row>
    <row r="268" spans="1:12" x14ac:dyDescent="0.2">
      <c r="B268" s="1"/>
      <c r="C268" s="1"/>
      <c r="D268" s="1"/>
      <c r="E268" s="1"/>
      <c r="F268" s="1"/>
      <c r="G268" s="1"/>
      <c r="H268" s="1"/>
      <c r="I268" s="1"/>
      <c r="J268" s="1"/>
      <c r="K268" s="1"/>
      <c r="L268" s="1"/>
    </row>
    <row r="269" spans="1:12" x14ac:dyDescent="0.2">
      <c r="B269" s="1"/>
      <c r="C269" s="1"/>
      <c r="D269" s="1"/>
      <c r="E269" s="1"/>
      <c r="F269" s="1"/>
      <c r="G269" s="1"/>
      <c r="H269" s="1"/>
      <c r="I269" s="1"/>
      <c r="J269" s="1"/>
      <c r="K269" s="1"/>
      <c r="L269" s="1"/>
    </row>
    <row r="270" spans="1:12" x14ac:dyDescent="0.2">
      <c r="B270" s="1"/>
      <c r="C270" s="1"/>
      <c r="D270" s="1"/>
      <c r="E270" s="1"/>
      <c r="F270" s="1"/>
      <c r="G270" s="1"/>
      <c r="H270" s="1"/>
      <c r="I270" s="1"/>
      <c r="J270" s="1"/>
      <c r="K270" s="1"/>
      <c r="L270" s="1"/>
    </row>
    <row r="271" spans="1:12" x14ac:dyDescent="0.2">
      <c r="B271" s="1"/>
      <c r="C271" s="1"/>
      <c r="D271" s="1"/>
      <c r="E271" s="1"/>
      <c r="F271" s="1"/>
      <c r="G271" s="1"/>
      <c r="H271" s="1"/>
      <c r="I271" s="1"/>
      <c r="J271" s="1"/>
      <c r="K271" s="1"/>
      <c r="L271" s="1"/>
    </row>
    <row r="272" spans="1:12" x14ac:dyDescent="0.2">
      <c r="B272" s="1"/>
      <c r="C272" s="1"/>
      <c r="D272" s="1"/>
      <c r="E272" s="1"/>
      <c r="F272" s="1"/>
      <c r="G272" s="1"/>
      <c r="H272" s="1"/>
      <c r="I272" s="1"/>
      <c r="J272" s="1"/>
      <c r="K272" s="1"/>
      <c r="L272" s="1"/>
    </row>
    <row r="273" spans="2:12" x14ac:dyDescent="0.2">
      <c r="B273" s="1"/>
      <c r="C273" s="1"/>
      <c r="D273" s="1"/>
      <c r="E273" s="1"/>
      <c r="F273" s="1"/>
      <c r="G273" s="1"/>
      <c r="H273" s="1"/>
      <c r="I273" s="1"/>
      <c r="J273" s="1"/>
      <c r="K273" s="1"/>
      <c r="L273" s="1"/>
    </row>
    <row r="274" spans="2:12" x14ac:dyDescent="0.2">
      <c r="B274" s="1"/>
      <c r="C274" s="1"/>
      <c r="D274" s="1"/>
      <c r="E274" s="1"/>
      <c r="F274" s="1"/>
      <c r="G274" s="1"/>
      <c r="H274" s="1"/>
      <c r="I274" s="1"/>
      <c r="J274" s="1"/>
      <c r="K274" s="1"/>
      <c r="L274" s="1"/>
    </row>
    <row r="275" spans="2:12" x14ac:dyDescent="0.2">
      <c r="B275" s="1"/>
      <c r="C275" s="1"/>
      <c r="D275" s="1"/>
      <c r="E275" s="1"/>
      <c r="F275" s="1"/>
      <c r="G275" s="1"/>
      <c r="H275" s="1"/>
      <c r="I275" s="1"/>
      <c r="J275" s="1"/>
      <c r="K275" s="1"/>
      <c r="L275" s="1"/>
    </row>
    <row r="276" spans="2:12" x14ac:dyDescent="0.2">
      <c r="B276" s="1"/>
      <c r="C276" s="1"/>
      <c r="D276" s="1"/>
      <c r="E276" s="1"/>
      <c r="F276" s="1"/>
      <c r="G276" s="1"/>
      <c r="H276" s="1"/>
      <c r="I276" s="1"/>
      <c r="J276" s="1"/>
      <c r="K276" s="1"/>
      <c r="L276" s="1"/>
    </row>
    <row r="277" spans="2:12" x14ac:dyDescent="0.2">
      <c r="B277" s="1"/>
      <c r="C277" s="1"/>
      <c r="D277" s="1"/>
      <c r="E277" s="1"/>
      <c r="F277" s="1"/>
      <c r="G277" s="1"/>
      <c r="H277" s="1"/>
      <c r="I277" s="1"/>
      <c r="J277" s="1"/>
      <c r="K277" s="1"/>
      <c r="L277" s="1"/>
    </row>
    <row r="278" spans="2:12" x14ac:dyDescent="0.2">
      <c r="B278" s="1"/>
      <c r="C278" s="1"/>
      <c r="D278" s="1"/>
      <c r="E278" s="1"/>
      <c r="F278" s="1"/>
      <c r="G278" s="1"/>
      <c r="H278" s="1"/>
      <c r="I278" s="1"/>
      <c r="J278" s="1"/>
      <c r="K278" s="1"/>
      <c r="L278" s="1"/>
    </row>
    <row r="279" spans="2:12" x14ac:dyDescent="0.2">
      <c r="B279" s="1"/>
      <c r="C279" s="1"/>
      <c r="D279" s="1"/>
      <c r="E279" s="1"/>
      <c r="F279" s="1"/>
      <c r="G279" s="1"/>
      <c r="H279" s="1"/>
      <c r="I279" s="1"/>
      <c r="J279" s="1"/>
      <c r="K279" s="1"/>
      <c r="L279" s="1"/>
    </row>
    <row r="280" spans="2:12" x14ac:dyDescent="0.2">
      <c r="B280" s="1"/>
      <c r="C280" s="1"/>
      <c r="D280" s="1"/>
      <c r="E280" s="1"/>
      <c r="F280" s="1"/>
      <c r="G280" s="1"/>
      <c r="H280" s="1"/>
      <c r="I280" s="1"/>
      <c r="J280" s="1"/>
      <c r="K280" s="1"/>
      <c r="L280" s="1"/>
    </row>
    <row r="281" spans="2:12" x14ac:dyDescent="0.2">
      <c r="B281" s="1"/>
      <c r="C281" s="1"/>
      <c r="D281" s="1"/>
      <c r="E281" s="1"/>
      <c r="F281" s="1"/>
      <c r="G281" s="1"/>
      <c r="H281" s="1"/>
      <c r="I281" s="1"/>
      <c r="J281" s="1"/>
      <c r="K281" s="1"/>
      <c r="L281" s="1"/>
    </row>
    <row r="282" spans="2:12" x14ac:dyDescent="0.2">
      <c r="B282" s="1"/>
      <c r="C282" s="1"/>
      <c r="D282" s="1"/>
      <c r="E282" s="1"/>
      <c r="F282" s="1"/>
      <c r="G282" s="1"/>
      <c r="H282" s="1"/>
      <c r="I282" s="1"/>
      <c r="J282" s="1"/>
      <c r="K282" s="1"/>
      <c r="L282" s="1"/>
    </row>
    <row r="283" spans="2:12" x14ac:dyDescent="0.2">
      <c r="B283" s="1"/>
      <c r="C283" s="1"/>
      <c r="D283" s="1"/>
      <c r="E283" s="1"/>
      <c r="F283" s="1"/>
      <c r="G283" s="1"/>
      <c r="H283" s="1"/>
      <c r="I283" s="1"/>
      <c r="J283" s="1"/>
      <c r="K283" s="1"/>
      <c r="L283" s="1"/>
    </row>
    <row r="284" spans="2:12" x14ac:dyDescent="0.2">
      <c r="B284" s="1"/>
      <c r="C284" s="1"/>
      <c r="D284" s="1"/>
      <c r="E284" s="1"/>
      <c r="F284" s="1"/>
      <c r="G284" s="1"/>
      <c r="H284" s="1"/>
      <c r="I284" s="1"/>
      <c r="J284" s="1"/>
      <c r="K284" s="1"/>
      <c r="L284" s="1"/>
    </row>
    <row r="285" spans="2:12" x14ac:dyDescent="0.2">
      <c r="B285" s="1"/>
      <c r="C285" s="1"/>
      <c r="D285" s="1"/>
      <c r="E285" s="1"/>
      <c r="F285" s="1"/>
      <c r="G285" s="1"/>
      <c r="H285" s="1"/>
      <c r="I285" s="1"/>
      <c r="J285" s="1"/>
      <c r="K285" s="1"/>
      <c r="L285" s="1"/>
    </row>
  </sheetData>
  <mergeCells count="2">
    <mergeCell ref="B5:L5"/>
    <mergeCell ref="N5:X5"/>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X33"/>
  <sheetViews>
    <sheetView topLeftCell="A2" workbookViewId="0">
      <selection activeCell="E4" sqref="E4"/>
    </sheetView>
  </sheetViews>
  <sheetFormatPr baseColWidth="10" defaultRowHeight="16" x14ac:dyDescent="0.2"/>
  <cols>
    <col min="2" max="3" width="11" bestFit="1" customWidth="1"/>
    <col min="4" max="4" width="11.1640625" bestFit="1" customWidth="1"/>
    <col min="5" max="8" width="11" bestFit="1" customWidth="1"/>
    <col min="9" max="12" width="11.1640625" bestFit="1" customWidth="1"/>
    <col min="13" max="13" width="11" bestFit="1" customWidth="1"/>
  </cols>
  <sheetData>
    <row r="1" spans="1:13" x14ac:dyDescent="0.2">
      <c r="A1" s="43" t="s">
        <v>144</v>
      </c>
    </row>
    <row r="2" spans="1:13" x14ac:dyDescent="0.2">
      <c r="A2" s="1">
        <v>2</v>
      </c>
      <c r="B2" s="1" t="s">
        <v>0</v>
      </c>
    </row>
    <row r="4" spans="1:13" ht="20" x14ac:dyDescent="0.2">
      <c r="B4" s="38" t="s">
        <v>42</v>
      </c>
      <c r="J4" s="58"/>
    </row>
    <row r="5" spans="1:13" x14ac:dyDescent="0.2">
      <c r="B5" s="44" t="s">
        <v>43</v>
      </c>
      <c r="C5" s="31"/>
      <c r="D5" s="31"/>
      <c r="F5" s="41" t="s">
        <v>49</v>
      </c>
      <c r="G5" s="41"/>
      <c r="H5" s="41"/>
      <c r="I5" s="42" t="s">
        <v>50</v>
      </c>
      <c r="J5" s="41"/>
      <c r="K5" s="41"/>
      <c r="L5" s="41"/>
    </row>
    <row r="6" spans="1:13" x14ac:dyDescent="0.2">
      <c r="B6" s="40" t="s">
        <v>44</v>
      </c>
      <c r="C6" s="91" t="s">
        <v>45</v>
      </c>
      <c r="D6" s="91"/>
      <c r="E6" s="91"/>
      <c r="F6" s="91"/>
      <c r="G6" s="91"/>
      <c r="H6" s="91"/>
      <c r="I6" s="91"/>
      <c r="J6" s="91"/>
      <c r="K6" s="91"/>
      <c r="L6" s="91"/>
      <c r="M6" s="91"/>
    </row>
    <row r="7" spans="1:13" x14ac:dyDescent="0.2">
      <c r="B7" s="27">
        <f t="array" ref="B7:M17">EIGEN_JK('Q1'!AA7:AK17)</f>
        <v>1.1591607758921927E-2</v>
      </c>
      <c r="C7" s="27">
        <v>0.11401955600041436</v>
      </c>
      <c r="D7" s="27">
        <v>-0.74707494685851539</v>
      </c>
      <c r="E7" s="27">
        <v>0.25867221695940801</v>
      </c>
      <c r="F7" s="27">
        <v>-0.39418683377143621</v>
      </c>
      <c r="G7" s="27">
        <v>-0.44536508005046543</v>
      </c>
      <c r="H7" s="27">
        <v>-1.8623057758633387E-2</v>
      </c>
      <c r="I7" s="27">
        <v>4.8522331748479197E-2</v>
      </c>
      <c r="J7" s="27">
        <v>7.4225567771163875E-2</v>
      </c>
      <c r="K7" s="27">
        <v>1.5133680531396334E-4</v>
      </c>
      <c r="L7" s="27">
        <v>3.9356085937506226E-3</v>
      </c>
      <c r="M7" s="27">
        <v>2.7843428779849373E-3</v>
      </c>
    </row>
    <row r="8" spans="1:13" x14ac:dyDescent="0.2">
      <c r="B8" s="33">
        <v>7.7351315871149176E-3</v>
      </c>
      <c r="C8" s="33">
        <v>0.10527475751065747</v>
      </c>
      <c r="D8" s="33">
        <v>-0.31186465361553228</v>
      </c>
      <c r="E8" s="33">
        <v>0.15214864038183473</v>
      </c>
      <c r="F8" s="33">
        <v>0.1160955659217409</v>
      </c>
      <c r="G8" s="33">
        <v>0.38833694333973973</v>
      </c>
      <c r="H8" s="33">
        <v>0.1415461736744266</v>
      </c>
      <c r="I8" s="33">
        <v>-7.4305336656419474E-2</v>
      </c>
      <c r="J8" s="33">
        <v>-0.79783822501742652</v>
      </c>
      <c r="K8" s="33">
        <v>-0.1961085660201311</v>
      </c>
      <c r="L8" s="33">
        <v>-5.438463609650307E-2</v>
      </c>
      <c r="M8" s="27">
        <v>2.6570634081515859E-2</v>
      </c>
    </row>
    <row r="9" spans="1:13" x14ac:dyDescent="0.2">
      <c r="B9" s="33">
        <v>5.048608082653977E-3</v>
      </c>
      <c r="C9" s="33">
        <v>6.9445219518172535E-2</v>
      </c>
      <c r="D9" s="33">
        <v>-0.22085988115292174</v>
      </c>
      <c r="E9" s="33">
        <v>9.1788562848883024E-2</v>
      </c>
      <c r="F9" s="33">
        <v>0.11302898895820204</v>
      </c>
      <c r="G9" s="33">
        <v>0.35107126638949426</v>
      </c>
      <c r="H9" s="33">
        <v>9.8895089197765462E-2</v>
      </c>
      <c r="I9" s="33">
        <v>-4.2298053603352676E-2</v>
      </c>
      <c r="J9" s="33">
        <v>0.11496479071996282</v>
      </c>
      <c r="K9" s="33">
        <v>0.72331884756699405</v>
      </c>
      <c r="L9" s="33">
        <v>0.20028021476113214</v>
      </c>
      <c r="M9" s="27">
        <v>-0.4624477938304411</v>
      </c>
    </row>
    <row r="10" spans="1:13" x14ac:dyDescent="0.2">
      <c r="B10" s="33">
        <v>2.0146025085972857E-3</v>
      </c>
      <c r="C10" s="33">
        <v>5.6776315338581067E-2</v>
      </c>
      <c r="D10" s="33">
        <v>-0.19697892586725105</v>
      </c>
      <c r="E10" s="33">
        <v>7.1590222647557503E-2</v>
      </c>
      <c r="F10" s="33">
        <v>0.11852154863674855</v>
      </c>
      <c r="G10" s="33">
        <v>0.3235058124065856</v>
      </c>
      <c r="H10" s="33">
        <v>9.9256235805855061E-2</v>
      </c>
      <c r="I10" s="33">
        <v>-2.525576991286196E-2</v>
      </c>
      <c r="J10" s="33">
        <v>0.26602212348027038</v>
      </c>
      <c r="K10" s="33">
        <v>0.24660088565431415</v>
      </c>
      <c r="L10" s="33">
        <v>-9.2304019701575632E-2</v>
      </c>
      <c r="M10" s="27">
        <v>0.82677552564985546</v>
      </c>
    </row>
    <row r="11" spans="1:13" x14ac:dyDescent="0.2">
      <c r="B11" s="33">
        <v>1.4882792402879993E-3</v>
      </c>
      <c r="C11" s="33">
        <v>4.8323925109651736E-2</v>
      </c>
      <c r="D11" s="33">
        <v>-0.18317344357278054</v>
      </c>
      <c r="E11" s="33">
        <v>6.8539015998643302E-2</v>
      </c>
      <c r="F11" s="33">
        <v>9.3643839291078015E-2</v>
      </c>
      <c r="G11" s="33">
        <v>0.32893599846129884</v>
      </c>
      <c r="H11" s="33">
        <v>7.0347803809019074E-2</v>
      </c>
      <c r="I11" s="33">
        <v>-2.3340434844468662E-2</v>
      </c>
      <c r="J11" s="33">
        <v>0.39614419727274841</v>
      </c>
      <c r="K11" s="33">
        <v>-0.32553281048433258</v>
      </c>
      <c r="L11" s="33">
        <v>-0.69059690120603634</v>
      </c>
      <c r="M11" s="27">
        <v>-0.31165225379716827</v>
      </c>
    </row>
    <row r="12" spans="1:13" x14ac:dyDescent="0.2">
      <c r="B12" s="33">
        <v>1.0086087615003138E-3</v>
      </c>
      <c r="C12" s="33">
        <v>4.2118823663639796E-2</v>
      </c>
      <c r="D12" s="33">
        <v>-0.1669388316703864</v>
      </c>
      <c r="E12" s="33">
        <v>6.2563618050611475E-2</v>
      </c>
      <c r="F12" s="33">
        <v>9.875096256641834E-2</v>
      </c>
      <c r="G12" s="33">
        <v>0.29749167931500103</v>
      </c>
      <c r="H12" s="33">
        <v>8.9666943736644147E-2</v>
      </c>
      <c r="I12" s="33">
        <v>-1.3418411025050499E-3</v>
      </c>
      <c r="J12" s="33">
        <v>0.33699330427836899</v>
      </c>
      <c r="K12" s="33">
        <v>-0.52084064006538677</v>
      </c>
      <c r="L12" s="33">
        <v>0.68626841114725479</v>
      </c>
      <c r="M12" s="27">
        <v>-6.5912210036334323E-2</v>
      </c>
    </row>
    <row r="13" spans="1:13" x14ac:dyDescent="0.2">
      <c r="B13" s="33">
        <v>4.1786735649079244E-4</v>
      </c>
      <c r="C13" s="33">
        <v>-4.9145639984557968E-2</v>
      </c>
      <c r="D13" s="33">
        <v>0.19510221610188194</v>
      </c>
      <c r="E13" s="33">
        <v>-7.9911969172200989E-2</v>
      </c>
      <c r="F13" s="33">
        <v>-0.87903588965751689</v>
      </c>
      <c r="G13" s="33">
        <v>0.38103249647045767</v>
      </c>
      <c r="H13" s="33">
        <v>0.18627330784349794</v>
      </c>
      <c r="I13" s="33">
        <v>-1.6225748687630905E-2</v>
      </c>
      <c r="J13" s="33">
        <v>-7.7313458385916941E-3</v>
      </c>
      <c r="K13" s="33">
        <v>7.6232519719156289E-3</v>
      </c>
      <c r="L13" s="33">
        <v>5.4078957962833477E-3</v>
      </c>
      <c r="M13" s="27">
        <v>1.1657474212028E-2</v>
      </c>
    </row>
    <row r="14" spans="1:13" x14ac:dyDescent="0.2">
      <c r="B14" s="33">
        <v>3.1361454276699003E-4</v>
      </c>
      <c r="C14" s="33">
        <v>0.23280926707496061</v>
      </c>
      <c r="D14" s="33">
        <v>0.36204378534513509</v>
      </c>
      <c r="E14" s="33">
        <v>0.88241965325279226</v>
      </c>
      <c r="F14" s="33">
        <v>-4.4569188263020927E-2</v>
      </c>
      <c r="G14" s="33">
        <v>1.5545721503313624E-2</v>
      </c>
      <c r="H14" s="33">
        <v>-0.181503376340479</v>
      </c>
      <c r="I14" s="33">
        <v>-8.5613568853080482E-3</v>
      </c>
      <c r="J14" s="33">
        <v>2.7308661139925569E-2</v>
      </c>
      <c r="K14" s="33">
        <v>-5.9196117681734679E-4</v>
      </c>
      <c r="L14" s="33">
        <v>3.5673339717809979E-3</v>
      </c>
      <c r="M14" s="27">
        <v>7.4836150416861787E-3</v>
      </c>
    </row>
    <row r="15" spans="1:13" x14ac:dyDescent="0.2">
      <c r="B15" s="33">
        <v>6.6861306037697133E-5</v>
      </c>
      <c r="C15" s="33">
        <v>0.95069232476078269</v>
      </c>
      <c r="D15" s="33">
        <v>9.6323239970162455E-2</v>
      </c>
      <c r="E15" s="33">
        <v>-0.27785935897970826</v>
      </c>
      <c r="F15" s="33">
        <v>-2.0598389757112819E-2</v>
      </c>
      <c r="G15" s="33">
        <v>-6.4387185735275854E-2</v>
      </c>
      <c r="H15" s="33">
        <v>6.3857743898988975E-2</v>
      </c>
      <c r="I15" s="33">
        <v>-2.7564114311286504E-2</v>
      </c>
      <c r="J15" s="33">
        <v>1.5818879107322228E-2</v>
      </c>
      <c r="K15" s="33">
        <v>-6.2311447686497169E-3</v>
      </c>
      <c r="L15" s="33">
        <v>2.1833260676570849E-4</v>
      </c>
      <c r="M15" s="27">
        <v>-1.8457354275576794E-3</v>
      </c>
    </row>
    <row r="16" spans="1:13" x14ac:dyDescent="0.2">
      <c r="B16" s="33">
        <v>3.2045499316174503E-5</v>
      </c>
      <c r="C16" s="33">
        <v>-7.2402817121902281E-3</v>
      </c>
      <c r="D16" s="33">
        <v>9.5161934395799092E-2</v>
      </c>
      <c r="E16" s="33">
        <v>0.1165070637243039</v>
      </c>
      <c r="F16" s="33">
        <v>8.7496466105116022E-2</v>
      </c>
      <c r="G16" s="33">
        <v>-0.12522914442247174</v>
      </c>
      <c r="H16" s="33">
        <v>0.67913500941114091</v>
      </c>
      <c r="I16" s="33">
        <v>0.70138276833902446</v>
      </c>
      <c r="J16" s="33">
        <v>-1.0357461553788878E-2</v>
      </c>
      <c r="K16" s="33">
        <v>9.7870105464493359E-3</v>
      </c>
      <c r="L16" s="33">
        <v>-2.1387077701841044E-2</v>
      </c>
      <c r="M16" s="27">
        <v>-1.2541932544795244E-2</v>
      </c>
    </row>
    <row r="17" spans="2:24" x14ac:dyDescent="0.2">
      <c r="B17" s="33">
        <v>1.8864127735577562E-5</v>
      </c>
      <c r="C17" s="33">
        <v>5.7250449208453791E-2</v>
      </c>
      <c r="D17" s="33">
        <v>-9.024442233139969E-2</v>
      </c>
      <c r="E17" s="33">
        <v>-0.10930363947736776</v>
      </c>
      <c r="F17" s="33">
        <v>-5.4993594932050499E-2</v>
      </c>
      <c r="G17" s="33">
        <v>0.2469446247549639</v>
      </c>
      <c r="H17" s="33">
        <v>-0.6434698561879586</v>
      </c>
      <c r="I17" s="33">
        <v>0.70435545337876027</v>
      </c>
      <c r="J17" s="33">
        <v>-4.7982243744413205E-2</v>
      </c>
      <c r="K17" s="33">
        <v>9.9797397153485335E-3</v>
      </c>
      <c r="L17" s="33">
        <v>2.6053405717296699E-3</v>
      </c>
      <c r="M17" s="27">
        <v>6.8089843556291586E-3</v>
      </c>
    </row>
    <row r="19" spans="2:24" x14ac:dyDescent="0.2">
      <c r="B19" s="32"/>
      <c r="C19" s="32"/>
      <c r="D19" s="32"/>
      <c r="E19" s="32"/>
      <c r="F19" s="32"/>
      <c r="G19" s="32"/>
      <c r="H19" s="32"/>
      <c r="I19" s="32"/>
      <c r="J19" s="32"/>
      <c r="K19" s="32"/>
      <c r="L19" s="32"/>
    </row>
    <row r="21" spans="2:24" x14ac:dyDescent="0.2">
      <c r="B21" t="s">
        <v>55</v>
      </c>
    </row>
    <row r="22" spans="2:24" x14ac:dyDescent="0.2">
      <c r="B22" t="s">
        <v>46</v>
      </c>
    </row>
    <row r="23" spans="2:24" x14ac:dyDescent="0.2">
      <c r="B23" s="27">
        <f t="array" ref="B23:L33">C7:M17</f>
        <v>0.11401955600041436</v>
      </c>
      <c r="C23" s="27">
        <v>-0.74707494685851539</v>
      </c>
      <c r="D23" s="27">
        <v>0.25867221695940801</v>
      </c>
      <c r="E23" s="27">
        <v>-0.39418683377143621</v>
      </c>
      <c r="F23" s="27">
        <v>-0.44536508005046543</v>
      </c>
      <c r="G23" s="27">
        <v>-1.8623057758633387E-2</v>
      </c>
      <c r="H23" s="27">
        <v>4.8522331748479197E-2</v>
      </c>
      <c r="I23" s="27">
        <v>7.4225567771163875E-2</v>
      </c>
      <c r="J23" s="27">
        <v>1.5133680531396334E-4</v>
      </c>
      <c r="K23" s="27">
        <v>3.9356085937506226E-3</v>
      </c>
      <c r="L23" s="27">
        <v>2.7843428779849373E-3</v>
      </c>
      <c r="N23" s="27">
        <f>B7</f>
        <v>1.1591607758921927E-2</v>
      </c>
      <c r="O23" s="27">
        <v>0</v>
      </c>
      <c r="P23" s="27">
        <v>0</v>
      </c>
      <c r="Q23" s="27">
        <v>0</v>
      </c>
      <c r="R23" s="27">
        <v>0</v>
      </c>
      <c r="S23" s="27">
        <v>0</v>
      </c>
      <c r="T23" s="27">
        <v>0</v>
      </c>
      <c r="U23" s="27">
        <v>0</v>
      </c>
      <c r="V23" s="27">
        <v>0</v>
      </c>
      <c r="W23" s="27">
        <v>0</v>
      </c>
      <c r="X23" s="27">
        <v>0</v>
      </c>
    </row>
    <row r="24" spans="2:24" x14ac:dyDescent="0.2">
      <c r="B24" s="27">
        <v>0.10527475751065747</v>
      </c>
      <c r="C24" s="27">
        <v>-0.31186465361553228</v>
      </c>
      <c r="D24" s="27">
        <v>0.15214864038183473</v>
      </c>
      <c r="E24" s="27">
        <v>0.1160955659217409</v>
      </c>
      <c r="F24" s="27">
        <v>0.38833694333973973</v>
      </c>
      <c r="G24" s="27">
        <v>0.1415461736744266</v>
      </c>
      <c r="H24" s="27">
        <v>-7.4305336656419474E-2</v>
      </c>
      <c r="I24" s="27">
        <v>-0.79783822501742652</v>
      </c>
      <c r="J24" s="27">
        <v>-0.1961085660201311</v>
      </c>
      <c r="K24" s="27">
        <v>-5.438463609650307E-2</v>
      </c>
      <c r="L24" s="27">
        <v>2.6570634081515859E-2</v>
      </c>
      <c r="N24" s="27">
        <v>0</v>
      </c>
      <c r="O24" s="33">
        <f>B8</f>
        <v>7.7351315871149176E-3</v>
      </c>
      <c r="P24" s="27">
        <v>0</v>
      </c>
      <c r="Q24" s="27">
        <v>0</v>
      </c>
      <c r="R24" s="27">
        <v>0</v>
      </c>
      <c r="S24" s="27">
        <v>0</v>
      </c>
      <c r="T24" s="27">
        <v>0</v>
      </c>
      <c r="U24" s="27">
        <v>0</v>
      </c>
      <c r="V24" s="27">
        <v>0</v>
      </c>
      <c r="W24" s="27">
        <v>0</v>
      </c>
      <c r="X24" s="27">
        <v>0</v>
      </c>
    </row>
    <row r="25" spans="2:24" x14ac:dyDescent="0.2">
      <c r="B25" s="27">
        <v>6.9445219518172535E-2</v>
      </c>
      <c r="C25" s="27">
        <v>-0.22085988115292174</v>
      </c>
      <c r="D25" s="27">
        <v>9.1788562848883024E-2</v>
      </c>
      <c r="E25" s="27">
        <v>0.11302898895820204</v>
      </c>
      <c r="F25" s="27">
        <v>0.35107126638949426</v>
      </c>
      <c r="G25" s="27">
        <v>9.8895089197765462E-2</v>
      </c>
      <c r="H25" s="27">
        <v>-4.2298053603352676E-2</v>
      </c>
      <c r="I25" s="27">
        <v>0.11496479071996282</v>
      </c>
      <c r="J25" s="27">
        <v>0.72331884756699405</v>
      </c>
      <c r="K25" s="27">
        <v>0.20028021476113214</v>
      </c>
      <c r="L25" s="27">
        <v>-0.4624477938304411</v>
      </c>
      <c r="N25" s="27">
        <v>0</v>
      </c>
      <c r="O25" s="27">
        <v>0</v>
      </c>
      <c r="P25" s="33">
        <f>B9</f>
        <v>5.048608082653977E-3</v>
      </c>
      <c r="Q25" s="27">
        <v>0</v>
      </c>
      <c r="R25" s="27">
        <v>0</v>
      </c>
      <c r="S25" s="27">
        <v>0</v>
      </c>
      <c r="T25" s="27">
        <v>0</v>
      </c>
      <c r="U25" s="27">
        <v>0</v>
      </c>
      <c r="V25" s="27">
        <v>0</v>
      </c>
      <c r="W25" s="27">
        <v>0</v>
      </c>
      <c r="X25" s="27">
        <v>0</v>
      </c>
    </row>
    <row r="26" spans="2:24" x14ac:dyDescent="0.2">
      <c r="B26" s="27">
        <v>5.6776315338581067E-2</v>
      </c>
      <c r="C26" s="27">
        <v>-0.19697892586725105</v>
      </c>
      <c r="D26" s="27">
        <v>7.1590222647557503E-2</v>
      </c>
      <c r="E26" s="27">
        <v>0.11852154863674855</v>
      </c>
      <c r="F26" s="27">
        <v>0.3235058124065856</v>
      </c>
      <c r="G26" s="27">
        <v>9.9256235805855061E-2</v>
      </c>
      <c r="H26" s="27">
        <v>-2.525576991286196E-2</v>
      </c>
      <c r="I26" s="27">
        <v>0.26602212348027038</v>
      </c>
      <c r="J26" s="27">
        <v>0.24660088565431415</v>
      </c>
      <c r="K26" s="27">
        <v>-9.2304019701575632E-2</v>
      </c>
      <c r="L26" s="27">
        <v>0.82677552564985546</v>
      </c>
      <c r="N26" s="27">
        <v>0</v>
      </c>
      <c r="O26" s="27">
        <v>0</v>
      </c>
      <c r="P26" s="27">
        <v>0</v>
      </c>
      <c r="Q26" s="33">
        <f>B10</f>
        <v>2.0146025085972857E-3</v>
      </c>
      <c r="R26" s="27">
        <v>0</v>
      </c>
      <c r="S26" s="27">
        <v>0</v>
      </c>
      <c r="T26" s="27">
        <v>0</v>
      </c>
      <c r="U26" s="27">
        <v>0</v>
      </c>
      <c r="V26" s="27">
        <v>0</v>
      </c>
      <c r="W26" s="27">
        <v>0</v>
      </c>
      <c r="X26" s="27">
        <v>0</v>
      </c>
    </row>
    <row r="27" spans="2:24" x14ac:dyDescent="0.2">
      <c r="B27" s="27">
        <v>4.8323925109651736E-2</v>
      </c>
      <c r="C27" s="27">
        <v>-0.18317344357278054</v>
      </c>
      <c r="D27" s="27">
        <v>6.8539015998643302E-2</v>
      </c>
      <c r="E27" s="27">
        <v>9.3643839291078015E-2</v>
      </c>
      <c r="F27" s="27">
        <v>0.32893599846129884</v>
      </c>
      <c r="G27" s="27">
        <v>7.0347803809019074E-2</v>
      </c>
      <c r="H27" s="27">
        <v>-2.3340434844468662E-2</v>
      </c>
      <c r="I27" s="27">
        <v>0.39614419727274841</v>
      </c>
      <c r="J27" s="27">
        <v>-0.32553281048433258</v>
      </c>
      <c r="K27" s="27">
        <v>-0.69059690120603634</v>
      </c>
      <c r="L27" s="27">
        <v>-0.31165225379716827</v>
      </c>
      <c r="N27" s="27">
        <v>0</v>
      </c>
      <c r="O27" s="27">
        <v>0</v>
      </c>
      <c r="P27" s="27">
        <v>0</v>
      </c>
      <c r="Q27" s="27">
        <v>0</v>
      </c>
      <c r="R27" s="33">
        <f>B11</f>
        <v>1.4882792402879993E-3</v>
      </c>
      <c r="S27" s="27">
        <v>0</v>
      </c>
      <c r="T27" s="27">
        <v>0</v>
      </c>
      <c r="U27" s="27">
        <v>0</v>
      </c>
      <c r="V27" s="27">
        <v>0</v>
      </c>
      <c r="W27" s="27">
        <v>0</v>
      </c>
      <c r="X27" s="27">
        <v>0</v>
      </c>
    </row>
    <row r="28" spans="2:24" x14ac:dyDescent="0.2">
      <c r="B28" s="27">
        <v>4.2118823663639796E-2</v>
      </c>
      <c r="C28" s="27">
        <v>-0.1669388316703864</v>
      </c>
      <c r="D28" s="27">
        <v>6.2563618050611475E-2</v>
      </c>
      <c r="E28" s="27">
        <v>9.875096256641834E-2</v>
      </c>
      <c r="F28" s="27">
        <v>0.29749167931500103</v>
      </c>
      <c r="G28" s="27">
        <v>8.9666943736644147E-2</v>
      </c>
      <c r="H28" s="27">
        <v>-1.3418411025050499E-3</v>
      </c>
      <c r="I28" s="27">
        <v>0.33699330427836899</v>
      </c>
      <c r="J28" s="27">
        <v>-0.52084064006538677</v>
      </c>
      <c r="K28" s="27">
        <v>0.68626841114725479</v>
      </c>
      <c r="L28" s="27">
        <v>-6.5912210036334323E-2</v>
      </c>
      <c r="N28" s="27">
        <v>0</v>
      </c>
      <c r="O28" s="27">
        <v>0</v>
      </c>
      <c r="P28" s="27">
        <v>0</v>
      </c>
      <c r="Q28" s="27">
        <v>0</v>
      </c>
      <c r="R28" s="27">
        <v>0</v>
      </c>
      <c r="S28" s="33">
        <f>B12</f>
        <v>1.0086087615003138E-3</v>
      </c>
      <c r="T28" s="27">
        <v>0</v>
      </c>
      <c r="U28" s="27">
        <v>0</v>
      </c>
      <c r="V28" s="27">
        <v>0</v>
      </c>
      <c r="W28" s="27">
        <v>0</v>
      </c>
      <c r="X28" s="27">
        <v>0</v>
      </c>
    </row>
    <row r="29" spans="2:24" x14ac:dyDescent="0.2">
      <c r="B29" s="27">
        <v>-4.9145639984557968E-2</v>
      </c>
      <c r="C29" s="27">
        <v>0.19510221610188194</v>
      </c>
      <c r="D29" s="27">
        <v>-7.9911969172200989E-2</v>
      </c>
      <c r="E29" s="27">
        <v>-0.87903588965751689</v>
      </c>
      <c r="F29" s="27">
        <v>0.38103249647045767</v>
      </c>
      <c r="G29" s="27">
        <v>0.18627330784349794</v>
      </c>
      <c r="H29" s="27">
        <v>-1.6225748687630905E-2</v>
      </c>
      <c r="I29" s="27">
        <v>-7.7313458385916941E-3</v>
      </c>
      <c r="J29" s="27">
        <v>7.6232519719156289E-3</v>
      </c>
      <c r="K29" s="27">
        <v>5.4078957962833477E-3</v>
      </c>
      <c r="L29" s="27">
        <v>1.1657474212028E-2</v>
      </c>
      <c r="N29" s="27">
        <v>0</v>
      </c>
      <c r="O29" s="27">
        <v>0</v>
      </c>
      <c r="P29" s="27">
        <v>0</v>
      </c>
      <c r="Q29" s="27">
        <v>0</v>
      </c>
      <c r="R29" s="27">
        <v>0</v>
      </c>
      <c r="S29" s="27">
        <v>0</v>
      </c>
      <c r="T29" s="33">
        <f>B13</f>
        <v>4.1786735649079244E-4</v>
      </c>
      <c r="U29" s="27">
        <v>0</v>
      </c>
      <c r="V29" s="27">
        <v>0</v>
      </c>
      <c r="W29" s="27">
        <v>0</v>
      </c>
      <c r="X29" s="27">
        <v>0</v>
      </c>
    </row>
    <row r="30" spans="2:24" x14ac:dyDescent="0.2">
      <c r="B30" s="27">
        <v>0.23280926707496061</v>
      </c>
      <c r="C30" s="27">
        <v>0.36204378534513509</v>
      </c>
      <c r="D30" s="27">
        <v>0.88241965325279226</v>
      </c>
      <c r="E30" s="27">
        <v>-4.4569188263020927E-2</v>
      </c>
      <c r="F30" s="27">
        <v>1.5545721503313624E-2</v>
      </c>
      <c r="G30" s="27">
        <v>-0.181503376340479</v>
      </c>
      <c r="H30" s="27">
        <v>-8.5613568853080482E-3</v>
      </c>
      <c r="I30" s="27">
        <v>2.7308661139925569E-2</v>
      </c>
      <c r="J30" s="27">
        <v>-5.9196117681734679E-4</v>
      </c>
      <c r="K30" s="27">
        <v>3.5673339717809979E-3</v>
      </c>
      <c r="L30" s="27">
        <v>7.4836150416861787E-3</v>
      </c>
      <c r="N30" s="27">
        <v>0</v>
      </c>
      <c r="O30" s="27">
        <v>0</v>
      </c>
      <c r="P30" s="27">
        <v>0</v>
      </c>
      <c r="Q30" s="27">
        <v>0</v>
      </c>
      <c r="R30" s="27">
        <v>0</v>
      </c>
      <c r="S30" s="27">
        <v>0</v>
      </c>
      <c r="T30" s="27">
        <v>0</v>
      </c>
      <c r="U30" s="33">
        <f>B14</f>
        <v>3.1361454276699003E-4</v>
      </c>
      <c r="V30" s="27">
        <v>0</v>
      </c>
      <c r="W30" s="27">
        <v>0</v>
      </c>
      <c r="X30" s="27">
        <v>0</v>
      </c>
    </row>
    <row r="31" spans="2:24" x14ac:dyDescent="0.2">
      <c r="B31" s="27">
        <v>0.95069232476078269</v>
      </c>
      <c r="C31" s="27">
        <v>9.6323239970162455E-2</v>
      </c>
      <c r="D31" s="27">
        <v>-0.27785935897970826</v>
      </c>
      <c r="E31" s="27">
        <v>-2.0598389757112819E-2</v>
      </c>
      <c r="F31" s="27">
        <v>-6.4387185735275854E-2</v>
      </c>
      <c r="G31" s="27">
        <v>6.3857743898988975E-2</v>
      </c>
      <c r="H31" s="27">
        <v>-2.7564114311286504E-2</v>
      </c>
      <c r="I31" s="27">
        <v>1.5818879107322228E-2</v>
      </c>
      <c r="J31" s="27">
        <v>-6.2311447686497169E-3</v>
      </c>
      <c r="K31" s="27">
        <v>2.1833260676570849E-4</v>
      </c>
      <c r="L31" s="27">
        <v>-1.8457354275576794E-3</v>
      </c>
      <c r="N31" s="27">
        <v>0</v>
      </c>
      <c r="O31" s="27">
        <v>0</v>
      </c>
      <c r="P31" s="27">
        <v>0</v>
      </c>
      <c r="Q31" s="27">
        <v>0</v>
      </c>
      <c r="R31" s="27">
        <v>0</v>
      </c>
      <c r="S31" s="27">
        <v>0</v>
      </c>
      <c r="T31" s="27">
        <v>0</v>
      </c>
      <c r="U31" s="27">
        <v>0</v>
      </c>
      <c r="V31" s="33">
        <f>B15</f>
        <v>6.6861306037697133E-5</v>
      </c>
      <c r="W31" s="27">
        <v>0</v>
      </c>
      <c r="X31" s="27">
        <v>0</v>
      </c>
    </row>
    <row r="32" spans="2:24" x14ac:dyDescent="0.2">
      <c r="B32" s="27">
        <v>-7.2402817121902281E-3</v>
      </c>
      <c r="C32" s="27">
        <v>9.5161934395799092E-2</v>
      </c>
      <c r="D32" s="27">
        <v>0.1165070637243039</v>
      </c>
      <c r="E32" s="27">
        <v>8.7496466105116022E-2</v>
      </c>
      <c r="F32" s="27">
        <v>-0.12522914442247174</v>
      </c>
      <c r="G32" s="27">
        <v>0.67913500941114091</v>
      </c>
      <c r="H32" s="27">
        <v>0.70138276833902446</v>
      </c>
      <c r="I32" s="27">
        <v>-1.0357461553788878E-2</v>
      </c>
      <c r="J32" s="27">
        <v>9.7870105464493359E-3</v>
      </c>
      <c r="K32" s="27">
        <v>-2.1387077701841044E-2</v>
      </c>
      <c r="L32" s="27">
        <v>-1.2541932544795244E-2</v>
      </c>
      <c r="N32" s="27">
        <v>0</v>
      </c>
      <c r="O32" s="27">
        <v>0</v>
      </c>
      <c r="P32" s="27">
        <v>0</v>
      </c>
      <c r="Q32" s="27">
        <v>0</v>
      </c>
      <c r="R32" s="27">
        <v>0</v>
      </c>
      <c r="S32" s="27">
        <v>0</v>
      </c>
      <c r="T32" s="27">
        <v>0</v>
      </c>
      <c r="U32" s="27">
        <v>0</v>
      </c>
      <c r="V32" s="27">
        <v>0</v>
      </c>
      <c r="W32" s="33">
        <f>B16</f>
        <v>3.2045499316174503E-5</v>
      </c>
      <c r="X32" s="27">
        <v>0</v>
      </c>
    </row>
    <row r="33" spans="2:24" x14ac:dyDescent="0.2">
      <c r="B33" s="27">
        <v>5.7250449208453791E-2</v>
      </c>
      <c r="C33" s="27">
        <v>-9.024442233139969E-2</v>
      </c>
      <c r="D33" s="27">
        <v>-0.10930363947736776</v>
      </c>
      <c r="E33" s="27">
        <v>-5.4993594932050499E-2</v>
      </c>
      <c r="F33" s="27">
        <v>0.2469446247549639</v>
      </c>
      <c r="G33" s="27">
        <v>-0.6434698561879586</v>
      </c>
      <c r="H33" s="27">
        <v>0.70435545337876027</v>
      </c>
      <c r="I33" s="27">
        <v>-4.7982243744413205E-2</v>
      </c>
      <c r="J33" s="27">
        <v>9.9797397153485335E-3</v>
      </c>
      <c r="K33" s="27">
        <v>2.6053405717296699E-3</v>
      </c>
      <c r="L33" s="27">
        <v>6.8089843556291586E-3</v>
      </c>
      <c r="N33" s="27">
        <v>0</v>
      </c>
      <c r="O33" s="27">
        <v>0</v>
      </c>
      <c r="P33" s="27">
        <v>0</v>
      </c>
      <c r="Q33" s="27">
        <v>0</v>
      </c>
      <c r="R33" s="27">
        <v>0</v>
      </c>
      <c r="S33" s="27">
        <v>0</v>
      </c>
      <c r="T33" s="27">
        <v>0</v>
      </c>
      <c r="U33" s="27">
        <v>0</v>
      </c>
      <c r="V33" s="27">
        <v>0</v>
      </c>
      <c r="W33" s="27">
        <v>0</v>
      </c>
      <c r="X33" s="33">
        <f>B17</f>
        <v>1.8864127735577562E-5</v>
      </c>
    </row>
  </sheetData>
  <mergeCells count="1">
    <mergeCell ref="C6:M6"/>
  </mergeCells>
  <hyperlinks>
    <hyperlink ref="I5" r:id="rId1"/>
  </hyperlinks>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L17"/>
  <sheetViews>
    <sheetView workbookViewId="0">
      <selection activeCell="D21" sqref="D21"/>
    </sheetView>
  </sheetViews>
  <sheetFormatPr baseColWidth="10" defaultRowHeight="16" x14ac:dyDescent="0.2"/>
  <sheetData>
    <row r="1" spans="1:12" x14ac:dyDescent="0.2">
      <c r="A1" s="43" t="s">
        <v>144</v>
      </c>
    </row>
    <row r="2" spans="1:12" x14ac:dyDescent="0.2">
      <c r="A2" s="1">
        <v>3</v>
      </c>
      <c r="B2" s="3" t="s">
        <v>1</v>
      </c>
    </row>
    <row r="4" spans="1:12" ht="20" x14ac:dyDescent="0.2">
      <c r="B4" s="47" t="s">
        <v>51</v>
      </c>
    </row>
    <row r="5" spans="1:12" x14ac:dyDescent="0.2">
      <c r="B5" s="45" t="s">
        <v>52</v>
      </c>
      <c r="C5" s="46"/>
      <c r="D5" s="46"/>
      <c r="F5" s="41" t="s">
        <v>53</v>
      </c>
      <c r="I5" s="42" t="s">
        <v>54</v>
      </c>
    </row>
    <row r="6" spans="1:12" x14ac:dyDescent="0.2">
      <c r="B6" t="s">
        <v>56</v>
      </c>
    </row>
    <row r="7" spans="1:12" x14ac:dyDescent="0.2">
      <c r="B7" s="27">
        <f t="array" ref="B7:L17">Cholesky('Q1'!AA7:AK17)</f>
        <v>7.3599879892851619E-2</v>
      </c>
      <c r="C7" s="27">
        <v>0</v>
      </c>
      <c r="D7" s="27">
        <v>0</v>
      </c>
      <c r="E7" s="27">
        <v>0</v>
      </c>
      <c r="F7" s="27">
        <v>0</v>
      </c>
      <c r="G7" s="27">
        <v>0</v>
      </c>
      <c r="H7" s="27">
        <v>0</v>
      </c>
      <c r="I7" s="27">
        <v>0</v>
      </c>
      <c r="J7" s="27">
        <v>0</v>
      </c>
      <c r="K7" s="27">
        <v>0</v>
      </c>
      <c r="L7" s="27">
        <v>0</v>
      </c>
    </row>
    <row r="8" spans="1:12" x14ac:dyDescent="0.2">
      <c r="B8" s="27">
        <v>2.4017344965113051E-2</v>
      </c>
      <c r="C8" s="27">
        <v>2.9953957748978164E-2</v>
      </c>
      <c r="D8" s="27">
        <v>0</v>
      </c>
      <c r="E8" s="27">
        <v>0</v>
      </c>
      <c r="F8" s="27">
        <v>0</v>
      </c>
      <c r="G8" s="27">
        <v>0</v>
      </c>
      <c r="H8" s="27">
        <v>0</v>
      </c>
      <c r="I8" s="27">
        <v>0</v>
      </c>
      <c r="J8" s="27">
        <v>0</v>
      </c>
      <c r="K8" s="27">
        <v>0</v>
      </c>
      <c r="L8" s="27">
        <v>0</v>
      </c>
    </row>
    <row r="9" spans="1:12" x14ac:dyDescent="0.2">
      <c r="B9" s="27">
        <v>1.5834963896121615E-2</v>
      </c>
      <c r="C9" s="27">
        <v>1.7148332462311448E-2</v>
      </c>
      <c r="D9" s="27">
        <v>1.3970187897774445E-2</v>
      </c>
      <c r="E9" s="27">
        <v>0</v>
      </c>
      <c r="F9" s="27">
        <v>0</v>
      </c>
      <c r="G9" s="27">
        <v>0</v>
      </c>
      <c r="H9" s="27">
        <v>0</v>
      </c>
      <c r="I9" s="27">
        <v>0</v>
      </c>
      <c r="J9" s="27">
        <v>0</v>
      </c>
      <c r="K9" s="27">
        <v>0</v>
      </c>
      <c r="L9" s="27">
        <v>0</v>
      </c>
    </row>
    <row r="10" spans="1:12" x14ac:dyDescent="0.2">
      <c r="B10" s="27">
        <v>1.3615764500087845E-2</v>
      </c>
      <c r="C10" s="27">
        <v>1.4450912930217767E-2</v>
      </c>
      <c r="D10" s="27">
        <v>1.2315996834730626E-2</v>
      </c>
      <c r="E10" s="27">
        <v>7.1523231033979329E-3</v>
      </c>
      <c r="F10" s="27">
        <v>0</v>
      </c>
      <c r="G10" s="27">
        <v>0</v>
      </c>
      <c r="H10" s="27">
        <v>0</v>
      </c>
      <c r="I10" s="27">
        <v>0</v>
      </c>
      <c r="J10" s="27">
        <v>0</v>
      </c>
      <c r="K10" s="27">
        <v>0</v>
      </c>
      <c r="L10" s="27">
        <v>0</v>
      </c>
    </row>
    <row r="11" spans="1:12" x14ac:dyDescent="0.2">
      <c r="B11" s="27">
        <v>1.2592565149698106E-2</v>
      </c>
      <c r="C11" s="27">
        <v>1.2686939639601677E-2</v>
      </c>
      <c r="D11" s="27">
        <v>1.1744556899678947E-2</v>
      </c>
      <c r="E11" s="27">
        <v>6.8666836468130087E-3</v>
      </c>
      <c r="F11" s="27">
        <v>7.939342426582242E-3</v>
      </c>
      <c r="G11" s="27">
        <v>0</v>
      </c>
      <c r="H11" s="27">
        <v>0</v>
      </c>
      <c r="I11" s="27">
        <v>0</v>
      </c>
      <c r="J11" s="27">
        <v>0</v>
      </c>
      <c r="K11" s="27">
        <v>0</v>
      </c>
      <c r="L11" s="27">
        <v>0</v>
      </c>
    </row>
    <row r="12" spans="1:12" x14ac:dyDescent="0.2">
      <c r="B12" s="27">
        <v>1.1313451071932634E-2</v>
      </c>
      <c r="C12" s="27">
        <v>1.2005123490117602E-2</v>
      </c>
      <c r="D12" s="27">
        <v>1.0157926123316821E-2</v>
      </c>
      <c r="E12" s="27">
        <v>6.1979906002700294E-3</v>
      </c>
      <c r="F12" s="27">
        <v>4.3056220165365684E-3</v>
      </c>
      <c r="G12" s="27">
        <v>7.2135936383749761E-3</v>
      </c>
      <c r="H12" s="27">
        <v>0</v>
      </c>
      <c r="I12" s="27">
        <v>0</v>
      </c>
      <c r="J12" s="27">
        <v>0</v>
      </c>
      <c r="K12" s="27">
        <v>0</v>
      </c>
      <c r="L12" s="27">
        <v>0</v>
      </c>
    </row>
    <row r="13" spans="1:12" x14ac:dyDescent="0.2">
      <c r="B13" s="27">
        <v>-1.1620297525769825E-2</v>
      </c>
      <c r="C13" s="27">
        <v>-8.9925544217266968E-3</v>
      </c>
      <c r="D13" s="27">
        <v>-3.8564273651116626E-3</v>
      </c>
      <c r="E13" s="27">
        <v>-4.3063972419046716E-3</v>
      </c>
      <c r="F13" s="27">
        <v>4.5878333310428489E-3</v>
      </c>
      <c r="G13" s="27">
        <v>-8.2278802967043221E-4</v>
      </c>
      <c r="H13" s="27">
        <v>4.3491786639312906E-2</v>
      </c>
      <c r="I13" s="27">
        <v>0</v>
      </c>
      <c r="J13" s="27">
        <v>0</v>
      </c>
      <c r="K13" s="27">
        <v>0</v>
      </c>
      <c r="L13" s="27">
        <v>0</v>
      </c>
    </row>
    <row r="14" spans="1:12" x14ac:dyDescent="0.2">
      <c r="B14" s="27">
        <v>-8.1944368027480306E-3</v>
      </c>
      <c r="C14" s="27">
        <v>8.3945679852525205E-3</v>
      </c>
      <c r="D14" s="27">
        <v>-3.9687316633633569E-3</v>
      </c>
      <c r="E14" s="27">
        <v>-8.2767407224513742E-3</v>
      </c>
      <c r="F14" s="27">
        <v>1.5873449544157785E-3</v>
      </c>
      <c r="G14" s="27">
        <v>-1.9173727009666006E-3</v>
      </c>
      <c r="H14" s="27">
        <v>7.3204365464795101E-4</v>
      </c>
      <c r="I14" s="27">
        <v>7.3366042727499622E-2</v>
      </c>
      <c r="J14" s="27">
        <v>0</v>
      </c>
      <c r="K14" s="27">
        <v>0</v>
      </c>
      <c r="L14" s="27">
        <v>0</v>
      </c>
    </row>
    <row r="15" spans="1:12" x14ac:dyDescent="0.2">
      <c r="B15" s="27">
        <v>5.362171237701256E-3</v>
      </c>
      <c r="C15" s="27">
        <v>1.8348695334876246E-2</v>
      </c>
      <c r="D15" s="27">
        <v>2.9508343942402345E-3</v>
      </c>
      <c r="E15" s="27">
        <v>-3.3650521237166106E-3</v>
      </c>
      <c r="F15" s="27">
        <v>-5.0953658002977839E-3</v>
      </c>
      <c r="G15" s="27">
        <v>-5.6886035006613427E-3</v>
      </c>
      <c r="H15" s="27">
        <v>-6.6950021641460906E-4</v>
      </c>
      <c r="I15" s="27">
        <v>1.9870272098028451E-2</v>
      </c>
      <c r="J15" s="27">
        <v>0.10055201655751256</v>
      </c>
      <c r="K15" s="27">
        <v>0</v>
      </c>
      <c r="L15" s="27">
        <v>0</v>
      </c>
    </row>
    <row r="16" spans="1:12" x14ac:dyDescent="0.2">
      <c r="B16" s="27">
        <v>-5.3341251970400331E-3</v>
      </c>
      <c r="C16" s="27">
        <v>1.659164063011873E-4</v>
      </c>
      <c r="D16" s="27">
        <v>-1.6379026347328875E-3</v>
      </c>
      <c r="E16" s="27">
        <v>4.3379250041415457E-4</v>
      </c>
      <c r="F16" s="27">
        <v>-2.7276606321161201E-3</v>
      </c>
      <c r="G16" s="27">
        <v>2.1528917171722054E-3</v>
      </c>
      <c r="H16" s="27">
        <v>-1.2191568424062776E-3</v>
      </c>
      <c r="I16" s="27">
        <v>8.0371036234648651E-3</v>
      </c>
      <c r="J16" s="27">
        <v>-2.5724132897138778E-3</v>
      </c>
      <c r="K16" s="27">
        <v>2.7067318029203983E-2</v>
      </c>
      <c r="L16" s="27">
        <v>0</v>
      </c>
    </row>
    <row r="17" spans="2:12" x14ac:dyDescent="0.2">
      <c r="B17" s="27">
        <v>4.886726352450757E-3</v>
      </c>
      <c r="C17" s="27">
        <v>3.8136383370894335E-3</v>
      </c>
      <c r="D17" s="27">
        <v>3.2503260494231509E-3</v>
      </c>
      <c r="E17" s="27">
        <v>5.8287689560559801E-4</v>
      </c>
      <c r="F17" s="27">
        <v>2.7370263289263281E-3</v>
      </c>
      <c r="G17" s="27">
        <v>-7.0551461377218289E-4</v>
      </c>
      <c r="H17" s="27">
        <v>1.8431085698341397E-3</v>
      </c>
      <c r="I17" s="27">
        <v>-6.0102472111141451E-3</v>
      </c>
      <c r="J17" s="27">
        <v>6.6890553780648773E-3</v>
      </c>
      <c r="K17" s="27">
        <v>-1.1754589562625701E-2</v>
      </c>
      <c r="L17" s="27">
        <v>2.4577695929706322E-2</v>
      </c>
    </row>
  </sheetData>
  <hyperlinks>
    <hyperlink ref="I5" r:id="rId1" location="VBA"/>
  </hyperlink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X46"/>
  <sheetViews>
    <sheetView workbookViewId="0">
      <selection activeCell="N6" sqref="N6"/>
    </sheetView>
  </sheetViews>
  <sheetFormatPr baseColWidth="10" defaultRowHeight="16" x14ac:dyDescent="0.2"/>
  <sheetData>
    <row r="1" spans="1:24" x14ac:dyDescent="0.2">
      <c r="A1" s="43" t="s">
        <v>144</v>
      </c>
    </row>
    <row r="2" spans="1:24" x14ac:dyDescent="0.2">
      <c r="A2" s="1">
        <v>4</v>
      </c>
      <c r="B2" s="1" t="s">
        <v>2</v>
      </c>
    </row>
    <row r="4" spans="1:24" ht="20" x14ac:dyDescent="0.2">
      <c r="B4" s="39" t="s">
        <v>147</v>
      </c>
      <c r="C4" s="34"/>
      <c r="D4" s="34"/>
      <c r="E4" s="34"/>
      <c r="F4" s="34"/>
    </row>
    <row r="5" spans="1:24" x14ac:dyDescent="0.2">
      <c r="B5" s="36" t="s">
        <v>47</v>
      </c>
      <c r="C5" s="34"/>
      <c r="D5" s="34"/>
      <c r="E5" s="34"/>
      <c r="F5" s="34"/>
      <c r="N5" s="81" t="s">
        <v>151</v>
      </c>
      <c r="O5" s="25"/>
      <c r="P5" s="25"/>
    </row>
    <row r="6" spans="1:24" x14ac:dyDescent="0.2">
      <c r="B6" s="35">
        <f t="array" ref="B6:L16">MMULT(MMULT('Q2'!B23:L33,'Q2'!N23:X33),TRANSPOSE('Q2'!B23:L33))</f>
        <v>5.4169423202423969E-3</v>
      </c>
      <c r="C6" s="35">
        <v>1.7676737047770041E-3</v>
      </c>
      <c r="D6" s="35">
        <v>1.1654514408595449E-3</v>
      </c>
      <c r="E6" s="35">
        <v>1.0021186318545441E-3</v>
      </c>
      <c r="F6" s="35">
        <v>9.2681128256216316E-4</v>
      </c>
      <c r="G6" s="35">
        <v>8.3266864007046782E-4</v>
      </c>
      <c r="H6" s="35">
        <v>-8.5525250221631143E-4</v>
      </c>
      <c r="I6" s="35">
        <v>-6.0310956447142804E-4</v>
      </c>
      <c r="J6" s="35">
        <v>3.9465515905954456E-4</v>
      </c>
      <c r="K6" s="35">
        <v>-3.9259097383717074E-4</v>
      </c>
      <c r="L6" s="35">
        <v>3.5966247261090355E-4</v>
      </c>
      <c r="N6" s="35">
        <f t="array" ref="N6:X16">'Q1'!AA7:AK17</f>
        <v>5.4169423202421844E-3</v>
      </c>
      <c r="O6" s="35">
        <v>1.7676737047775052E-3</v>
      </c>
      <c r="P6" s="35">
        <v>1.1654514408621925E-3</v>
      </c>
      <c r="Q6" s="35">
        <v>1.0021186318558183E-3</v>
      </c>
      <c r="R6" s="35">
        <v>9.2681128256068973E-4</v>
      </c>
      <c r="S6" s="35">
        <v>8.3266864006789523E-4</v>
      </c>
      <c r="T6" s="35">
        <v>-8.5525250221585997E-4</v>
      </c>
      <c r="U6" s="35">
        <v>-6.0310956447181814E-4</v>
      </c>
      <c r="V6" s="35">
        <v>3.9465515905971597E-4</v>
      </c>
      <c r="W6" s="35">
        <v>-3.9259097383557989E-4</v>
      </c>
      <c r="X6" s="35">
        <v>3.5966247260960858E-4</v>
      </c>
    </row>
    <row r="7" spans="1:24" x14ac:dyDescent="0.2">
      <c r="B7" s="35">
        <v>1.7676737047770041E-3</v>
      </c>
      <c r="C7" s="35">
        <v>1.4740724440073505E-3</v>
      </c>
      <c r="D7" s="35">
        <v>8.9397421643448521E-4</v>
      </c>
      <c r="E7" s="35">
        <v>7.5987654833305392E-4</v>
      </c>
      <c r="F7" s="35">
        <v>6.8246403509707241E-4</v>
      </c>
      <c r="G7" s="35">
        <v>6.313200189565478E-4</v>
      </c>
      <c r="H7" s="35">
        <v>-5.4845128947213424E-4</v>
      </c>
      <c r="I7" s="35">
        <v>5.4641919260622349E-5</v>
      </c>
      <c r="J7" s="35">
        <v>6.7840116119116201E-4</v>
      </c>
      <c r="K7" s="35">
        <v>-1.2314167190282405E-4</v>
      </c>
      <c r="L7" s="35">
        <v>2.3159975415927057E-4</v>
      </c>
      <c r="N7" s="35">
        <v>1.7676737047775052E-3</v>
      </c>
      <c r="O7" s="35">
        <v>1.4740724440008102E-3</v>
      </c>
      <c r="P7" s="35">
        <v>8.9397421644477125E-4</v>
      </c>
      <c r="Q7" s="35">
        <v>7.5987654830825507E-4</v>
      </c>
      <c r="R7" s="35">
        <v>6.8246403512442478E-4</v>
      </c>
      <c r="S7" s="35">
        <v>6.3132001893478201E-4</v>
      </c>
      <c r="T7" s="35">
        <v>-5.4845128947745181E-4</v>
      </c>
      <c r="U7" s="35">
        <v>5.464191926476125E-5</v>
      </c>
      <c r="V7" s="35">
        <v>6.7840116118763412E-4</v>
      </c>
      <c r="W7" s="35">
        <v>-1.2314167192020405E-4</v>
      </c>
      <c r="X7" s="35">
        <v>2.315997541759787E-4</v>
      </c>
    </row>
    <row r="8" spans="1:24" x14ac:dyDescent="0.2">
      <c r="B8" s="35">
        <v>1.1654514408595451E-3</v>
      </c>
      <c r="C8" s="35">
        <v>8.9397421643448531E-4</v>
      </c>
      <c r="D8" s="35">
        <v>7.3997753774068874E-4</v>
      </c>
      <c r="E8" s="35">
        <v>6.3547098850223803E-4</v>
      </c>
      <c r="F8" s="35">
        <v>5.8103634004759842E-4</v>
      </c>
      <c r="G8" s="35">
        <v>5.2692407471280898E-4</v>
      </c>
      <c r="H8" s="35">
        <v>-3.9208931959899894E-4</v>
      </c>
      <c r="I8" s="35">
        <v>-4.1249695282420692E-5</v>
      </c>
      <c r="J8" s="35">
        <v>4.4078302674367903E-4</v>
      </c>
      <c r="K8" s="35">
        <v>-1.045022977904907E-4</v>
      </c>
      <c r="L8" s="35">
        <v>1.8818633910628587E-4</v>
      </c>
      <c r="N8" s="35">
        <v>1.1654514408621925E-3</v>
      </c>
      <c r="O8" s="35">
        <v>8.9397421644477125E-4</v>
      </c>
      <c r="P8" s="35">
        <v>7.3997753772856324E-4</v>
      </c>
      <c r="Q8" s="35">
        <v>6.3547098851785716E-4</v>
      </c>
      <c r="R8" s="35">
        <v>5.8103634003881432E-4</v>
      </c>
      <c r="S8" s="35">
        <v>5.2692407471868058E-4</v>
      </c>
      <c r="T8" s="35">
        <v>-3.9208931959668395E-4</v>
      </c>
      <c r="U8" s="35">
        <v>-4.1249695285012105E-5</v>
      </c>
      <c r="V8" s="35">
        <v>4.4078302674869363E-4</v>
      </c>
      <c r="W8" s="35">
        <v>-1.0450229778179507E-4</v>
      </c>
      <c r="X8" s="35">
        <v>1.8818633909618233E-4</v>
      </c>
    </row>
    <row r="9" spans="1:24" x14ac:dyDescent="0.2">
      <c r="B9" s="35">
        <v>1.0021186318545441E-3</v>
      </c>
      <c r="C9" s="35">
        <v>7.5987654833305392E-4</v>
      </c>
      <c r="D9" s="35">
        <v>6.3547098850223803E-4</v>
      </c>
      <c r="E9" s="35">
        <v>5.9705743121998573E-4</v>
      </c>
      <c r="F9" s="35">
        <v>5.4855392731214961E-4</v>
      </c>
      <c r="G9" s="35">
        <v>4.9696129709080202E-4</v>
      </c>
      <c r="H9" s="35">
        <v>-3.6646634720936399E-4</v>
      </c>
      <c r="I9" s="35">
        <v>-9.8341161167433863E-5</v>
      </c>
      <c r="J9" s="35">
        <v>3.5043998645729402E-4</v>
      </c>
      <c r="K9" s="35">
        <v>-8.7300328508201972E-5</v>
      </c>
      <c r="L9" s="35">
        <v>1.6584699997639369E-4</v>
      </c>
      <c r="N9" s="35">
        <v>1.0021186318558183E-3</v>
      </c>
      <c r="O9" s="35">
        <v>7.5987654830825507E-4</v>
      </c>
      <c r="P9" s="35">
        <v>6.3547098851785716E-4</v>
      </c>
      <c r="Q9" s="35">
        <v>5.9705743124708211E-4</v>
      </c>
      <c r="R9" s="35">
        <v>5.4855392730570013E-4</v>
      </c>
      <c r="S9" s="35">
        <v>4.9696129709805468E-4</v>
      </c>
      <c r="T9" s="35">
        <v>-3.6646634720822037E-4</v>
      </c>
      <c r="U9" s="35">
        <v>-9.8341161169294001E-5</v>
      </c>
      <c r="V9" s="35">
        <v>3.5043998645975483E-4</v>
      </c>
      <c r="W9" s="35">
        <v>-8.7300328497902959E-5</v>
      </c>
      <c r="X9" s="35">
        <v>1.6584699997137747E-4</v>
      </c>
    </row>
    <row r="10" spans="1:24" x14ac:dyDescent="0.2">
      <c r="B10" s="35">
        <v>9.2681128256216316E-4</v>
      </c>
      <c r="C10" s="35">
        <v>6.8246403509707241E-4</v>
      </c>
      <c r="D10" s="35">
        <v>5.8103634004759831E-4</v>
      </c>
      <c r="E10" s="35">
        <v>5.485539273121495E-4</v>
      </c>
      <c r="F10" s="35">
        <v>5.6765025373692346E-4</v>
      </c>
      <c r="G10" s="35">
        <v>4.9081743636100565E-4</v>
      </c>
      <c r="H10" s="35">
        <v>-2.9885566713685119E-4</v>
      </c>
      <c r="I10" s="35">
        <v>-8.7529881839116006E-5</v>
      </c>
      <c r="J10" s="35">
        <v>2.7140792101360765E-4</v>
      </c>
      <c r="K10" s="35">
        <v>-1.0297890423167553E-4</v>
      </c>
      <c r="L10" s="35">
        <v>1.7382607909260242E-4</v>
      </c>
      <c r="N10" s="35">
        <v>9.2681128256068973E-4</v>
      </c>
      <c r="O10" s="35">
        <v>6.8246403512442478E-4</v>
      </c>
      <c r="P10" s="35">
        <v>5.8103634003881432E-4</v>
      </c>
      <c r="Q10" s="35">
        <v>5.4855392730570013E-4</v>
      </c>
      <c r="R10" s="35">
        <v>5.6765025371002191E-4</v>
      </c>
      <c r="S10" s="35">
        <v>4.908174363610397E-4</v>
      </c>
      <c r="T10" s="35">
        <v>-2.9885566713187573E-4</v>
      </c>
      <c r="U10" s="35">
        <v>-8.7529881839739152E-5</v>
      </c>
      <c r="V10" s="35">
        <v>2.7140792101243172E-4</v>
      </c>
      <c r="W10" s="35">
        <v>-1.0297890423133819E-4</v>
      </c>
      <c r="X10" s="35">
        <v>1.7382607908494373E-4</v>
      </c>
    </row>
    <row r="11" spans="1:24" x14ac:dyDescent="0.2">
      <c r="B11" s="35">
        <v>8.3266864007046782E-4</v>
      </c>
      <c r="C11" s="35">
        <v>6.313200189565478E-4</v>
      </c>
      <c r="D11" s="35">
        <v>5.2692407471280898E-4</v>
      </c>
      <c r="E11" s="35">
        <v>4.9696129709080191E-4</v>
      </c>
      <c r="F11" s="35">
        <v>4.9081743636100565E-4</v>
      </c>
      <c r="G11" s="35">
        <v>4.8429002988884521E-4</v>
      </c>
      <c r="H11" s="35">
        <v>-2.9146849002147985E-4</v>
      </c>
      <c r="I11" s="35">
        <v>-9.0539418893860132E-5</v>
      </c>
      <c r="J11" s="35">
        <v>2.2708681846793596E-4</v>
      </c>
      <c r="K11" s="35">
        <v>-6.8518759281932043E-5</v>
      </c>
      <c r="L11" s="35">
        <v>1.4439348117202742E-4</v>
      </c>
      <c r="N11" s="35">
        <v>8.3266864006789523E-4</v>
      </c>
      <c r="O11" s="35">
        <v>6.3132001893478201E-4</v>
      </c>
      <c r="P11" s="35">
        <v>5.2692407471868058E-4</v>
      </c>
      <c r="Q11" s="35">
        <v>4.9696129709805468E-4</v>
      </c>
      <c r="R11" s="35">
        <v>4.908174363610397E-4</v>
      </c>
      <c r="S11" s="35">
        <v>4.8429002990667345E-4</v>
      </c>
      <c r="T11" s="35">
        <v>-2.9146849002284773E-4</v>
      </c>
      <c r="U11" s="35">
        <v>-9.0539418893644471E-5</v>
      </c>
      <c r="V11" s="35">
        <v>2.2708681846573427E-4</v>
      </c>
      <c r="W11" s="35">
        <v>-6.8518759278536878E-5</v>
      </c>
      <c r="X11" s="35">
        <v>1.4439348117256936E-4</v>
      </c>
    </row>
    <row r="12" spans="1:24" x14ac:dyDescent="0.2">
      <c r="B12" s="35">
        <v>-8.5525250221631121E-4</v>
      </c>
      <c r="C12" s="35">
        <v>-5.4845128947213424E-4</v>
      </c>
      <c r="D12" s="35">
        <v>-3.9208931959899894E-4</v>
      </c>
      <c r="E12" s="35">
        <v>-3.6646634720936399E-4</v>
      </c>
      <c r="F12" s="35">
        <v>-2.9885566713685119E-4</v>
      </c>
      <c r="G12" s="35">
        <v>-2.9146849002147985E-4</v>
      </c>
      <c r="H12" s="35">
        <v>2.162575138737449E-3</v>
      </c>
      <c r="I12" s="35">
        <v>1.1137919489526091E-4</v>
      </c>
      <c r="J12" s="35">
        <v>-2.7201402861015911E-4</v>
      </c>
      <c r="K12" s="35">
        <v>-2.3682559368814145E-6</v>
      </c>
      <c r="L12" s="35">
        <v>-1.2826715940470896E-5</v>
      </c>
      <c r="N12" s="35">
        <v>-8.5525250221585997E-4</v>
      </c>
      <c r="O12" s="35">
        <v>-5.4845128947745181E-4</v>
      </c>
      <c r="P12" s="35">
        <v>-3.9208931959668395E-4</v>
      </c>
      <c r="Q12" s="35">
        <v>-3.6646634720822037E-4</v>
      </c>
      <c r="R12" s="35">
        <v>-2.9885566713187573E-4</v>
      </c>
      <c r="S12" s="35">
        <v>-2.9146849002284773E-4</v>
      </c>
      <c r="T12" s="35">
        <v>2.162575138737308E-3</v>
      </c>
      <c r="U12" s="35">
        <v>1.1137919489540159E-4</v>
      </c>
      <c r="V12" s="35">
        <v>-2.7201402861004803E-4</v>
      </c>
      <c r="W12" s="35">
        <v>-2.3682559368339155E-6</v>
      </c>
      <c r="X12" s="35">
        <v>-1.2826715940619476E-5</v>
      </c>
    </row>
    <row r="13" spans="1:24" x14ac:dyDescent="0.2">
      <c r="B13" s="35">
        <v>-6.0310956447142826E-4</v>
      </c>
      <c r="C13" s="35">
        <v>5.4641919260622566E-5</v>
      </c>
      <c r="D13" s="35">
        <v>-4.1249695282420584E-5</v>
      </c>
      <c r="E13" s="35">
        <v>-9.8341161167433768E-5</v>
      </c>
      <c r="F13" s="35">
        <v>-8.7529881839116006E-5</v>
      </c>
      <c r="G13" s="35">
        <v>-9.0539418893860132E-5</v>
      </c>
      <c r="H13" s="35">
        <v>1.1137919489526074E-4</v>
      </c>
      <c r="I13" s="35">
        <v>5.6111809296603126E-3</v>
      </c>
      <c r="J13" s="35">
        <v>1.5863621893787696E-3</v>
      </c>
      <c r="K13" s="35">
        <v>6.283133340373153E-4</v>
      </c>
      <c r="L13" s="35">
        <v>-4.5965559518812188E-4</v>
      </c>
      <c r="N13" s="35">
        <v>-6.0310956447181814E-4</v>
      </c>
      <c r="O13" s="35">
        <v>5.464191926476125E-5</v>
      </c>
      <c r="P13" s="35">
        <v>-4.1249695285012105E-5</v>
      </c>
      <c r="Q13" s="35">
        <v>-9.8341161169294001E-5</v>
      </c>
      <c r="R13" s="35">
        <v>-8.7529881839739152E-5</v>
      </c>
      <c r="S13" s="35">
        <v>-9.0539418893644471E-5</v>
      </c>
      <c r="T13" s="35">
        <v>1.1137919489540159E-4</v>
      </c>
      <c r="U13" s="35">
        <v>5.6111809296600585E-3</v>
      </c>
      <c r="V13" s="35">
        <v>1.586362189378795E-3</v>
      </c>
      <c r="W13" s="35">
        <v>6.2831333403792333E-4</v>
      </c>
      <c r="X13" s="35">
        <v>-4.5965559518841115E-4</v>
      </c>
    </row>
    <row r="14" spans="1:24" x14ac:dyDescent="0.2">
      <c r="B14" s="35">
        <v>3.9465515905954461E-4</v>
      </c>
      <c r="C14" s="35">
        <v>6.7840116119116201E-4</v>
      </c>
      <c r="D14" s="35">
        <v>4.4078302674367903E-4</v>
      </c>
      <c r="E14" s="35">
        <v>3.5043998645729402E-4</v>
      </c>
      <c r="F14" s="35">
        <v>2.7140792101360776E-4</v>
      </c>
      <c r="G14" s="35">
        <v>2.2708681846793596E-4</v>
      </c>
      <c r="H14" s="35">
        <v>-2.7201402861015911E-4</v>
      </c>
      <c r="I14" s="35">
        <v>1.5863621893787701E-3</v>
      </c>
      <c r="J14" s="35">
        <v>1.0949765440290412E-2</v>
      </c>
      <c r="K14" s="35">
        <v>-1.2834525763471134E-4</v>
      </c>
      <c r="L14" s="35">
        <v>6.4581455485472822E-4</v>
      </c>
      <c r="N14" s="35">
        <v>3.9465515905971597E-4</v>
      </c>
      <c r="O14" s="35">
        <v>6.7840116118763412E-4</v>
      </c>
      <c r="P14" s="35">
        <v>4.4078302674869363E-4</v>
      </c>
      <c r="Q14" s="35">
        <v>3.5043998645975483E-4</v>
      </c>
      <c r="R14" s="35">
        <v>2.7140792101243172E-4</v>
      </c>
      <c r="S14" s="35">
        <v>2.2708681846573427E-4</v>
      </c>
      <c r="T14" s="35">
        <v>-2.7201402861004803E-4</v>
      </c>
      <c r="U14" s="35">
        <v>1.586362189378795E-3</v>
      </c>
      <c r="V14" s="35">
        <v>1.0949765440290428E-2</v>
      </c>
      <c r="W14" s="35">
        <v>-1.2834525763443614E-4</v>
      </c>
      <c r="X14" s="35">
        <v>6.4581455485440622E-4</v>
      </c>
    </row>
    <row r="15" spans="1:24" x14ac:dyDescent="0.2">
      <c r="B15" s="35">
        <v>-3.9259097383717069E-4</v>
      </c>
      <c r="C15" s="35">
        <v>-1.2314167190282402E-4</v>
      </c>
      <c r="D15" s="35">
        <v>-1.0450229779049072E-4</v>
      </c>
      <c r="E15" s="35">
        <v>-8.7300328508201959E-5</v>
      </c>
      <c r="F15" s="35">
        <v>-1.0297890423167557E-4</v>
      </c>
      <c r="G15" s="35">
        <v>-6.8518759281932043E-5</v>
      </c>
      <c r="H15" s="35">
        <v>-2.3682559368814145E-6</v>
      </c>
      <c r="I15" s="35">
        <v>6.283133340373153E-4</v>
      </c>
      <c r="J15" s="35">
        <v>-1.2834525763471134E-4</v>
      </c>
      <c r="K15" s="35">
        <v>8.4876478960405901E-4</v>
      </c>
      <c r="L15" s="35">
        <v>-4.2541335751500244E-4</v>
      </c>
      <c r="N15" s="35">
        <v>-3.9259097383557989E-4</v>
      </c>
      <c r="O15" s="35">
        <v>-1.2314167192020405E-4</v>
      </c>
      <c r="P15" s="35">
        <v>-1.0450229778179507E-4</v>
      </c>
      <c r="Q15" s="35">
        <v>-8.7300328497902959E-5</v>
      </c>
      <c r="R15" s="35">
        <v>-1.0297890423133819E-4</v>
      </c>
      <c r="S15" s="35">
        <v>-6.8518759278536878E-5</v>
      </c>
      <c r="T15" s="35">
        <v>-2.3682559368339155E-6</v>
      </c>
      <c r="U15" s="35">
        <v>6.2831333403792333E-4</v>
      </c>
      <c r="V15" s="35">
        <v>-1.2834525763443614E-4</v>
      </c>
      <c r="W15" s="35">
        <v>8.4876478960358836E-4</v>
      </c>
      <c r="X15" s="35">
        <v>-4.2541335751584308E-4</v>
      </c>
    </row>
    <row r="16" spans="1:24" x14ac:dyDescent="0.2">
      <c r="B16" s="35">
        <v>3.5966247261090344E-4</v>
      </c>
      <c r="C16" s="35">
        <v>2.3159975415927057E-4</v>
      </c>
      <c r="D16" s="35">
        <v>1.8818633910628593E-4</v>
      </c>
      <c r="E16" s="35">
        <v>1.6584699997639369E-4</v>
      </c>
      <c r="F16" s="35">
        <v>1.7382607909260242E-4</v>
      </c>
      <c r="G16" s="35">
        <v>1.4439348117202745E-4</v>
      </c>
      <c r="H16" s="35">
        <v>-1.2826715940470883E-5</v>
      </c>
      <c r="I16" s="35">
        <v>-4.5965559518812188E-4</v>
      </c>
      <c r="J16" s="35">
        <v>6.4581455485472822E-4</v>
      </c>
      <c r="K16" s="35">
        <v>-4.2541335751500244E-4</v>
      </c>
      <c r="L16" s="35">
        <v>8.8381445629522797E-4</v>
      </c>
      <c r="N16" s="35">
        <v>3.5966247260960858E-4</v>
      </c>
      <c r="O16" s="35">
        <v>2.315997541759787E-4</v>
      </c>
      <c r="P16" s="35">
        <v>1.8818633909618233E-4</v>
      </c>
      <c r="Q16" s="35">
        <v>1.6584699997137747E-4</v>
      </c>
      <c r="R16" s="35">
        <v>1.7382607908494373E-4</v>
      </c>
      <c r="S16" s="35">
        <v>1.4439348117256936E-4</v>
      </c>
      <c r="T16" s="35">
        <v>-1.2826715940619476E-5</v>
      </c>
      <c r="U16" s="35">
        <v>-4.5965559518841115E-4</v>
      </c>
      <c r="V16" s="35">
        <v>6.4581455485440622E-4</v>
      </c>
      <c r="W16" s="35">
        <v>-4.2541335751584308E-4</v>
      </c>
      <c r="X16" s="35">
        <v>8.8381445629693851E-4</v>
      </c>
    </row>
    <row r="17" spans="2:6" x14ac:dyDescent="0.2">
      <c r="B17" s="36" t="s">
        <v>48</v>
      </c>
      <c r="C17" s="36"/>
      <c r="D17" s="36"/>
    </row>
    <row r="19" spans="2:6" x14ac:dyDescent="0.2">
      <c r="B19" s="36" t="s">
        <v>47</v>
      </c>
      <c r="C19" s="34"/>
      <c r="D19" s="34"/>
      <c r="E19" s="34"/>
      <c r="F19" s="34"/>
    </row>
    <row r="21" spans="2:6" x14ac:dyDescent="0.2">
      <c r="B21" s="33">
        <f t="array" ref="B21:B31">MMULT('Q1'!AA7:AK17,'Q2'!C7:C17)</f>
        <v>1.3216699700032343E-3</v>
      </c>
      <c r="D21" s="33">
        <f t="array" ref="D21:D31">'Q2'!B7*'Q2'!C7:C17</f>
        <v>1.3216699700032363E-3</v>
      </c>
    </row>
    <row r="22" spans="2:6" x14ac:dyDescent="0.2">
      <c r="B22" s="33">
        <v>1.2203036959791897E-3</v>
      </c>
      <c r="D22" s="33">
        <v>1.2203036959791615E-3</v>
      </c>
    </row>
    <row r="23" spans="2:6" x14ac:dyDescent="0.2">
      <c r="B23" s="33">
        <v>8.0498174538685648E-4</v>
      </c>
      <c r="D23" s="33">
        <v>8.0498174538688521E-4</v>
      </c>
    </row>
    <row r="24" spans="2:6" x14ac:dyDescent="0.2">
      <c r="B24" s="33">
        <v>6.5812877740167918E-4</v>
      </c>
      <c r="D24" s="33">
        <v>6.5812877740169435E-4</v>
      </c>
    </row>
    <row r="25" spans="2:6" x14ac:dyDescent="0.2">
      <c r="B25" s="33">
        <v>5.6015198524260261E-4</v>
      </c>
      <c r="D25" s="33">
        <v>5.6015198524260121E-4</v>
      </c>
    </row>
    <row r="26" spans="2:6" x14ac:dyDescent="0.2">
      <c r="B26" s="33">
        <v>4.8822488317612191E-4</v>
      </c>
      <c r="D26" s="33">
        <v>4.8822488317611156E-4</v>
      </c>
    </row>
    <row r="27" spans="2:6" x14ac:dyDescent="0.2">
      <c r="B27" s="33">
        <v>-5.6967698176218649E-4</v>
      </c>
      <c r="D27" s="33">
        <v>-5.6967698176218584E-4</v>
      </c>
    </row>
    <row r="28" spans="2:6" x14ac:dyDescent="0.2">
      <c r="B28" s="33">
        <v>2.6986337065750404E-3</v>
      </c>
      <c r="D28" s="33">
        <v>2.6986337065750404E-3</v>
      </c>
    </row>
    <row r="29" spans="2:6" x14ac:dyDescent="0.2">
      <c r="B29" s="33">
        <v>1.1020052528044616E-2</v>
      </c>
      <c r="D29" s="33">
        <v>1.1020052528044614E-2</v>
      </c>
    </row>
    <row r="30" spans="2:6" x14ac:dyDescent="0.2">
      <c r="B30" s="33">
        <v>-8.3926505671805002E-5</v>
      </c>
      <c r="D30" s="33">
        <v>-8.3926505671804786E-5</v>
      </c>
    </row>
    <row r="31" spans="2:6" x14ac:dyDescent="0.2">
      <c r="B31" s="33">
        <v>6.6362475124647987E-4</v>
      </c>
      <c r="D31" s="33">
        <v>6.6362475124647868E-4</v>
      </c>
    </row>
    <row r="33" spans="2:12" ht="20" x14ac:dyDescent="0.2">
      <c r="B33" s="38" t="s">
        <v>146</v>
      </c>
      <c r="C33" s="31"/>
      <c r="D33" s="31"/>
      <c r="E33" s="31"/>
      <c r="F33" s="31"/>
    </row>
    <row r="34" spans="2:12" x14ac:dyDescent="0.2">
      <c r="B34" s="44" t="s">
        <v>145</v>
      </c>
      <c r="C34" s="44"/>
      <c r="D34" s="44"/>
      <c r="E34" s="44"/>
      <c r="F34" s="44"/>
    </row>
    <row r="35" spans="2:12" x14ac:dyDescent="0.2">
      <c r="B35" s="35">
        <f t="array" ref="B35:L45">MMULT('Q3'!B7:L17,TRANSPOSE('Q3'!B7:L17))</f>
        <v>5.4169423202421844E-3</v>
      </c>
      <c r="C35" s="35">
        <v>1.7676737047775052E-3</v>
      </c>
      <c r="D35" s="35">
        <v>1.1654514408621925E-3</v>
      </c>
      <c r="E35" s="35">
        <v>1.0021186318558183E-3</v>
      </c>
      <c r="F35" s="35">
        <v>9.2681128256068973E-4</v>
      </c>
      <c r="G35" s="35">
        <v>8.3266864006789523E-4</v>
      </c>
      <c r="H35" s="35">
        <v>-8.5525250221585997E-4</v>
      </c>
      <c r="I35" s="35">
        <v>-6.0310956447181814E-4</v>
      </c>
      <c r="J35" s="35">
        <v>3.9465515905971597E-4</v>
      </c>
      <c r="K35" s="35">
        <v>-3.9259097383557989E-4</v>
      </c>
      <c r="L35" s="35">
        <v>3.5966247260960863E-4</v>
      </c>
    </row>
    <row r="36" spans="2:12" x14ac:dyDescent="0.2">
      <c r="B36" s="35">
        <v>1.7676737047775052E-3</v>
      </c>
      <c r="C36" s="35">
        <v>1.4740724440008102E-3</v>
      </c>
      <c r="D36" s="35">
        <v>8.9397421644477125E-4</v>
      </c>
      <c r="E36" s="35">
        <v>7.5987654830825507E-4</v>
      </c>
      <c r="F36" s="35">
        <v>6.8246403512442478E-4</v>
      </c>
      <c r="G36" s="35">
        <v>6.3132001893478201E-4</v>
      </c>
      <c r="H36" s="35">
        <v>-5.4845128947745181E-4</v>
      </c>
      <c r="I36" s="35">
        <v>5.464191926476123E-5</v>
      </c>
      <c r="J36" s="35">
        <v>6.7840116118763412E-4</v>
      </c>
      <c r="K36" s="35">
        <v>-1.2314167192020405E-4</v>
      </c>
      <c r="L36" s="35">
        <v>2.315997541759787E-4</v>
      </c>
    </row>
    <row r="37" spans="2:12" x14ac:dyDescent="0.2">
      <c r="B37" s="35">
        <v>1.1654514408621925E-3</v>
      </c>
      <c r="C37" s="35">
        <v>8.9397421644477125E-4</v>
      </c>
      <c r="D37" s="35">
        <v>7.3997753772856324E-4</v>
      </c>
      <c r="E37" s="35">
        <v>6.3547098851785716E-4</v>
      </c>
      <c r="F37" s="35">
        <v>5.8103634003881432E-4</v>
      </c>
      <c r="G37" s="35">
        <v>5.2692407471868058E-4</v>
      </c>
      <c r="H37" s="35">
        <v>-3.9208931959668395E-4</v>
      </c>
      <c r="I37" s="35">
        <v>-4.1249695285012105E-5</v>
      </c>
      <c r="J37" s="35">
        <v>4.4078302674869363E-4</v>
      </c>
      <c r="K37" s="35">
        <v>-1.0450229778179507E-4</v>
      </c>
      <c r="L37" s="35">
        <v>1.881863390961823E-4</v>
      </c>
    </row>
    <row r="38" spans="2:12" x14ac:dyDescent="0.2">
      <c r="B38" s="35">
        <v>1.0021186318558183E-3</v>
      </c>
      <c r="C38" s="35">
        <v>7.5987654830825507E-4</v>
      </c>
      <c r="D38" s="35">
        <v>6.3547098851785716E-4</v>
      </c>
      <c r="E38" s="35">
        <v>5.9705743124708211E-4</v>
      </c>
      <c r="F38" s="35">
        <v>5.4855392730570013E-4</v>
      </c>
      <c r="G38" s="35">
        <v>4.9696129709805468E-4</v>
      </c>
      <c r="H38" s="35">
        <v>-3.6646634720822042E-4</v>
      </c>
      <c r="I38" s="35">
        <v>-9.8341161169294001E-5</v>
      </c>
      <c r="J38" s="35">
        <v>3.5043998645975483E-4</v>
      </c>
      <c r="K38" s="35">
        <v>-8.7300328497902959E-5</v>
      </c>
      <c r="L38" s="35">
        <v>1.6584699997137747E-4</v>
      </c>
    </row>
    <row r="39" spans="2:12" x14ac:dyDescent="0.2">
      <c r="B39" s="35">
        <v>9.2681128256068973E-4</v>
      </c>
      <c r="C39" s="35">
        <v>6.8246403512442478E-4</v>
      </c>
      <c r="D39" s="35">
        <v>5.8103634003881432E-4</v>
      </c>
      <c r="E39" s="35">
        <v>5.4855392730570013E-4</v>
      </c>
      <c r="F39" s="35">
        <v>5.6765025371002201E-4</v>
      </c>
      <c r="G39" s="35">
        <v>4.908174363610397E-4</v>
      </c>
      <c r="H39" s="35">
        <v>-2.9885566713187573E-4</v>
      </c>
      <c r="I39" s="35">
        <v>-8.7529881839739138E-5</v>
      </c>
      <c r="J39" s="35">
        <v>2.7140792101243172E-4</v>
      </c>
      <c r="K39" s="35">
        <v>-1.029789042313382E-4</v>
      </c>
      <c r="L39" s="35">
        <v>1.7382607908494373E-4</v>
      </c>
    </row>
    <row r="40" spans="2:12" x14ac:dyDescent="0.2">
      <c r="B40" s="35">
        <v>8.3266864006789523E-4</v>
      </c>
      <c r="C40" s="35">
        <v>6.3132001893478201E-4</v>
      </c>
      <c r="D40" s="35">
        <v>5.2692407471868058E-4</v>
      </c>
      <c r="E40" s="35">
        <v>4.9696129709805468E-4</v>
      </c>
      <c r="F40" s="35">
        <v>4.908174363610397E-4</v>
      </c>
      <c r="G40" s="35">
        <v>4.842900299066734E-4</v>
      </c>
      <c r="H40" s="35">
        <v>-2.9146849002284773E-4</v>
      </c>
      <c r="I40" s="35">
        <v>-9.0539418893644457E-5</v>
      </c>
      <c r="J40" s="35">
        <v>2.2708681846573422E-4</v>
      </c>
      <c r="K40" s="35">
        <v>-6.8518759278536878E-5</v>
      </c>
      <c r="L40" s="35">
        <v>1.4439348117256938E-4</v>
      </c>
    </row>
    <row r="41" spans="2:12" x14ac:dyDescent="0.2">
      <c r="B41" s="35">
        <v>-8.5525250221585997E-4</v>
      </c>
      <c r="C41" s="35">
        <v>-5.4845128947745181E-4</v>
      </c>
      <c r="D41" s="35">
        <v>-3.9208931959668395E-4</v>
      </c>
      <c r="E41" s="35">
        <v>-3.6646634720822042E-4</v>
      </c>
      <c r="F41" s="35">
        <v>-2.9885566713187573E-4</v>
      </c>
      <c r="G41" s="35">
        <v>-2.9146849002284773E-4</v>
      </c>
      <c r="H41" s="35">
        <v>2.162575138737308E-3</v>
      </c>
      <c r="I41" s="35">
        <v>1.1137919489540159E-4</v>
      </c>
      <c r="J41" s="35">
        <v>-2.7201402861004803E-4</v>
      </c>
      <c r="K41" s="35">
        <v>-2.3682559368339159E-6</v>
      </c>
      <c r="L41" s="35">
        <v>-1.2826715940619481E-5</v>
      </c>
    </row>
    <row r="42" spans="2:12" x14ac:dyDescent="0.2">
      <c r="B42" s="35">
        <v>-6.0310956447181814E-4</v>
      </c>
      <c r="C42" s="35">
        <v>5.464191926476123E-5</v>
      </c>
      <c r="D42" s="35">
        <v>-4.1249695285012105E-5</v>
      </c>
      <c r="E42" s="35">
        <v>-9.8341161169294001E-5</v>
      </c>
      <c r="F42" s="35">
        <v>-8.7529881839739138E-5</v>
      </c>
      <c r="G42" s="35">
        <v>-9.0539418893644457E-5</v>
      </c>
      <c r="H42" s="35">
        <v>1.1137919489540159E-4</v>
      </c>
      <c r="I42" s="35">
        <v>5.6111809296600576E-3</v>
      </c>
      <c r="J42" s="35">
        <v>1.5863621893787952E-3</v>
      </c>
      <c r="K42" s="35">
        <v>6.2831333403792333E-4</v>
      </c>
      <c r="L42" s="35">
        <v>-4.5965559518841115E-4</v>
      </c>
    </row>
    <row r="43" spans="2:12" x14ac:dyDescent="0.2">
      <c r="B43" s="35">
        <v>3.9465515905971597E-4</v>
      </c>
      <c r="C43" s="35">
        <v>6.7840116118763412E-4</v>
      </c>
      <c r="D43" s="35">
        <v>4.4078302674869363E-4</v>
      </c>
      <c r="E43" s="35">
        <v>3.5043998645975483E-4</v>
      </c>
      <c r="F43" s="35">
        <v>2.7140792101243172E-4</v>
      </c>
      <c r="G43" s="35">
        <v>2.2708681846573422E-4</v>
      </c>
      <c r="H43" s="35">
        <v>-2.7201402861004803E-4</v>
      </c>
      <c r="I43" s="35">
        <v>1.5863621893787952E-3</v>
      </c>
      <c r="J43" s="35">
        <v>1.0949765440290429E-2</v>
      </c>
      <c r="K43" s="35">
        <v>-1.2834525763443617E-4</v>
      </c>
      <c r="L43" s="35">
        <v>6.4581455485440622E-4</v>
      </c>
    </row>
    <row r="44" spans="2:12" x14ac:dyDescent="0.2">
      <c r="B44" s="35">
        <v>-3.9259097383557989E-4</v>
      </c>
      <c r="C44" s="35">
        <v>-1.2314167192020405E-4</v>
      </c>
      <c r="D44" s="35">
        <v>-1.0450229778179507E-4</v>
      </c>
      <c r="E44" s="35">
        <v>-8.7300328497902959E-5</v>
      </c>
      <c r="F44" s="35">
        <v>-1.029789042313382E-4</v>
      </c>
      <c r="G44" s="35">
        <v>-6.8518759278536878E-5</v>
      </c>
      <c r="H44" s="35">
        <v>-2.3682559368339159E-6</v>
      </c>
      <c r="I44" s="35">
        <v>6.2831333403792333E-4</v>
      </c>
      <c r="J44" s="35">
        <v>-1.2834525763443617E-4</v>
      </c>
      <c r="K44" s="35">
        <v>8.4876478960358825E-4</v>
      </c>
      <c r="L44" s="35">
        <v>-4.2541335751584302E-4</v>
      </c>
    </row>
    <row r="45" spans="2:12" x14ac:dyDescent="0.2">
      <c r="B45" s="35">
        <v>3.5966247260960863E-4</v>
      </c>
      <c r="C45" s="35">
        <v>2.315997541759787E-4</v>
      </c>
      <c r="D45" s="35">
        <v>1.881863390961823E-4</v>
      </c>
      <c r="E45" s="35">
        <v>1.6584699997137747E-4</v>
      </c>
      <c r="F45" s="35">
        <v>1.7382607908494373E-4</v>
      </c>
      <c r="G45" s="35">
        <v>1.4439348117256938E-4</v>
      </c>
      <c r="H45" s="35">
        <v>-1.2826715940619481E-5</v>
      </c>
      <c r="I45" s="35">
        <v>-4.5965559518841115E-4</v>
      </c>
      <c r="J45" s="35">
        <v>6.4581455485440622E-4</v>
      </c>
      <c r="K45" s="35">
        <v>-4.2541335751584302E-4</v>
      </c>
      <c r="L45" s="35">
        <v>8.838144562969383E-4</v>
      </c>
    </row>
    <row r="46" spans="2:12" x14ac:dyDescent="0.2">
      <c r="B46" s="44" t="s">
        <v>48</v>
      </c>
      <c r="C46" s="44"/>
      <c r="D46" s="44"/>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M256"/>
  <sheetViews>
    <sheetView workbookViewId="0">
      <selection activeCell="O18" sqref="O18"/>
    </sheetView>
  </sheetViews>
  <sheetFormatPr baseColWidth="10" defaultRowHeight="16" x14ac:dyDescent="0.2"/>
  <cols>
    <col min="13" max="13" width="9.33203125" customWidth="1"/>
  </cols>
  <sheetData>
    <row r="1" spans="1:13" x14ac:dyDescent="0.2">
      <c r="A1" s="43" t="s">
        <v>144</v>
      </c>
    </row>
    <row r="2" spans="1:13" x14ac:dyDescent="0.2">
      <c r="A2" s="1">
        <v>5</v>
      </c>
      <c r="B2" s="9" t="s">
        <v>23</v>
      </c>
    </row>
    <row r="4" spans="1:13" ht="20" x14ac:dyDescent="0.2">
      <c r="A4" s="1"/>
      <c r="B4" s="1"/>
      <c r="M4" s="38" t="s">
        <v>59</v>
      </c>
    </row>
    <row r="5" spans="1:13" x14ac:dyDescent="0.2">
      <c r="A5" s="1"/>
      <c r="B5" s="4" t="s">
        <v>6</v>
      </c>
      <c r="C5" s="4" t="s">
        <v>7</v>
      </c>
      <c r="D5" s="4" t="s">
        <v>8</v>
      </c>
      <c r="E5" s="4" t="s">
        <v>9</v>
      </c>
      <c r="F5" s="4" t="s">
        <v>10</v>
      </c>
      <c r="G5" s="4" t="s">
        <v>11</v>
      </c>
      <c r="H5" s="4" t="s">
        <v>12</v>
      </c>
      <c r="I5" s="4" t="s">
        <v>13</v>
      </c>
      <c r="J5" s="4" t="s">
        <v>14</v>
      </c>
      <c r="K5" s="4" t="s">
        <v>15</v>
      </c>
      <c r="L5" s="4" t="s">
        <v>16</v>
      </c>
      <c r="M5" s="87" t="s">
        <v>58</v>
      </c>
    </row>
    <row r="6" spans="1:13" x14ac:dyDescent="0.2">
      <c r="A6" s="5">
        <v>25537</v>
      </c>
      <c r="B6" s="6">
        <v>4.8533420071924809</v>
      </c>
      <c r="C6" s="7">
        <v>5.76</v>
      </c>
      <c r="D6" s="7">
        <v>6.08</v>
      </c>
      <c r="E6" s="1">
        <v>6.24</v>
      </c>
      <c r="F6" s="1">
        <v>6.4399999999999995</v>
      </c>
      <c r="G6" s="1">
        <v>6.7299999999999995</v>
      </c>
      <c r="H6" s="7">
        <v>94.01</v>
      </c>
      <c r="I6" s="7">
        <v>35.01</v>
      </c>
      <c r="J6" s="7">
        <v>3.0799999999999996</v>
      </c>
      <c r="K6" s="7">
        <v>278.28999999999996</v>
      </c>
      <c r="L6" s="7">
        <v>362.05337279600002</v>
      </c>
      <c r="M6" s="31">
        <f>2*I6</f>
        <v>70.02</v>
      </c>
    </row>
    <row r="7" spans="1:13" x14ac:dyDescent="0.2">
      <c r="A7" s="5">
        <v>25568</v>
      </c>
      <c r="B7" s="6">
        <v>5.1027405380346478</v>
      </c>
      <c r="C7" s="7">
        <v>5.71</v>
      </c>
      <c r="D7" s="7">
        <v>6.2</v>
      </c>
      <c r="E7" s="1">
        <v>6.3599999999999994</v>
      </c>
      <c r="F7" s="1">
        <v>6.59</v>
      </c>
      <c r="G7" s="1">
        <v>6.9399999999999995</v>
      </c>
      <c r="H7" s="7">
        <v>96.48</v>
      </c>
      <c r="I7" s="7">
        <v>35.01</v>
      </c>
      <c r="J7" s="7">
        <v>3.0799999999999996</v>
      </c>
      <c r="K7" s="7">
        <v>240.67</v>
      </c>
      <c r="L7" s="7">
        <v>361.896150616</v>
      </c>
      <c r="M7" s="31">
        <f t="shared" ref="M7:M70" si="0">2*I7</f>
        <v>70.02</v>
      </c>
    </row>
    <row r="8" spans="1:13" x14ac:dyDescent="0.2">
      <c r="A8" s="5">
        <v>25599</v>
      </c>
      <c r="B8" s="6">
        <v>5.1339369030079691</v>
      </c>
      <c r="C8" s="7">
        <v>5.54</v>
      </c>
      <c r="D8" s="7">
        <v>6.18</v>
      </c>
      <c r="E8" s="1">
        <v>6.3</v>
      </c>
      <c r="F8" s="1">
        <v>6.49</v>
      </c>
      <c r="G8" s="1">
        <v>6.85</v>
      </c>
      <c r="H8" s="7">
        <v>92.25</v>
      </c>
      <c r="I8" s="7">
        <v>35.21</v>
      </c>
      <c r="J8" s="7">
        <v>3.0799999999999996</v>
      </c>
      <c r="K8" s="7">
        <v>240.92999999999998</v>
      </c>
      <c r="L8" s="7">
        <v>362.17137910999998</v>
      </c>
      <c r="M8" s="31">
        <f t="shared" si="0"/>
        <v>70.42</v>
      </c>
    </row>
    <row r="9" spans="1:13" x14ac:dyDescent="0.2">
      <c r="A9" s="5">
        <v>25627</v>
      </c>
      <c r="B9" s="6">
        <v>5.1131387939539312</v>
      </c>
      <c r="C9" s="7">
        <v>5.5699999999999994</v>
      </c>
      <c r="D9" s="7">
        <v>6.1099999999999994</v>
      </c>
      <c r="E9" s="1">
        <v>6.2799999999999994</v>
      </c>
      <c r="F9" s="1">
        <v>6.42</v>
      </c>
      <c r="G9" s="1">
        <v>6.81</v>
      </c>
      <c r="H9" s="7">
        <v>89.37</v>
      </c>
      <c r="I9" s="7">
        <v>35.21</v>
      </c>
      <c r="J9" s="7">
        <v>3.0799999999999996</v>
      </c>
      <c r="K9" s="7">
        <v>240.94</v>
      </c>
      <c r="L9" s="7">
        <v>362.11892236400001</v>
      </c>
      <c r="M9" s="31">
        <f t="shared" si="0"/>
        <v>70.42</v>
      </c>
    </row>
    <row r="10" spans="1:13" x14ac:dyDescent="0.2">
      <c r="A10" s="5">
        <v>25658</v>
      </c>
      <c r="B10" s="6">
        <v>5.3108068574439269</v>
      </c>
      <c r="C10" s="7">
        <v>5.75</v>
      </c>
      <c r="D10" s="7">
        <v>6.12</v>
      </c>
      <c r="E10" s="1">
        <v>6.29</v>
      </c>
      <c r="F10" s="1">
        <v>6.4399999999999995</v>
      </c>
      <c r="G10" s="1">
        <v>6.8599999999999994</v>
      </c>
      <c r="H10" s="7">
        <v>90.210000000000008</v>
      </c>
      <c r="I10" s="7">
        <v>39.409999999999997</v>
      </c>
      <c r="J10" s="7">
        <v>3.0799999999999996</v>
      </c>
      <c r="K10" s="7">
        <v>240</v>
      </c>
      <c r="L10" s="7">
        <v>362.06648081099996</v>
      </c>
      <c r="M10" s="31">
        <f t="shared" si="0"/>
        <v>78.819999999999993</v>
      </c>
    </row>
    <row r="11" spans="1:13" x14ac:dyDescent="0.2">
      <c r="A11" s="5">
        <v>25688</v>
      </c>
      <c r="B11" s="6">
        <v>5.5295060280761099</v>
      </c>
      <c r="C11" s="7">
        <v>5.6499999999999995</v>
      </c>
      <c r="D11" s="7">
        <v>6.22</v>
      </c>
      <c r="E11" s="1">
        <v>6.39</v>
      </c>
      <c r="F11" s="1">
        <v>6.58</v>
      </c>
      <c r="G11" s="1">
        <v>6.9799999999999995</v>
      </c>
      <c r="H11" s="7">
        <v>97.600000000000009</v>
      </c>
      <c r="I11" s="7">
        <v>39.11</v>
      </c>
      <c r="J11" s="7">
        <v>3.0799999999999996</v>
      </c>
      <c r="K11" s="7">
        <v>240.17999999999998</v>
      </c>
      <c r="L11" s="7">
        <v>362.28946237600002</v>
      </c>
      <c r="M11" s="31">
        <f t="shared" si="0"/>
        <v>78.22</v>
      </c>
    </row>
    <row r="12" spans="1:13" x14ac:dyDescent="0.2">
      <c r="A12" s="5">
        <v>25719</v>
      </c>
      <c r="B12" s="6">
        <v>5.8214713329397494</v>
      </c>
      <c r="C12" s="7">
        <v>5.88</v>
      </c>
      <c r="D12" s="7">
        <v>6.2799999999999994</v>
      </c>
      <c r="E12" s="1">
        <v>6.49</v>
      </c>
      <c r="F12" s="1">
        <v>6.63</v>
      </c>
      <c r="G12" s="1">
        <v>7.04</v>
      </c>
      <c r="H12" s="7">
        <v>98.690000000000012</v>
      </c>
      <c r="I12" s="7">
        <v>41.309999999999995</v>
      </c>
      <c r="J12" s="7">
        <v>3.0799999999999996</v>
      </c>
      <c r="K12" s="7">
        <v>238.92999999999998</v>
      </c>
      <c r="L12" s="7">
        <v>362.276338211</v>
      </c>
      <c r="M12" s="31">
        <f t="shared" si="0"/>
        <v>82.61999999999999</v>
      </c>
    </row>
    <row r="13" spans="1:13" x14ac:dyDescent="0.2">
      <c r="A13" s="5">
        <v>25749</v>
      </c>
      <c r="B13" s="6">
        <v>5.6858638874427845</v>
      </c>
      <c r="C13" s="7">
        <v>5.7299999999999995</v>
      </c>
      <c r="D13" s="7">
        <v>6.29</v>
      </c>
      <c r="E13" s="1">
        <v>6.51</v>
      </c>
      <c r="F13" s="1">
        <v>6.66</v>
      </c>
      <c r="G13" s="1">
        <v>7.08</v>
      </c>
      <c r="H13" s="7">
        <v>99.59</v>
      </c>
      <c r="I13" s="7">
        <v>41.01</v>
      </c>
      <c r="J13" s="7">
        <v>3.0799999999999996</v>
      </c>
      <c r="K13" s="7">
        <v>238.48999999999998</v>
      </c>
      <c r="L13" s="7">
        <v>361.85686640699998</v>
      </c>
      <c r="M13" s="31">
        <f t="shared" si="0"/>
        <v>82.02</v>
      </c>
    </row>
    <row r="14" spans="1:13" x14ac:dyDescent="0.2">
      <c r="A14" s="5">
        <v>25780</v>
      </c>
      <c r="B14" s="6">
        <v>5.4669965360045198</v>
      </c>
      <c r="C14" s="7">
        <v>5.51</v>
      </c>
      <c r="D14" s="7">
        <v>6.25</v>
      </c>
      <c r="E14" s="1">
        <v>6.46</v>
      </c>
      <c r="F14" s="1">
        <v>6.6099999999999994</v>
      </c>
      <c r="G14" s="1">
        <v>6.99</v>
      </c>
      <c r="H14" s="7">
        <v>97.75</v>
      </c>
      <c r="I14" s="7">
        <v>38.76</v>
      </c>
      <c r="J14" s="7">
        <v>3.0799999999999996</v>
      </c>
      <c r="K14" s="7">
        <v>239</v>
      </c>
      <c r="L14" s="7">
        <v>360.50026676199997</v>
      </c>
      <c r="M14" s="31">
        <f t="shared" si="0"/>
        <v>77.52</v>
      </c>
    </row>
    <row r="15" spans="1:13" x14ac:dyDescent="0.2">
      <c r="A15" s="5">
        <v>25811</v>
      </c>
      <c r="B15" s="6">
        <v>5.2275547559044302</v>
      </c>
      <c r="C15" s="7">
        <v>5.43</v>
      </c>
      <c r="D15" s="7">
        <v>6.0299999999999994</v>
      </c>
      <c r="E15" s="1">
        <v>6.26</v>
      </c>
      <c r="F15" s="1">
        <v>6.39</v>
      </c>
      <c r="G15" s="1">
        <v>6.83</v>
      </c>
      <c r="H15" s="7">
        <v>98.87</v>
      </c>
      <c r="I15" s="7">
        <v>39.909999999999997</v>
      </c>
      <c r="J15" s="7">
        <v>3.0799999999999996</v>
      </c>
      <c r="K15" s="7">
        <v>239.13</v>
      </c>
      <c r="L15" s="7">
        <v>359.68341653800002</v>
      </c>
      <c r="M15" s="31">
        <f t="shared" si="0"/>
        <v>79.819999999999993</v>
      </c>
    </row>
    <row r="16" spans="1:13" x14ac:dyDescent="0.2">
      <c r="A16" s="5">
        <v>25841</v>
      </c>
      <c r="B16" s="6">
        <v>5.352445702962271</v>
      </c>
      <c r="C16" s="7">
        <v>5.47</v>
      </c>
      <c r="D16" s="7">
        <v>5.9799999999999995</v>
      </c>
      <c r="E16" s="1">
        <v>6.24</v>
      </c>
      <c r="F16" s="1">
        <v>6.3999999999999995</v>
      </c>
      <c r="G16" s="1">
        <v>6.8</v>
      </c>
      <c r="H16" s="7">
        <v>102.68</v>
      </c>
      <c r="I16" s="7">
        <v>38.559999999999995</v>
      </c>
      <c r="J16" s="7">
        <v>3.0799999999999996</v>
      </c>
      <c r="K16" s="7">
        <v>238.76999999999998</v>
      </c>
      <c r="L16" s="7">
        <v>359.218304897</v>
      </c>
      <c r="M16" s="31">
        <f t="shared" si="0"/>
        <v>77.11999999999999</v>
      </c>
    </row>
    <row r="17" spans="1:13" x14ac:dyDescent="0.2">
      <c r="A17" s="5">
        <v>25872</v>
      </c>
      <c r="B17" s="6">
        <v>5.50866739503536</v>
      </c>
      <c r="C17" s="7">
        <v>5.59</v>
      </c>
      <c r="D17" s="7">
        <v>6.1</v>
      </c>
      <c r="E17" s="1">
        <v>6.33</v>
      </c>
      <c r="F17" s="1">
        <v>6.4799999999999995</v>
      </c>
      <c r="G17" s="1">
        <v>6.85</v>
      </c>
      <c r="H17" s="7">
        <v>103.42</v>
      </c>
      <c r="I17" s="7">
        <v>39.51</v>
      </c>
      <c r="J17" s="7">
        <v>3.0799999999999996</v>
      </c>
      <c r="K17" s="7">
        <v>239</v>
      </c>
      <c r="L17" s="7">
        <v>358.56145213399998</v>
      </c>
      <c r="M17" s="31">
        <f t="shared" si="0"/>
        <v>79.02</v>
      </c>
    </row>
    <row r="18" spans="1:13" x14ac:dyDescent="0.2">
      <c r="A18" s="5">
        <v>25902</v>
      </c>
      <c r="B18" s="6">
        <v>5.6128819247381641</v>
      </c>
      <c r="C18" s="7">
        <v>5.71</v>
      </c>
      <c r="D18" s="7">
        <v>6.2</v>
      </c>
      <c r="E18" s="1">
        <v>6.46</v>
      </c>
      <c r="F18" s="1">
        <v>6.6</v>
      </c>
      <c r="G18" s="1">
        <v>7.02</v>
      </c>
      <c r="H18" s="7">
        <v>108.38000000000001</v>
      </c>
      <c r="I18" s="7">
        <v>40.629999999999995</v>
      </c>
      <c r="J18" s="7">
        <v>3.0799999999999996</v>
      </c>
      <c r="K18" s="7">
        <v>238.73999999999998</v>
      </c>
      <c r="L18" s="7">
        <v>358.11205908799997</v>
      </c>
      <c r="M18" s="31">
        <f t="shared" si="0"/>
        <v>81.259999999999991</v>
      </c>
    </row>
    <row r="19" spans="1:13" x14ac:dyDescent="0.2">
      <c r="A19" s="5">
        <v>25933</v>
      </c>
      <c r="B19" s="6">
        <v>6.1243063092331358</v>
      </c>
      <c r="C19" s="7">
        <v>6.04</v>
      </c>
      <c r="D19" s="7">
        <v>6.46</v>
      </c>
      <c r="E19" s="1">
        <v>6.67</v>
      </c>
      <c r="F19" s="1">
        <v>6.8599999999999994</v>
      </c>
      <c r="G19" s="1">
        <v>7.24</v>
      </c>
      <c r="H19" s="7">
        <v>103.87</v>
      </c>
      <c r="I19" s="7">
        <v>41.73</v>
      </c>
      <c r="J19" s="7">
        <v>3.0799999999999996</v>
      </c>
      <c r="K19" s="7">
        <v>238.42999999999998</v>
      </c>
      <c r="L19" s="7">
        <v>357.91980672900002</v>
      </c>
      <c r="M19" s="31">
        <f t="shared" si="0"/>
        <v>83.46</v>
      </c>
    </row>
    <row r="20" spans="1:13" x14ac:dyDescent="0.2">
      <c r="A20" s="5">
        <v>25964</v>
      </c>
      <c r="B20" s="6">
        <v>6.3229599570229471</v>
      </c>
      <c r="C20" s="7">
        <v>6.05</v>
      </c>
      <c r="D20" s="7">
        <v>6.6</v>
      </c>
      <c r="E20" s="1">
        <v>6.74</v>
      </c>
      <c r="F20" s="1">
        <v>6.9399999999999995</v>
      </c>
      <c r="G20" s="1">
        <v>7.33</v>
      </c>
      <c r="H20" s="7">
        <v>103.02000000000001</v>
      </c>
      <c r="I20" s="7">
        <v>42.53</v>
      </c>
      <c r="J20" s="7">
        <v>3.0799999999999996</v>
      </c>
      <c r="K20" s="7">
        <v>238.70999999999998</v>
      </c>
      <c r="L20" s="7">
        <v>357.99668289699997</v>
      </c>
      <c r="M20" s="31">
        <f t="shared" si="0"/>
        <v>85.06</v>
      </c>
    </row>
    <row r="21" spans="1:13" x14ac:dyDescent="0.2">
      <c r="A21" s="5">
        <v>25992</v>
      </c>
      <c r="B21" s="6">
        <v>6.3124996698932483</v>
      </c>
      <c r="C21" s="7">
        <v>6.2</v>
      </c>
      <c r="D21" s="7">
        <v>6.67</v>
      </c>
      <c r="E21" s="1">
        <v>6.7799999999999994</v>
      </c>
      <c r="F21" s="1">
        <v>6.9799999999999995</v>
      </c>
      <c r="G21" s="1">
        <v>7.31</v>
      </c>
      <c r="H21" s="7">
        <v>98.14</v>
      </c>
      <c r="I21" s="7">
        <v>42.71</v>
      </c>
      <c r="J21" s="7">
        <v>3.0799999999999996</v>
      </c>
      <c r="K21" s="7">
        <v>239.16</v>
      </c>
      <c r="L21" s="7">
        <v>357.855768474</v>
      </c>
      <c r="M21" s="31">
        <f t="shared" si="0"/>
        <v>85.42</v>
      </c>
    </row>
    <row r="22" spans="1:13" x14ac:dyDescent="0.2">
      <c r="A22" s="5">
        <v>26023</v>
      </c>
      <c r="B22" s="6">
        <v>6.1974719523742499</v>
      </c>
      <c r="C22" s="7">
        <v>6.31</v>
      </c>
      <c r="D22" s="7">
        <v>6.8599999999999994</v>
      </c>
      <c r="E22" s="1">
        <v>6.96</v>
      </c>
      <c r="F22" s="1">
        <v>7.14</v>
      </c>
      <c r="G22" s="1">
        <v>7.52</v>
      </c>
      <c r="H22" s="7">
        <v>101.52000000000001</v>
      </c>
      <c r="I22" s="7">
        <v>43.41</v>
      </c>
      <c r="J22" s="7">
        <v>3.26</v>
      </c>
      <c r="K22" s="7">
        <v>239.19</v>
      </c>
      <c r="L22" s="7">
        <v>357.98386790699999</v>
      </c>
      <c r="M22" s="31">
        <f t="shared" si="0"/>
        <v>86.82</v>
      </c>
    </row>
    <row r="23" spans="1:13" x14ac:dyDescent="0.2">
      <c r="A23" s="5">
        <v>26053</v>
      </c>
      <c r="B23" s="6">
        <v>6.3020399198848667</v>
      </c>
      <c r="C23" s="7">
        <v>6.18</v>
      </c>
      <c r="D23" s="7">
        <v>6.8999999999999995</v>
      </c>
      <c r="E23" s="1">
        <v>7.0299999999999994</v>
      </c>
      <c r="F23" s="1">
        <v>7.22</v>
      </c>
      <c r="G23" s="1">
        <v>7.55</v>
      </c>
      <c r="H23" s="7">
        <v>103.7</v>
      </c>
      <c r="I23" s="7">
        <v>43.61</v>
      </c>
      <c r="J23" s="7">
        <v>3.36</v>
      </c>
      <c r="K23" s="7">
        <v>239.32999999999998</v>
      </c>
      <c r="L23" s="7">
        <v>358.21467815400001</v>
      </c>
      <c r="M23" s="31">
        <f t="shared" si="0"/>
        <v>87.22</v>
      </c>
    </row>
    <row r="24" spans="1:13" x14ac:dyDescent="0.2">
      <c r="A24" s="5">
        <v>26084</v>
      </c>
      <c r="B24" s="6">
        <v>6.2183812512217473</v>
      </c>
      <c r="C24" s="7">
        <v>6.33</v>
      </c>
      <c r="D24" s="7">
        <v>6.8</v>
      </c>
      <c r="E24" s="1">
        <v>6.97</v>
      </c>
      <c r="F24" s="1">
        <v>7.13</v>
      </c>
      <c r="G24" s="1">
        <v>7.5299999999999994</v>
      </c>
      <c r="H24" s="7">
        <v>103.47</v>
      </c>
      <c r="I24" s="7">
        <v>43.379999999999995</v>
      </c>
      <c r="J24" s="7">
        <v>3.36</v>
      </c>
      <c r="K24" s="7">
        <v>238.69</v>
      </c>
      <c r="L24" s="7">
        <v>358.44578622799997</v>
      </c>
      <c r="M24" s="31">
        <f t="shared" si="0"/>
        <v>86.759999999999991</v>
      </c>
    </row>
    <row r="25" spans="1:13" x14ac:dyDescent="0.2">
      <c r="A25" s="5">
        <v>26114</v>
      </c>
      <c r="B25" s="6">
        <v>6.637018537693347</v>
      </c>
      <c r="C25" s="7">
        <v>6.58</v>
      </c>
      <c r="D25" s="7">
        <v>6.99</v>
      </c>
      <c r="E25" s="1">
        <v>7.13</v>
      </c>
      <c r="F25" s="1">
        <v>7.29</v>
      </c>
      <c r="G25" s="1">
        <v>7.71</v>
      </c>
      <c r="H25" s="7">
        <v>97.72</v>
      </c>
      <c r="I25" s="7">
        <v>40.909999999999997</v>
      </c>
      <c r="J25" s="7">
        <v>3.36</v>
      </c>
      <c r="K25" s="7">
        <v>238.98</v>
      </c>
      <c r="L25" s="7">
        <v>358.690057389</v>
      </c>
      <c r="M25" s="31">
        <f t="shared" si="0"/>
        <v>81.819999999999993</v>
      </c>
    </row>
    <row r="26" spans="1:13" x14ac:dyDescent="0.2">
      <c r="A26" s="5">
        <v>26145</v>
      </c>
      <c r="B26" s="6">
        <v>7.214051936359354</v>
      </c>
      <c r="C26" s="7">
        <v>6.7299999999999995</v>
      </c>
      <c r="D26" s="7">
        <v>7.09</v>
      </c>
      <c r="E26" s="1">
        <v>7.25</v>
      </c>
      <c r="F26" s="1">
        <v>7.41</v>
      </c>
      <c r="G26" s="1">
        <v>7.85</v>
      </c>
      <c r="H26" s="7">
        <v>91.84</v>
      </c>
      <c r="I26" s="7">
        <v>41.48</v>
      </c>
      <c r="J26" s="7">
        <v>3.36</v>
      </c>
      <c r="K26" s="7">
        <v>239.06</v>
      </c>
      <c r="L26" s="7">
        <v>359.60581430499997</v>
      </c>
      <c r="M26" s="31">
        <f t="shared" si="0"/>
        <v>82.96</v>
      </c>
    </row>
    <row r="27" spans="1:13" x14ac:dyDescent="0.2">
      <c r="A27" s="5">
        <v>26176</v>
      </c>
      <c r="B27" s="6">
        <v>7.2035458422602892</v>
      </c>
      <c r="C27" s="7">
        <v>6.7</v>
      </c>
      <c r="D27" s="7">
        <v>6.9799999999999995</v>
      </c>
      <c r="E27" s="1">
        <v>7.24</v>
      </c>
      <c r="F27" s="1">
        <v>7.42</v>
      </c>
      <c r="G27" s="1">
        <v>7.87</v>
      </c>
      <c r="H27" s="7">
        <v>95.52000000000001</v>
      </c>
      <c r="I27" s="7">
        <v>40.93</v>
      </c>
      <c r="J27" s="7">
        <v>3.36</v>
      </c>
      <c r="K27" s="7">
        <v>238.54999999999998</v>
      </c>
      <c r="L27" s="7">
        <v>359.59288385499997</v>
      </c>
      <c r="M27" s="31">
        <f t="shared" si="0"/>
        <v>81.86</v>
      </c>
    </row>
    <row r="28" spans="1:13" x14ac:dyDescent="0.2">
      <c r="A28" s="5">
        <v>26206</v>
      </c>
      <c r="B28" s="6">
        <v>7.319142622466746</v>
      </c>
      <c r="C28" s="7">
        <v>7.17</v>
      </c>
      <c r="D28" s="7">
        <v>7.1499999999999995</v>
      </c>
      <c r="E28" s="1">
        <v>7.37</v>
      </c>
      <c r="F28" s="1">
        <v>7.5699999999999994</v>
      </c>
      <c r="G28" s="1">
        <v>8.06</v>
      </c>
      <c r="H28" s="7">
        <v>93.13000000000001</v>
      </c>
      <c r="I28" s="7">
        <v>40.86</v>
      </c>
      <c r="J28" s="7">
        <v>3.36</v>
      </c>
      <c r="K28" s="7">
        <v>238.42</v>
      </c>
      <c r="L28" s="7">
        <v>358.33019492599999</v>
      </c>
      <c r="M28" s="31">
        <f t="shared" si="0"/>
        <v>81.72</v>
      </c>
    </row>
    <row r="29" spans="1:13" x14ac:dyDescent="0.2">
      <c r="A29" s="5">
        <v>26237</v>
      </c>
      <c r="B29" s="6">
        <v>7.224558571153473</v>
      </c>
      <c r="C29" s="7">
        <v>7.1099999999999994</v>
      </c>
      <c r="D29" s="7">
        <v>7.34</v>
      </c>
      <c r="E29" s="1">
        <v>7.54</v>
      </c>
      <c r="F29" s="1">
        <v>7.8</v>
      </c>
      <c r="G29" s="1">
        <v>8.23</v>
      </c>
      <c r="H29" s="7">
        <v>97.25</v>
      </c>
      <c r="I29" s="7">
        <v>40.01</v>
      </c>
      <c r="J29" s="7">
        <v>3.36</v>
      </c>
      <c r="K29" s="7">
        <v>239.04</v>
      </c>
      <c r="L29" s="7">
        <v>358.29168105799999</v>
      </c>
      <c r="M29" s="31">
        <f t="shared" si="0"/>
        <v>80.02</v>
      </c>
    </row>
    <row r="30" spans="1:13" x14ac:dyDescent="0.2">
      <c r="A30" s="5">
        <v>26267</v>
      </c>
      <c r="B30" s="6">
        <v>7.4874002890680442</v>
      </c>
      <c r="C30" s="7">
        <v>7.1499999999999995</v>
      </c>
      <c r="D30" s="7">
        <v>7.3599999999999994</v>
      </c>
      <c r="E30" s="1">
        <v>7.59</v>
      </c>
      <c r="F30" s="1">
        <v>7.85</v>
      </c>
      <c r="G30" s="1">
        <v>8.26</v>
      </c>
      <c r="H30" s="7">
        <v>93.820000000000007</v>
      </c>
      <c r="I30" s="7">
        <v>35.61</v>
      </c>
      <c r="J30" s="7">
        <v>3.36</v>
      </c>
      <c r="K30" s="7">
        <v>239.66</v>
      </c>
      <c r="L30" s="7">
        <v>357.77895280999996</v>
      </c>
      <c r="M30" s="31">
        <f t="shared" si="0"/>
        <v>71.22</v>
      </c>
    </row>
    <row r="31" spans="1:13" x14ac:dyDescent="0.2">
      <c r="A31" s="5">
        <v>26298</v>
      </c>
      <c r="B31" s="6">
        <v>8.0879465951284359</v>
      </c>
      <c r="C31" s="7">
        <v>7.66</v>
      </c>
      <c r="D31" s="7">
        <v>7.7299999999999995</v>
      </c>
      <c r="E31" s="1">
        <v>7.9399999999999995</v>
      </c>
      <c r="F31" s="1">
        <v>8.2200000000000006</v>
      </c>
      <c r="G31" s="1">
        <v>8.66</v>
      </c>
      <c r="H31" s="7">
        <v>92.070000000000007</v>
      </c>
      <c r="I31" s="7">
        <v>35.18</v>
      </c>
      <c r="J31" s="7">
        <v>3.36</v>
      </c>
      <c r="K31" s="7">
        <v>239.73999999999998</v>
      </c>
      <c r="L31" s="7">
        <v>357.75335491800001</v>
      </c>
      <c r="M31" s="31">
        <f t="shared" si="0"/>
        <v>70.36</v>
      </c>
    </row>
    <row r="32" spans="1:13" x14ac:dyDescent="0.2">
      <c r="A32" s="5">
        <v>26329</v>
      </c>
      <c r="B32" s="6">
        <v>8.1512647096417812</v>
      </c>
      <c r="C32" s="7">
        <v>7.81</v>
      </c>
      <c r="D32" s="7">
        <v>7.92</v>
      </c>
      <c r="E32" s="1">
        <v>8.16</v>
      </c>
      <c r="F32" s="1">
        <v>8.36</v>
      </c>
      <c r="G32" s="1">
        <v>8.8699999999999992</v>
      </c>
      <c r="H32" s="7">
        <v>85.03</v>
      </c>
      <c r="I32" s="7">
        <v>34.839999999999996</v>
      </c>
      <c r="J32" s="7">
        <v>3.36</v>
      </c>
      <c r="K32" s="7">
        <v>240.06</v>
      </c>
      <c r="L32" s="7">
        <v>357.81735652099997</v>
      </c>
      <c r="M32" s="31">
        <f t="shared" si="0"/>
        <v>69.679999999999993</v>
      </c>
    </row>
    <row r="33" spans="1:13" x14ac:dyDescent="0.2">
      <c r="A33" s="5">
        <v>26358</v>
      </c>
      <c r="B33" s="6">
        <v>7.3717082546348536</v>
      </c>
      <c r="C33" s="7">
        <v>7.25</v>
      </c>
      <c r="D33" s="7">
        <v>7.9399999999999995</v>
      </c>
      <c r="E33" s="1">
        <v>8.14</v>
      </c>
      <c r="F33" s="1">
        <v>8.32</v>
      </c>
      <c r="G33" s="1">
        <v>8.7899999999999991</v>
      </c>
      <c r="H33" s="7">
        <v>89.51</v>
      </c>
      <c r="I33" s="7">
        <v>34.97</v>
      </c>
      <c r="J33" s="7">
        <v>3.36</v>
      </c>
      <c r="K33" s="7">
        <v>240.48</v>
      </c>
      <c r="L33" s="7">
        <v>357.79175313000002</v>
      </c>
      <c r="M33" s="31">
        <f t="shared" si="0"/>
        <v>69.94</v>
      </c>
    </row>
    <row r="34" spans="1:13" x14ac:dyDescent="0.2">
      <c r="A34" s="5">
        <v>26389</v>
      </c>
      <c r="B34" s="6">
        <v>6.8466600587004365</v>
      </c>
      <c r="C34" s="7">
        <v>7.08</v>
      </c>
      <c r="D34" s="7">
        <v>7.85</v>
      </c>
      <c r="E34" s="1">
        <v>8.07</v>
      </c>
      <c r="F34" s="1">
        <v>8.18</v>
      </c>
      <c r="G34" s="1">
        <v>8.64</v>
      </c>
      <c r="H34" s="7">
        <v>89.64</v>
      </c>
      <c r="I34" s="7">
        <v>35.11</v>
      </c>
      <c r="J34" s="7">
        <v>3.36</v>
      </c>
      <c r="K34" s="7">
        <v>240.6</v>
      </c>
      <c r="L34" s="7">
        <v>357.62542037599997</v>
      </c>
      <c r="M34" s="31">
        <f t="shared" si="0"/>
        <v>70.22</v>
      </c>
    </row>
    <row r="35" spans="1:13" x14ac:dyDescent="0.2">
      <c r="A35" s="5">
        <v>26419</v>
      </c>
      <c r="B35" s="6">
        <v>6.7103685555728143</v>
      </c>
      <c r="C35" s="7">
        <v>7.3999999999999995</v>
      </c>
      <c r="D35" s="7">
        <v>7.84</v>
      </c>
      <c r="E35" s="1">
        <v>8.0399999999999991</v>
      </c>
      <c r="F35" s="1">
        <v>8.23</v>
      </c>
      <c r="G35" s="1">
        <v>8.7099999999999991</v>
      </c>
      <c r="H35" s="7">
        <v>81.53</v>
      </c>
      <c r="I35" s="7">
        <v>35.96</v>
      </c>
      <c r="J35" s="7">
        <v>3.36</v>
      </c>
      <c r="K35" s="7">
        <v>240.64</v>
      </c>
      <c r="L35" s="7">
        <v>358.09923583900002</v>
      </c>
      <c r="M35" s="31">
        <f t="shared" si="0"/>
        <v>71.92</v>
      </c>
    </row>
    <row r="36" spans="1:13" x14ac:dyDescent="0.2">
      <c r="A36" s="5">
        <v>26450</v>
      </c>
      <c r="B36" s="6">
        <v>7.0565172744892584</v>
      </c>
      <c r="C36" s="7">
        <v>7.92</v>
      </c>
      <c r="D36" s="7">
        <v>8.1199999999999992</v>
      </c>
      <c r="E36" s="1">
        <v>8.25</v>
      </c>
      <c r="F36" s="1">
        <v>8.5</v>
      </c>
      <c r="G36" s="1">
        <v>8.99</v>
      </c>
      <c r="H36" s="7">
        <v>76.56</v>
      </c>
      <c r="I36" s="7">
        <v>35.97</v>
      </c>
      <c r="J36" s="7">
        <v>3.36</v>
      </c>
      <c r="K36" s="7">
        <v>240.41</v>
      </c>
      <c r="L36" s="7">
        <v>358.92177948599999</v>
      </c>
      <c r="M36" s="31">
        <f t="shared" si="0"/>
        <v>71.94</v>
      </c>
    </row>
    <row r="37" spans="1:13" x14ac:dyDescent="0.2">
      <c r="A37" s="5">
        <v>26480</v>
      </c>
      <c r="B37" s="6">
        <v>6.8886142356277489</v>
      </c>
      <c r="C37" s="7">
        <v>7.85</v>
      </c>
      <c r="D37" s="7">
        <v>8.49</v>
      </c>
      <c r="E37" s="1">
        <v>8.59</v>
      </c>
      <c r="F37" s="1">
        <v>8.77</v>
      </c>
      <c r="G37" s="1">
        <v>9.26</v>
      </c>
      <c r="H37" s="7">
        <v>72.73</v>
      </c>
      <c r="I37" s="7">
        <v>35.409999999999997</v>
      </c>
      <c r="J37" s="7">
        <v>3.36</v>
      </c>
      <c r="K37" s="7">
        <v>239.79</v>
      </c>
      <c r="L37" s="7">
        <v>358.89601779999998</v>
      </c>
      <c r="M37" s="31">
        <f t="shared" si="0"/>
        <v>70.819999999999993</v>
      </c>
    </row>
    <row r="38" spans="1:13" x14ac:dyDescent="0.2">
      <c r="A38" s="5">
        <v>26511</v>
      </c>
      <c r="B38" s="6">
        <v>6.6579729930068154</v>
      </c>
      <c r="C38" s="7">
        <v>7.47</v>
      </c>
      <c r="D38" s="7">
        <v>8.4499999999999993</v>
      </c>
      <c r="E38" s="1">
        <v>8.65</v>
      </c>
      <c r="F38" s="1">
        <v>8.93</v>
      </c>
      <c r="G38" s="1">
        <v>9.41</v>
      </c>
      <c r="H38" s="7">
        <v>78.06</v>
      </c>
      <c r="I38" s="7">
        <v>35.309999999999995</v>
      </c>
      <c r="J38" s="7">
        <v>3.32</v>
      </c>
      <c r="K38" s="7">
        <v>239.07999999999998</v>
      </c>
      <c r="L38" s="7">
        <v>359.38612305099997</v>
      </c>
      <c r="M38" s="31">
        <f t="shared" si="0"/>
        <v>70.61999999999999</v>
      </c>
    </row>
    <row r="39" spans="1:13" x14ac:dyDescent="0.2">
      <c r="A39" s="5">
        <v>26542</v>
      </c>
      <c r="B39" s="6">
        <v>6.6160662360034213</v>
      </c>
      <c r="C39" s="7">
        <v>7.54</v>
      </c>
      <c r="D39" s="7">
        <v>8.14</v>
      </c>
      <c r="E39" s="1">
        <v>8.5</v>
      </c>
      <c r="F39" s="1">
        <v>8.86</v>
      </c>
      <c r="G39" s="1">
        <v>9.4499999999999993</v>
      </c>
      <c r="H39" s="7">
        <v>81.53</v>
      </c>
      <c r="I39" s="7">
        <v>35.26</v>
      </c>
      <c r="J39" s="7">
        <v>3.32</v>
      </c>
      <c r="K39" s="7">
        <v>238.82</v>
      </c>
      <c r="L39" s="7">
        <v>358.24034210999997</v>
      </c>
      <c r="M39" s="31">
        <f t="shared" si="0"/>
        <v>70.52</v>
      </c>
    </row>
    <row r="40" spans="1:13" x14ac:dyDescent="0.2">
      <c r="A40" s="5">
        <v>26572</v>
      </c>
      <c r="B40" s="6">
        <v>6.3124996698932483</v>
      </c>
      <c r="C40" s="7">
        <v>7.3999999999999995</v>
      </c>
      <c r="D40" s="7">
        <v>8.1</v>
      </c>
      <c r="E40" s="1">
        <v>8.48</v>
      </c>
      <c r="F40" s="1">
        <v>8.7899999999999991</v>
      </c>
      <c r="G40" s="1">
        <v>9.4</v>
      </c>
      <c r="H40" s="7">
        <v>84.22</v>
      </c>
      <c r="I40" s="7">
        <v>36.239999999999995</v>
      </c>
      <c r="J40" s="7">
        <v>3.32</v>
      </c>
      <c r="K40" s="7">
        <v>238.54</v>
      </c>
      <c r="L40" s="7">
        <v>357.98386790699999</v>
      </c>
      <c r="M40" s="31">
        <f t="shared" si="0"/>
        <v>72.47999999999999</v>
      </c>
    </row>
    <row r="41" spans="1:13" x14ac:dyDescent="0.2">
      <c r="A41" s="5">
        <v>26603</v>
      </c>
      <c r="B41" s="6">
        <v>6.0825091715050297</v>
      </c>
      <c r="C41" s="7">
        <v>7.34</v>
      </c>
      <c r="D41" s="7">
        <v>8.0399999999999991</v>
      </c>
      <c r="E41" s="1">
        <v>8.4499999999999993</v>
      </c>
      <c r="F41" s="1">
        <v>8.7200000000000006</v>
      </c>
      <c r="G41" s="1">
        <v>9.34</v>
      </c>
      <c r="H41" s="7">
        <v>83.26</v>
      </c>
      <c r="I41" s="7">
        <v>38.01</v>
      </c>
      <c r="J41" s="7">
        <v>3.32</v>
      </c>
      <c r="K41" s="7">
        <v>238.75</v>
      </c>
      <c r="L41" s="7">
        <v>357.81735652099997</v>
      </c>
      <c r="M41" s="31">
        <f t="shared" si="0"/>
        <v>76.02</v>
      </c>
    </row>
    <row r="42" spans="1:13" x14ac:dyDescent="0.2">
      <c r="A42" s="5">
        <v>26633</v>
      </c>
      <c r="B42" s="6">
        <v>5.4357489966080621</v>
      </c>
      <c r="C42" s="7">
        <v>6.85</v>
      </c>
      <c r="D42" s="7">
        <v>8.06</v>
      </c>
      <c r="E42" s="1">
        <v>8.43</v>
      </c>
      <c r="F42" s="1">
        <v>8.75</v>
      </c>
      <c r="G42" s="1">
        <v>9.39</v>
      </c>
      <c r="H42" s="7">
        <v>87.210000000000008</v>
      </c>
      <c r="I42" s="7">
        <v>37.559999999999995</v>
      </c>
      <c r="J42" s="7">
        <v>3.32</v>
      </c>
      <c r="K42" s="7">
        <v>239.04999999999998</v>
      </c>
      <c r="L42" s="7">
        <v>357.71496494399997</v>
      </c>
      <c r="M42" s="31">
        <f t="shared" si="0"/>
        <v>75.11999999999999</v>
      </c>
    </row>
    <row r="43" spans="1:13" x14ac:dyDescent="0.2">
      <c r="A43" s="5">
        <v>26664</v>
      </c>
      <c r="B43" s="6">
        <v>5.0091801856352207</v>
      </c>
      <c r="C43" s="7">
        <v>6.3999999999999995</v>
      </c>
      <c r="D43" s="7">
        <v>7.6499999999999995</v>
      </c>
      <c r="E43" s="1">
        <v>8.14</v>
      </c>
      <c r="F43" s="1">
        <v>8.49</v>
      </c>
      <c r="G43" s="1">
        <v>9.129999999999999</v>
      </c>
      <c r="H43" s="7">
        <v>92.01</v>
      </c>
      <c r="I43" s="7">
        <v>37.409999999999997</v>
      </c>
      <c r="J43" s="7">
        <v>3.57</v>
      </c>
      <c r="K43" s="7">
        <v>239.07999999999998</v>
      </c>
      <c r="L43" s="7">
        <v>357.67658321099998</v>
      </c>
      <c r="M43" s="31">
        <f t="shared" si="0"/>
        <v>74.819999999999993</v>
      </c>
    </row>
    <row r="44" spans="1:13" x14ac:dyDescent="0.2">
      <c r="A44" s="5">
        <v>26695</v>
      </c>
      <c r="B44" s="6">
        <v>4.5627638529765742</v>
      </c>
      <c r="C44" s="7">
        <v>6.25</v>
      </c>
      <c r="D44" s="7">
        <v>7.37</v>
      </c>
      <c r="E44" s="1">
        <v>7.91</v>
      </c>
      <c r="F44" s="1">
        <v>8.16</v>
      </c>
      <c r="G44" s="1">
        <v>8.75</v>
      </c>
      <c r="H44" s="7">
        <v>95.850000000000009</v>
      </c>
      <c r="I44" s="7">
        <v>38.059999999999995</v>
      </c>
      <c r="J44" s="7">
        <v>3.57</v>
      </c>
      <c r="K44" s="7">
        <v>240.54</v>
      </c>
      <c r="L44" s="7">
        <v>358.02231562399999</v>
      </c>
      <c r="M44" s="31">
        <f t="shared" si="0"/>
        <v>76.11999999999999</v>
      </c>
    </row>
    <row r="45" spans="1:13" x14ac:dyDescent="0.2">
      <c r="A45" s="5">
        <v>26723</v>
      </c>
      <c r="B45" s="6">
        <v>3.7864750712268682</v>
      </c>
      <c r="C45" s="7">
        <v>6.12</v>
      </c>
      <c r="D45" s="7">
        <v>7.09</v>
      </c>
      <c r="E45" s="1">
        <v>7.68</v>
      </c>
      <c r="F45" s="1">
        <v>7.8599999999999994</v>
      </c>
      <c r="G45" s="1">
        <v>8.4</v>
      </c>
      <c r="H45" s="7">
        <v>96.76</v>
      </c>
      <c r="I45" s="7">
        <v>38.76</v>
      </c>
      <c r="J45" s="7">
        <v>3.57</v>
      </c>
      <c r="K45" s="7">
        <v>241.82</v>
      </c>
      <c r="L45" s="7">
        <v>357.54870356499998</v>
      </c>
      <c r="M45" s="31">
        <f t="shared" si="0"/>
        <v>77.52</v>
      </c>
    </row>
    <row r="46" spans="1:13" x14ac:dyDescent="0.2">
      <c r="A46" s="5">
        <v>26754</v>
      </c>
      <c r="B46" s="6">
        <v>3.4664761929843926</v>
      </c>
      <c r="C46" s="7">
        <v>5.71</v>
      </c>
      <c r="D46" s="7">
        <v>7.22</v>
      </c>
      <c r="E46" s="1">
        <v>7.74</v>
      </c>
      <c r="F46" s="1">
        <v>7.97</v>
      </c>
      <c r="G46" s="1">
        <v>8.4700000000000006</v>
      </c>
      <c r="H46" s="7">
        <v>100.32000000000001</v>
      </c>
      <c r="I46" s="7">
        <v>38.83</v>
      </c>
      <c r="J46" s="7">
        <v>3.57</v>
      </c>
      <c r="K46" s="7">
        <v>241.89</v>
      </c>
      <c r="L46" s="7">
        <v>357.52313860699996</v>
      </c>
      <c r="M46" s="31">
        <f t="shared" si="0"/>
        <v>77.66</v>
      </c>
    </row>
    <row r="47" spans="1:13" x14ac:dyDescent="0.2">
      <c r="A47" s="5">
        <v>26784</v>
      </c>
      <c r="B47" s="6">
        <v>3.9518339310484114</v>
      </c>
      <c r="C47" s="7">
        <v>5.84</v>
      </c>
      <c r="D47" s="7">
        <v>7.26</v>
      </c>
      <c r="E47" s="1">
        <v>7.75</v>
      </c>
      <c r="F47" s="1">
        <v>8</v>
      </c>
      <c r="G47" s="1">
        <v>8.4599999999999991</v>
      </c>
      <c r="H47" s="7">
        <v>103.87</v>
      </c>
      <c r="I47" s="7">
        <v>39.21</v>
      </c>
      <c r="J47" s="7">
        <v>3.57</v>
      </c>
      <c r="K47" s="7">
        <v>241.82</v>
      </c>
      <c r="L47" s="7">
        <v>357.51035749900001</v>
      </c>
      <c r="M47" s="31">
        <f t="shared" si="0"/>
        <v>78.42</v>
      </c>
    </row>
    <row r="48" spans="1:13" x14ac:dyDescent="0.2">
      <c r="A48" s="5">
        <v>26815</v>
      </c>
      <c r="B48" s="6">
        <v>4.2415371838838629</v>
      </c>
      <c r="C48" s="7">
        <v>6.3999999999999995</v>
      </c>
      <c r="D48" s="7">
        <v>7.54</v>
      </c>
      <c r="E48" s="1">
        <v>7.85</v>
      </c>
      <c r="F48" s="1">
        <v>8.15</v>
      </c>
      <c r="G48" s="1">
        <v>8.629999999999999</v>
      </c>
      <c r="H48" s="7">
        <v>99.64</v>
      </c>
      <c r="I48" s="7">
        <v>40.93</v>
      </c>
      <c r="J48" s="7">
        <v>3.57</v>
      </c>
      <c r="K48" s="7">
        <v>241.89</v>
      </c>
      <c r="L48" s="7">
        <v>357.42091532899997</v>
      </c>
      <c r="M48" s="31">
        <f t="shared" si="0"/>
        <v>81.86</v>
      </c>
    </row>
    <row r="49" spans="1:13" x14ac:dyDescent="0.2">
      <c r="A49" s="5">
        <v>26845</v>
      </c>
      <c r="B49" s="6">
        <v>4.8741135201607255</v>
      </c>
      <c r="C49" s="7">
        <v>6.5299999999999994</v>
      </c>
      <c r="D49" s="7">
        <v>7.6499999999999995</v>
      </c>
      <c r="E49" s="1">
        <v>7.97</v>
      </c>
      <c r="F49" s="1">
        <v>8.2099999999999991</v>
      </c>
      <c r="G49" s="1">
        <v>8.76</v>
      </c>
      <c r="H49" s="7">
        <v>99.710000000000008</v>
      </c>
      <c r="I49" s="7">
        <v>40.159999999999997</v>
      </c>
      <c r="J49" s="7">
        <v>3.57</v>
      </c>
      <c r="K49" s="7">
        <v>241.91</v>
      </c>
      <c r="L49" s="7">
        <v>357.42091532899997</v>
      </c>
      <c r="M49" s="31">
        <f t="shared" si="0"/>
        <v>80.319999999999993</v>
      </c>
    </row>
    <row r="50" spans="1:13" x14ac:dyDescent="0.2">
      <c r="A50" s="5">
        <v>26876</v>
      </c>
      <c r="B50" s="6">
        <v>5.5503467972382605</v>
      </c>
      <c r="C50" s="7">
        <v>6.74</v>
      </c>
      <c r="D50" s="7">
        <v>7.6499999999999995</v>
      </c>
      <c r="E50" s="1">
        <v>7.97</v>
      </c>
      <c r="F50" s="1">
        <v>8.2200000000000006</v>
      </c>
      <c r="G50" s="1">
        <v>8.77</v>
      </c>
      <c r="H50" s="7">
        <v>95.61</v>
      </c>
      <c r="I50" s="7">
        <v>42.91</v>
      </c>
      <c r="J50" s="7">
        <v>3.57</v>
      </c>
      <c r="K50" s="7">
        <v>241.87</v>
      </c>
      <c r="L50" s="7">
        <v>357.40814152899998</v>
      </c>
      <c r="M50" s="31">
        <f t="shared" si="0"/>
        <v>85.82</v>
      </c>
    </row>
    <row r="51" spans="1:13" x14ac:dyDescent="0.2">
      <c r="A51" s="5">
        <v>26907</v>
      </c>
      <c r="B51" s="6">
        <v>5.071548964217131</v>
      </c>
      <c r="C51" s="7">
        <v>6.59</v>
      </c>
      <c r="D51" s="7">
        <v>7.6</v>
      </c>
      <c r="E51" s="1">
        <v>7.9399999999999995</v>
      </c>
      <c r="F51" s="1">
        <v>8.2099999999999991</v>
      </c>
      <c r="G51" s="1">
        <v>8.77</v>
      </c>
      <c r="H51" s="7">
        <v>99.04</v>
      </c>
      <c r="I51" s="7">
        <v>42.86</v>
      </c>
      <c r="J51" s="7">
        <v>3.57</v>
      </c>
      <c r="K51" s="7">
        <v>241.89999999999998</v>
      </c>
      <c r="L51" s="7">
        <v>355.71732401499997</v>
      </c>
      <c r="M51" s="31">
        <f t="shared" si="0"/>
        <v>85.72</v>
      </c>
    </row>
    <row r="52" spans="1:13" x14ac:dyDescent="0.2">
      <c r="A52" s="5">
        <v>26937</v>
      </c>
      <c r="B52" s="6">
        <v>4.8221887229181739</v>
      </c>
      <c r="C52" s="7">
        <v>6.1499999999999995</v>
      </c>
      <c r="D52" s="7">
        <v>7.45</v>
      </c>
      <c r="E52" s="1">
        <v>7.8199999999999994</v>
      </c>
      <c r="F52" s="1">
        <v>8.0499999999999989</v>
      </c>
      <c r="G52" s="1">
        <v>8.6</v>
      </c>
      <c r="H52" s="7">
        <v>98.350000000000009</v>
      </c>
      <c r="I52" s="7">
        <v>42.66</v>
      </c>
      <c r="J52" s="7">
        <v>3.57</v>
      </c>
      <c r="K52" s="7">
        <v>246.98</v>
      </c>
      <c r="L52" s="7">
        <v>338.04197782599999</v>
      </c>
      <c r="M52" s="31">
        <f t="shared" si="0"/>
        <v>85.32</v>
      </c>
    </row>
    <row r="53" spans="1:13" x14ac:dyDescent="0.2">
      <c r="A53" s="5">
        <v>26968</v>
      </c>
      <c r="B53" s="6">
        <v>4.583505638849541</v>
      </c>
      <c r="C53" s="7">
        <v>5.9399999999999995</v>
      </c>
      <c r="D53" s="7">
        <v>7.3999999999999995</v>
      </c>
      <c r="E53" s="1">
        <v>7.7</v>
      </c>
      <c r="F53" s="1">
        <v>7.9799999999999995</v>
      </c>
      <c r="G53" s="1">
        <v>8.49</v>
      </c>
      <c r="H53" s="7">
        <v>94.100000000000009</v>
      </c>
      <c r="I53" s="7">
        <v>42.51</v>
      </c>
      <c r="J53" s="7">
        <v>3.57</v>
      </c>
      <c r="K53" s="7">
        <v>249.07999999999998</v>
      </c>
      <c r="L53" s="7">
        <v>331.11390040499998</v>
      </c>
      <c r="M53" s="31">
        <f t="shared" si="0"/>
        <v>85.02</v>
      </c>
    </row>
    <row r="54" spans="1:13" x14ac:dyDescent="0.2">
      <c r="A54" s="5">
        <v>26998</v>
      </c>
      <c r="B54" s="6">
        <v>4.3347441176685289</v>
      </c>
      <c r="C54" s="7">
        <v>5.8199999999999994</v>
      </c>
      <c r="D54" s="7">
        <v>7.27</v>
      </c>
      <c r="E54" s="1">
        <v>7.5699999999999994</v>
      </c>
      <c r="F54" s="1">
        <v>7.89</v>
      </c>
      <c r="G54" s="1">
        <v>8.39</v>
      </c>
      <c r="H54" s="7">
        <v>94</v>
      </c>
      <c r="I54" s="7">
        <v>43.41</v>
      </c>
      <c r="J54" s="7">
        <v>3.57</v>
      </c>
      <c r="K54" s="7">
        <v>249.35999999999999</v>
      </c>
      <c r="L54" s="7">
        <v>328.76271221100001</v>
      </c>
      <c r="M54" s="31">
        <f t="shared" si="0"/>
        <v>86.82</v>
      </c>
    </row>
    <row r="55" spans="1:13" x14ac:dyDescent="0.2">
      <c r="A55" s="5">
        <v>27029</v>
      </c>
      <c r="B55" s="6">
        <v>4.1173279175105204</v>
      </c>
      <c r="C55" s="7">
        <v>5.9399999999999995</v>
      </c>
      <c r="D55" s="7">
        <v>7.26</v>
      </c>
      <c r="E55" s="1">
        <v>7.58</v>
      </c>
      <c r="F55" s="1">
        <v>7.8199999999999994</v>
      </c>
      <c r="G55" s="1">
        <v>8.39</v>
      </c>
      <c r="H55" s="7">
        <v>101.96000000000001</v>
      </c>
      <c r="I55" s="7">
        <v>43.559999999999995</v>
      </c>
      <c r="J55" s="7">
        <v>3.57</v>
      </c>
      <c r="K55" s="7">
        <v>251.06</v>
      </c>
      <c r="L55" s="7">
        <v>320.020240328</v>
      </c>
      <c r="M55" s="31">
        <f t="shared" si="0"/>
        <v>87.11999999999999</v>
      </c>
    </row>
    <row r="56" spans="1:13" x14ac:dyDescent="0.2">
      <c r="A56" s="5">
        <v>27060</v>
      </c>
      <c r="B56" s="14">
        <v>3.4664761929843926</v>
      </c>
      <c r="C56" s="14">
        <v>5.96</v>
      </c>
      <c r="D56" s="1">
        <v>7.2</v>
      </c>
      <c r="E56" s="1">
        <v>7.5299999999999994</v>
      </c>
      <c r="F56" s="1">
        <v>7.71</v>
      </c>
      <c r="G56" s="1">
        <v>8.24</v>
      </c>
      <c r="H56" s="1">
        <v>103.95</v>
      </c>
      <c r="I56" s="1">
        <v>46.21</v>
      </c>
      <c r="J56" s="1">
        <v>3.57</v>
      </c>
      <c r="K56" s="1">
        <v>259.38</v>
      </c>
      <c r="L56" s="1">
        <v>310.57</v>
      </c>
      <c r="M56" s="31">
        <f t="shared" si="0"/>
        <v>92.42</v>
      </c>
    </row>
    <row r="57" spans="1:13" x14ac:dyDescent="0.2">
      <c r="A57" s="5">
        <v>27088</v>
      </c>
      <c r="B57" s="14">
        <v>3.2809024106102695</v>
      </c>
      <c r="C57" s="14">
        <v>6.09</v>
      </c>
      <c r="D57" s="1">
        <v>7.2799999999999994</v>
      </c>
      <c r="E57" s="1">
        <v>7.5299999999999994</v>
      </c>
      <c r="F57" s="1">
        <v>7.71</v>
      </c>
      <c r="G57" s="1">
        <v>8.24</v>
      </c>
      <c r="H57" s="1">
        <v>106.58</v>
      </c>
      <c r="I57" s="1">
        <v>48.65</v>
      </c>
      <c r="J57" s="1">
        <v>3.57</v>
      </c>
      <c r="K57" s="1">
        <v>260.59999999999997</v>
      </c>
      <c r="L57" s="1">
        <v>303.40999999999997</v>
      </c>
      <c r="M57" s="31">
        <f t="shared" si="0"/>
        <v>97.3</v>
      </c>
    </row>
    <row r="58" spans="1:13" x14ac:dyDescent="0.2">
      <c r="A58" s="5">
        <v>27119</v>
      </c>
      <c r="B58" s="14">
        <v>3.8278021271112603</v>
      </c>
      <c r="C58" s="14">
        <v>6.08</v>
      </c>
      <c r="D58" s="1">
        <v>7.25</v>
      </c>
      <c r="E58" s="1">
        <v>7.54</v>
      </c>
      <c r="F58" s="1">
        <v>7.67</v>
      </c>
      <c r="G58" s="1">
        <v>8.25</v>
      </c>
      <c r="H58" s="1">
        <v>107.21000000000001</v>
      </c>
      <c r="I58" s="1">
        <v>48.41</v>
      </c>
      <c r="J58" s="1">
        <v>3.57</v>
      </c>
      <c r="K58" s="1">
        <v>261.64</v>
      </c>
      <c r="L58" s="1">
        <v>304.33</v>
      </c>
      <c r="M58" s="31">
        <f t="shared" si="0"/>
        <v>96.82</v>
      </c>
    </row>
    <row r="59" spans="1:13" x14ac:dyDescent="0.2">
      <c r="A59" s="5">
        <v>27149</v>
      </c>
      <c r="B59" s="14">
        <v>3.8071375446233411</v>
      </c>
      <c r="C59" s="14">
        <v>6.2</v>
      </c>
      <c r="D59" s="1">
        <v>7.31</v>
      </c>
      <c r="E59" s="1">
        <v>7.58</v>
      </c>
      <c r="F59" s="1">
        <v>7.75</v>
      </c>
      <c r="G59" s="1">
        <v>8.25</v>
      </c>
      <c r="H59" s="1">
        <v>107.68</v>
      </c>
      <c r="I59" s="1">
        <v>49.309999999999995</v>
      </c>
      <c r="J59" s="1">
        <v>3.57</v>
      </c>
      <c r="K59" s="1">
        <v>261.11</v>
      </c>
      <c r="L59" s="1">
        <v>304.89</v>
      </c>
      <c r="M59" s="31">
        <f t="shared" si="0"/>
        <v>98.61999999999999</v>
      </c>
    </row>
    <row r="60" spans="1:13" x14ac:dyDescent="0.2">
      <c r="A60" s="5">
        <v>27180</v>
      </c>
      <c r="B60" s="14">
        <v>3.7864750712268682</v>
      </c>
      <c r="C60" s="14">
        <v>6.14</v>
      </c>
      <c r="D60" s="1">
        <v>7.31</v>
      </c>
      <c r="E60" s="1">
        <v>7.5699999999999994</v>
      </c>
      <c r="F60" s="1">
        <v>7.76</v>
      </c>
      <c r="G60" s="1">
        <v>8.24</v>
      </c>
      <c r="H60" s="1">
        <v>109.36</v>
      </c>
      <c r="I60" s="1">
        <v>59.41</v>
      </c>
      <c r="J60" s="1">
        <v>3.57</v>
      </c>
      <c r="K60" s="1">
        <v>261.31</v>
      </c>
      <c r="L60" s="1">
        <v>304.7</v>
      </c>
      <c r="M60" s="31">
        <f t="shared" si="0"/>
        <v>118.82</v>
      </c>
    </row>
    <row r="61" spans="1:13" x14ac:dyDescent="0.2">
      <c r="A61" s="5">
        <v>27210</v>
      </c>
      <c r="B61" s="14">
        <v>4.0138783319245013</v>
      </c>
      <c r="C61" s="14">
        <v>6.12</v>
      </c>
      <c r="D61" s="1">
        <v>7.24</v>
      </c>
      <c r="E61" s="1">
        <v>7.52</v>
      </c>
      <c r="F61" s="1">
        <v>7.7</v>
      </c>
      <c r="G61" s="1">
        <v>8.2099999999999991</v>
      </c>
      <c r="H61" s="1">
        <v>107.15</v>
      </c>
      <c r="I61" s="1">
        <v>64.010000000000005</v>
      </c>
      <c r="J61" s="1">
        <v>3.57</v>
      </c>
      <c r="K61" s="1">
        <v>244.10999999999999</v>
      </c>
      <c r="L61" s="1">
        <v>300.94</v>
      </c>
      <c r="M61" s="31">
        <f t="shared" si="0"/>
        <v>128.02000000000001</v>
      </c>
    </row>
    <row r="62" spans="1:13" x14ac:dyDescent="0.2">
      <c r="A62" s="5">
        <v>27241</v>
      </c>
      <c r="B62" s="14">
        <v>4.0862874945773902</v>
      </c>
      <c r="C62" s="14">
        <v>6.12</v>
      </c>
      <c r="D62" s="1">
        <v>7.22</v>
      </c>
      <c r="E62" s="1">
        <v>7.51</v>
      </c>
      <c r="F62" s="1">
        <v>7.72</v>
      </c>
      <c r="G62" s="1">
        <v>8.24</v>
      </c>
      <c r="H62" s="1">
        <v>107.4</v>
      </c>
      <c r="I62" s="1">
        <v>66.510000000000005</v>
      </c>
      <c r="J62" s="1">
        <v>3.57</v>
      </c>
      <c r="K62" s="1">
        <v>244.98999999999998</v>
      </c>
      <c r="L62" s="1">
        <v>301.39999999999998</v>
      </c>
      <c r="M62" s="31">
        <f t="shared" si="0"/>
        <v>133.02000000000001</v>
      </c>
    </row>
    <row r="63" spans="1:13" x14ac:dyDescent="0.2">
      <c r="A63" s="5">
        <v>27272</v>
      </c>
      <c r="B63" s="14">
        <v>4.1276757820721564</v>
      </c>
      <c r="C63" s="14">
        <v>6.22</v>
      </c>
      <c r="D63" s="1">
        <v>7.2</v>
      </c>
      <c r="E63" s="1">
        <v>7.4399999999999995</v>
      </c>
      <c r="F63" s="1">
        <v>7.6499999999999995</v>
      </c>
      <c r="G63" s="1">
        <v>8.1999999999999993</v>
      </c>
      <c r="H63" s="1">
        <v>111.10000000000001</v>
      </c>
      <c r="I63" s="1">
        <v>66.86</v>
      </c>
      <c r="J63" s="1">
        <v>3.57</v>
      </c>
      <c r="K63" s="1">
        <v>244.84</v>
      </c>
      <c r="L63" s="1">
        <v>301.12</v>
      </c>
      <c r="M63" s="31">
        <f t="shared" si="0"/>
        <v>133.72</v>
      </c>
    </row>
    <row r="64" spans="1:13" x14ac:dyDescent="0.2">
      <c r="A64" s="5">
        <v>27302</v>
      </c>
      <c r="B64" s="14">
        <v>4.7910402198789406</v>
      </c>
      <c r="C64" s="14">
        <v>6.56</v>
      </c>
      <c r="D64" s="1">
        <v>7.2299999999999995</v>
      </c>
      <c r="E64" s="1">
        <v>7.42</v>
      </c>
      <c r="F64" s="1">
        <v>7.6499999999999995</v>
      </c>
      <c r="G64" s="1">
        <v>8.1</v>
      </c>
      <c r="H64" s="1">
        <v>110.56</v>
      </c>
      <c r="I64" s="1">
        <v>68.760000000000005</v>
      </c>
      <c r="J64" s="1">
        <v>3.57</v>
      </c>
      <c r="K64" s="1">
        <v>241.95999999999998</v>
      </c>
      <c r="L64" s="1">
        <v>301.12</v>
      </c>
      <c r="M64" s="31">
        <f t="shared" si="0"/>
        <v>137.52000000000001</v>
      </c>
    </row>
    <row r="65" spans="1:13" x14ac:dyDescent="0.2">
      <c r="A65" s="5">
        <v>27333</v>
      </c>
      <c r="B65" s="14">
        <v>4.8741135201607255</v>
      </c>
      <c r="C65" s="14">
        <v>6.49</v>
      </c>
      <c r="D65" s="1">
        <v>7.22</v>
      </c>
      <c r="E65" s="1">
        <v>7.46</v>
      </c>
      <c r="F65" s="1">
        <v>7.6499999999999995</v>
      </c>
      <c r="G65" s="1">
        <v>8.07</v>
      </c>
      <c r="H65" s="1">
        <v>111.59</v>
      </c>
      <c r="I65" s="1">
        <v>64.760000000000005</v>
      </c>
      <c r="J65" s="1">
        <v>3.57</v>
      </c>
      <c r="K65" s="1">
        <v>234.06</v>
      </c>
      <c r="L65" s="1">
        <v>301.12</v>
      </c>
      <c r="M65" s="31">
        <f t="shared" si="0"/>
        <v>129.52000000000001</v>
      </c>
    </row>
    <row r="66" spans="1:13" x14ac:dyDescent="0.2">
      <c r="A66" s="5">
        <v>27363</v>
      </c>
      <c r="B66" s="14">
        <v>4.9156629238504577</v>
      </c>
      <c r="C66" s="14">
        <v>6.29</v>
      </c>
      <c r="D66" s="1">
        <v>7.13</v>
      </c>
      <c r="E66" s="1">
        <v>7.3999999999999995</v>
      </c>
      <c r="F66" s="1">
        <v>7.59</v>
      </c>
      <c r="G66" s="1">
        <v>8</v>
      </c>
      <c r="H66" s="1">
        <v>116.68</v>
      </c>
      <c r="I66" s="1">
        <v>63.559999999999995</v>
      </c>
      <c r="J66" s="1">
        <v>3.57</v>
      </c>
      <c r="K66" s="1">
        <v>235.23</v>
      </c>
      <c r="L66" s="1">
        <v>301.12</v>
      </c>
      <c r="M66" s="31">
        <f t="shared" si="0"/>
        <v>127.11999999999999</v>
      </c>
    </row>
    <row r="67" spans="1:13" x14ac:dyDescent="0.2">
      <c r="A67" s="5">
        <v>27394</v>
      </c>
      <c r="B67" s="14">
        <v>5.2171506414287778</v>
      </c>
      <c r="C67" s="14">
        <v>6.37</v>
      </c>
      <c r="D67" s="1">
        <v>7.09</v>
      </c>
      <c r="E67" s="1">
        <v>7.37</v>
      </c>
      <c r="F67" s="1">
        <v>7.51</v>
      </c>
      <c r="G67" s="1">
        <v>7.9399999999999995</v>
      </c>
      <c r="H67" s="1">
        <v>118.06</v>
      </c>
      <c r="I67" s="1">
        <v>65.010000000000005</v>
      </c>
      <c r="J67" s="1">
        <v>3.57</v>
      </c>
      <c r="K67" s="1">
        <v>234.81</v>
      </c>
      <c r="L67" s="1">
        <v>301.67</v>
      </c>
      <c r="M67" s="31">
        <f t="shared" si="0"/>
        <v>130.02000000000001</v>
      </c>
    </row>
    <row r="68" spans="1:13" x14ac:dyDescent="0.2">
      <c r="A68" s="5">
        <v>27425</v>
      </c>
      <c r="B68" s="14">
        <v>5.5681092204999993</v>
      </c>
      <c r="C68" s="14">
        <v>6.4745454544999994</v>
      </c>
      <c r="D68" s="1">
        <v>7.16</v>
      </c>
      <c r="E68" s="1">
        <v>7.38</v>
      </c>
      <c r="F68" s="1">
        <v>7.54</v>
      </c>
      <c r="G68" s="1">
        <v>7.91</v>
      </c>
      <c r="H68" s="1">
        <v>116.04</v>
      </c>
      <c r="I68" s="1">
        <v>68.81</v>
      </c>
      <c r="J68" s="1">
        <v>3.57</v>
      </c>
      <c r="K68" s="1">
        <v>238.17999999999998</v>
      </c>
      <c r="L68" s="1">
        <v>301.39999999999998</v>
      </c>
      <c r="M68" s="31">
        <f t="shared" si="0"/>
        <v>137.62</v>
      </c>
    </row>
    <row r="69" spans="1:13" x14ac:dyDescent="0.2">
      <c r="A69" s="5">
        <v>27453</v>
      </c>
      <c r="B69" s="14">
        <v>5.7678777107999997</v>
      </c>
      <c r="C69" s="14">
        <v>6.6455555553999996</v>
      </c>
      <c r="D69" s="1">
        <v>7.2299999999999995</v>
      </c>
      <c r="E69" s="1">
        <v>7.4799999999999995</v>
      </c>
      <c r="F69" s="1">
        <v>7.6099999999999994</v>
      </c>
      <c r="G69" s="1">
        <v>7.9799999999999995</v>
      </c>
      <c r="H69" s="1">
        <v>111.69000000000001</v>
      </c>
      <c r="I69" s="1">
        <v>82.01</v>
      </c>
      <c r="J69" s="1">
        <v>3.57</v>
      </c>
      <c r="K69" s="1">
        <v>249.01</v>
      </c>
      <c r="L69" s="1">
        <v>265.68</v>
      </c>
      <c r="M69" s="31">
        <f t="shared" si="0"/>
        <v>164.02</v>
      </c>
    </row>
    <row r="70" spans="1:13" x14ac:dyDescent="0.2">
      <c r="A70" s="5">
        <v>27484</v>
      </c>
      <c r="B70" s="14">
        <v>6.2839706436</v>
      </c>
      <c r="C70" s="14">
        <v>6.7190909090000002</v>
      </c>
      <c r="D70" s="1">
        <v>7.3</v>
      </c>
      <c r="E70" s="1">
        <v>7.5</v>
      </c>
      <c r="F70" s="1">
        <v>7.67</v>
      </c>
      <c r="G70" s="1">
        <v>8.0399999999999991</v>
      </c>
      <c r="H70" s="1">
        <v>111.53</v>
      </c>
      <c r="I70" s="1">
        <v>90.76</v>
      </c>
      <c r="J70" s="1">
        <v>3.57</v>
      </c>
      <c r="K70" s="1">
        <v>247.56</v>
      </c>
      <c r="L70" s="1">
        <v>265.96999999999997</v>
      </c>
      <c r="M70" s="31">
        <f t="shared" si="0"/>
        <v>181.52</v>
      </c>
    </row>
    <row r="71" spans="1:13" x14ac:dyDescent="0.2">
      <c r="A71" s="5">
        <v>27514</v>
      </c>
      <c r="B71" s="14">
        <v>6.4610346684</v>
      </c>
      <c r="C71" s="14">
        <v>6.6784999999999997</v>
      </c>
      <c r="D71" s="1">
        <v>7.27</v>
      </c>
      <c r="E71" s="1">
        <v>7.5</v>
      </c>
      <c r="F71" s="1">
        <v>7.6499999999999995</v>
      </c>
      <c r="G71" s="1">
        <v>8.1</v>
      </c>
      <c r="H71" s="1">
        <v>106.98</v>
      </c>
      <c r="I71" s="1">
        <v>90.710000000000008</v>
      </c>
      <c r="J71" s="1">
        <v>3.57</v>
      </c>
      <c r="K71" s="1">
        <v>248.91</v>
      </c>
      <c r="L71" s="1">
        <v>265.53999999999996</v>
      </c>
      <c r="M71" s="31">
        <f t="shared" ref="M71:M134" si="1">2*I71</f>
        <v>181.42000000000002</v>
      </c>
    </row>
    <row r="72" spans="1:13" x14ac:dyDescent="0.2">
      <c r="A72" s="5">
        <v>27545</v>
      </c>
      <c r="B72" s="14">
        <v>6.5608249051999996</v>
      </c>
      <c r="C72" s="14">
        <v>6.8572727271999998</v>
      </c>
      <c r="D72" s="1">
        <v>7.3</v>
      </c>
      <c r="E72" s="1">
        <v>7.5</v>
      </c>
      <c r="F72" s="1">
        <v>7.6499999999999995</v>
      </c>
      <c r="G72" s="1">
        <v>8.07</v>
      </c>
      <c r="H72" s="1">
        <v>104.96000000000001</v>
      </c>
      <c r="I72" s="1">
        <v>126.01</v>
      </c>
      <c r="J72" s="1">
        <v>3.57</v>
      </c>
      <c r="K72" s="1">
        <v>256.62</v>
      </c>
      <c r="L72" s="1">
        <v>264.7</v>
      </c>
      <c r="M72" s="31">
        <f t="shared" si="1"/>
        <v>252.02</v>
      </c>
    </row>
    <row r="73" spans="1:13" x14ac:dyDescent="0.2">
      <c r="A73" s="5">
        <v>27575</v>
      </c>
      <c r="B73" s="14">
        <v>7.4283287876999999</v>
      </c>
      <c r="C73" s="14">
        <v>6.91</v>
      </c>
      <c r="D73" s="1">
        <v>7.38</v>
      </c>
      <c r="E73" s="1">
        <v>7.56</v>
      </c>
      <c r="F73" s="1">
        <v>7.72</v>
      </c>
      <c r="G73" s="1">
        <v>8.14</v>
      </c>
      <c r="H73" s="1">
        <v>104.27000000000001</v>
      </c>
      <c r="I73" s="1">
        <v>122.01</v>
      </c>
      <c r="J73" s="1">
        <v>3.57</v>
      </c>
      <c r="K73" s="1">
        <v>258.11</v>
      </c>
      <c r="L73" s="1">
        <v>263.17</v>
      </c>
      <c r="M73" s="31">
        <f t="shared" si="1"/>
        <v>244.02</v>
      </c>
    </row>
    <row r="74" spans="1:13" x14ac:dyDescent="0.2">
      <c r="A74" s="5">
        <v>27606</v>
      </c>
      <c r="B74" s="14">
        <v>8.2967917343999993</v>
      </c>
      <c r="C74" s="14">
        <v>7.1409523807999999</v>
      </c>
      <c r="D74" s="1">
        <v>7.46</v>
      </c>
      <c r="E74" s="1">
        <v>7.6499999999999995</v>
      </c>
      <c r="F74" s="1">
        <v>7.87</v>
      </c>
      <c r="G74" s="1">
        <v>8.25</v>
      </c>
      <c r="H74" s="1">
        <v>108.26</v>
      </c>
      <c r="I74" s="1">
        <v>115.61</v>
      </c>
      <c r="J74" s="1">
        <v>3.57</v>
      </c>
      <c r="K74" s="1">
        <v>249.91</v>
      </c>
      <c r="L74" s="1">
        <v>263.45</v>
      </c>
      <c r="M74" s="31">
        <f t="shared" si="1"/>
        <v>231.22</v>
      </c>
    </row>
    <row r="75" spans="1:13" x14ac:dyDescent="0.2">
      <c r="A75" s="5">
        <v>27637</v>
      </c>
      <c r="B75" s="14">
        <v>8.9989769122999999</v>
      </c>
      <c r="C75" s="14">
        <v>7.4147826085999995</v>
      </c>
      <c r="D75" s="1">
        <v>7.6899999999999995</v>
      </c>
      <c r="E75" s="1">
        <v>7.85</v>
      </c>
      <c r="F75" s="1">
        <v>8.1199999999999992</v>
      </c>
      <c r="G75" s="1">
        <v>8.5399999999999991</v>
      </c>
      <c r="H75" s="1">
        <v>104.26</v>
      </c>
      <c r="I75" s="1">
        <v>105.11</v>
      </c>
      <c r="J75" s="1">
        <v>4.3199999999999994</v>
      </c>
      <c r="K75" s="1">
        <v>245.81</v>
      </c>
      <c r="L75" s="1">
        <v>265.39999999999998</v>
      </c>
      <c r="M75" s="31">
        <f t="shared" si="1"/>
        <v>210.22</v>
      </c>
    </row>
    <row r="76" spans="1:13" x14ac:dyDescent="0.2">
      <c r="A76" s="5">
        <v>27667</v>
      </c>
      <c r="B76" s="14">
        <v>8.5895488941</v>
      </c>
      <c r="C76" s="14">
        <v>7.1005263157999998</v>
      </c>
      <c r="D76" s="1">
        <v>7.64</v>
      </c>
      <c r="E76" s="1">
        <v>7.87</v>
      </c>
      <c r="F76" s="1">
        <v>8.1199999999999992</v>
      </c>
      <c r="G76" s="1">
        <v>8.64</v>
      </c>
      <c r="H76" s="1">
        <v>108.44000000000001</v>
      </c>
      <c r="I76" s="1">
        <v>97.76</v>
      </c>
      <c r="J76" s="1">
        <v>4.3199999999999994</v>
      </c>
      <c r="K76" s="1">
        <v>241.35999999999999</v>
      </c>
      <c r="L76" s="1">
        <v>265.61</v>
      </c>
      <c r="M76" s="31">
        <f t="shared" si="1"/>
        <v>195.52</v>
      </c>
    </row>
    <row r="77" spans="1:13" x14ac:dyDescent="0.2">
      <c r="A77" s="5">
        <v>27698</v>
      </c>
      <c r="B77" s="14">
        <v>7.4624127157000002</v>
      </c>
      <c r="C77" s="14">
        <v>6.8042857141999997</v>
      </c>
      <c r="D77" s="1">
        <v>7.6099999999999994</v>
      </c>
      <c r="E77" s="1">
        <v>7.85</v>
      </c>
      <c r="F77" s="1">
        <v>7.99</v>
      </c>
      <c r="G77" s="1">
        <v>8.42</v>
      </c>
      <c r="H77" s="1">
        <v>108.30000000000001</v>
      </c>
      <c r="I77" s="1">
        <v>98.01</v>
      </c>
      <c r="J77" s="1">
        <v>4.3199999999999994</v>
      </c>
      <c r="K77" s="1">
        <v>243.85999999999999</v>
      </c>
      <c r="L77" s="1">
        <v>266.95999999999998</v>
      </c>
      <c r="M77" s="31">
        <f t="shared" si="1"/>
        <v>196.02</v>
      </c>
    </row>
    <row r="78" spans="1:13" x14ac:dyDescent="0.2">
      <c r="A78" s="5">
        <v>27728</v>
      </c>
      <c r="B78" s="14">
        <v>8.1102468955999996</v>
      </c>
      <c r="C78" s="14">
        <v>6.7385000000000002</v>
      </c>
      <c r="D78" s="1">
        <v>7.68</v>
      </c>
      <c r="E78" s="1">
        <v>7.91</v>
      </c>
      <c r="F78" s="1">
        <v>8.08</v>
      </c>
      <c r="G78" s="1">
        <v>8.43</v>
      </c>
      <c r="H78" s="1">
        <v>95.97</v>
      </c>
      <c r="I78" s="1">
        <v>105.51</v>
      </c>
      <c r="J78" s="1">
        <v>4.3199999999999994</v>
      </c>
      <c r="K78" s="1">
        <v>234.31</v>
      </c>
      <c r="L78" s="1">
        <v>280.12</v>
      </c>
      <c r="M78" s="31">
        <f t="shared" si="1"/>
        <v>211.02</v>
      </c>
    </row>
    <row r="79" spans="1:13" x14ac:dyDescent="0.2">
      <c r="A79" s="5">
        <v>27759</v>
      </c>
      <c r="B79" s="14">
        <v>7.7102052727999997</v>
      </c>
      <c r="C79" s="14">
        <v>6.7536842105999995</v>
      </c>
      <c r="D79" s="1">
        <v>7.6899999999999995</v>
      </c>
      <c r="E79" s="1">
        <v>7.93</v>
      </c>
      <c r="F79" s="1">
        <v>8.1199999999999992</v>
      </c>
      <c r="G79" s="1">
        <v>8.49</v>
      </c>
      <c r="H79" s="1">
        <v>97.56</v>
      </c>
      <c r="I79" s="1">
        <v>111.76</v>
      </c>
      <c r="J79" s="1">
        <v>4.3199999999999994</v>
      </c>
      <c r="K79" s="1">
        <v>232.26</v>
      </c>
      <c r="L79" s="1">
        <v>280.27999999999997</v>
      </c>
      <c r="M79" s="31">
        <f t="shared" si="1"/>
        <v>223.52</v>
      </c>
    </row>
    <row r="80" spans="1:13" x14ac:dyDescent="0.2">
      <c r="A80" s="5">
        <v>27790</v>
      </c>
      <c r="B80" s="14">
        <v>8.0440742099999998</v>
      </c>
      <c r="C80" s="14">
        <v>6.9986363636000002</v>
      </c>
      <c r="D80" s="1">
        <v>7.84</v>
      </c>
      <c r="E80" s="1">
        <v>8.01</v>
      </c>
      <c r="F80" s="1">
        <v>8.18</v>
      </c>
      <c r="G80" s="1">
        <v>8.49</v>
      </c>
      <c r="H80" s="1">
        <v>96.570000000000007</v>
      </c>
      <c r="I80" s="1">
        <v>137.51</v>
      </c>
      <c r="J80" s="1">
        <v>10.119999999999999</v>
      </c>
      <c r="K80" s="1">
        <v>228.60999999999999</v>
      </c>
      <c r="L80" s="1">
        <v>298.77999999999997</v>
      </c>
      <c r="M80" s="31">
        <f t="shared" si="1"/>
        <v>275.02</v>
      </c>
    </row>
    <row r="81" spans="1:13" x14ac:dyDescent="0.2">
      <c r="A81" s="5">
        <v>27819</v>
      </c>
      <c r="B81" s="14">
        <v>7.3632691510999999</v>
      </c>
      <c r="C81" s="14">
        <v>6.9672222221000002</v>
      </c>
      <c r="D81" s="1">
        <v>7.8599999999999994</v>
      </c>
      <c r="E81" s="1">
        <v>8.06</v>
      </c>
      <c r="F81" s="1">
        <v>8.26</v>
      </c>
      <c r="G81" s="1">
        <v>8.5399999999999991</v>
      </c>
      <c r="H81" s="1">
        <v>96.23</v>
      </c>
      <c r="I81" s="1">
        <v>175.01</v>
      </c>
      <c r="J81" s="1">
        <v>10.119999999999999</v>
      </c>
      <c r="K81" s="1">
        <v>230.16</v>
      </c>
      <c r="L81" s="1">
        <v>288.44</v>
      </c>
      <c r="M81" s="31">
        <f t="shared" si="1"/>
        <v>350.02</v>
      </c>
    </row>
    <row r="82" spans="1:13" x14ac:dyDescent="0.2">
      <c r="A82" s="5">
        <v>27850</v>
      </c>
      <c r="B82" s="14">
        <v>8.2461290722000005</v>
      </c>
      <c r="C82" s="14">
        <v>7.2190476188999995</v>
      </c>
      <c r="D82" s="1">
        <v>8.02</v>
      </c>
      <c r="E82" s="1">
        <v>8.19</v>
      </c>
      <c r="F82" s="1">
        <v>8.33</v>
      </c>
      <c r="G82" s="1">
        <v>8.629999999999999</v>
      </c>
      <c r="H82" s="1">
        <v>93.990000000000009</v>
      </c>
      <c r="I82" s="1">
        <v>172.26</v>
      </c>
      <c r="J82" s="1">
        <v>10.119999999999999</v>
      </c>
      <c r="K82" s="1">
        <v>239.31</v>
      </c>
      <c r="L82" s="1">
        <v>276.09999999999997</v>
      </c>
      <c r="M82" s="31">
        <f t="shared" si="1"/>
        <v>344.52</v>
      </c>
    </row>
    <row r="83" spans="1:13" x14ac:dyDescent="0.2">
      <c r="A83" s="5">
        <v>27880</v>
      </c>
      <c r="B83" s="14">
        <v>8.6406205043999993</v>
      </c>
      <c r="C83" s="14">
        <v>7.5223809523999998</v>
      </c>
      <c r="D83" s="1">
        <v>8.26</v>
      </c>
      <c r="E83" s="1">
        <v>8.44</v>
      </c>
      <c r="F83" s="1">
        <v>8.6199999999999992</v>
      </c>
      <c r="G83" s="1">
        <v>8.879999999999999</v>
      </c>
      <c r="H83" s="1">
        <v>90.320000000000007</v>
      </c>
      <c r="I83" s="1">
        <v>174.70999999999998</v>
      </c>
      <c r="J83" s="1">
        <v>10.119999999999999</v>
      </c>
      <c r="K83" s="1">
        <v>242.41</v>
      </c>
      <c r="L83" s="1">
        <v>279.64999999999998</v>
      </c>
      <c r="M83" s="31">
        <f t="shared" si="1"/>
        <v>349.41999999999996</v>
      </c>
    </row>
    <row r="84" spans="1:13" x14ac:dyDescent="0.2">
      <c r="A84" s="5">
        <v>27911</v>
      </c>
      <c r="B84" s="14">
        <v>8.5256692954000002</v>
      </c>
      <c r="C84" s="14">
        <v>7.5859090909999995</v>
      </c>
      <c r="D84" s="1">
        <v>8.379999999999999</v>
      </c>
      <c r="E84" s="1">
        <v>8.59</v>
      </c>
      <c r="F84" s="1">
        <v>8.84</v>
      </c>
      <c r="G84" s="1">
        <v>9.06</v>
      </c>
      <c r="H84" s="1">
        <v>87.29</v>
      </c>
      <c r="I84" s="1">
        <v>154.01</v>
      </c>
      <c r="J84" s="1">
        <v>10.119999999999999</v>
      </c>
      <c r="K84" s="1">
        <v>239.60999999999999</v>
      </c>
      <c r="L84" s="1">
        <v>281.94</v>
      </c>
      <c r="M84" s="31">
        <f t="shared" si="1"/>
        <v>308.02</v>
      </c>
    </row>
    <row r="85" spans="1:13" x14ac:dyDescent="0.2">
      <c r="A85" s="5">
        <v>27941</v>
      </c>
      <c r="B85" s="14">
        <v>8.1835215778000006</v>
      </c>
      <c r="C85" s="14">
        <v>7.5454999999999997</v>
      </c>
      <c r="D85" s="1">
        <v>8.48</v>
      </c>
      <c r="E85" s="1">
        <v>8.76</v>
      </c>
      <c r="F85" s="1">
        <v>9.08</v>
      </c>
      <c r="G85" s="1">
        <v>9.2799999999999994</v>
      </c>
      <c r="H85" s="1">
        <v>86.01</v>
      </c>
      <c r="I85" s="1">
        <v>149.76</v>
      </c>
      <c r="J85" s="1">
        <v>10.119999999999999</v>
      </c>
      <c r="K85" s="1">
        <v>239.06</v>
      </c>
      <c r="L85" s="1">
        <v>284.26</v>
      </c>
      <c r="M85" s="31">
        <f t="shared" si="1"/>
        <v>299.52</v>
      </c>
    </row>
    <row r="86" spans="1:13" x14ac:dyDescent="0.2">
      <c r="A86" s="5">
        <v>27972</v>
      </c>
      <c r="B86" s="14">
        <v>7.8088705824</v>
      </c>
      <c r="C86" s="14">
        <v>7.8149999999999995</v>
      </c>
      <c r="D86" s="1">
        <v>8.73</v>
      </c>
      <c r="E86" s="1">
        <v>9.02</v>
      </c>
      <c r="F86" s="1">
        <v>9.41</v>
      </c>
      <c r="G86" s="1">
        <v>9.49</v>
      </c>
      <c r="H86" s="1">
        <v>79.320000000000007</v>
      </c>
      <c r="I86" s="1">
        <v>159.01</v>
      </c>
      <c r="J86" s="1">
        <v>10.119999999999999</v>
      </c>
      <c r="K86" s="1">
        <v>238.70999999999998</v>
      </c>
      <c r="L86" s="1">
        <v>298.25</v>
      </c>
      <c r="M86" s="31">
        <f t="shared" si="1"/>
        <v>318.02</v>
      </c>
    </row>
    <row r="87" spans="1:13" x14ac:dyDescent="0.2">
      <c r="A87" s="5">
        <v>28003</v>
      </c>
      <c r="B87" s="14">
        <v>9.3012383146999991</v>
      </c>
      <c r="C87" s="14">
        <v>8.0540909089999992</v>
      </c>
      <c r="D87" s="1">
        <v>9.01</v>
      </c>
      <c r="E87" s="1">
        <v>9.2899999999999991</v>
      </c>
      <c r="F87" s="1">
        <v>9.68</v>
      </c>
      <c r="G87" s="1">
        <v>9.7799999999999994</v>
      </c>
      <c r="H87" s="1">
        <v>72.17</v>
      </c>
      <c r="I87" s="1">
        <v>152.51</v>
      </c>
      <c r="J87" s="1">
        <v>10.119999999999999</v>
      </c>
      <c r="K87" s="1">
        <v>231.63</v>
      </c>
      <c r="L87" s="1">
        <v>302.95</v>
      </c>
      <c r="M87" s="31">
        <f t="shared" si="1"/>
        <v>305.02</v>
      </c>
    </row>
    <row r="88" spans="1:13" x14ac:dyDescent="0.2">
      <c r="A88" s="5">
        <v>28033</v>
      </c>
      <c r="B88" s="14">
        <v>8.3556112132999996</v>
      </c>
      <c r="C88" s="14">
        <v>8.0474999999999994</v>
      </c>
      <c r="D88" s="1">
        <v>9.25</v>
      </c>
      <c r="E88" s="1">
        <v>9.67</v>
      </c>
      <c r="F88" s="1">
        <v>10.049999999999999</v>
      </c>
      <c r="G88" s="1">
        <v>10.19</v>
      </c>
      <c r="H88" s="1">
        <v>63.559999999999995</v>
      </c>
      <c r="I88" s="1">
        <v>147.51</v>
      </c>
      <c r="J88" s="1">
        <v>10.119999999999999</v>
      </c>
      <c r="K88" s="1">
        <v>233.26</v>
      </c>
      <c r="L88" s="1">
        <v>298.33999999999997</v>
      </c>
      <c r="M88" s="31">
        <f t="shared" si="1"/>
        <v>295.02</v>
      </c>
    </row>
    <row r="89" spans="1:13" x14ac:dyDescent="0.2">
      <c r="A89" s="5">
        <v>28064</v>
      </c>
      <c r="B89" s="14">
        <v>7.7189306155999997</v>
      </c>
      <c r="C89" s="14">
        <v>7.9068181817999994</v>
      </c>
      <c r="D89" s="1">
        <v>9.2799999999999994</v>
      </c>
      <c r="E89" s="1">
        <v>9.65</v>
      </c>
      <c r="F89" s="1">
        <v>10.299999999999999</v>
      </c>
      <c r="G89" s="1">
        <v>10.49</v>
      </c>
      <c r="H89" s="1">
        <v>73.92</v>
      </c>
      <c r="I89" s="1">
        <v>168.26</v>
      </c>
      <c r="J89" s="1">
        <v>11.17</v>
      </c>
      <c r="K89" s="1">
        <v>233.56</v>
      </c>
      <c r="L89" s="1">
        <v>299.95</v>
      </c>
      <c r="M89" s="31">
        <f t="shared" si="1"/>
        <v>336.52</v>
      </c>
    </row>
    <row r="90" spans="1:13" x14ac:dyDescent="0.2">
      <c r="A90" s="5">
        <v>28094</v>
      </c>
      <c r="B90" s="14">
        <v>7.732641879</v>
      </c>
      <c r="C90" s="14">
        <v>7.6911111110999997</v>
      </c>
      <c r="D90" s="1">
        <v>8.9</v>
      </c>
      <c r="E90" s="1">
        <v>9.35</v>
      </c>
      <c r="F90" s="1">
        <v>9.9700000000000006</v>
      </c>
      <c r="G90" s="1">
        <v>10.61</v>
      </c>
      <c r="H90" s="1">
        <v>69.98</v>
      </c>
      <c r="I90" s="1">
        <v>186.01</v>
      </c>
      <c r="J90" s="1">
        <v>11.17</v>
      </c>
      <c r="K90" s="1">
        <v>232.56</v>
      </c>
      <c r="L90" s="1">
        <v>300.31</v>
      </c>
      <c r="M90" s="31">
        <f t="shared" si="1"/>
        <v>372.02</v>
      </c>
    </row>
    <row r="91" spans="1:13" x14ac:dyDescent="0.2">
      <c r="A91" s="5">
        <v>28125</v>
      </c>
      <c r="B91" s="14">
        <v>7.3928765051999994</v>
      </c>
      <c r="C91" s="14">
        <v>7.4438095236999997</v>
      </c>
      <c r="D91" s="1">
        <v>8.9</v>
      </c>
      <c r="E91" s="1">
        <v>9.2099999999999991</v>
      </c>
      <c r="F91" s="1">
        <v>9.81</v>
      </c>
      <c r="G91" s="1">
        <v>10.64</v>
      </c>
      <c r="H91" s="1">
        <v>68.570000000000007</v>
      </c>
      <c r="I91" s="1">
        <v>193.01</v>
      </c>
      <c r="J91" s="1">
        <v>11.17</v>
      </c>
      <c r="K91" s="1">
        <v>234.70999999999998</v>
      </c>
      <c r="L91" s="1">
        <v>301.02999999999997</v>
      </c>
      <c r="M91" s="31">
        <f t="shared" si="1"/>
        <v>386.02</v>
      </c>
    </row>
    <row r="92" spans="1:13" x14ac:dyDescent="0.2">
      <c r="A92" s="5">
        <v>28156</v>
      </c>
      <c r="B92" s="14">
        <v>6.4545931084000001</v>
      </c>
      <c r="C92" s="14">
        <v>7.5113636362999996</v>
      </c>
      <c r="D92" s="1">
        <v>8.84</v>
      </c>
      <c r="E92" s="1">
        <v>9.14</v>
      </c>
      <c r="F92" s="1">
        <v>9.82</v>
      </c>
      <c r="G92" s="1">
        <v>10.82</v>
      </c>
      <c r="H92" s="1">
        <v>76.990000000000009</v>
      </c>
      <c r="I92" s="1">
        <v>176.51</v>
      </c>
      <c r="J92" s="1">
        <v>11.17</v>
      </c>
      <c r="K92" s="1">
        <v>238.26</v>
      </c>
      <c r="L92" s="1">
        <v>297.98</v>
      </c>
      <c r="M92" s="31">
        <f t="shared" si="1"/>
        <v>353.02</v>
      </c>
    </row>
    <row r="93" spans="1:13" x14ac:dyDescent="0.2">
      <c r="A93" s="5">
        <v>28184</v>
      </c>
      <c r="B93" s="14">
        <v>5.6642207617000002</v>
      </c>
      <c r="C93" s="14">
        <v>7.4022222221999998</v>
      </c>
      <c r="D93" s="1">
        <v>8.629999999999999</v>
      </c>
      <c r="E93" s="1">
        <v>8.92</v>
      </c>
      <c r="F93" s="1">
        <v>9.52</v>
      </c>
      <c r="G93" s="1">
        <v>10.66</v>
      </c>
      <c r="H93" s="1">
        <v>81.600000000000009</v>
      </c>
      <c r="I93" s="1">
        <v>185.01</v>
      </c>
      <c r="J93" s="1">
        <v>11.17</v>
      </c>
      <c r="K93" s="1">
        <v>243.01</v>
      </c>
      <c r="L93" s="1">
        <v>286.45999999999998</v>
      </c>
      <c r="M93" s="31">
        <f t="shared" si="1"/>
        <v>370.02</v>
      </c>
    </row>
    <row r="94" spans="1:13" x14ac:dyDescent="0.2">
      <c r="A94" s="5">
        <v>28215</v>
      </c>
      <c r="B94" s="14">
        <v>5.6568546637999999</v>
      </c>
      <c r="C94" s="14">
        <v>7.7379999999999995</v>
      </c>
      <c r="D94" s="1">
        <v>8.68</v>
      </c>
      <c r="E94" s="1">
        <v>8.93</v>
      </c>
      <c r="F94" s="1">
        <v>9.379999999999999</v>
      </c>
      <c r="G94" s="1">
        <v>10.49</v>
      </c>
      <c r="H94" s="1">
        <v>83.37</v>
      </c>
      <c r="I94" s="1">
        <v>176.76</v>
      </c>
      <c r="J94" s="1">
        <v>11.17</v>
      </c>
      <c r="K94" s="1">
        <v>240.60999999999999</v>
      </c>
      <c r="L94" s="1">
        <v>294.03999999999996</v>
      </c>
      <c r="M94" s="31">
        <f t="shared" si="1"/>
        <v>353.52</v>
      </c>
    </row>
    <row r="95" spans="1:13" x14ac:dyDescent="0.2">
      <c r="A95" s="5">
        <v>28245</v>
      </c>
      <c r="B95" s="14">
        <v>5.7798219193999998</v>
      </c>
      <c r="C95" s="14">
        <v>8.2368181819000004</v>
      </c>
      <c r="D95" s="1">
        <v>8.9599999999999991</v>
      </c>
      <c r="E95" s="1">
        <v>9.1999999999999993</v>
      </c>
      <c r="F95" s="1">
        <v>9.629999999999999</v>
      </c>
      <c r="G95" s="1">
        <v>10.59</v>
      </c>
      <c r="H95" s="1">
        <v>87.31</v>
      </c>
      <c r="I95" s="1">
        <v>167.06</v>
      </c>
      <c r="J95" s="1">
        <v>11.17</v>
      </c>
      <c r="K95" s="1">
        <v>235.10999999999999</v>
      </c>
      <c r="L95" s="1">
        <v>292.24</v>
      </c>
      <c r="M95" s="31">
        <f t="shared" si="1"/>
        <v>334.12</v>
      </c>
    </row>
    <row r="96" spans="1:13" x14ac:dyDescent="0.2">
      <c r="A96" s="5">
        <v>28276</v>
      </c>
      <c r="B96" s="14">
        <v>5.3799777092999994</v>
      </c>
      <c r="C96" s="14">
        <v>8.0695238095999997</v>
      </c>
      <c r="D96" s="1">
        <v>8.91</v>
      </c>
      <c r="E96" s="1">
        <v>9.25</v>
      </c>
      <c r="F96" s="1">
        <v>9.7999999999999989</v>
      </c>
      <c r="G96" s="1">
        <v>10.7</v>
      </c>
      <c r="H96" s="1">
        <v>91.17</v>
      </c>
      <c r="I96" s="1">
        <v>172.01</v>
      </c>
      <c r="J96" s="1">
        <v>11.17</v>
      </c>
      <c r="K96" s="1">
        <v>231.60999999999999</v>
      </c>
      <c r="L96" s="1">
        <v>291.56</v>
      </c>
      <c r="M96" s="31">
        <f t="shared" si="1"/>
        <v>344.02</v>
      </c>
    </row>
    <row r="97" spans="1:13" x14ac:dyDescent="0.2">
      <c r="A97" s="5">
        <v>28306</v>
      </c>
      <c r="B97" s="14">
        <v>5.5002224182399999</v>
      </c>
      <c r="C97" s="14">
        <v>7.8709523809999995</v>
      </c>
      <c r="D97" s="1">
        <v>8.7799999999999994</v>
      </c>
      <c r="E97" s="1">
        <v>9.14</v>
      </c>
      <c r="F97" s="1">
        <v>9.68</v>
      </c>
      <c r="G97" s="1">
        <v>10.629999999999999</v>
      </c>
      <c r="H97" s="1">
        <v>95.2</v>
      </c>
      <c r="I97" s="1">
        <v>162.41</v>
      </c>
      <c r="J97" s="1">
        <v>11.17</v>
      </c>
      <c r="K97" s="1">
        <v>219.35999999999999</v>
      </c>
      <c r="L97" s="1">
        <v>295.69</v>
      </c>
      <c r="M97" s="31">
        <f t="shared" si="1"/>
        <v>324.82</v>
      </c>
    </row>
    <row r="98" spans="1:13" x14ac:dyDescent="0.2">
      <c r="A98" s="5">
        <v>28337</v>
      </c>
      <c r="B98" s="14">
        <v>6.3257072208</v>
      </c>
      <c r="C98" s="14">
        <v>8.0713636363999992</v>
      </c>
      <c r="D98" s="1">
        <v>8.85</v>
      </c>
      <c r="E98" s="1">
        <v>9.14</v>
      </c>
      <c r="F98" s="1">
        <v>9.6199999999999992</v>
      </c>
      <c r="G98" s="1">
        <v>10.56</v>
      </c>
      <c r="H98" s="1">
        <v>88.76</v>
      </c>
      <c r="I98" s="1">
        <v>168.41</v>
      </c>
      <c r="J98" s="1">
        <v>11.17</v>
      </c>
      <c r="K98" s="1">
        <v>215.41</v>
      </c>
      <c r="L98" s="1">
        <v>297.71999999999997</v>
      </c>
      <c r="M98" s="31">
        <f t="shared" si="1"/>
        <v>336.82</v>
      </c>
    </row>
    <row r="99" spans="1:13" x14ac:dyDescent="0.2">
      <c r="A99" s="5">
        <v>28368</v>
      </c>
      <c r="B99" s="14">
        <v>6.6482923739999995</v>
      </c>
      <c r="C99" s="14">
        <v>8.407619047599999</v>
      </c>
      <c r="D99" s="1">
        <v>8.9599999999999991</v>
      </c>
      <c r="E99" s="1">
        <v>9.24</v>
      </c>
      <c r="F99" s="1">
        <v>9.69</v>
      </c>
      <c r="G99" s="1">
        <v>10.6</v>
      </c>
      <c r="H99" s="1">
        <v>86.89</v>
      </c>
      <c r="I99" s="1">
        <v>161.85999999999999</v>
      </c>
      <c r="J99" s="1">
        <v>11.17</v>
      </c>
      <c r="K99" s="1">
        <v>211.01</v>
      </c>
      <c r="L99" s="1">
        <v>297.98</v>
      </c>
      <c r="M99" s="31">
        <f t="shared" si="1"/>
        <v>323.71999999999997</v>
      </c>
    </row>
    <row r="100" spans="1:13" x14ac:dyDescent="0.2">
      <c r="A100" s="5">
        <v>28398</v>
      </c>
      <c r="B100" s="14">
        <v>6.6243557672</v>
      </c>
      <c r="C100" s="14">
        <v>8.436666666699999</v>
      </c>
      <c r="D100" s="1">
        <v>8.9599999999999991</v>
      </c>
      <c r="E100" s="1">
        <v>9.36</v>
      </c>
      <c r="F100" s="1">
        <v>9.75</v>
      </c>
      <c r="G100" s="1">
        <v>10.62</v>
      </c>
      <c r="H100" s="1">
        <v>83.89</v>
      </c>
      <c r="I100" s="1">
        <v>128.76</v>
      </c>
      <c r="J100" s="1">
        <v>11.17</v>
      </c>
      <c r="K100" s="1">
        <v>204.31</v>
      </c>
      <c r="L100" s="1">
        <v>302.86</v>
      </c>
      <c r="M100" s="31">
        <f t="shared" si="1"/>
        <v>257.52</v>
      </c>
    </row>
    <row r="101" spans="1:13" x14ac:dyDescent="0.2">
      <c r="A101" s="5">
        <v>28429</v>
      </c>
      <c r="B101" s="14">
        <v>6.1411196225999998</v>
      </c>
      <c r="C101" s="14">
        <v>8.1477272727999992</v>
      </c>
      <c r="D101" s="1">
        <v>8.8699999999999992</v>
      </c>
      <c r="E101" s="1">
        <v>9.33</v>
      </c>
      <c r="F101" s="1">
        <v>9.73</v>
      </c>
      <c r="G101" s="1">
        <v>10.629999999999999</v>
      </c>
      <c r="H101" s="1">
        <v>89.06</v>
      </c>
      <c r="I101" s="1">
        <v>142.70999999999998</v>
      </c>
      <c r="J101" s="1">
        <v>11.17</v>
      </c>
      <c r="K101" s="1">
        <v>207.81</v>
      </c>
      <c r="L101" s="1">
        <v>301.76</v>
      </c>
      <c r="M101" s="31">
        <f t="shared" si="1"/>
        <v>285.41999999999996</v>
      </c>
    </row>
    <row r="102" spans="1:13" x14ac:dyDescent="0.2">
      <c r="A102" s="5">
        <v>28459</v>
      </c>
      <c r="B102" s="14">
        <v>5.63901319</v>
      </c>
      <c r="C102" s="14">
        <v>8.062941176499999</v>
      </c>
      <c r="D102" s="1">
        <v>8.7899999999999991</v>
      </c>
      <c r="E102" s="1">
        <v>9.24</v>
      </c>
      <c r="F102" s="1">
        <v>9.65</v>
      </c>
      <c r="G102" s="1">
        <v>10.57</v>
      </c>
      <c r="H102" s="1">
        <v>91.240000000000009</v>
      </c>
      <c r="I102" s="1">
        <v>141.41</v>
      </c>
      <c r="J102" s="1">
        <v>11.17</v>
      </c>
      <c r="K102" s="1">
        <v>202.01</v>
      </c>
      <c r="L102" s="1">
        <v>303.13</v>
      </c>
      <c r="M102" s="31">
        <f t="shared" si="1"/>
        <v>282.82</v>
      </c>
    </row>
    <row r="103" spans="1:13" x14ac:dyDescent="0.2">
      <c r="A103" s="5">
        <v>28490</v>
      </c>
      <c r="B103" s="14">
        <v>5.6049877419999996</v>
      </c>
      <c r="C103" s="14">
        <v>8.0068181818999999</v>
      </c>
      <c r="D103" s="1">
        <v>8.7999999999999989</v>
      </c>
      <c r="E103" s="1">
        <v>9.26</v>
      </c>
      <c r="F103" s="1">
        <v>9.68</v>
      </c>
      <c r="G103" s="1">
        <v>10.57</v>
      </c>
      <c r="H103" s="1">
        <v>90.2</v>
      </c>
      <c r="I103" s="1">
        <v>140.76</v>
      </c>
      <c r="J103" s="1">
        <v>11.17</v>
      </c>
      <c r="K103" s="1">
        <v>202.35999999999999</v>
      </c>
      <c r="L103" s="1">
        <v>305.17</v>
      </c>
      <c r="M103" s="31">
        <f t="shared" si="1"/>
        <v>281.52</v>
      </c>
    </row>
    <row r="104" spans="1:13" x14ac:dyDescent="0.2">
      <c r="A104" s="5">
        <v>28521</v>
      </c>
      <c r="B104" s="14">
        <v>5.00708037323</v>
      </c>
      <c r="C104" s="14">
        <v>7.7523809523999994</v>
      </c>
      <c r="D104" s="1">
        <v>8.61</v>
      </c>
      <c r="E104" s="1">
        <v>9.14</v>
      </c>
      <c r="F104" s="1">
        <v>9.5499999999999989</v>
      </c>
      <c r="G104" s="1">
        <v>10.42</v>
      </c>
      <c r="H104" s="1">
        <v>100.87</v>
      </c>
      <c r="I104" s="1">
        <v>126.26</v>
      </c>
      <c r="J104" s="1">
        <v>11.17</v>
      </c>
      <c r="K104" s="1">
        <v>202.95999999999998</v>
      </c>
      <c r="L104" s="1">
        <v>303.68</v>
      </c>
      <c r="M104" s="31">
        <f t="shared" si="1"/>
        <v>252.52</v>
      </c>
    </row>
    <row r="105" spans="1:13" x14ac:dyDescent="0.2">
      <c r="A105" s="5">
        <v>28549</v>
      </c>
      <c r="B105" s="14">
        <v>5.0200471311200001</v>
      </c>
      <c r="C105" s="14">
        <v>7.8027777777999994</v>
      </c>
      <c r="D105" s="1">
        <v>8.56</v>
      </c>
      <c r="E105" s="1">
        <v>9.0299999999999994</v>
      </c>
      <c r="F105" s="1">
        <v>9.44</v>
      </c>
      <c r="G105" s="1">
        <v>10.25</v>
      </c>
      <c r="H105" s="1">
        <v>99.710000000000008</v>
      </c>
      <c r="I105" s="1">
        <v>132.45999999999998</v>
      </c>
      <c r="J105" s="1">
        <v>12.04</v>
      </c>
      <c r="K105" s="1">
        <v>202.53</v>
      </c>
      <c r="L105" s="1">
        <v>302.12</v>
      </c>
      <c r="M105" s="31">
        <f t="shared" si="1"/>
        <v>264.91999999999996</v>
      </c>
    </row>
    <row r="106" spans="1:13" x14ac:dyDescent="0.2">
      <c r="A106" s="5">
        <v>28580</v>
      </c>
      <c r="B106" s="14">
        <v>5.1445563461199999</v>
      </c>
      <c r="C106" s="14">
        <v>7.7443478259999994</v>
      </c>
      <c r="D106" s="1">
        <v>8.5299999999999994</v>
      </c>
      <c r="E106" s="1">
        <v>9.02</v>
      </c>
      <c r="F106" s="1">
        <v>9.41</v>
      </c>
      <c r="G106" s="1">
        <v>10.129999999999999</v>
      </c>
      <c r="H106" s="1">
        <v>102.78</v>
      </c>
      <c r="I106" s="1">
        <v>128.70999999999998</v>
      </c>
      <c r="J106" s="1">
        <v>12.11</v>
      </c>
      <c r="K106" s="1">
        <v>191.6</v>
      </c>
      <c r="L106" s="1">
        <v>299.58999999999997</v>
      </c>
      <c r="M106" s="31">
        <f t="shared" si="1"/>
        <v>257.41999999999996</v>
      </c>
    </row>
    <row r="107" spans="1:13" x14ac:dyDescent="0.2">
      <c r="A107" s="5">
        <v>28610</v>
      </c>
      <c r="B107" s="14">
        <v>4.99465861921</v>
      </c>
      <c r="C107" s="14">
        <v>7.5742857141000002</v>
      </c>
      <c r="D107" s="1">
        <v>8.41</v>
      </c>
      <c r="E107" s="1">
        <v>8.9</v>
      </c>
      <c r="F107" s="1">
        <v>9.27</v>
      </c>
      <c r="G107" s="1">
        <v>9.9499999999999993</v>
      </c>
      <c r="H107" s="1">
        <v>101.65</v>
      </c>
      <c r="I107" s="1">
        <v>128.70999999999998</v>
      </c>
      <c r="J107" s="1">
        <v>12.18</v>
      </c>
      <c r="K107" s="1">
        <v>184.01</v>
      </c>
      <c r="L107" s="1">
        <v>299.05</v>
      </c>
      <c r="M107" s="31">
        <f t="shared" si="1"/>
        <v>257.41999999999996</v>
      </c>
    </row>
    <row r="108" spans="1:13" x14ac:dyDescent="0.2">
      <c r="A108" s="5">
        <v>28641</v>
      </c>
      <c r="B108" s="14">
        <v>5.3549144157099997</v>
      </c>
      <c r="C108" s="14">
        <v>7.9049999999999994</v>
      </c>
      <c r="D108" s="1">
        <v>8.59</v>
      </c>
      <c r="E108" s="1">
        <v>8.93</v>
      </c>
      <c r="F108" s="1">
        <v>9.2899999999999991</v>
      </c>
      <c r="G108" s="1">
        <v>9.8699999999999992</v>
      </c>
      <c r="H108" s="1">
        <v>100.2</v>
      </c>
      <c r="I108" s="1">
        <v>124.51</v>
      </c>
      <c r="J108" s="1">
        <v>12.18</v>
      </c>
      <c r="K108" s="1">
        <v>175.95999999999998</v>
      </c>
      <c r="L108" s="1">
        <v>300.03999999999996</v>
      </c>
      <c r="M108" s="31">
        <f t="shared" si="1"/>
        <v>249.02</v>
      </c>
    </row>
    <row r="109" spans="1:13" x14ac:dyDescent="0.2">
      <c r="A109" s="5">
        <v>28671</v>
      </c>
      <c r="B109" s="14">
        <v>5.5679874892000001</v>
      </c>
      <c r="C109" s="14">
        <v>7.8713636363999999</v>
      </c>
      <c r="D109" s="1">
        <v>8.629999999999999</v>
      </c>
      <c r="E109" s="1">
        <v>8.9</v>
      </c>
      <c r="F109" s="1">
        <v>9.25</v>
      </c>
      <c r="G109" s="1">
        <v>9.9</v>
      </c>
      <c r="H109" s="1">
        <v>104.29</v>
      </c>
      <c r="I109" s="1">
        <v>123.71000000000001</v>
      </c>
      <c r="J109" s="1">
        <v>12.18</v>
      </c>
      <c r="K109" s="1">
        <v>178.51</v>
      </c>
      <c r="L109" s="1">
        <v>297.98</v>
      </c>
      <c r="M109" s="31">
        <f t="shared" si="1"/>
        <v>247.42000000000002</v>
      </c>
    </row>
    <row r="110" spans="1:13" x14ac:dyDescent="0.2">
      <c r="A110" s="5">
        <v>28702</v>
      </c>
      <c r="B110" s="14">
        <v>5.38290823033</v>
      </c>
      <c r="C110" s="14">
        <v>7.8419047618999995</v>
      </c>
      <c r="D110" s="1">
        <v>8.57</v>
      </c>
      <c r="E110" s="1">
        <v>8.82</v>
      </c>
      <c r="F110" s="1">
        <v>9.15</v>
      </c>
      <c r="G110" s="1">
        <v>9.83</v>
      </c>
      <c r="H110" s="1">
        <v>103.45</v>
      </c>
      <c r="I110" s="1">
        <v>114.16000000000001</v>
      </c>
      <c r="J110" s="1">
        <v>12.18</v>
      </c>
      <c r="K110" s="1">
        <v>178.51</v>
      </c>
      <c r="L110" s="1">
        <v>293.27</v>
      </c>
      <c r="M110" s="31">
        <f t="shared" si="1"/>
        <v>228.32000000000002</v>
      </c>
    </row>
    <row r="111" spans="1:13" x14ac:dyDescent="0.2">
      <c r="A111" s="5">
        <v>28733</v>
      </c>
      <c r="B111" s="14">
        <v>5.29206782251</v>
      </c>
      <c r="C111" s="14">
        <v>7.7786363635999995</v>
      </c>
      <c r="D111" s="1">
        <v>8.4599999999999991</v>
      </c>
      <c r="E111" s="1">
        <v>8.67</v>
      </c>
      <c r="F111" s="1">
        <v>8.99</v>
      </c>
      <c r="G111" s="1">
        <v>9.65</v>
      </c>
      <c r="H111" s="1">
        <v>102.92</v>
      </c>
      <c r="I111" s="1">
        <v>104.39</v>
      </c>
      <c r="J111" s="1">
        <v>12.18</v>
      </c>
      <c r="K111" s="1">
        <v>177.76</v>
      </c>
      <c r="L111" s="1">
        <v>289.36</v>
      </c>
      <c r="M111" s="31">
        <f t="shared" si="1"/>
        <v>208.78</v>
      </c>
    </row>
    <row r="112" spans="1:13" x14ac:dyDescent="0.2">
      <c r="A112" s="5">
        <v>28763</v>
      </c>
      <c r="B112" s="14">
        <v>5.2302783356499996</v>
      </c>
      <c r="C112" s="14">
        <v>7.6042857141999995</v>
      </c>
      <c r="D112" s="1">
        <v>8.39</v>
      </c>
      <c r="E112" s="1">
        <v>8.5499999999999989</v>
      </c>
      <c r="F112" s="1">
        <v>8.82</v>
      </c>
      <c r="G112" s="1">
        <v>9.41</v>
      </c>
      <c r="H112" s="1">
        <v>105.24000000000001</v>
      </c>
      <c r="I112" s="1">
        <v>116.26</v>
      </c>
      <c r="J112" s="1">
        <v>13.91</v>
      </c>
      <c r="K112" s="1">
        <v>166.01</v>
      </c>
      <c r="L112" s="1">
        <v>286.87</v>
      </c>
      <c r="M112" s="31">
        <f t="shared" si="1"/>
        <v>232.52</v>
      </c>
    </row>
    <row r="113" spans="1:13" x14ac:dyDescent="0.2">
      <c r="A113" s="5">
        <v>28794</v>
      </c>
      <c r="B113" s="14">
        <v>5.0589173981300002</v>
      </c>
      <c r="C113" s="14">
        <v>7.4209999999999994</v>
      </c>
      <c r="D113" s="1">
        <v>8.33</v>
      </c>
      <c r="E113" s="1">
        <v>8.49</v>
      </c>
      <c r="F113" s="1">
        <v>8.74</v>
      </c>
      <c r="G113" s="1">
        <v>9.2999999999999989</v>
      </c>
      <c r="H113" s="1">
        <v>102.92</v>
      </c>
      <c r="I113" s="1">
        <v>124.01</v>
      </c>
      <c r="J113" s="1">
        <v>13.91</v>
      </c>
      <c r="K113" s="1">
        <v>164.82999999999998</v>
      </c>
      <c r="L113" s="1">
        <v>294.39</v>
      </c>
      <c r="M113" s="31">
        <f t="shared" si="1"/>
        <v>248.02</v>
      </c>
    </row>
    <row r="114" spans="1:13" x14ac:dyDescent="0.2">
      <c r="A114" s="5">
        <v>28824</v>
      </c>
      <c r="B114" s="14">
        <v>4.8866454555700001</v>
      </c>
      <c r="C114" s="14">
        <v>7.3010526316000002</v>
      </c>
      <c r="D114" s="1">
        <v>8.26</v>
      </c>
      <c r="E114" s="1">
        <v>8.4700000000000006</v>
      </c>
      <c r="F114" s="1">
        <v>8.6999999999999993</v>
      </c>
      <c r="G114" s="1">
        <v>9.24</v>
      </c>
      <c r="H114" s="1">
        <v>102.10000000000001</v>
      </c>
      <c r="I114" s="1">
        <v>130.51</v>
      </c>
      <c r="J114" s="1">
        <v>13.91</v>
      </c>
      <c r="K114" s="1">
        <v>165.10999999999999</v>
      </c>
      <c r="L114" s="1">
        <v>297.09999999999997</v>
      </c>
      <c r="M114" s="31">
        <f t="shared" si="1"/>
        <v>261.02</v>
      </c>
    </row>
    <row r="115" spans="1:13" x14ac:dyDescent="0.2">
      <c r="A115" s="5">
        <v>28855</v>
      </c>
      <c r="B115" s="14">
        <v>4.4651472552099998</v>
      </c>
      <c r="C115" s="14">
        <v>6.8790909090999994</v>
      </c>
      <c r="D115" s="1">
        <v>7.99</v>
      </c>
      <c r="E115" s="1">
        <v>8.25</v>
      </c>
      <c r="F115" s="1">
        <v>8.5399999999999991</v>
      </c>
      <c r="G115" s="1">
        <v>9.129999999999999</v>
      </c>
      <c r="H115" s="1">
        <v>107.46000000000001</v>
      </c>
      <c r="I115" s="1">
        <v>134.63999999999999</v>
      </c>
      <c r="J115" s="1">
        <v>13.91</v>
      </c>
      <c r="K115" s="1">
        <v>170.10999999999999</v>
      </c>
      <c r="L115" s="1">
        <v>293.08999999999997</v>
      </c>
      <c r="M115" s="31">
        <f t="shared" si="1"/>
        <v>269.27999999999997</v>
      </c>
    </row>
    <row r="116" spans="1:13" x14ac:dyDescent="0.2">
      <c r="A116" s="5">
        <v>28886</v>
      </c>
      <c r="B116" s="14">
        <v>4.7464544366899997</v>
      </c>
      <c r="C116" s="14">
        <v>7.2233333332999994</v>
      </c>
      <c r="D116" s="1">
        <v>7.97</v>
      </c>
      <c r="E116" s="1">
        <v>8.17</v>
      </c>
      <c r="F116" s="1">
        <v>8.4599999999999991</v>
      </c>
      <c r="G116" s="1">
        <v>9.09</v>
      </c>
      <c r="H116" s="1">
        <v>102.04</v>
      </c>
      <c r="I116" s="1">
        <v>132.38999999999999</v>
      </c>
      <c r="J116" s="1">
        <v>13.91</v>
      </c>
      <c r="K116" s="1">
        <v>171.51</v>
      </c>
      <c r="L116" s="1">
        <v>288.44</v>
      </c>
      <c r="M116" s="31">
        <f t="shared" si="1"/>
        <v>264.77999999999997</v>
      </c>
    </row>
    <row r="117" spans="1:13" x14ac:dyDescent="0.2">
      <c r="A117" s="5">
        <v>28914</v>
      </c>
      <c r="B117" s="14">
        <v>4.7958834505899999</v>
      </c>
      <c r="C117" s="14">
        <v>7.4010526314999998</v>
      </c>
      <c r="D117" s="1">
        <v>8.0499999999999989</v>
      </c>
      <c r="E117" s="1">
        <v>8.27</v>
      </c>
      <c r="F117" s="1">
        <v>8.5</v>
      </c>
      <c r="G117" s="1">
        <v>9.129999999999999</v>
      </c>
      <c r="H117" s="1">
        <v>99.83</v>
      </c>
      <c r="I117" s="1">
        <v>143.13999999999999</v>
      </c>
      <c r="J117" s="1">
        <v>13.91</v>
      </c>
      <c r="K117" s="1">
        <v>171.31</v>
      </c>
      <c r="L117" s="1">
        <v>282.82</v>
      </c>
      <c r="M117" s="31">
        <f t="shared" si="1"/>
        <v>286.27999999999997</v>
      </c>
    </row>
    <row r="118" spans="1:13" x14ac:dyDescent="0.2">
      <c r="A118" s="5">
        <v>28945</v>
      </c>
      <c r="B118" s="14">
        <v>4.7308583835600002</v>
      </c>
      <c r="C118" s="14">
        <v>7.47</v>
      </c>
      <c r="D118" s="1">
        <v>8.11</v>
      </c>
      <c r="E118" s="1">
        <v>8.2899999999999991</v>
      </c>
      <c r="F118" s="1">
        <v>8.56</v>
      </c>
      <c r="G118" s="1">
        <v>9.129999999999999</v>
      </c>
      <c r="H118" s="1">
        <v>98.43</v>
      </c>
      <c r="I118" s="1">
        <v>148.88999999999999</v>
      </c>
      <c r="J118" s="1">
        <v>13.91</v>
      </c>
      <c r="K118" s="1">
        <v>172.01</v>
      </c>
      <c r="L118" s="1">
        <v>277.56</v>
      </c>
      <c r="M118" s="31">
        <f t="shared" si="1"/>
        <v>297.77999999999997</v>
      </c>
    </row>
    <row r="119" spans="1:13" x14ac:dyDescent="0.2">
      <c r="A119" s="5">
        <v>28975</v>
      </c>
      <c r="B119" s="14">
        <v>4.6612417225199998</v>
      </c>
      <c r="C119" s="14">
        <v>7.3804999999999996</v>
      </c>
      <c r="D119" s="1">
        <v>8.0499999999999989</v>
      </c>
      <c r="E119" s="1">
        <v>8.2899999999999991</v>
      </c>
      <c r="F119" s="1">
        <v>8.56</v>
      </c>
      <c r="G119" s="1">
        <v>9.08</v>
      </c>
      <c r="H119" s="1">
        <v>98.45</v>
      </c>
      <c r="I119" s="1">
        <v>147.38999999999999</v>
      </c>
      <c r="J119" s="1">
        <v>13.91</v>
      </c>
      <c r="K119" s="1">
        <v>171.92999999999998</v>
      </c>
      <c r="L119" s="1">
        <v>277.78999999999996</v>
      </c>
      <c r="M119" s="31">
        <f t="shared" si="1"/>
        <v>294.77999999999997</v>
      </c>
    </row>
    <row r="120" spans="1:13" x14ac:dyDescent="0.2">
      <c r="A120" s="5">
        <v>29006</v>
      </c>
      <c r="B120" s="14">
        <v>5.0981201387699997</v>
      </c>
      <c r="C120" s="14">
        <v>7.4666666667000001</v>
      </c>
      <c r="D120" s="1">
        <v>8.06</v>
      </c>
      <c r="E120" s="1">
        <v>8.2899999999999991</v>
      </c>
      <c r="F120" s="1">
        <v>8.56</v>
      </c>
      <c r="G120" s="1">
        <v>9.02</v>
      </c>
      <c r="H120" s="1">
        <v>96.13000000000001</v>
      </c>
      <c r="I120" s="1">
        <v>143.20999999999998</v>
      </c>
      <c r="J120" s="1">
        <v>13.91</v>
      </c>
      <c r="K120" s="1">
        <v>171.92</v>
      </c>
      <c r="L120" s="1">
        <v>277.28999999999996</v>
      </c>
      <c r="M120" s="31">
        <f t="shared" si="1"/>
        <v>286.41999999999996</v>
      </c>
    </row>
    <row r="121" spans="1:13" x14ac:dyDescent="0.2">
      <c r="A121" s="5">
        <v>29036</v>
      </c>
      <c r="B121" s="14">
        <v>5.1606321902699994</v>
      </c>
      <c r="C121" s="14">
        <v>7.2854545454999995</v>
      </c>
      <c r="D121" s="1">
        <v>7.96</v>
      </c>
      <c r="E121" s="1">
        <v>8.1999999999999993</v>
      </c>
      <c r="F121" s="1">
        <v>8.4700000000000006</v>
      </c>
      <c r="G121" s="1">
        <v>8.92</v>
      </c>
      <c r="H121" s="1">
        <v>100.49000000000001</v>
      </c>
      <c r="I121" s="1">
        <v>143.13999999999999</v>
      </c>
      <c r="J121" s="1">
        <v>13.91</v>
      </c>
      <c r="K121" s="1">
        <v>171.98</v>
      </c>
      <c r="L121" s="1">
        <v>267.59999999999997</v>
      </c>
      <c r="M121" s="31">
        <f t="shared" si="1"/>
        <v>286.27999999999997</v>
      </c>
    </row>
    <row r="122" spans="1:13" x14ac:dyDescent="0.2">
      <c r="A122" s="5">
        <v>29067</v>
      </c>
      <c r="B122" s="14">
        <v>5.3368948303699995</v>
      </c>
      <c r="C122" s="14">
        <v>7.34</v>
      </c>
      <c r="D122" s="1">
        <v>7.95</v>
      </c>
      <c r="E122" s="1">
        <v>8.129999999999999</v>
      </c>
      <c r="F122" s="1">
        <v>8.41</v>
      </c>
      <c r="G122" s="1">
        <v>8.879999999999999</v>
      </c>
      <c r="H122" s="1">
        <v>98.86</v>
      </c>
      <c r="I122" s="1">
        <v>144.38999999999999</v>
      </c>
      <c r="J122" s="1">
        <v>13.91</v>
      </c>
      <c r="K122" s="1">
        <v>173.66</v>
      </c>
      <c r="L122" s="1">
        <v>266.82</v>
      </c>
      <c r="M122" s="31">
        <f t="shared" si="1"/>
        <v>288.77999999999997</v>
      </c>
    </row>
    <row r="123" spans="1:13" x14ac:dyDescent="0.2">
      <c r="A123" s="5">
        <v>29098</v>
      </c>
      <c r="B123" s="14">
        <v>5.6546403669999998</v>
      </c>
      <c r="C123" s="14">
        <v>7.4065217391999996</v>
      </c>
      <c r="D123" s="1">
        <v>7.99</v>
      </c>
      <c r="E123" s="1">
        <v>8.18</v>
      </c>
      <c r="F123" s="1">
        <v>8.41</v>
      </c>
      <c r="G123" s="1">
        <v>8.83</v>
      </c>
      <c r="H123" s="1">
        <v>96.78</v>
      </c>
      <c r="I123" s="1">
        <v>146.13999999999999</v>
      </c>
      <c r="J123" s="1">
        <v>14.86</v>
      </c>
      <c r="K123" s="1">
        <v>174.29</v>
      </c>
      <c r="L123" s="1">
        <v>267.51</v>
      </c>
      <c r="M123" s="31">
        <f t="shared" si="1"/>
        <v>292.27999999999997</v>
      </c>
    </row>
    <row r="124" spans="1:13" x14ac:dyDescent="0.2">
      <c r="A124" s="5">
        <v>29128</v>
      </c>
      <c r="B124" s="14">
        <v>5.9860762294000001</v>
      </c>
      <c r="C124" s="14">
        <v>7.3538095238999999</v>
      </c>
      <c r="D124" s="1">
        <v>7.93</v>
      </c>
      <c r="E124" s="1">
        <v>8.16</v>
      </c>
      <c r="F124" s="1">
        <v>8.379999999999999</v>
      </c>
      <c r="G124" s="1">
        <v>8.81</v>
      </c>
      <c r="H124" s="1">
        <v>96.54</v>
      </c>
      <c r="I124" s="1">
        <v>154.38999999999999</v>
      </c>
      <c r="J124" s="1">
        <v>14.86</v>
      </c>
      <c r="K124" s="1">
        <v>174.76999999999998</v>
      </c>
      <c r="L124" s="1">
        <v>263.71999999999997</v>
      </c>
      <c r="M124" s="31">
        <f t="shared" si="1"/>
        <v>308.77999999999997</v>
      </c>
    </row>
    <row r="125" spans="1:13" x14ac:dyDescent="0.2">
      <c r="A125" s="5">
        <v>29159</v>
      </c>
      <c r="B125" s="14">
        <v>6.3532733696000001</v>
      </c>
      <c r="C125" s="14">
        <v>7.5335000000000001</v>
      </c>
      <c r="D125" s="1">
        <v>8.0499999999999989</v>
      </c>
      <c r="E125" s="1">
        <v>8.27</v>
      </c>
      <c r="F125" s="1">
        <v>8.49</v>
      </c>
      <c r="G125" s="1">
        <v>8.9</v>
      </c>
      <c r="H125" s="1">
        <v>92.350000000000009</v>
      </c>
      <c r="I125" s="1">
        <v>161.63999999999999</v>
      </c>
      <c r="J125" s="1">
        <v>14.86</v>
      </c>
      <c r="K125" s="1">
        <v>183.95999999999998</v>
      </c>
      <c r="L125" s="1">
        <v>249.14</v>
      </c>
      <c r="M125" s="31">
        <f t="shared" si="1"/>
        <v>323.27999999999997</v>
      </c>
    </row>
    <row r="126" spans="1:13" x14ac:dyDescent="0.2">
      <c r="A126" s="5">
        <v>29189</v>
      </c>
      <c r="B126" s="14">
        <v>6.2954627299999997</v>
      </c>
      <c r="C126" s="14">
        <v>7.5873684208999999</v>
      </c>
      <c r="D126" s="1">
        <v>8.09</v>
      </c>
      <c r="E126" s="1">
        <v>8.35</v>
      </c>
      <c r="F126" s="1">
        <v>8.57</v>
      </c>
      <c r="G126" s="1">
        <v>8.9599999999999991</v>
      </c>
      <c r="H126" s="1">
        <v>94.84</v>
      </c>
      <c r="I126" s="1">
        <v>160.13999999999999</v>
      </c>
      <c r="J126" s="1">
        <v>14.86</v>
      </c>
      <c r="K126" s="1">
        <v>181.70999999999998</v>
      </c>
      <c r="L126" s="1">
        <v>244.03</v>
      </c>
      <c r="M126" s="31">
        <f t="shared" si="1"/>
        <v>320.27999999999997</v>
      </c>
    </row>
    <row r="127" spans="1:13" x14ac:dyDescent="0.2">
      <c r="A127" s="5">
        <v>29220</v>
      </c>
      <c r="B127" s="14">
        <v>6.2541684555999995</v>
      </c>
      <c r="C127" s="14">
        <v>7.6952380951999997</v>
      </c>
      <c r="D127" s="1">
        <v>8.1999999999999993</v>
      </c>
      <c r="E127" s="1">
        <v>8.41</v>
      </c>
      <c r="F127" s="1">
        <v>8.58</v>
      </c>
      <c r="G127" s="1">
        <v>9</v>
      </c>
      <c r="H127" s="1">
        <v>95.11</v>
      </c>
      <c r="I127" s="1">
        <v>165.14</v>
      </c>
      <c r="J127" s="1">
        <v>14.86</v>
      </c>
      <c r="K127" s="1">
        <v>191.70999999999998</v>
      </c>
      <c r="L127" s="1">
        <v>239.98999999999998</v>
      </c>
      <c r="M127" s="31">
        <f t="shared" si="1"/>
        <v>330.28</v>
      </c>
    </row>
    <row r="128" spans="1:13" x14ac:dyDescent="0.2">
      <c r="A128" s="5">
        <v>29251</v>
      </c>
      <c r="B128" s="14">
        <v>6.6468393366999994</v>
      </c>
      <c r="C128" s="14">
        <v>7.9661904762999995</v>
      </c>
      <c r="D128" s="1">
        <v>8.42</v>
      </c>
      <c r="E128" s="1">
        <v>8.6</v>
      </c>
      <c r="F128" s="1">
        <v>8.77</v>
      </c>
      <c r="G128" s="1">
        <v>9.18</v>
      </c>
      <c r="H128" s="1">
        <v>89.26</v>
      </c>
      <c r="I128" s="1">
        <v>175.89</v>
      </c>
      <c r="J128" s="1">
        <v>14.86</v>
      </c>
      <c r="K128" s="1">
        <v>194.76</v>
      </c>
      <c r="L128" s="1">
        <v>241.60999999999999</v>
      </c>
      <c r="M128" s="31">
        <f t="shared" si="1"/>
        <v>351.78</v>
      </c>
    </row>
    <row r="129" spans="1:13" x14ac:dyDescent="0.2">
      <c r="A129" s="5">
        <v>29280</v>
      </c>
      <c r="B129" s="14">
        <v>6.6521102150999996</v>
      </c>
      <c r="C129" s="14">
        <v>8.0433333332999997</v>
      </c>
      <c r="D129" s="1">
        <v>8.48</v>
      </c>
      <c r="E129" s="1">
        <v>8.66</v>
      </c>
      <c r="F129" s="1">
        <v>8.7999999999999989</v>
      </c>
      <c r="G129" s="1">
        <v>9.2099999999999991</v>
      </c>
      <c r="H129" s="1">
        <v>87.050000000000011</v>
      </c>
      <c r="I129" s="1">
        <v>182.64</v>
      </c>
      <c r="J129" s="1">
        <v>14.86</v>
      </c>
      <c r="K129" s="1">
        <v>194.10999999999999</v>
      </c>
      <c r="L129" s="1">
        <v>238.10999999999999</v>
      </c>
      <c r="M129" s="31">
        <f t="shared" si="1"/>
        <v>365.28</v>
      </c>
    </row>
    <row r="130" spans="1:13" x14ac:dyDescent="0.2">
      <c r="A130" s="5">
        <v>29311</v>
      </c>
      <c r="B130" s="14">
        <v>6.4930657222999999</v>
      </c>
      <c r="C130" s="14">
        <v>8.0459090910000004</v>
      </c>
      <c r="D130" s="1">
        <v>8.48</v>
      </c>
      <c r="E130" s="1">
        <v>8.67</v>
      </c>
      <c r="F130" s="1">
        <v>8.84</v>
      </c>
      <c r="G130" s="1">
        <v>9.23</v>
      </c>
      <c r="H130" s="1">
        <v>89.22</v>
      </c>
      <c r="I130" s="1">
        <v>183.64</v>
      </c>
      <c r="J130" s="1">
        <v>14.86</v>
      </c>
      <c r="K130" s="1">
        <v>186.20999999999998</v>
      </c>
      <c r="L130" s="1">
        <v>229.89999999999998</v>
      </c>
      <c r="M130" s="31">
        <f t="shared" si="1"/>
        <v>367.28</v>
      </c>
    </row>
    <row r="131" spans="1:13" x14ac:dyDescent="0.2">
      <c r="A131" s="5">
        <v>29341</v>
      </c>
      <c r="B131" s="14">
        <v>6.4850862398000002</v>
      </c>
      <c r="C131" s="14">
        <v>8.1639999999999997</v>
      </c>
      <c r="D131" s="1">
        <v>8.57</v>
      </c>
      <c r="E131" s="1">
        <v>8.74</v>
      </c>
      <c r="F131" s="1">
        <v>8.94</v>
      </c>
      <c r="G131" s="1">
        <v>9.33</v>
      </c>
      <c r="H131" s="1">
        <v>96.84</v>
      </c>
      <c r="I131" s="1">
        <v>170.64</v>
      </c>
      <c r="J131" s="1">
        <v>14.86</v>
      </c>
      <c r="K131" s="1">
        <v>182.31</v>
      </c>
      <c r="L131" s="1">
        <v>224.98</v>
      </c>
      <c r="M131" s="31">
        <f t="shared" si="1"/>
        <v>341.28</v>
      </c>
    </row>
    <row r="132" spans="1:13" x14ac:dyDescent="0.2">
      <c r="A132" s="5">
        <v>29372</v>
      </c>
      <c r="B132" s="14">
        <v>6.6129039772000002</v>
      </c>
      <c r="C132" s="14">
        <v>8.3557142856999995</v>
      </c>
      <c r="D132" s="1">
        <v>8.6999999999999993</v>
      </c>
      <c r="E132" s="1">
        <v>8.85</v>
      </c>
      <c r="F132" s="1">
        <v>9.06</v>
      </c>
      <c r="G132" s="1">
        <v>9.5</v>
      </c>
      <c r="H132" s="1">
        <v>97.25</v>
      </c>
      <c r="I132" s="1">
        <v>184.39</v>
      </c>
      <c r="J132" s="1">
        <v>14.86</v>
      </c>
      <c r="K132" s="1">
        <v>183.35999999999999</v>
      </c>
      <c r="L132" s="1">
        <v>221.35</v>
      </c>
      <c r="M132" s="31">
        <f t="shared" si="1"/>
        <v>368.78</v>
      </c>
    </row>
    <row r="133" spans="1:13" x14ac:dyDescent="0.2">
      <c r="A133" s="5">
        <v>29402</v>
      </c>
      <c r="B133" s="14">
        <v>6.9545775942999999</v>
      </c>
      <c r="C133" s="14">
        <v>8.4722727272</v>
      </c>
      <c r="D133" s="1">
        <v>8.77</v>
      </c>
      <c r="E133" s="1">
        <v>8.9599999999999991</v>
      </c>
      <c r="F133" s="1">
        <v>9.19</v>
      </c>
      <c r="G133" s="1">
        <v>9.61</v>
      </c>
      <c r="H133" s="1">
        <v>95.54</v>
      </c>
      <c r="I133" s="1">
        <v>183.39</v>
      </c>
      <c r="J133" s="1">
        <v>14.86</v>
      </c>
      <c r="K133" s="1">
        <v>186.10999999999999</v>
      </c>
      <c r="L133" s="1">
        <v>203.72</v>
      </c>
      <c r="M133" s="31">
        <f t="shared" si="1"/>
        <v>366.78</v>
      </c>
    </row>
    <row r="134" spans="1:13" x14ac:dyDescent="0.2">
      <c r="A134" s="5">
        <v>29433</v>
      </c>
      <c r="B134" s="14">
        <v>7.2415683762</v>
      </c>
      <c r="C134" s="14">
        <v>8.65</v>
      </c>
      <c r="D134" s="1">
        <v>8.89</v>
      </c>
      <c r="E134" s="1">
        <v>9.08</v>
      </c>
      <c r="F134" s="1">
        <v>9.34</v>
      </c>
      <c r="G134" s="1">
        <v>9.61</v>
      </c>
      <c r="H134" s="1">
        <v>100.69000000000001</v>
      </c>
      <c r="I134" s="1">
        <v>200.64</v>
      </c>
      <c r="J134" s="1">
        <v>14.86</v>
      </c>
      <c r="K134" s="1">
        <v>193.10999999999999</v>
      </c>
      <c r="L134" s="1">
        <v>189.14999999999998</v>
      </c>
      <c r="M134" s="31">
        <f t="shared" si="1"/>
        <v>401.28</v>
      </c>
    </row>
    <row r="135" spans="1:13" x14ac:dyDescent="0.2">
      <c r="A135" s="5">
        <v>29464</v>
      </c>
      <c r="B135" s="14">
        <v>7.3155819861999998</v>
      </c>
      <c r="C135" s="14">
        <v>8.4208695652000003</v>
      </c>
      <c r="D135" s="1">
        <v>8.6999999999999993</v>
      </c>
      <c r="E135" s="1">
        <v>8.9700000000000006</v>
      </c>
      <c r="F135" s="1">
        <v>9.19</v>
      </c>
      <c r="G135" s="1">
        <v>9.49</v>
      </c>
      <c r="H135" s="1">
        <v>103.30000000000001</v>
      </c>
      <c r="I135" s="1">
        <v>208.14</v>
      </c>
      <c r="J135" s="1">
        <v>14.86</v>
      </c>
      <c r="K135" s="1">
        <v>194.31</v>
      </c>
      <c r="L135" s="1">
        <v>190.51999999999998</v>
      </c>
      <c r="M135" s="31">
        <f t="shared" ref="M135:M198" si="2">2*I135</f>
        <v>416.28</v>
      </c>
    </row>
    <row r="136" spans="1:13" x14ac:dyDescent="0.2">
      <c r="A136" s="5">
        <v>29494</v>
      </c>
      <c r="B136" s="14">
        <v>8.1231583356999995</v>
      </c>
      <c r="C136" s="14">
        <v>8.426499999999999</v>
      </c>
      <c r="D136" s="1">
        <v>8.6999999999999993</v>
      </c>
      <c r="E136" s="1">
        <v>8.93</v>
      </c>
      <c r="F136" s="1">
        <v>9.1199999999999992</v>
      </c>
      <c r="G136" s="1">
        <v>9.43</v>
      </c>
      <c r="H136" s="1">
        <v>102.55000000000001</v>
      </c>
      <c r="I136" s="1">
        <v>217.39</v>
      </c>
      <c r="J136" s="1">
        <v>14.86</v>
      </c>
      <c r="K136" s="1">
        <v>197.51</v>
      </c>
      <c r="L136" s="1">
        <v>189.2</v>
      </c>
      <c r="M136" s="31">
        <f t="shared" si="2"/>
        <v>434.78</v>
      </c>
    </row>
    <row r="137" spans="1:13" x14ac:dyDescent="0.2">
      <c r="A137" s="5">
        <v>29525</v>
      </c>
      <c r="B137" s="14">
        <v>8.2773195387000005</v>
      </c>
      <c r="C137" s="14">
        <v>8.6523809523999997</v>
      </c>
      <c r="D137" s="1">
        <v>8.9</v>
      </c>
      <c r="E137" s="1">
        <v>9.08</v>
      </c>
      <c r="F137" s="1">
        <v>9.27</v>
      </c>
      <c r="G137" s="1">
        <v>9.6</v>
      </c>
      <c r="H137" s="1">
        <v>93.160000000000011</v>
      </c>
      <c r="I137" s="1">
        <v>241.14</v>
      </c>
      <c r="J137" s="1">
        <v>14.86</v>
      </c>
      <c r="K137" s="1">
        <v>202.91</v>
      </c>
      <c r="L137" s="1">
        <v>179.51</v>
      </c>
      <c r="M137" s="31">
        <f t="shared" si="2"/>
        <v>482.28</v>
      </c>
    </row>
    <row r="138" spans="1:13" x14ac:dyDescent="0.2">
      <c r="A138" s="5">
        <v>29555</v>
      </c>
      <c r="B138" s="14">
        <v>8.9674350981999993</v>
      </c>
      <c r="C138" s="14">
        <v>8.8149999999999995</v>
      </c>
      <c r="D138" s="1">
        <v>9.0399999999999991</v>
      </c>
      <c r="E138" s="1">
        <v>9.25</v>
      </c>
      <c r="F138" s="1">
        <v>9.49</v>
      </c>
      <c r="G138" s="1">
        <v>9.84</v>
      </c>
      <c r="H138" s="1">
        <v>94.710000000000008</v>
      </c>
      <c r="I138" s="1">
        <v>193.39</v>
      </c>
      <c r="J138" s="1">
        <v>14.86</v>
      </c>
      <c r="K138" s="1">
        <v>194.41</v>
      </c>
      <c r="L138" s="1">
        <v>199.10999999999999</v>
      </c>
      <c r="M138" s="31">
        <f t="shared" si="2"/>
        <v>386.78</v>
      </c>
    </row>
    <row r="139" spans="1:13" x14ac:dyDescent="0.2">
      <c r="A139" s="5">
        <v>29586</v>
      </c>
      <c r="B139" s="14">
        <v>9.4263179566000002</v>
      </c>
      <c r="C139" s="14">
        <v>9.0165000000000006</v>
      </c>
      <c r="D139" s="1">
        <v>9.17</v>
      </c>
      <c r="E139" s="1">
        <v>9.34</v>
      </c>
      <c r="F139" s="1">
        <v>9.5399999999999991</v>
      </c>
      <c r="G139" s="1">
        <v>9.9499999999999993</v>
      </c>
      <c r="H139" s="1">
        <v>96.12</v>
      </c>
      <c r="I139" s="1">
        <v>226.39</v>
      </c>
      <c r="J139" s="1">
        <v>14.86</v>
      </c>
      <c r="K139" s="1">
        <v>204.16</v>
      </c>
      <c r="L139" s="1">
        <v>194.31</v>
      </c>
      <c r="M139" s="31">
        <f t="shared" si="2"/>
        <v>452.78</v>
      </c>
    </row>
    <row r="140" spans="1:13" x14ac:dyDescent="0.2">
      <c r="A140" s="5">
        <v>29617</v>
      </c>
      <c r="B140" s="14">
        <v>9.7162829975000005</v>
      </c>
      <c r="C140" s="14">
        <v>9.1095454545999992</v>
      </c>
      <c r="D140" s="1">
        <v>9.26</v>
      </c>
      <c r="E140" s="1">
        <v>9.49</v>
      </c>
      <c r="F140" s="1">
        <v>9.73</v>
      </c>
      <c r="G140" s="1">
        <v>10.14</v>
      </c>
      <c r="H140" s="1">
        <v>99.940000000000012</v>
      </c>
      <c r="I140" s="1">
        <v>233.89</v>
      </c>
      <c r="J140" s="1">
        <v>14.86</v>
      </c>
      <c r="K140" s="1">
        <v>198.97</v>
      </c>
      <c r="L140" s="1">
        <v>202.20999999999998</v>
      </c>
      <c r="M140" s="31">
        <f t="shared" si="2"/>
        <v>467.78</v>
      </c>
    </row>
    <row r="141" spans="1:13" x14ac:dyDescent="0.2">
      <c r="A141" s="5">
        <v>29645</v>
      </c>
      <c r="B141" s="14">
        <v>9.6890257220000002</v>
      </c>
      <c r="C141" s="14">
        <v>9.1083333332999992</v>
      </c>
      <c r="D141" s="1">
        <v>9.27</v>
      </c>
      <c r="E141" s="1">
        <v>9.51</v>
      </c>
      <c r="F141" s="1">
        <v>9.69</v>
      </c>
      <c r="G141" s="1">
        <v>10.09</v>
      </c>
      <c r="H141" s="1">
        <v>96.29</v>
      </c>
      <c r="I141" s="1">
        <v>251.64</v>
      </c>
      <c r="J141" s="1">
        <v>15.86</v>
      </c>
      <c r="K141" s="1">
        <v>202.35</v>
      </c>
      <c r="L141" s="1">
        <v>202.66</v>
      </c>
      <c r="M141" s="31">
        <f t="shared" si="2"/>
        <v>503.28</v>
      </c>
    </row>
    <row r="142" spans="1:13" x14ac:dyDescent="0.2">
      <c r="A142" s="5">
        <v>29676</v>
      </c>
      <c r="B142" s="14">
        <v>9.8530677457000007</v>
      </c>
      <c r="C142" s="14">
        <v>9.1272727271999994</v>
      </c>
      <c r="D142" s="1">
        <v>9.379999999999999</v>
      </c>
      <c r="E142" s="1">
        <v>9.6199999999999992</v>
      </c>
      <c r="F142" s="1">
        <v>9.82</v>
      </c>
      <c r="G142" s="1">
        <v>10.27</v>
      </c>
      <c r="H142" s="1">
        <v>101.51</v>
      </c>
      <c r="I142" s="1">
        <v>238.64</v>
      </c>
      <c r="J142" s="1">
        <v>15.86</v>
      </c>
      <c r="K142" s="1">
        <v>206.26</v>
      </c>
      <c r="L142" s="1">
        <v>209.59</v>
      </c>
      <c r="M142" s="31">
        <f t="shared" si="2"/>
        <v>477.28</v>
      </c>
    </row>
    <row r="143" spans="1:13" x14ac:dyDescent="0.2">
      <c r="A143" s="5">
        <v>29706</v>
      </c>
      <c r="B143" s="14">
        <v>9.8343717226000003</v>
      </c>
      <c r="C143" s="14">
        <v>9.1920000000000002</v>
      </c>
      <c r="D143" s="1">
        <v>9.39</v>
      </c>
      <c r="E143" s="1">
        <v>9.66</v>
      </c>
      <c r="F143" s="1">
        <v>9.89</v>
      </c>
      <c r="G143" s="1">
        <v>10.34</v>
      </c>
      <c r="H143" s="1">
        <v>101.76</v>
      </c>
      <c r="I143" s="1">
        <v>246.39</v>
      </c>
      <c r="J143" s="1">
        <v>15.86</v>
      </c>
      <c r="K143" s="1">
        <v>206.81</v>
      </c>
      <c r="L143" s="1">
        <v>221.81</v>
      </c>
      <c r="M143" s="31">
        <f t="shared" si="2"/>
        <v>492.78</v>
      </c>
    </row>
    <row r="144" spans="1:13" x14ac:dyDescent="0.2">
      <c r="A144" s="5">
        <v>29737</v>
      </c>
      <c r="B144" s="14">
        <v>9.9948554570999999</v>
      </c>
      <c r="C144" s="14">
        <v>9.2623809523999991</v>
      </c>
      <c r="D144" s="1">
        <v>9.51</v>
      </c>
      <c r="E144" s="1">
        <v>9.8699999999999992</v>
      </c>
      <c r="F144" s="1">
        <v>10.01</v>
      </c>
      <c r="G144" s="1">
        <v>10.48</v>
      </c>
      <c r="H144" s="1">
        <v>99.09</v>
      </c>
      <c r="I144" s="1">
        <v>275.64</v>
      </c>
      <c r="J144" s="1">
        <v>18.110000000000003</v>
      </c>
      <c r="K144" s="1">
        <v>207.01</v>
      </c>
      <c r="L144" s="1">
        <v>220.35999999999999</v>
      </c>
      <c r="M144" s="31">
        <f t="shared" si="2"/>
        <v>551.28</v>
      </c>
    </row>
    <row r="145" spans="1:13" x14ac:dyDescent="0.2">
      <c r="A145" s="5">
        <v>29767</v>
      </c>
      <c r="B145" s="14">
        <v>9.4038118805999993</v>
      </c>
      <c r="C145" s="14">
        <v>8.9238095238999993</v>
      </c>
      <c r="D145" s="1">
        <v>9.2999999999999989</v>
      </c>
      <c r="E145" s="1">
        <v>9.67</v>
      </c>
      <c r="F145" s="1">
        <v>9.9</v>
      </c>
      <c r="G145" s="1">
        <v>10.39</v>
      </c>
      <c r="H145" s="1">
        <v>102.92</v>
      </c>
      <c r="I145" s="1">
        <v>279.89</v>
      </c>
      <c r="J145" s="1">
        <v>19.110000000000003</v>
      </c>
      <c r="K145" s="1">
        <v>218.10999999999999</v>
      </c>
      <c r="L145" s="1">
        <v>217.81</v>
      </c>
      <c r="M145" s="31">
        <f t="shared" si="2"/>
        <v>559.78</v>
      </c>
    </row>
    <row r="146" spans="1:13" x14ac:dyDescent="0.2">
      <c r="A146" s="5">
        <v>29798</v>
      </c>
      <c r="B146" s="14">
        <v>9.5993909033999998</v>
      </c>
      <c r="C146" s="14">
        <v>8.9599999999999991</v>
      </c>
      <c r="D146" s="1">
        <v>9.2099999999999991</v>
      </c>
      <c r="E146" s="1">
        <v>9.5</v>
      </c>
      <c r="F146" s="1">
        <v>9.76</v>
      </c>
      <c r="G146" s="1">
        <v>10.299999999999999</v>
      </c>
      <c r="H146" s="1">
        <v>103.82000000000001</v>
      </c>
      <c r="I146" s="1">
        <v>298.89</v>
      </c>
      <c r="J146" s="1">
        <v>21.76</v>
      </c>
      <c r="K146" s="1">
        <v>224.76</v>
      </c>
      <c r="L146" s="1">
        <v>216.70999999999998</v>
      </c>
      <c r="M146" s="31">
        <f t="shared" si="2"/>
        <v>597.78</v>
      </c>
    </row>
    <row r="147" spans="1:13" x14ac:dyDescent="0.2">
      <c r="A147" s="5">
        <v>29829</v>
      </c>
      <c r="B147" s="14">
        <v>9.8980740313000002</v>
      </c>
      <c r="C147" s="14">
        <v>9.0395652173999999</v>
      </c>
      <c r="D147" s="1">
        <v>9.24</v>
      </c>
      <c r="E147" s="1">
        <v>9.5399999999999991</v>
      </c>
      <c r="F147" s="1">
        <v>9.86</v>
      </c>
      <c r="G147" s="1">
        <v>10.36</v>
      </c>
      <c r="H147" s="1">
        <v>109.33</v>
      </c>
      <c r="I147" s="1">
        <v>316.39</v>
      </c>
      <c r="J147" s="1">
        <v>26.51</v>
      </c>
      <c r="K147" s="1">
        <v>225.28</v>
      </c>
      <c r="L147" s="1">
        <v>220.41</v>
      </c>
      <c r="M147" s="31">
        <f t="shared" si="2"/>
        <v>632.78</v>
      </c>
    </row>
    <row r="148" spans="1:13" x14ac:dyDescent="0.2">
      <c r="A148" s="5">
        <v>29859</v>
      </c>
      <c r="B148" s="14">
        <v>10.690356833899999</v>
      </c>
      <c r="C148" s="14">
        <v>9.3447368420999997</v>
      </c>
      <c r="D148" s="1">
        <v>9.4499999999999993</v>
      </c>
      <c r="E148" s="1">
        <v>9.7099999999999991</v>
      </c>
      <c r="F148" s="1">
        <v>10.039999999999999</v>
      </c>
      <c r="G148" s="1">
        <v>10.549999999999999</v>
      </c>
      <c r="H148" s="1">
        <v>109.33</v>
      </c>
      <c r="I148" s="1">
        <v>398.01</v>
      </c>
      <c r="J148" s="1">
        <v>28.51</v>
      </c>
      <c r="K148" s="1">
        <v>220.31</v>
      </c>
      <c r="L148" s="1">
        <v>224.51</v>
      </c>
      <c r="M148" s="31">
        <f t="shared" si="2"/>
        <v>796.02</v>
      </c>
    </row>
    <row r="149" spans="1:13" x14ac:dyDescent="0.2">
      <c r="A149" s="5">
        <v>29890</v>
      </c>
      <c r="B149" s="14">
        <v>12.233181479100001</v>
      </c>
      <c r="C149" s="14">
        <v>10.3090909092</v>
      </c>
      <c r="D149" s="1">
        <v>10.14</v>
      </c>
      <c r="E149" s="1">
        <v>10.47</v>
      </c>
      <c r="F149" s="1">
        <v>10.84</v>
      </c>
      <c r="G149" s="1">
        <v>11.41</v>
      </c>
      <c r="H149" s="1">
        <v>101.83</v>
      </c>
      <c r="I149" s="1">
        <v>382.51</v>
      </c>
      <c r="J149" s="1">
        <v>29.01</v>
      </c>
      <c r="K149" s="1">
        <v>207.45999999999998</v>
      </c>
      <c r="L149" s="1">
        <v>237.85999999999999</v>
      </c>
      <c r="M149" s="31">
        <f t="shared" si="2"/>
        <v>765.02</v>
      </c>
    </row>
    <row r="150" spans="1:13" x14ac:dyDescent="0.2">
      <c r="A150" s="5">
        <v>29920</v>
      </c>
      <c r="B150" s="14">
        <v>12.330069869299999</v>
      </c>
      <c r="C150" s="14">
        <v>10.663157894699999</v>
      </c>
      <c r="D150" s="1">
        <v>10.77</v>
      </c>
      <c r="E150" s="1">
        <v>11.23</v>
      </c>
      <c r="F150" s="1">
        <v>11.51</v>
      </c>
      <c r="G150" s="1">
        <v>12</v>
      </c>
      <c r="H150" s="1">
        <v>106.17</v>
      </c>
      <c r="I150" s="1">
        <v>415.76</v>
      </c>
      <c r="J150" s="1">
        <v>31.01</v>
      </c>
      <c r="K150" s="1">
        <v>219.91</v>
      </c>
      <c r="L150" s="1">
        <v>249.56</v>
      </c>
      <c r="M150" s="31">
        <f t="shared" si="2"/>
        <v>831.52</v>
      </c>
    </row>
    <row r="151" spans="1:13" x14ac:dyDescent="0.2">
      <c r="A151" s="5">
        <v>29951</v>
      </c>
      <c r="B151" s="14">
        <v>12.5913799719</v>
      </c>
      <c r="C151" s="14">
        <v>10.395999999999999</v>
      </c>
      <c r="D151" s="1">
        <v>10.75</v>
      </c>
      <c r="E151" s="1">
        <v>11.16</v>
      </c>
      <c r="F151" s="1">
        <v>11.47</v>
      </c>
      <c r="G151" s="1">
        <v>12.07</v>
      </c>
      <c r="H151" s="1">
        <v>107.95</v>
      </c>
      <c r="I151" s="1">
        <v>526.51</v>
      </c>
      <c r="J151" s="1">
        <v>32.51</v>
      </c>
      <c r="K151" s="1">
        <v>221.85999999999999</v>
      </c>
      <c r="L151" s="1">
        <v>240.31</v>
      </c>
      <c r="M151" s="31">
        <f t="shared" si="2"/>
        <v>1053.02</v>
      </c>
    </row>
    <row r="152" spans="1:13" x14ac:dyDescent="0.2">
      <c r="A152" s="5">
        <v>29982</v>
      </c>
      <c r="B152" s="14">
        <v>12.551113054</v>
      </c>
      <c r="C152" s="14">
        <v>10.8122727272</v>
      </c>
      <c r="D152" s="1">
        <v>11.1</v>
      </c>
      <c r="E152" s="1">
        <v>11.57</v>
      </c>
      <c r="F152" s="1">
        <v>11.89</v>
      </c>
      <c r="G152" s="1">
        <v>12.43</v>
      </c>
      <c r="H152" s="1">
        <v>114.17</v>
      </c>
      <c r="I152" s="1">
        <v>650.01</v>
      </c>
      <c r="J152" s="1">
        <v>32.51</v>
      </c>
      <c r="K152" s="1">
        <v>226.67999999999998</v>
      </c>
      <c r="L152" s="1">
        <v>239.34</v>
      </c>
      <c r="M152" s="31">
        <f t="shared" si="2"/>
        <v>1300.02</v>
      </c>
    </row>
    <row r="153" spans="1:13" x14ac:dyDescent="0.2">
      <c r="A153" s="5">
        <v>30010</v>
      </c>
      <c r="B153" s="14">
        <v>13.479290862599999</v>
      </c>
      <c r="C153" s="14">
        <v>12.4247368422</v>
      </c>
      <c r="D153" s="1">
        <v>12.39</v>
      </c>
      <c r="E153" s="1">
        <v>12.74</v>
      </c>
      <c r="F153" s="1">
        <v>13</v>
      </c>
      <c r="G153" s="1">
        <v>13.58</v>
      </c>
      <c r="H153" s="1">
        <v>113.67</v>
      </c>
      <c r="I153" s="1">
        <v>640.51</v>
      </c>
      <c r="J153" s="1">
        <v>37.01</v>
      </c>
      <c r="K153" s="1">
        <v>227.31</v>
      </c>
      <c r="L153" s="1">
        <v>251.66</v>
      </c>
      <c r="M153" s="31">
        <f t="shared" si="2"/>
        <v>1281.02</v>
      </c>
    </row>
    <row r="154" spans="1:13" x14ac:dyDescent="0.2">
      <c r="A154" s="5">
        <v>30041</v>
      </c>
      <c r="B154" s="14">
        <v>16.031581274100002</v>
      </c>
      <c r="C154" s="14">
        <v>12.7590476191</v>
      </c>
      <c r="D154" s="1">
        <v>12.97</v>
      </c>
      <c r="E154" s="1">
        <v>13.52</v>
      </c>
      <c r="F154" s="1">
        <v>13.98</v>
      </c>
      <c r="G154" s="1">
        <v>14.459999999999999</v>
      </c>
      <c r="H154" s="1">
        <v>102.10000000000001</v>
      </c>
      <c r="I154" s="1">
        <v>504.01</v>
      </c>
      <c r="J154" s="1">
        <v>38.01</v>
      </c>
      <c r="K154" s="1">
        <v>216.01</v>
      </c>
      <c r="L154" s="1">
        <v>249.95999999999998</v>
      </c>
      <c r="M154" s="31">
        <f t="shared" si="2"/>
        <v>1008.02</v>
      </c>
    </row>
    <row r="155" spans="1:13" x14ac:dyDescent="0.2">
      <c r="A155" s="5">
        <v>30071</v>
      </c>
      <c r="B155" s="14">
        <v>13.8591613572</v>
      </c>
      <c r="C155" s="14">
        <v>11.483333333499999</v>
      </c>
      <c r="D155" s="1">
        <v>12.049999999999999</v>
      </c>
      <c r="E155" s="1">
        <v>13.07</v>
      </c>
      <c r="F155" s="1">
        <v>13.56</v>
      </c>
      <c r="G155" s="1">
        <v>14.2</v>
      </c>
      <c r="H155" s="1">
        <v>106.30000000000001</v>
      </c>
      <c r="I155" s="1">
        <v>514.51</v>
      </c>
      <c r="J155" s="1">
        <v>39.51</v>
      </c>
      <c r="K155" s="1">
        <v>225.85999999999999</v>
      </c>
      <c r="L155" s="1">
        <v>239.35999999999999</v>
      </c>
      <c r="M155" s="31">
        <f t="shared" si="2"/>
        <v>1029.02</v>
      </c>
    </row>
    <row r="156" spans="1:13" x14ac:dyDescent="0.2">
      <c r="A156" s="5">
        <v>30102</v>
      </c>
      <c r="B156" s="14">
        <v>8.8984550051000006</v>
      </c>
      <c r="C156" s="14">
        <v>10.191428571499999</v>
      </c>
      <c r="D156" s="1">
        <v>11</v>
      </c>
      <c r="E156" s="1">
        <v>11.92</v>
      </c>
      <c r="F156" s="1">
        <v>12.36</v>
      </c>
      <c r="G156" s="1">
        <v>13.18</v>
      </c>
      <c r="H156" s="1">
        <v>111.25</v>
      </c>
      <c r="I156" s="1">
        <v>535.51</v>
      </c>
      <c r="J156" s="1">
        <v>39.51</v>
      </c>
      <c r="K156" s="1">
        <v>234.26</v>
      </c>
      <c r="L156" s="1">
        <v>223.01</v>
      </c>
      <c r="M156" s="31">
        <f t="shared" si="2"/>
        <v>1071.02</v>
      </c>
    </row>
    <row r="157" spans="1:13" x14ac:dyDescent="0.2">
      <c r="A157" s="5">
        <v>30132</v>
      </c>
      <c r="B157" s="14">
        <v>7.3124126549000001</v>
      </c>
      <c r="C157" s="14">
        <v>9.7880952382000004</v>
      </c>
      <c r="D157" s="1">
        <v>10.59</v>
      </c>
      <c r="E157" s="1">
        <v>11.4</v>
      </c>
      <c r="F157" s="1">
        <v>11.9</v>
      </c>
      <c r="G157" s="1">
        <v>12.72</v>
      </c>
      <c r="H157" s="1">
        <v>114.25</v>
      </c>
      <c r="I157" s="1">
        <v>651.51</v>
      </c>
      <c r="J157" s="1">
        <v>39.51</v>
      </c>
      <c r="K157" s="1">
        <v>235.56</v>
      </c>
      <c r="L157" s="1">
        <v>219.91</v>
      </c>
      <c r="M157" s="31">
        <f t="shared" si="2"/>
        <v>1303.02</v>
      </c>
    </row>
    <row r="158" spans="1:13" x14ac:dyDescent="0.2">
      <c r="A158" s="5">
        <v>30163</v>
      </c>
      <c r="B158" s="14">
        <v>8.3462641389000005</v>
      </c>
      <c r="C158" s="14">
        <v>10.2577272727</v>
      </c>
      <c r="D158" s="1">
        <v>11.08</v>
      </c>
      <c r="E158" s="1">
        <v>11.44</v>
      </c>
      <c r="F158" s="1">
        <v>11.959999999999999</v>
      </c>
      <c r="G158" s="1">
        <v>12.66</v>
      </c>
      <c r="H158" s="1">
        <v>121.68</v>
      </c>
      <c r="I158" s="1">
        <v>617.20000000000005</v>
      </c>
      <c r="J158" s="1">
        <v>39.51</v>
      </c>
      <c r="K158" s="1">
        <v>234.26</v>
      </c>
      <c r="L158" s="1">
        <v>227.41</v>
      </c>
      <c r="M158" s="31">
        <f t="shared" si="2"/>
        <v>1234.4000000000001</v>
      </c>
    </row>
    <row r="159" spans="1:13" x14ac:dyDescent="0.2">
      <c r="A159" s="5">
        <v>30194</v>
      </c>
      <c r="B159" s="14">
        <v>9.4840481074999996</v>
      </c>
      <c r="C159" s="14">
        <v>11.111904762</v>
      </c>
      <c r="D159" s="1">
        <v>11.65</v>
      </c>
      <c r="E159" s="1">
        <v>12.1</v>
      </c>
      <c r="F159" s="1">
        <v>12.45</v>
      </c>
      <c r="G159" s="1">
        <v>13.16</v>
      </c>
      <c r="H159" s="1">
        <v>122.39</v>
      </c>
      <c r="I159" s="1">
        <v>632.51</v>
      </c>
      <c r="J159" s="1">
        <v>38.01</v>
      </c>
      <c r="K159" s="1">
        <v>239.60999999999999</v>
      </c>
      <c r="L159" s="1">
        <v>219.10999999999999</v>
      </c>
      <c r="M159" s="31">
        <f t="shared" si="2"/>
        <v>1265.02</v>
      </c>
    </row>
    <row r="160" spans="1:13" x14ac:dyDescent="0.2">
      <c r="A160" s="5">
        <v>30224</v>
      </c>
      <c r="B160" s="14">
        <v>10.699063197899999</v>
      </c>
      <c r="C160" s="14">
        <v>11.5185714287</v>
      </c>
      <c r="D160" s="1">
        <v>12.03</v>
      </c>
      <c r="E160" s="1">
        <v>12.53</v>
      </c>
      <c r="F160" s="1">
        <v>12.98</v>
      </c>
      <c r="G160" s="1">
        <v>13.709999999999999</v>
      </c>
      <c r="H160" s="1">
        <v>125.47</v>
      </c>
      <c r="I160" s="1">
        <v>670.51</v>
      </c>
      <c r="J160" s="1">
        <v>36.01</v>
      </c>
      <c r="K160" s="1">
        <v>238.70999999999998</v>
      </c>
      <c r="L160" s="1">
        <v>210.85999999999999</v>
      </c>
      <c r="M160" s="31">
        <f t="shared" si="2"/>
        <v>1341.02</v>
      </c>
    </row>
    <row r="161" spans="1:13" x14ac:dyDescent="0.2">
      <c r="A161" s="5">
        <v>30255</v>
      </c>
      <c r="B161" s="14">
        <v>12.145175315099999</v>
      </c>
      <c r="C161" s="14">
        <v>11.7613636363</v>
      </c>
      <c r="D161" s="1">
        <v>12.32</v>
      </c>
      <c r="E161" s="1">
        <v>12.69</v>
      </c>
      <c r="F161" s="1">
        <v>13.06</v>
      </c>
      <c r="G161" s="1">
        <v>14.24</v>
      </c>
      <c r="H161" s="1">
        <v>127.48</v>
      </c>
      <c r="I161" s="1">
        <v>629.51</v>
      </c>
      <c r="J161" s="1">
        <v>36.01</v>
      </c>
      <c r="K161" s="1">
        <v>243.66</v>
      </c>
      <c r="L161" s="1">
        <v>211.06</v>
      </c>
      <c r="M161" s="31">
        <f t="shared" si="2"/>
        <v>1259.02</v>
      </c>
    </row>
    <row r="162" spans="1:13" x14ac:dyDescent="0.2">
      <c r="A162" s="5">
        <v>30285</v>
      </c>
      <c r="B162" s="14">
        <v>14.4242316581</v>
      </c>
      <c r="C162" s="14">
        <v>12.694705882299999</v>
      </c>
      <c r="D162" s="1">
        <v>12.98</v>
      </c>
      <c r="E162" s="1">
        <v>13.35</v>
      </c>
      <c r="F162" s="1">
        <v>13.6</v>
      </c>
      <c r="G162" s="1">
        <v>14.65</v>
      </c>
      <c r="H162" s="1">
        <v>140.53</v>
      </c>
      <c r="I162" s="1">
        <v>622.51</v>
      </c>
      <c r="J162" s="1">
        <v>36.01</v>
      </c>
      <c r="K162" s="1">
        <v>235.76</v>
      </c>
      <c r="L162" s="1">
        <v>216.60999999999999</v>
      </c>
      <c r="M162" s="31">
        <f t="shared" si="2"/>
        <v>1245.02</v>
      </c>
    </row>
    <row r="163" spans="1:13" x14ac:dyDescent="0.2">
      <c r="A163" s="5">
        <v>30316</v>
      </c>
      <c r="B163" s="14">
        <v>16.355377852900002</v>
      </c>
      <c r="C163" s="14">
        <v>12.8540909091</v>
      </c>
      <c r="D163" s="1">
        <v>13.22</v>
      </c>
      <c r="E163" s="1">
        <v>13.79</v>
      </c>
      <c r="F163" s="1">
        <v>14.04</v>
      </c>
      <c r="G163" s="1">
        <v>15.15</v>
      </c>
      <c r="H163" s="1">
        <v>135.76999999999998</v>
      </c>
      <c r="I163" s="1">
        <v>589.51</v>
      </c>
      <c r="J163" s="1">
        <v>37.01</v>
      </c>
      <c r="K163" s="1">
        <v>238.91</v>
      </c>
      <c r="L163" s="1">
        <v>203.10999999999999</v>
      </c>
      <c r="M163" s="31">
        <f t="shared" si="2"/>
        <v>1179.02</v>
      </c>
    </row>
    <row r="164" spans="1:13" x14ac:dyDescent="0.2">
      <c r="A164" s="5">
        <v>30347</v>
      </c>
      <c r="B164" s="14">
        <v>15.8358479048</v>
      </c>
      <c r="C164" s="14">
        <v>12.5785714287</v>
      </c>
      <c r="D164" s="1">
        <v>12.82</v>
      </c>
      <c r="E164" s="1">
        <v>13.53</v>
      </c>
      <c r="F164" s="1">
        <v>13.84</v>
      </c>
      <c r="G164" s="1">
        <v>15.04</v>
      </c>
      <c r="H164" s="1">
        <v>129.56</v>
      </c>
      <c r="I164" s="1">
        <v>506.51</v>
      </c>
      <c r="J164" s="1">
        <v>38.01</v>
      </c>
      <c r="K164" s="1">
        <v>236.56</v>
      </c>
      <c r="L164" s="1">
        <v>206.70999999999998</v>
      </c>
      <c r="M164" s="31">
        <f t="shared" si="2"/>
        <v>1013.02</v>
      </c>
    </row>
    <row r="165" spans="1:13" x14ac:dyDescent="0.2">
      <c r="A165" s="5">
        <v>30375</v>
      </c>
      <c r="B165" s="14">
        <v>15.5795125001</v>
      </c>
      <c r="C165" s="14">
        <v>13.2044444445</v>
      </c>
      <c r="D165" s="1">
        <v>13.36</v>
      </c>
      <c r="E165" s="1">
        <v>13.9</v>
      </c>
      <c r="F165" s="1">
        <v>14.28</v>
      </c>
      <c r="G165" s="1">
        <v>15.379999999999999</v>
      </c>
      <c r="H165" s="1">
        <v>131.28</v>
      </c>
      <c r="I165" s="1">
        <v>490.51</v>
      </c>
      <c r="J165" s="1">
        <v>38.01</v>
      </c>
      <c r="K165" s="1">
        <v>220.41</v>
      </c>
      <c r="L165" s="1">
        <v>209.70999999999998</v>
      </c>
      <c r="M165" s="31">
        <f t="shared" si="2"/>
        <v>981.02</v>
      </c>
    </row>
    <row r="166" spans="1:13" x14ac:dyDescent="0.2">
      <c r="A166" s="5">
        <v>30406</v>
      </c>
      <c r="B166" s="14">
        <v>14.0237764091</v>
      </c>
      <c r="C166" s="14">
        <v>13.1259090908</v>
      </c>
      <c r="D166" s="1">
        <v>13.34</v>
      </c>
      <c r="E166" s="1">
        <v>13.91</v>
      </c>
      <c r="F166" s="1">
        <v>14.48</v>
      </c>
      <c r="G166" s="1">
        <v>15.35</v>
      </c>
      <c r="H166" s="1">
        <v>136.01</v>
      </c>
      <c r="I166" s="1">
        <v>507.51</v>
      </c>
      <c r="J166" s="1">
        <v>38.01</v>
      </c>
      <c r="K166" s="1">
        <v>223.26</v>
      </c>
      <c r="L166" s="1">
        <v>211.26</v>
      </c>
      <c r="M166" s="31">
        <f t="shared" si="2"/>
        <v>1015.02</v>
      </c>
    </row>
    <row r="167" spans="1:13" x14ac:dyDescent="0.2">
      <c r="A167" s="5">
        <v>30436</v>
      </c>
      <c r="B167" s="14">
        <v>14.385500285799999</v>
      </c>
      <c r="C167" s="14">
        <v>13.689523809599999</v>
      </c>
      <c r="D167" s="1">
        <v>13.89</v>
      </c>
      <c r="E167" s="1">
        <v>14.4</v>
      </c>
      <c r="F167" s="1">
        <v>14.83</v>
      </c>
      <c r="G167" s="1">
        <v>15.57</v>
      </c>
      <c r="H167" s="1">
        <v>132.88</v>
      </c>
      <c r="I167" s="1">
        <v>482.01</v>
      </c>
      <c r="J167" s="1">
        <v>38.01</v>
      </c>
      <c r="K167" s="1">
        <v>213.95999999999998</v>
      </c>
      <c r="L167" s="1">
        <v>215.79</v>
      </c>
      <c r="M167" s="31">
        <f t="shared" si="2"/>
        <v>964.02</v>
      </c>
    </row>
    <row r="168" spans="1:13" x14ac:dyDescent="0.2">
      <c r="A168" s="5">
        <v>30467</v>
      </c>
      <c r="B168" s="14">
        <v>17.244481550100001</v>
      </c>
      <c r="C168" s="14">
        <v>14.111000000000001</v>
      </c>
      <c r="D168" s="1">
        <v>14.33</v>
      </c>
      <c r="E168" s="1">
        <v>14.89</v>
      </c>
      <c r="F168" s="1">
        <v>15.44</v>
      </c>
      <c r="G168" s="1">
        <v>15.959999999999999</v>
      </c>
      <c r="H168" s="1">
        <v>132.6</v>
      </c>
      <c r="I168" s="1">
        <v>479.51</v>
      </c>
      <c r="J168" s="1">
        <v>38.01</v>
      </c>
      <c r="K168" s="1">
        <v>207.01</v>
      </c>
      <c r="L168" s="1">
        <v>223.91</v>
      </c>
      <c r="M168" s="31">
        <f t="shared" si="2"/>
        <v>959.02</v>
      </c>
    </row>
    <row r="169" spans="1:13" x14ac:dyDescent="0.2">
      <c r="A169" s="5">
        <v>30497</v>
      </c>
      <c r="B169" s="14">
        <v>15.5212135001</v>
      </c>
      <c r="C169" s="14">
        <v>13.4822727274</v>
      </c>
      <c r="D169" s="1">
        <v>13.76</v>
      </c>
      <c r="E169" s="1">
        <v>14.42</v>
      </c>
      <c r="F169" s="1">
        <v>15.09</v>
      </c>
      <c r="G169" s="1">
        <v>15.81</v>
      </c>
      <c r="H169" s="1">
        <v>131.22</v>
      </c>
      <c r="I169" s="1">
        <v>427.51</v>
      </c>
      <c r="J169" s="1">
        <v>36.01</v>
      </c>
      <c r="K169" s="1">
        <v>193.01</v>
      </c>
      <c r="L169" s="1">
        <v>226.85999999999999</v>
      </c>
      <c r="M169" s="31">
        <f t="shared" si="2"/>
        <v>855.02</v>
      </c>
    </row>
    <row r="170" spans="1:13" x14ac:dyDescent="0.2">
      <c r="A170" s="5">
        <v>30528</v>
      </c>
      <c r="B170" s="14">
        <v>15.7526334546</v>
      </c>
      <c r="C170" s="14">
        <v>14.2909090911</v>
      </c>
      <c r="D170" s="1">
        <v>14.39</v>
      </c>
      <c r="E170" s="1">
        <v>14.799999999999999</v>
      </c>
      <c r="F170" s="1">
        <v>15.37</v>
      </c>
      <c r="G170" s="1">
        <v>16.180000000000003</v>
      </c>
      <c r="H170" s="1">
        <v>130.92999999999998</v>
      </c>
      <c r="I170" s="1">
        <v>406.01</v>
      </c>
      <c r="J170" s="1">
        <v>36.01</v>
      </c>
      <c r="K170" s="1">
        <v>184.01</v>
      </c>
      <c r="L170" s="1">
        <v>240.41</v>
      </c>
      <c r="M170" s="31">
        <f t="shared" si="2"/>
        <v>812.02</v>
      </c>
    </row>
    <row r="171" spans="1:13" x14ac:dyDescent="0.2">
      <c r="A171" s="5">
        <v>30559</v>
      </c>
      <c r="B171" s="14">
        <v>16.365740285800001</v>
      </c>
      <c r="C171" s="14">
        <v>14.947142857199999</v>
      </c>
      <c r="D171" s="1">
        <v>14.9</v>
      </c>
      <c r="E171" s="1">
        <v>15.43</v>
      </c>
      <c r="F171" s="1">
        <v>15.77</v>
      </c>
      <c r="G171" s="1">
        <v>16.350000000000001</v>
      </c>
      <c r="H171" s="1">
        <v>122.80000000000001</v>
      </c>
      <c r="I171" s="1">
        <v>427.01</v>
      </c>
      <c r="J171" s="1">
        <v>36.01</v>
      </c>
      <c r="K171" s="1">
        <v>184.51</v>
      </c>
      <c r="L171" s="1">
        <v>230.51</v>
      </c>
      <c r="M171" s="31">
        <f t="shared" si="2"/>
        <v>854.02</v>
      </c>
    </row>
    <row r="172" spans="1:13" x14ac:dyDescent="0.2">
      <c r="A172" s="5">
        <v>30589</v>
      </c>
      <c r="B172" s="14">
        <v>15.4889498573</v>
      </c>
      <c r="C172" s="14">
        <v>15.333809523999999</v>
      </c>
      <c r="D172" s="1">
        <v>15.5</v>
      </c>
      <c r="E172" s="1">
        <v>15.959999999999999</v>
      </c>
      <c r="F172" s="1">
        <v>16.37</v>
      </c>
      <c r="G172" s="1">
        <v>16.930000000000003</v>
      </c>
      <c r="H172" s="1">
        <v>116.19000000000001</v>
      </c>
      <c r="I172" s="1">
        <v>430.51</v>
      </c>
      <c r="J172" s="1">
        <v>36.01</v>
      </c>
      <c r="K172" s="1">
        <v>180.31</v>
      </c>
      <c r="L172" s="1">
        <v>232.31</v>
      </c>
      <c r="M172" s="31">
        <f t="shared" si="2"/>
        <v>861.02</v>
      </c>
    </row>
    <row r="173" spans="1:13" x14ac:dyDescent="0.2">
      <c r="A173" s="5">
        <v>30620</v>
      </c>
      <c r="B173" s="14">
        <v>14.2232563334</v>
      </c>
      <c r="C173" s="14">
        <v>15.1580952381</v>
      </c>
      <c r="D173" s="1">
        <v>15.41</v>
      </c>
      <c r="E173" s="1">
        <v>15.83</v>
      </c>
      <c r="F173" s="1">
        <v>16.48</v>
      </c>
      <c r="G173" s="1">
        <v>17.12</v>
      </c>
      <c r="H173" s="1">
        <v>121.9</v>
      </c>
      <c r="I173" s="1">
        <v>428.01</v>
      </c>
      <c r="J173" s="1">
        <v>35.01</v>
      </c>
      <c r="K173" s="1">
        <v>186.20999999999998</v>
      </c>
      <c r="L173" s="1">
        <v>232.81</v>
      </c>
      <c r="M173" s="31">
        <f t="shared" si="2"/>
        <v>856.02</v>
      </c>
    </row>
    <row r="174" spans="1:13" x14ac:dyDescent="0.2">
      <c r="A174" s="5">
        <v>30650</v>
      </c>
      <c r="B174" s="14">
        <v>11.326960833399999</v>
      </c>
      <c r="C174" s="14">
        <v>13.402777777699999</v>
      </c>
      <c r="D174" s="1">
        <v>14.23</v>
      </c>
      <c r="E174" s="1">
        <v>14.98</v>
      </c>
      <c r="F174" s="1">
        <v>15.83</v>
      </c>
      <c r="G174" s="1">
        <v>16.400000000000002</v>
      </c>
      <c r="H174" s="1">
        <v>126.36</v>
      </c>
      <c r="I174" s="1">
        <v>409.01</v>
      </c>
      <c r="J174" s="1">
        <v>36.01</v>
      </c>
      <c r="K174" s="1">
        <v>195.51</v>
      </c>
      <c r="L174" s="1">
        <v>214.20999999999998</v>
      </c>
      <c r="M174" s="31">
        <f t="shared" si="2"/>
        <v>818.02</v>
      </c>
    </row>
    <row r="175" spans="1:13" x14ac:dyDescent="0.2">
      <c r="A175" s="5">
        <v>30681</v>
      </c>
      <c r="B175" s="14">
        <v>11.3135012727</v>
      </c>
      <c r="C175" s="14">
        <v>13.734545454599999</v>
      </c>
      <c r="D175" s="1">
        <v>14.24</v>
      </c>
      <c r="E175" s="1">
        <v>15.01</v>
      </c>
      <c r="F175" s="1">
        <v>15.76</v>
      </c>
      <c r="G175" s="1">
        <v>16.560000000000002</v>
      </c>
      <c r="H175" s="1">
        <v>122.56</v>
      </c>
      <c r="I175" s="1">
        <v>400.01</v>
      </c>
      <c r="J175" s="1">
        <v>35.01</v>
      </c>
      <c r="K175" s="1">
        <v>191.51</v>
      </c>
      <c r="L175" s="1">
        <v>219.81</v>
      </c>
      <c r="M175" s="31">
        <f t="shared" si="2"/>
        <v>800.02</v>
      </c>
    </row>
    <row r="176" spans="1:13" x14ac:dyDescent="0.2">
      <c r="A176" s="5">
        <v>30712</v>
      </c>
      <c r="B176" s="14">
        <v>12.85191945</v>
      </c>
      <c r="C176" s="14">
        <v>14.603999999999999</v>
      </c>
      <c r="D176" s="1">
        <v>15.19</v>
      </c>
      <c r="E176" s="1">
        <v>15.76</v>
      </c>
      <c r="F176" s="1">
        <v>16.200000000000003</v>
      </c>
      <c r="G176" s="1">
        <v>17.110000000000003</v>
      </c>
      <c r="H176" s="1">
        <v>120.41000000000001</v>
      </c>
      <c r="I176" s="1">
        <v>387.01</v>
      </c>
      <c r="J176" s="1">
        <v>35.01</v>
      </c>
      <c r="K176" s="1">
        <v>187.91</v>
      </c>
      <c r="L176" s="1">
        <v>228.31</v>
      </c>
      <c r="M176" s="31">
        <f t="shared" si="2"/>
        <v>774.02</v>
      </c>
    </row>
    <row r="177" spans="1:13" x14ac:dyDescent="0.2">
      <c r="A177" s="5">
        <v>30741</v>
      </c>
      <c r="B177" s="14">
        <v>14.1568034445</v>
      </c>
      <c r="C177" s="14">
        <v>14.435555555600001</v>
      </c>
      <c r="D177" s="1">
        <v>15.28</v>
      </c>
      <c r="E177" s="1">
        <v>15.73</v>
      </c>
      <c r="F177" s="1">
        <v>16.360000000000003</v>
      </c>
      <c r="G177" s="1">
        <v>17.190000000000001</v>
      </c>
      <c r="H177" s="1">
        <v>113.12</v>
      </c>
      <c r="I177" s="1">
        <v>363.01</v>
      </c>
      <c r="J177" s="1">
        <v>34.01</v>
      </c>
      <c r="K177" s="1">
        <v>182.01</v>
      </c>
      <c r="L177" s="1">
        <v>237.26</v>
      </c>
      <c r="M177" s="31">
        <f t="shared" si="2"/>
        <v>726.02</v>
      </c>
    </row>
    <row r="178" spans="1:13" x14ac:dyDescent="0.2">
      <c r="A178" s="5">
        <v>30772</v>
      </c>
      <c r="B178" s="14">
        <v>13.285028347899999</v>
      </c>
      <c r="C178" s="14">
        <v>13.871304347900001</v>
      </c>
      <c r="D178" s="1">
        <v>14.59</v>
      </c>
      <c r="E178" s="1">
        <v>15.22</v>
      </c>
      <c r="F178" s="1">
        <v>16.130000000000003</v>
      </c>
      <c r="G178" s="1">
        <v>16.830000000000002</v>
      </c>
      <c r="H178" s="1">
        <v>111.97</v>
      </c>
      <c r="I178" s="1">
        <v>320.01</v>
      </c>
      <c r="J178" s="1">
        <v>31.51</v>
      </c>
      <c r="K178" s="1">
        <v>178.10999999999999</v>
      </c>
      <c r="L178" s="1">
        <v>248.26</v>
      </c>
      <c r="M178" s="31">
        <f t="shared" si="2"/>
        <v>640.02</v>
      </c>
    </row>
    <row r="179" spans="1:13" x14ac:dyDescent="0.2">
      <c r="A179" s="5">
        <v>30802</v>
      </c>
      <c r="B179" s="14">
        <v>13.312524571499999</v>
      </c>
      <c r="C179" s="14">
        <v>13.8819047619</v>
      </c>
      <c r="D179" s="1">
        <v>14.47</v>
      </c>
      <c r="E179" s="1">
        <v>14.91</v>
      </c>
      <c r="F179" s="1">
        <v>15.959999999999999</v>
      </c>
      <c r="G179" s="1">
        <v>16.790000000000003</v>
      </c>
      <c r="H179" s="1">
        <v>116.45</v>
      </c>
      <c r="I179" s="1">
        <v>362.01</v>
      </c>
      <c r="J179" s="1">
        <v>28.21</v>
      </c>
      <c r="K179" s="1">
        <v>179.45999999999998</v>
      </c>
      <c r="L179" s="1">
        <v>235.85999999999999</v>
      </c>
      <c r="M179" s="31">
        <f t="shared" si="2"/>
        <v>724.02</v>
      </c>
    </row>
    <row r="180" spans="1:13" x14ac:dyDescent="0.2">
      <c r="A180" s="5">
        <v>30833</v>
      </c>
      <c r="B180" s="14">
        <v>12.6483517501</v>
      </c>
      <c r="C180" s="14">
        <v>13.6325</v>
      </c>
      <c r="D180" s="1">
        <v>14.27</v>
      </c>
      <c r="E180" s="1">
        <v>14.78</v>
      </c>
      <c r="F180" s="1">
        <v>15.709999999999999</v>
      </c>
      <c r="G180" s="1">
        <v>16.650000000000002</v>
      </c>
      <c r="H180" s="1">
        <v>111.89</v>
      </c>
      <c r="I180" s="1">
        <v>324.01</v>
      </c>
      <c r="J180" s="1">
        <v>33.86</v>
      </c>
      <c r="K180" s="1">
        <v>179.10999999999999</v>
      </c>
      <c r="L180" s="1">
        <v>243.31</v>
      </c>
      <c r="M180" s="31">
        <f t="shared" si="2"/>
        <v>648.02</v>
      </c>
    </row>
    <row r="181" spans="1:13" x14ac:dyDescent="0.2">
      <c r="A181" s="5">
        <v>30863</v>
      </c>
      <c r="B181" s="14">
        <v>13.0560460001</v>
      </c>
      <c r="C181" s="14">
        <v>14.3095454547</v>
      </c>
      <c r="D181" s="1">
        <v>14.82</v>
      </c>
      <c r="E181" s="1">
        <v>15.27</v>
      </c>
      <c r="F181" s="1">
        <v>16.080000000000002</v>
      </c>
      <c r="G181" s="1">
        <v>16.930000000000003</v>
      </c>
      <c r="H181" s="1">
        <v>109.62</v>
      </c>
      <c r="I181" s="1">
        <v>318.01</v>
      </c>
      <c r="J181" s="1">
        <v>36.11</v>
      </c>
      <c r="K181" s="1">
        <v>173.56</v>
      </c>
      <c r="L181" s="1">
        <v>255.01</v>
      </c>
      <c r="M181" s="31">
        <f t="shared" si="2"/>
        <v>636.02</v>
      </c>
    </row>
    <row r="182" spans="1:13" x14ac:dyDescent="0.2">
      <c r="A182" s="5">
        <v>30894</v>
      </c>
      <c r="B182" s="14">
        <v>11.8545588095</v>
      </c>
      <c r="C182" s="14">
        <v>13.9561904763</v>
      </c>
      <c r="D182" s="1">
        <v>14.62</v>
      </c>
      <c r="E182" s="1">
        <v>15.22</v>
      </c>
      <c r="F182" s="1">
        <v>16.21</v>
      </c>
      <c r="G182" s="1">
        <v>16.810000000000002</v>
      </c>
      <c r="H182" s="1">
        <v>107.10000000000001</v>
      </c>
      <c r="I182" s="1">
        <v>342.51</v>
      </c>
      <c r="J182" s="1">
        <v>34.36</v>
      </c>
      <c r="K182" s="1">
        <v>173.81</v>
      </c>
      <c r="L182" s="1">
        <v>258.11</v>
      </c>
      <c r="M182" s="31">
        <f t="shared" si="2"/>
        <v>685.02</v>
      </c>
    </row>
    <row r="183" spans="1:13" x14ac:dyDescent="0.2">
      <c r="A183" s="5">
        <v>30925</v>
      </c>
      <c r="B183" s="14">
        <v>9.0083120909000005</v>
      </c>
      <c r="C183" s="14">
        <v>13.065</v>
      </c>
      <c r="D183" s="1">
        <v>13.72</v>
      </c>
      <c r="E183" s="1">
        <v>14.49</v>
      </c>
      <c r="F183" s="1">
        <v>15.709999999999999</v>
      </c>
      <c r="G183" s="1">
        <v>16.330000000000002</v>
      </c>
      <c r="H183" s="1">
        <v>119.52000000000001</v>
      </c>
      <c r="I183" s="1">
        <v>413.51</v>
      </c>
      <c r="J183" s="1">
        <v>33.839999999999996</v>
      </c>
      <c r="K183" s="1">
        <v>172.06</v>
      </c>
      <c r="L183" s="1">
        <v>261.11</v>
      </c>
      <c r="M183" s="31">
        <f t="shared" si="2"/>
        <v>827.02</v>
      </c>
    </row>
    <row r="184" spans="1:13" x14ac:dyDescent="0.2">
      <c r="A184" s="5">
        <v>30955</v>
      </c>
      <c r="B184" s="14">
        <v>8.2030621429000004</v>
      </c>
      <c r="C184" s="14">
        <v>12.349047619</v>
      </c>
      <c r="D184" s="1">
        <v>12.95</v>
      </c>
      <c r="E184" s="1">
        <v>13.73</v>
      </c>
      <c r="F184" s="1">
        <v>15.08</v>
      </c>
      <c r="G184" s="1">
        <v>15.64</v>
      </c>
      <c r="H184" s="1">
        <v>120.43</v>
      </c>
      <c r="I184" s="1">
        <v>395.51</v>
      </c>
      <c r="J184" s="1">
        <v>33.839999999999996</v>
      </c>
      <c r="K184" s="1">
        <v>169.45999999999998</v>
      </c>
      <c r="L184" s="1">
        <v>268.31</v>
      </c>
      <c r="M184" s="31">
        <f t="shared" si="2"/>
        <v>791.02</v>
      </c>
    </row>
    <row r="185" spans="1:13" x14ac:dyDescent="0.2">
      <c r="A185" s="5">
        <v>30986</v>
      </c>
      <c r="B185" s="14">
        <v>7.9814015999999999</v>
      </c>
      <c r="C185" s="14">
        <v>10.916499999999999</v>
      </c>
      <c r="D185" s="1">
        <v>12.129999999999999</v>
      </c>
      <c r="E185" s="1">
        <v>12.98</v>
      </c>
      <c r="F185" s="1">
        <v>14.35</v>
      </c>
      <c r="G185" s="1">
        <v>14.74</v>
      </c>
      <c r="H185" s="1">
        <v>133.72</v>
      </c>
      <c r="I185" s="1">
        <v>423.01</v>
      </c>
      <c r="J185" s="1">
        <v>35.809999999999995</v>
      </c>
      <c r="K185" s="1">
        <v>167.70999999999998</v>
      </c>
      <c r="L185" s="1">
        <v>277.11</v>
      </c>
      <c r="M185" s="31">
        <f t="shared" si="2"/>
        <v>846.02</v>
      </c>
    </row>
    <row r="186" spans="1:13" x14ac:dyDescent="0.2">
      <c r="A186" s="5">
        <v>31016</v>
      </c>
      <c r="B186" s="14">
        <v>8.3567965263000001</v>
      </c>
      <c r="C186" s="14">
        <v>10.560526315800001</v>
      </c>
      <c r="D186" s="1">
        <v>11.69</v>
      </c>
      <c r="E186" s="1">
        <v>12.52</v>
      </c>
      <c r="F186" s="1">
        <v>13.82</v>
      </c>
      <c r="G186" s="1">
        <v>14.31</v>
      </c>
      <c r="H186" s="1">
        <v>138.54999999999998</v>
      </c>
      <c r="I186" s="1">
        <v>438.01</v>
      </c>
      <c r="J186" s="1">
        <v>35.86</v>
      </c>
      <c r="K186" s="1">
        <v>163.20999999999998</v>
      </c>
      <c r="L186" s="1">
        <v>249.20999999999998</v>
      </c>
      <c r="M186" s="31">
        <f t="shared" si="2"/>
        <v>876.02</v>
      </c>
    </row>
    <row r="187" spans="1:13" x14ac:dyDescent="0.2">
      <c r="A187" s="5">
        <v>31047</v>
      </c>
      <c r="B187" s="14">
        <v>8.2200030455000004</v>
      </c>
      <c r="C187" s="14">
        <v>10.549999999999999</v>
      </c>
      <c r="D187" s="1">
        <v>11.84</v>
      </c>
      <c r="E187" s="1">
        <v>12.45</v>
      </c>
      <c r="F187" s="1">
        <v>13.67</v>
      </c>
      <c r="G187" s="1">
        <v>14.15</v>
      </c>
      <c r="H187" s="1">
        <v>140.64999999999998</v>
      </c>
      <c r="I187" s="1">
        <v>448.01</v>
      </c>
      <c r="J187" s="1">
        <v>34.01</v>
      </c>
      <c r="K187" s="1">
        <v>161.81</v>
      </c>
      <c r="L187" s="1">
        <v>234.70999999999998</v>
      </c>
      <c r="M187" s="31">
        <f t="shared" si="2"/>
        <v>896.02</v>
      </c>
    </row>
    <row r="188" spans="1:13" x14ac:dyDescent="0.2">
      <c r="A188" s="5">
        <v>31078</v>
      </c>
      <c r="B188" s="14">
        <v>8.1349702379999993</v>
      </c>
      <c r="C188" s="14">
        <v>10.467142857299999</v>
      </c>
      <c r="D188" s="1">
        <v>11.799999999999999</v>
      </c>
      <c r="E188" s="1">
        <v>12.36</v>
      </c>
      <c r="F188" s="1">
        <v>13.54</v>
      </c>
      <c r="G188" s="1">
        <v>13.95</v>
      </c>
      <c r="H188" s="1">
        <v>145.31</v>
      </c>
      <c r="I188" s="1">
        <v>500.01</v>
      </c>
      <c r="J188" s="1">
        <v>31.310000000000002</v>
      </c>
      <c r="K188" s="1">
        <v>152.03</v>
      </c>
      <c r="L188" s="1">
        <v>239.85999999999999</v>
      </c>
      <c r="M188" s="31">
        <f t="shared" si="2"/>
        <v>1000.02</v>
      </c>
    </row>
    <row r="189" spans="1:13" x14ac:dyDescent="0.2">
      <c r="A189" s="5">
        <v>31106</v>
      </c>
      <c r="B189" s="14">
        <v>8.4067480525999994</v>
      </c>
      <c r="C189" s="14">
        <v>10.7347368421</v>
      </c>
      <c r="D189" s="1">
        <v>12.02</v>
      </c>
      <c r="E189" s="1">
        <v>12.59</v>
      </c>
      <c r="F189" s="1">
        <v>13.53</v>
      </c>
      <c r="G189" s="1">
        <v>13.959999999999999</v>
      </c>
      <c r="H189" s="1">
        <v>148.07</v>
      </c>
      <c r="I189" s="1">
        <v>413.01</v>
      </c>
      <c r="J189" s="1">
        <v>29.51</v>
      </c>
      <c r="K189" s="1">
        <v>151.16</v>
      </c>
      <c r="L189" s="1">
        <v>237.85999999999999</v>
      </c>
      <c r="M189" s="31">
        <f t="shared" si="2"/>
        <v>826.02</v>
      </c>
    </row>
    <row r="190" spans="1:13" x14ac:dyDescent="0.2">
      <c r="A190" s="5">
        <v>31137</v>
      </c>
      <c r="B190" s="14">
        <v>8.6552279564999992</v>
      </c>
      <c r="C190" s="14">
        <v>10.5165217392</v>
      </c>
      <c r="D190" s="1">
        <v>11.74</v>
      </c>
      <c r="E190" s="1">
        <v>12.33</v>
      </c>
      <c r="F190" s="1">
        <v>13.16</v>
      </c>
      <c r="G190" s="1">
        <v>13.62</v>
      </c>
      <c r="H190" s="1">
        <v>152.97</v>
      </c>
      <c r="I190" s="1">
        <v>418.01</v>
      </c>
      <c r="J190" s="1">
        <v>28.310000000000002</v>
      </c>
      <c r="K190" s="1">
        <v>148.26</v>
      </c>
      <c r="L190" s="1">
        <v>239.01</v>
      </c>
      <c r="M190" s="31">
        <f t="shared" si="2"/>
        <v>836.02</v>
      </c>
    </row>
    <row r="191" spans="1:13" x14ac:dyDescent="0.2">
      <c r="A191" s="5">
        <v>31167</v>
      </c>
      <c r="B191" s="14">
        <v>8.510633799999999</v>
      </c>
      <c r="C191" s="14">
        <v>10.41</v>
      </c>
      <c r="D191" s="1">
        <v>11.52</v>
      </c>
      <c r="E191" s="1">
        <v>12.07</v>
      </c>
      <c r="F191" s="1">
        <v>12.87</v>
      </c>
      <c r="G191" s="1">
        <v>13.299999999999999</v>
      </c>
      <c r="H191" s="1">
        <v>164.42999999999998</v>
      </c>
      <c r="I191" s="1">
        <v>429.01</v>
      </c>
      <c r="J191" s="1">
        <v>29.26</v>
      </c>
      <c r="K191" s="1">
        <v>155.73999999999998</v>
      </c>
      <c r="L191" s="1">
        <v>238.31</v>
      </c>
      <c r="M191" s="31">
        <f t="shared" si="2"/>
        <v>858.02</v>
      </c>
    </row>
    <row r="192" spans="1:13" x14ac:dyDescent="0.2">
      <c r="A192" s="5">
        <v>31198</v>
      </c>
      <c r="B192" s="14">
        <v>8.4904583809999998</v>
      </c>
      <c r="C192" s="14">
        <v>10.389047619099999</v>
      </c>
      <c r="D192" s="1">
        <v>11.47</v>
      </c>
      <c r="E192" s="1">
        <v>11.959999999999999</v>
      </c>
      <c r="F192" s="1">
        <v>12.08</v>
      </c>
      <c r="G192" s="1">
        <v>13.1</v>
      </c>
      <c r="H192" s="1">
        <v>162.39999999999998</v>
      </c>
      <c r="I192" s="1">
        <v>436.51</v>
      </c>
      <c r="J192" s="1">
        <v>31.01</v>
      </c>
      <c r="K192" s="1">
        <v>160.06</v>
      </c>
      <c r="L192" s="1">
        <v>238.85999999999999</v>
      </c>
      <c r="M192" s="31">
        <f t="shared" si="2"/>
        <v>873.02</v>
      </c>
    </row>
    <row r="193" spans="1:13" x14ac:dyDescent="0.2">
      <c r="A193" s="5">
        <v>31228</v>
      </c>
      <c r="B193" s="14">
        <v>9.1248005454999994</v>
      </c>
      <c r="C193" s="14">
        <v>10.858636363600001</v>
      </c>
      <c r="D193" s="1">
        <v>11.75</v>
      </c>
      <c r="E193" s="1">
        <v>12.16</v>
      </c>
      <c r="F193" s="1">
        <v>12.89</v>
      </c>
      <c r="G193" s="1">
        <v>13.379999999999999</v>
      </c>
      <c r="H193" s="1">
        <v>168.12</v>
      </c>
      <c r="I193" s="1">
        <v>416.01</v>
      </c>
      <c r="J193" s="1">
        <v>30.26</v>
      </c>
      <c r="K193" s="1">
        <v>153.31</v>
      </c>
      <c r="L193" s="1">
        <v>239.29</v>
      </c>
      <c r="M193" s="31">
        <f t="shared" si="2"/>
        <v>832.02</v>
      </c>
    </row>
    <row r="194" spans="1:13" x14ac:dyDescent="0.2">
      <c r="A194" s="5">
        <v>31259</v>
      </c>
      <c r="B194" s="14">
        <v>9.4304983500000006</v>
      </c>
      <c r="C194" s="14">
        <v>11.387</v>
      </c>
      <c r="D194" s="1">
        <v>12.16</v>
      </c>
      <c r="E194" s="1">
        <v>12.4</v>
      </c>
      <c r="F194" s="1">
        <v>13</v>
      </c>
      <c r="G194" s="1">
        <v>13.4</v>
      </c>
      <c r="H194" s="1">
        <v>162.57</v>
      </c>
      <c r="I194" s="1">
        <v>421.64</v>
      </c>
      <c r="J194" s="1">
        <v>31.610000000000003</v>
      </c>
      <c r="K194" s="1">
        <v>152.01</v>
      </c>
      <c r="L194" s="1">
        <v>241.76</v>
      </c>
      <c r="M194" s="31">
        <f t="shared" si="2"/>
        <v>843.28</v>
      </c>
    </row>
    <row r="195" spans="1:13" x14ac:dyDescent="0.2">
      <c r="A195" s="5">
        <v>31290</v>
      </c>
      <c r="B195" s="14">
        <v>9.7098753913000007</v>
      </c>
      <c r="C195" s="14">
        <v>11.8560869566</v>
      </c>
      <c r="D195" s="1">
        <v>12.52</v>
      </c>
      <c r="E195" s="1">
        <v>12.73</v>
      </c>
      <c r="F195" s="1">
        <v>13.18</v>
      </c>
      <c r="G195" s="1">
        <v>13.65</v>
      </c>
      <c r="H195" s="1">
        <v>164.04999999999998</v>
      </c>
      <c r="I195" s="1">
        <v>414.64</v>
      </c>
      <c r="J195" s="1">
        <v>31.71</v>
      </c>
      <c r="K195" s="1">
        <v>149.41</v>
      </c>
      <c r="L195" s="1">
        <v>246.45999999999998</v>
      </c>
      <c r="M195" s="31">
        <f t="shared" si="2"/>
        <v>829.28</v>
      </c>
    </row>
    <row r="196" spans="1:13" x14ac:dyDescent="0.2">
      <c r="A196" s="5">
        <v>31320</v>
      </c>
      <c r="B196" s="14">
        <v>9.3400586665999992</v>
      </c>
      <c r="C196" s="14">
        <v>11.663809523799999</v>
      </c>
      <c r="D196" s="1">
        <v>12.379999999999999</v>
      </c>
      <c r="E196" s="1">
        <v>12.629999999999999</v>
      </c>
      <c r="F196" s="1">
        <v>13.12</v>
      </c>
      <c r="G196" s="1">
        <v>13.56</v>
      </c>
      <c r="H196" s="1">
        <v>166.07999999999998</v>
      </c>
      <c r="I196" s="1">
        <v>406.89</v>
      </c>
      <c r="J196" s="1">
        <v>32.01</v>
      </c>
      <c r="K196" s="1">
        <v>149.78</v>
      </c>
      <c r="L196" s="1">
        <v>235.66</v>
      </c>
      <c r="M196" s="31">
        <f t="shared" si="2"/>
        <v>813.78</v>
      </c>
    </row>
    <row r="197" spans="1:13" x14ac:dyDescent="0.2">
      <c r="A197" s="5">
        <v>31351</v>
      </c>
      <c r="B197" s="14">
        <v>8.9581251000000002</v>
      </c>
      <c r="C197" s="14">
        <v>11.551</v>
      </c>
      <c r="D197" s="1">
        <v>12.26</v>
      </c>
      <c r="E197" s="1">
        <v>12.5</v>
      </c>
      <c r="F197" s="1">
        <v>12.98</v>
      </c>
      <c r="G197" s="1">
        <v>13.47</v>
      </c>
      <c r="H197" s="1">
        <v>163.56</v>
      </c>
      <c r="I197" s="1">
        <v>382.89</v>
      </c>
      <c r="J197" s="1">
        <v>30.21</v>
      </c>
      <c r="K197" s="1">
        <v>149.53</v>
      </c>
      <c r="L197" s="1">
        <v>234.06</v>
      </c>
      <c r="M197" s="31">
        <f t="shared" si="2"/>
        <v>765.78</v>
      </c>
    </row>
    <row r="198" spans="1:13" x14ac:dyDescent="0.2">
      <c r="A198" s="5">
        <v>31381</v>
      </c>
      <c r="B198" s="14">
        <v>9.0950257895999993</v>
      </c>
      <c r="C198" s="14">
        <v>11.7</v>
      </c>
      <c r="D198" s="1">
        <v>12.42</v>
      </c>
      <c r="E198" s="1">
        <v>12.62</v>
      </c>
      <c r="F198" s="1">
        <v>13.1</v>
      </c>
      <c r="G198" s="1">
        <v>13.62</v>
      </c>
      <c r="H198" s="1">
        <v>166.41</v>
      </c>
      <c r="I198" s="1">
        <v>403.51</v>
      </c>
      <c r="J198" s="1">
        <v>30.26</v>
      </c>
      <c r="K198" s="1">
        <v>146.31</v>
      </c>
      <c r="L198" s="1">
        <v>232.51</v>
      </c>
      <c r="M198" s="31">
        <f t="shared" si="2"/>
        <v>807.02</v>
      </c>
    </row>
    <row r="199" spans="1:13" x14ac:dyDescent="0.2">
      <c r="A199" s="5">
        <v>31412</v>
      </c>
      <c r="B199" s="14">
        <v>9.3410128095000005</v>
      </c>
      <c r="C199" s="14">
        <v>11.839523809599999</v>
      </c>
      <c r="D199" s="1">
        <v>12.58</v>
      </c>
      <c r="E199" s="1">
        <v>12.77</v>
      </c>
      <c r="F199" s="1">
        <v>13.22</v>
      </c>
      <c r="G199" s="1">
        <v>13.76</v>
      </c>
      <c r="H199" s="1">
        <v>164.94</v>
      </c>
      <c r="I199" s="1">
        <v>382.01</v>
      </c>
      <c r="J199" s="1">
        <v>29.26</v>
      </c>
      <c r="K199" s="1">
        <v>145.16</v>
      </c>
      <c r="L199" s="1">
        <v>231.70999999999998</v>
      </c>
      <c r="M199" s="31">
        <f t="shared" ref="M199:M256" si="3">2*I199</f>
        <v>764.02</v>
      </c>
    </row>
    <row r="200" spans="1:13" x14ac:dyDescent="0.2">
      <c r="A200" s="5">
        <v>31443</v>
      </c>
      <c r="B200" s="14">
        <v>9.2425000475000001</v>
      </c>
      <c r="C200" s="14">
        <v>11.6847619048</v>
      </c>
      <c r="D200" s="1">
        <v>12.209999999999999</v>
      </c>
      <c r="E200" s="1">
        <v>12.72</v>
      </c>
      <c r="F200" s="1">
        <v>13.14</v>
      </c>
      <c r="G200" s="1">
        <v>13.66</v>
      </c>
      <c r="H200" s="1">
        <v>163.41999999999999</v>
      </c>
      <c r="I200" s="1">
        <v>373.14</v>
      </c>
      <c r="J200" s="1">
        <v>28.96</v>
      </c>
      <c r="K200" s="1">
        <v>140.13</v>
      </c>
      <c r="L200" s="1">
        <v>234.67999999999998</v>
      </c>
      <c r="M200" s="31">
        <f t="shared" si="3"/>
        <v>746.28</v>
      </c>
    </row>
    <row r="201" spans="1:13" x14ac:dyDescent="0.2">
      <c r="A201" s="5">
        <v>31471</v>
      </c>
      <c r="B201" s="14">
        <v>9.4383488947999989</v>
      </c>
      <c r="C201" s="14">
        <v>11.8521052631</v>
      </c>
      <c r="D201" s="1">
        <v>12.09</v>
      </c>
      <c r="E201" s="1">
        <v>12.709999999999999</v>
      </c>
      <c r="F201" s="1">
        <v>13.12</v>
      </c>
      <c r="G201" s="1">
        <v>13.6</v>
      </c>
      <c r="H201" s="1">
        <v>157.07</v>
      </c>
      <c r="I201" s="1">
        <v>395.01</v>
      </c>
      <c r="J201" s="1">
        <v>30.41</v>
      </c>
      <c r="K201" s="1">
        <v>149.06</v>
      </c>
      <c r="L201" s="1">
        <v>233.44</v>
      </c>
      <c r="M201" s="31">
        <f t="shared" si="3"/>
        <v>790.02</v>
      </c>
    </row>
    <row r="202" spans="1:13" x14ac:dyDescent="0.2">
      <c r="A202" s="5">
        <v>31502</v>
      </c>
      <c r="B202" s="14">
        <v>9.8942985909000001</v>
      </c>
      <c r="C202" s="14">
        <v>12.3290909092</v>
      </c>
      <c r="D202" s="1">
        <v>12.58</v>
      </c>
      <c r="E202" s="1">
        <v>13.23</v>
      </c>
      <c r="F202" s="1">
        <v>13.549999999999999</v>
      </c>
      <c r="G202" s="1">
        <v>14</v>
      </c>
      <c r="H202" s="1">
        <v>159.19</v>
      </c>
      <c r="I202" s="1">
        <v>388.26</v>
      </c>
      <c r="J202" s="1">
        <v>30.51</v>
      </c>
      <c r="K202" s="1">
        <v>143.76</v>
      </c>
      <c r="L202" s="1">
        <v>224.76</v>
      </c>
      <c r="M202" s="31">
        <f t="shared" si="3"/>
        <v>776.52</v>
      </c>
    </row>
    <row r="203" spans="1:13" x14ac:dyDescent="0.2">
      <c r="A203" s="5">
        <v>31532</v>
      </c>
      <c r="B203" s="14">
        <v>10.085605190499999</v>
      </c>
      <c r="C203" s="14">
        <v>12.6466666668</v>
      </c>
      <c r="D203" s="1">
        <v>12.82</v>
      </c>
      <c r="E203" s="1">
        <v>13.49</v>
      </c>
      <c r="F203" s="1">
        <v>13.78</v>
      </c>
      <c r="G203" s="1">
        <v>14.32</v>
      </c>
      <c r="H203" s="1">
        <v>160.06</v>
      </c>
      <c r="I203" s="1">
        <v>375.51</v>
      </c>
      <c r="J203" s="1">
        <v>30.71</v>
      </c>
      <c r="K203" s="1">
        <v>139.81</v>
      </c>
      <c r="L203" s="1">
        <v>227.01</v>
      </c>
      <c r="M203" s="31">
        <f t="shared" si="3"/>
        <v>751.02</v>
      </c>
    </row>
    <row r="204" spans="1:13" x14ac:dyDescent="0.2">
      <c r="A204" s="5">
        <v>31563</v>
      </c>
      <c r="B204" s="14">
        <v>10.2320421364</v>
      </c>
      <c r="C204" s="14">
        <v>13.418636363699999</v>
      </c>
      <c r="D204" s="1">
        <v>13.29</v>
      </c>
      <c r="E204" s="1">
        <v>14.11</v>
      </c>
      <c r="F204" s="1">
        <v>14.379999999999999</v>
      </c>
      <c r="G204" s="1">
        <v>14.75</v>
      </c>
      <c r="H204" s="1">
        <v>150.56</v>
      </c>
      <c r="I204" s="1">
        <v>384.76</v>
      </c>
      <c r="J204" s="1">
        <v>30.21</v>
      </c>
      <c r="K204" s="1">
        <v>138.56</v>
      </c>
      <c r="L204" s="1">
        <v>231.59</v>
      </c>
      <c r="M204" s="31">
        <f t="shared" si="3"/>
        <v>769.52</v>
      </c>
    </row>
    <row r="205" spans="1:13" x14ac:dyDescent="0.2">
      <c r="A205" s="5">
        <v>31593</v>
      </c>
      <c r="B205" s="14">
        <v>10.268244666699999</v>
      </c>
      <c r="C205" s="14">
        <v>13.5728571429</v>
      </c>
      <c r="D205" s="1">
        <v>13.56</v>
      </c>
      <c r="E205" s="1">
        <v>14.34</v>
      </c>
      <c r="F205" s="1">
        <v>14.67</v>
      </c>
      <c r="G205" s="1">
        <v>15.06</v>
      </c>
      <c r="H205" s="1">
        <v>153.19</v>
      </c>
      <c r="I205" s="1">
        <v>373.51</v>
      </c>
      <c r="J205" s="1">
        <v>30.76</v>
      </c>
      <c r="K205" s="1">
        <v>135.76</v>
      </c>
      <c r="L205" s="1">
        <v>237.31</v>
      </c>
      <c r="M205" s="31">
        <f t="shared" si="3"/>
        <v>747.02</v>
      </c>
    </row>
    <row r="206" spans="1:13" x14ac:dyDescent="0.2">
      <c r="A206" s="5">
        <v>31624</v>
      </c>
      <c r="B206" s="14">
        <v>10.531867523899999</v>
      </c>
      <c r="C206" s="14">
        <v>13.3723809525</v>
      </c>
      <c r="D206" s="1">
        <v>13.45</v>
      </c>
      <c r="E206" s="1">
        <v>14.129999999999999</v>
      </c>
      <c r="F206" s="1">
        <v>14.58</v>
      </c>
      <c r="G206" s="1">
        <v>15.16</v>
      </c>
      <c r="H206" s="1">
        <v>150.66999999999999</v>
      </c>
      <c r="I206" s="1">
        <v>341.14</v>
      </c>
      <c r="J206" s="1">
        <v>29.560000000000002</v>
      </c>
      <c r="K206" s="1">
        <v>130.73999999999998</v>
      </c>
      <c r="L206" s="1">
        <v>245.31</v>
      </c>
      <c r="M206" s="31">
        <f t="shared" si="3"/>
        <v>682.28</v>
      </c>
    </row>
    <row r="207" spans="1:13" x14ac:dyDescent="0.2">
      <c r="A207" s="5">
        <v>31655</v>
      </c>
      <c r="B207" s="14">
        <v>10.9070673479</v>
      </c>
      <c r="C207" s="14">
        <v>12.7260869567</v>
      </c>
      <c r="D207" s="1">
        <v>12.879999999999999</v>
      </c>
      <c r="E207" s="1">
        <v>13.48</v>
      </c>
      <c r="F207" s="1">
        <v>14.14</v>
      </c>
      <c r="G207" s="1">
        <v>14.64</v>
      </c>
      <c r="H207" s="1">
        <v>166.69</v>
      </c>
      <c r="I207" s="1">
        <v>348.01</v>
      </c>
      <c r="J207" s="1">
        <v>27.860000000000003</v>
      </c>
      <c r="K207" s="1">
        <v>130.76</v>
      </c>
      <c r="L207" s="1">
        <v>241.91</v>
      </c>
      <c r="M207" s="31">
        <f t="shared" si="3"/>
        <v>696.02</v>
      </c>
    </row>
    <row r="208" spans="1:13" x14ac:dyDescent="0.2">
      <c r="A208" s="5">
        <v>31685</v>
      </c>
      <c r="B208" s="14">
        <v>10.802790421199999</v>
      </c>
      <c r="C208" s="14">
        <v>12.5326315791</v>
      </c>
      <c r="D208" s="1">
        <v>12.67</v>
      </c>
      <c r="E208" s="1">
        <v>13.28</v>
      </c>
      <c r="F208" s="1">
        <v>13.95</v>
      </c>
      <c r="G208" s="1">
        <v>14.36</v>
      </c>
      <c r="H208" s="1">
        <v>166.10999999999999</v>
      </c>
      <c r="I208" s="1">
        <v>343.76</v>
      </c>
      <c r="J208" s="1">
        <v>29.76</v>
      </c>
      <c r="K208" s="1">
        <v>123.41000000000001</v>
      </c>
      <c r="L208" s="1">
        <v>246.91</v>
      </c>
      <c r="M208" s="31">
        <f t="shared" si="3"/>
        <v>687.52</v>
      </c>
    </row>
    <row r="209" spans="1:13" x14ac:dyDescent="0.2">
      <c r="A209" s="5">
        <v>31716</v>
      </c>
      <c r="B209" s="14">
        <v>10.128297909200001</v>
      </c>
      <c r="C209" s="14">
        <v>12.1704545455</v>
      </c>
      <c r="D209" s="1">
        <v>12.64</v>
      </c>
      <c r="E209" s="1">
        <v>13.12</v>
      </c>
      <c r="F209" s="1">
        <v>13.62</v>
      </c>
      <c r="G209" s="1">
        <v>13.95</v>
      </c>
      <c r="H209" s="1">
        <v>166.1</v>
      </c>
      <c r="I209" s="1">
        <v>333.76</v>
      </c>
      <c r="J209" s="1">
        <v>29.71</v>
      </c>
      <c r="K209" s="1">
        <v>121.86</v>
      </c>
      <c r="L209" s="1">
        <v>245.70999999999998</v>
      </c>
      <c r="M209" s="31">
        <f t="shared" si="3"/>
        <v>667.52</v>
      </c>
    </row>
    <row r="210" spans="1:13" x14ac:dyDescent="0.2">
      <c r="A210" s="5">
        <v>31746</v>
      </c>
      <c r="B210" s="14">
        <v>8.9300386315000004</v>
      </c>
      <c r="C210" s="14">
        <v>11.582631578999999</v>
      </c>
      <c r="D210" s="1">
        <v>12.299999999999999</v>
      </c>
      <c r="E210" s="1">
        <v>12.67</v>
      </c>
      <c r="F210" s="1">
        <v>13.1</v>
      </c>
      <c r="G210" s="1">
        <v>13.49</v>
      </c>
      <c r="H210" s="1">
        <v>163.59</v>
      </c>
      <c r="I210" s="1">
        <v>329.26</v>
      </c>
      <c r="J210" s="1">
        <v>28.76</v>
      </c>
      <c r="K210" s="1">
        <v>119.71000000000001</v>
      </c>
      <c r="L210" s="1">
        <v>247.51</v>
      </c>
      <c r="M210" s="31">
        <f t="shared" si="3"/>
        <v>658.52</v>
      </c>
    </row>
    <row r="211" spans="1:13" x14ac:dyDescent="0.2">
      <c r="A211" s="5">
        <v>31777</v>
      </c>
      <c r="B211" s="14">
        <v>8.3470973999999991</v>
      </c>
      <c r="C211" s="14">
        <v>11.509499999999999</v>
      </c>
      <c r="D211" s="1">
        <v>12.14</v>
      </c>
      <c r="E211" s="1">
        <v>12.51</v>
      </c>
      <c r="F211" s="1">
        <v>12.93</v>
      </c>
      <c r="G211" s="1">
        <v>13.41</v>
      </c>
      <c r="H211" s="1">
        <v>167.25</v>
      </c>
      <c r="I211" s="1">
        <v>309.01</v>
      </c>
      <c r="J211" s="1">
        <v>27.360000000000003</v>
      </c>
      <c r="K211" s="1">
        <v>115.81</v>
      </c>
      <c r="L211" s="1">
        <v>251.60999999999999</v>
      </c>
      <c r="M211" s="31">
        <f t="shared" si="3"/>
        <v>618.02</v>
      </c>
    </row>
    <row r="212" spans="1:13" x14ac:dyDescent="0.2">
      <c r="A212" s="5">
        <v>31808</v>
      </c>
      <c r="B212" s="14">
        <v>8.0294371427999991</v>
      </c>
      <c r="C212" s="14">
        <v>11.3942857142</v>
      </c>
      <c r="D212" s="1">
        <v>12.09</v>
      </c>
      <c r="E212" s="1">
        <v>12.44</v>
      </c>
      <c r="F212" s="1">
        <v>12.81</v>
      </c>
      <c r="G212" s="1">
        <v>13.27</v>
      </c>
      <c r="H212" s="1">
        <v>179.64</v>
      </c>
      <c r="I212" s="1">
        <v>306.76</v>
      </c>
      <c r="J212" s="1">
        <v>25.91</v>
      </c>
      <c r="K212" s="1">
        <v>113.06</v>
      </c>
      <c r="L212" s="1">
        <v>254.81</v>
      </c>
      <c r="M212" s="31">
        <f t="shared" si="3"/>
        <v>613.52</v>
      </c>
    </row>
    <row r="213" spans="1:13" x14ac:dyDescent="0.2">
      <c r="A213" s="5">
        <v>31836</v>
      </c>
      <c r="B213" s="14">
        <v>8.5666277222999998</v>
      </c>
      <c r="C213" s="14">
        <v>11.518888888899999</v>
      </c>
      <c r="D213" s="1">
        <v>12.14</v>
      </c>
      <c r="E213" s="1">
        <v>12.5</v>
      </c>
      <c r="F213" s="1">
        <v>12.81</v>
      </c>
      <c r="G213" s="1">
        <v>13.24</v>
      </c>
      <c r="H213" s="1">
        <v>181.19</v>
      </c>
      <c r="I213" s="1">
        <v>288.76</v>
      </c>
      <c r="J213" s="1">
        <v>26.71</v>
      </c>
      <c r="K213" s="1">
        <v>107.91000000000001</v>
      </c>
      <c r="L213" s="1">
        <v>259.45999999999998</v>
      </c>
      <c r="M213" s="31">
        <f t="shared" si="3"/>
        <v>577.52</v>
      </c>
    </row>
    <row r="214" spans="1:13" x14ac:dyDescent="0.2">
      <c r="A214" s="5">
        <v>31867</v>
      </c>
      <c r="B214" s="14">
        <v>8.8328781905000007</v>
      </c>
      <c r="C214" s="14">
        <v>11.865238095300001</v>
      </c>
      <c r="D214" s="1">
        <v>12.57</v>
      </c>
      <c r="E214" s="1">
        <v>12.92</v>
      </c>
      <c r="F214" s="1">
        <v>13.37</v>
      </c>
      <c r="G214" s="1">
        <v>13.7</v>
      </c>
      <c r="H214" s="1">
        <v>180.67</v>
      </c>
      <c r="I214" s="1">
        <v>330.01</v>
      </c>
      <c r="J214" s="1">
        <v>27.21</v>
      </c>
      <c r="K214" s="1">
        <v>123.61</v>
      </c>
      <c r="L214" s="1">
        <v>251.01</v>
      </c>
      <c r="M214" s="31">
        <f t="shared" si="3"/>
        <v>660.02</v>
      </c>
    </row>
    <row r="215" spans="1:13" x14ac:dyDescent="0.2">
      <c r="A215" s="5">
        <v>31897</v>
      </c>
      <c r="B215" s="14">
        <v>8.2304255238999993</v>
      </c>
      <c r="C215" s="14">
        <v>11.4447619048</v>
      </c>
      <c r="D215" s="1">
        <v>12.24</v>
      </c>
      <c r="E215" s="1">
        <v>12.7</v>
      </c>
      <c r="F215" s="1">
        <v>13.15</v>
      </c>
      <c r="G215" s="1">
        <v>13.52</v>
      </c>
      <c r="H215" s="1">
        <v>179.84</v>
      </c>
      <c r="I215" s="1">
        <v>321.01</v>
      </c>
      <c r="J215" s="1">
        <v>28.71</v>
      </c>
      <c r="K215" s="1">
        <v>124.11</v>
      </c>
      <c r="L215" s="1">
        <v>251.51</v>
      </c>
      <c r="M215" s="31">
        <f t="shared" si="3"/>
        <v>642.02</v>
      </c>
    </row>
    <row r="216" spans="1:13" x14ac:dyDescent="0.2">
      <c r="A216" s="5">
        <v>31928</v>
      </c>
      <c r="B216" s="14">
        <v>7.738088909</v>
      </c>
      <c r="C216" s="14">
        <v>10.8568181818</v>
      </c>
      <c r="D216" s="1">
        <v>11.73</v>
      </c>
      <c r="E216" s="1">
        <v>12.31</v>
      </c>
      <c r="F216" s="1">
        <v>12.709999999999999</v>
      </c>
      <c r="G216" s="1">
        <v>13.16</v>
      </c>
      <c r="H216" s="1">
        <v>189.56</v>
      </c>
      <c r="I216" s="1">
        <v>316.01</v>
      </c>
      <c r="J216" s="1">
        <v>27.360000000000003</v>
      </c>
      <c r="K216" s="1">
        <v>128.60999999999999</v>
      </c>
      <c r="L216" s="1">
        <v>251.20999999999998</v>
      </c>
      <c r="M216" s="31">
        <f t="shared" si="3"/>
        <v>632.02</v>
      </c>
    </row>
    <row r="217" spans="1:13" x14ac:dyDescent="0.2">
      <c r="A217" s="5">
        <v>31958</v>
      </c>
      <c r="B217" s="14">
        <v>7.1853905500000002</v>
      </c>
      <c r="C217" s="14">
        <v>10.166</v>
      </c>
      <c r="D217" s="1">
        <v>10.95</v>
      </c>
      <c r="E217" s="1">
        <v>11.47</v>
      </c>
      <c r="F217" s="1">
        <v>11.99</v>
      </c>
      <c r="G217" s="1">
        <v>12.41</v>
      </c>
      <c r="H217" s="1">
        <v>191.85999999999999</v>
      </c>
      <c r="I217" s="1">
        <v>317.76</v>
      </c>
      <c r="J217" s="1">
        <v>27.51</v>
      </c>
      <c r="K217" s="1">
        <v>130.95999999999998</v>
      </c>
      <c r="L217" s="1">
        <v>248.41</v>
      </c>
      <c r="M217" s="31">
        <f t="shared" si="3"/>
        <v>635.52</v>
      </c>
    </row>
    <row r="218" spans="1:13" x14ac:dyDescent="0.2">
      <c r="A218" s="5">
        <v>31989</v>
      </c>
      <c r="B218" s="14">
        <v>7.3206010908999994</v>
      </c>
      <c r="C218" s="14">
        <v>10.3168181819</v>
      </c>
      <c r="D218" s="1">
        <v>10.98</v>
      </c>
      <c r="E218" s="1">
        <v>11.43</v>
      </c>
      <c r="F218" s="1">
        <v>11.93</v>
      </c>
      <c r="G218" s="1">
        <v>12.44</v>
      </c>
      <c r="H218" s="1">
        <v>190.92999999999998</v>
      </c>
      <c r="I218" s="1">
        <v>325.26</v>
      </c>
      <c r="J218" s="1">
        <v>26.71</v>
      </c>
      <c r="K218" s="1">
        <v>141.10999999999999</v>
      </c>
      <c r="L218" s="1">
        <v>236.45999999999998</v>
      </c>
      <c r="M218" s="31">
        <f t="shared" si="3"/>
        <v>650.52</v>
      </c>
    </row>
    <row r="219" spans="1:13" x14ac:dyDescent="0.2">
      <c r="A219" s="5">
        <v>32020</v>
      </c>
      <c r="B219" s="14">
        <v>7.3754970454999995</v>
      </c>
      <c r="C219" s="14">
        <v>10.341818181899999</v>
      </c>
      <c r="D219" s="1">
        <v>11.06</v>
      </c>
      <c r="E219" s="1">
        <v>11.48</v>
      </c>
      <c r="F219" s="1">
        <v>12.01</v>
      </c>
      <c r="G219" s="1">
        <v>12.51</v>
      </c>
      <c r="H219" s="1">
        <v>188.64</v>
      </c>
      <c r="I219" s="1">
        <v>333.51</v>
      </c>
      <c r="J219" s="1">
        <v>27.16</v>
      </c>
      <c r="K219" s="1">
        <v>139.10999999999999</v>
      </c>
      <c r="L219" s="1">
        <v>239.01</v>
      </c>
      <c r="M219" s="31">
        <f t="shared" si="3"/>
        <v>667.02</v>
      </c>
    </row>
    <row r="220" spans="1:13" x14ac:dyDescent="0.2">
      <c r="A220" s="5">
        <v>32050</v>
      </c>
      <c r="B220" s="14">
        <v>7.33819</v>
      </c>
      <c r="C220" s="14">
        <v>10.3826315791</v>
      </c>
      <c r="D220" s="1">
        <v>11.08</v>
      </c>
      <c r="E220" s="1">
        <v>11.47</v>
      </c>
      <c r="F220" s="1">
        <v>12</v>
      </c>
      <c r="G220" s="1">
        <v>12.49</v>
      </c>
      <c r="H220" s="1">
        <v>182.09</v>
      </c>
      <c r="I220" s="1">
        <v>325.26</v>
      </c>
      <c r="J220" s="1">
        <v>28.16</v>
      </c>
      <c r="K220" s="1">
        <v>140.85999999999999</v>
      </c>
      <c r="L220" s="1">
        <v>216.51</v>
      </c>
      <c r="M220" s="31">
        <f t="shared" si="3"/>
        <v>650.52</v>
      </c>
    </row>
    <row r="221" spans="1:13" x14ac:dyDescent="0.2">
      <c r="A221" s="5">
        <v>32081</v>
      </c>
      <c r="B221" s="14">
        <v>7.4032079999999993</v>
      </c>
      <c r="C221" s="14">
        <v>10.2468181818</v>
      </c>
      <c r="D221" s="1">
        <v>11.03</v>
      </c>
      <c r="E221" s="1">
        <v>11.459999999999999</v>
      </c>
      <c r="F221" s="1">
        <v>11.95</v>
      </c>
      <c r="G221" s="1">
        <v>12.37</v>
      </c>
      <c r="H221" s="1">
        <v>189.82999999999998</v>
      </c>
      <c r="I221" s="1">
        <v>324.51</v>
      </c>
      <c r="J221" s="1">
        <v>29.060000000000002</v>
      </c>
      <c r="K221" s="1">
        <v>144.06</v>
      </c>
      <c r="L221" s="1">
        <v>211.56</v>
      </c>
      <c r="M221" s="31">
        <f t="shared" si="3"/>
        <v>649.02</v>
      </c>
    </row>
    <row r="222" spans="1:13" x14ac:dyDescent="0.2">
      <c r="A222" s="5">
        <v>32111</v>
      </c>
      <c r="B222" s="14">
        <v>7.4831073683999998</v>
      </c>
      <c r="C222" s="14">
        <v>9.7915789473999997</v>
      </c>
      <c r="D222" s="1">
        <v>10.56</v>
      </c>
      <c r="E222" s="1">
        <v>11.08</v>
      </c>
      <c r="F222" s="1">
        <v>11.549999999999999</v>
      </c>
      <c r="G222" s="1">
        <v>12</v>
      </c>
      <c r="H222" s="1">
        <v>202.17999999999998</v>
      </c>
      <c r="I222" s="1">
        <v>325.01</v>
      </c>
      <c r="J222" s="1">
        <v>30.360000000000003</v>
      </c>
      <c r="K222" s="1">
        <v>148.91</v>
      </c>
      <c r="L222" s="1">
        <v>202.10999999999999</v>
      </c>
      <c r="M222" s="31">
        <f t="shared" si="3"/>
        <v>650.02</v>
      </c>
    </row>
    <row r="223" spans="1:13" x14ac:dyDescent="0.2">
      <c r="A223" s="5">
        <v>32142</v>
      </c>
      <c r="B223" s="14">
        <v>7.3382223809999996</v>
      </c>
      <c r="C223" s="14">
        <v>9.2690476192000002</v>
      </c>
      <c r="D223" s="1">
        <v>10.17</v>
      </c>
      <c r="E223" s="1">
        <v>10.64</v>
      </c>
      <c r="F223" s="1">
        <v>11.2</v>
      </c>
      <c r="G223" s="1">
        <v>11.59</v>
      </c>
      <c r="H223" s="1">
        <v>211.29</v>
      </c>
      <c r="I223" s="1">
        <v>327.26</v>
      </c>
      <c r="J223" s="1">
        <v>29.810000000000002</v>
      </c>
      <c r="K223" s="1">
        <v>144.51</v>
      </c>
      <c r="L223" s="1">
        <v>200.26</v>
      </c>
      <c r="M223" s="31">
        <f t="shared" si="3"/>
        <v>654.52</v>
      </c>
    </row>
    <row r="224" spans="1:13" x14ac:dyDescent="0.2">
      <c r="A224" s="5">
        <v>32173</v>
      </c>
      <c r="B224" s="14">
        <v>7.3111993808999998</v>
      </c>
      <c r="C224" s="14">
        <v>9.2038095238000004</v>
      </c>
      <c r="D224" s="1">
        <v>10.06</v>
      </c>
      <c r="E224" s="1">
        <v>10.47</v>
      </c>
      <c r="F224" s="1">
        <v>11.049999999999999</v>
      </c>
      <c r="G224" s="1">
        <v>11.45</v>
      </c>
      <c r="H224" s="1">
        <v>211.79</v>
      </c>
      <c r="I224" s="1">
        <v>349.64</v>
      </c>
      <c r="J224" s="1">
        <v>26.610000000000003</v>
      </c>
      <c r="K224" s="1">
        <v>141.20999999999998</v>
      </c>
      <c r="L224" s="1">
        <v>192.31</v>
      </c>
      <c r="M224" s="31">
        <f t="shared" si="3"/>
        <v>699.28</v>
      </c>
    </row>
    <row r="225" spans="1:13" x14ac:dyDescent="0.2">
      <c r="A225" s="5">
        <v>32202</v>
      </c>
      <c r="B225" s="14">
        <v>7.3010999474</v>
      </c>
      <c r="C225" s="14">
        <v>8.7142105263000005</v>
      </c>
      <c r="D225" s="1">
        <v>9.68</v>
      </c>
      <c r="E225" s="1">
        <v>10.14</v>
      </c>
      <c r="F225" s="1">
        <v>10.68</v>
      </c>
      <c r="G225" s="1">
        <v>11.12</v>
      </c>
      <c r="H225" s="1">
        <v>226.92999999999998</v>
      </c>
      <c r="I225" s="1">
        <v>337.01</v>
      </c>
      <c r="J225" s="1">
        <v>17.16</v>
      </c>
      <c r="K225" s="1">
        <v>144.60999999999999</v>
      </c>
      <c r="L225" s="1">
        <v>180.56</v>
      </c>
      <c r="M225" s="31">
        <f t="shared" si="3"/>
        <v>674.02</v>
      </c>
    </row>
    <row r="226" spans="1:13" x14ac:dyDescent="0.2">
      <c r="A226" s="5">
        <v>32233</v>
      </c>
      <c r="B226" s="14">
        <v>6.7726084999999996</v>
      </c>
      <c r="C226" s="14">
        <v>7.7885</v>
      </c>
      <c r="D226" s="1">
        <v>9.01</v>
      </c>
      <c r="E226" s="1">
        <v>9.5</v>
      </c>
      <c r="F226" s="1">
        <v>10.16</v>
      </c>
      <c r="G226" s="1">
        <v>10.5</v>
      </c>
      <c r="H226" s="1">
        <v>238.91</v>
      </c>
      <c r="I226" s="1">
        <v>343.76</v>
      </c>
      <c r="J226" s="1">
        <v>12.11</v>
      </c>
      <c r="K226" s="1">
        <v>147.35999999999999</v>
      </c>
      <c r="L226" s="1">
        <v>177.60999999999999</v>
      </c>
      <c r="M226" s="31">
        <f t="shared" si="3"/>
        <v>687.52</v>
      </c>
    </row>
    <row r="227" spans="1:13" x14ac:dyDescent="0.2">
      <c r="A227" s="5">
        <v>32263</v>
      </c>
      <c r="B227" s="14">
        <v>6.2449562271999994</v>
      </c>
      <c r="C227" s="14">
        <v>7.3090909091</v>
      </c>
      <c r="D227" s="1">
        <v>8.7999999999999989</v>
      </c>
      <c r="E227" s="1">
        <v>9.2200000000000006</v>
      </c>
      <c r="F227" s="1">
        <v>9.84</v>
      </c>
      <c r="G227" s="1">
        <v>10.199999999999999</v>
      </c>
      <c r="H227" s="1">
        <v>235.53</v>
      </c>
      <c r="I227" s="1">
        <v>345.76</v>
      </c>
      <c r="J227" s="1">
        <v>11.31</v>
      </c>
      <c r="K227" s="1">
        <v>155.10999999999999</v>
      </c>
      <c r="L227" s="1">
        <v>167.60999999999999</v>
      </c>
      <c r="M227" s="31">
        <f t="shared" si="3"/>
        <v>691.52</v>
      </c>
    </row>
    <row r="228" spans="1:13" x14ac:dyDescent="0.2">
      <c r="A228" s="5">
        <v>32294</v>
      </c>
      <c r="B228" s="14">
        <v>6.3349535499999998</v>
      </c>
      <c r="C228" s="14">
        <v>7.7195238096000001</v>
      </c>
      <c r="D228" s="1">
        <v>9.1</v>
      </c>
      <c r="E228" s="1">
        <v>9.44</v>
      </c>
      <c r="F228" s="1">
        <v>9.9499999999999993</v>
      </c>
      <c r="G228" s="1">
        <v>10.299999999999999</v>
      </c>
      <c r="H228" s="1">
        <v>247.35999999999999</v>
      </c>
      <c r="I228" s="1">
        <v>343.51</v>
      </c>
      <c r="J228" s="1">
        <v>13.91</v>
      </c>
      <c r="K228" s="1">
        <v>147.23999999999998</v>
      </c>
      <c r="L228" s="1">
        <v>174.51</v>
      </c>
      <c r="M228" s="31">
        <f t="shared" si="3"/>
        <v>687.02</v>
      </c>
    </row>
    <row r="229" spans="1:13" x14ac:dyDescent="0.2">
      <c r="A229" s="5">
        <v>32324</v>
      </c>
      <c r="B229" s="14">
        <v>6.4046114285</v>
      </c>
      <c r="C229" s="14">
        <v>7.8095238095999999</v>
      </c>
      <c r="D229" s="1">
        <v>9.14</v>
      </c>
      <c r="E229" s="1">
        <v>9.5</v>
      </c>
      <c r="F229" s="1">
        <v>9.9700000000000006</v>
      </c>
      <c r="G229" s="1">
        <v>10.35</v>
      </c>
      <c r="H229" s="1">
        <v>250.85</v>
      </c>
      <c r="I229" s="1">
        <v>347.51</v>
      </c>
      <c r="J229" s="1">
        <v>13.81</v>
      </c>
      <c r="K229" s="1">
        <v>153.20999999999998</v>
      </c>
      <c r="L229" s="1">
        <v>163.81</v>
      </c>
      <c r="M229" s="31">
        <f t="shared" si="3"/>
        <v>695.02</v>
      </c>
    </row>
    <row r="230" spans="1:13" x14ac:dyDescent="0.2">
      <c r="A230" s="5">
        <v>32355</v>
      </c>
      <c r="B230" s="14">
        <v>6.0069926363999997</v>
      </c>
      <c r="C230" s="14">
        <v>7.3131818180999995</v>
      </c>
      <c r="D230" s="1">
        <v>8.89</v>
      </c>
      <c r="E230" s="1">
        <v>9.2899999999999991</v>
      </c>
      <c r="F230" s="1">
        <v>9.77</v>
      </c>
      <c r="G230" s="1">
        <v>10.17</v>
      </c>
      <c r="H230" s="1">
        <v>236.13</v>
      </c>
      <c r="I230" s="1">
        <v>358.89</v>
      </c>
      <c r="J230" s="1">
        <v>12.29</v>
      </c>
      <c r="K230" s="1">
        <v>149.16</v>
      </c>
      <c r="L230" s="1">
        <v>153.85999999999999</v>
      </c>
      <c r="M230" s="31">
        <f t="shared" si="3"/>
        <v>717.78</v>
      </c>
    </row>
    <row r="231" spans="1:13" x14ac:dyDescent="0.2">
      <c r="A231" s="5">
        <v>32386</v>
      </c>
      <c r="B231" s="14">
        <v>5.6925125714</v>
      </c>
      <c r="C231" s="14">
        <v>7.1757142856999998</v>
      </c>
      <c r="D231" s="1">
        <v>8.73</v>
      </c>
      <c r="E231" s="1">
        <v>9.23</v>
      </c>
      <c r="F231" s="1">
        <v>9.65</v>
      </c>
      <c r="G231" s="1">
        <v>10.19</v>
      </c>
      <c r="H231" s="1">
        <v>252.94</v>
      </c>
      <c r="I231" s="1">
        <v>385.26</v>
      </c>
      <c r="J231" s="1">
        <v>11.56</v>
      </c>
      <c r="K231" s="1">
        <v>148.81</v>
      </c>
      <c r="L231" s="1">
        <v>154.56</v>
      </c>
      <c r="M231" s="31">
        <f t="shared" si="3"/>
        <v>770.52</v>
      </c>
    </row>
    <row r="232" spans="1:13" x14ac:dyDescent="0.2">
      <c r="A232" s="5">
        <v>32416</v>
      </c>
      <c r="B232" s="14">
        <v>5.3615803333100001</v>
      </c>
      <c r="C232" s="14">
        <v>7.4576190475999997</v>
      </c>
      <c r="D232" s="1">
        <v>8.9</v>
      </c>
      <c r="E232" s="1">
        <v>9.3699999999999992</v>
      </c>
      <c r="F232" s="1">
        <v>9.74</v>
      </c>
      <c r="G232" s="1">
        <v>10.209999999999999</v>
      </c>
      <c r="H232" s="1">
        <v>231.32999999999998</v>
      </c>
      <c r="I232" s="1">
        <v>423.64</v>
      </c>
      <c r="J232" s="1">
        <v>15.91</v>
      </c>
      <c r="K232" s="1">
        <v>144.69</v>
      </c>
      <c r="L232" s="1">
        <v>154.35999999999999</v>
      </c>
      <c r="M232" s="31">
        <f t="shared" si="3"/>
        <v>847.28</v>
      </c>
    </row>
    <row r="233" spans="1:13" x14ac:dyDescent="0.2">
      <c r="A233" s="5">
        <v>32447</v>
      </c>
      <c r="B233" s="14">
        <v>5.3303958182699995</v>
      </c>
      <c r="C233" s="14">
        <v>7.4363636363999994</v>
      </c>
      <c r="D233" s="1">
        <v>8.8699999999999992</v>
      </c>
      <c r="E233" s="1">
        <v>9.34</v>
      </c>
      <c r="F233" s="1">
        <v>9.73</v>
      </c>
      <c r="G233" s="1">
        <v>10.25</v>
      </c>
      <c r="H233" s="1">
        <v>243.98999999999998</v>
      </c>
      <c r="I233" s="1">
        <v>400.64</v>
      </c>
      <c r="J233" s="1">
        <v>15.26</v>
      </c>
      <c r="K233" s="1">
        <v>140.56</v>
      </c>
      <c r="L233" s="1">
        <v>163.41</v>
      </c>
      <c r="M233" s="31">
        <f t="shared" si="3"/>
        <v>801.28</v>
      </c>
    </row>
    <row r="234" spans="1:13" x14ac:dyDescent="0.2">
      <c r="A234" s="5">
        <v>32477</v>
      </c>
      <c r="B234" s="14">
        <v>5.5074585119099995</v>
      </c>
      <c r="C234" s="14">
        <v>7.2605555555999999</v>
      </c>
      <c r="D234" s="1">
        <v>8.69</v>
      </c>
      <c r="E234" s="1">
        <v>9.2099999999999991</v>
      </c>
      <c r="F234" s="1">
        <v>9.52</v>
      </c>
      <c r="G234" s="1">
        <v>10.08</v>
      </c>
      <c r="H234" s="1">
        <v>249.23</v>
      </c>
      <c r="I234" s="1">
        <v>389.26</v>
      </c>
      <c r="J234" s="1">
        <v>14.709999999999999</v>
      </c>
      <c r="K234" s="1">
        <v>143.35999999999999</v>
      </c>
      <c r="L234" s="1">
        <v>162.06</v>
      </c>
      <c r="M234" s="31">
        <f t="shared" si="3"/>
        <v>778.52</v>
      </c>
    </row>
    <row r="235" spans="1:13" x14ac:dyDescent="0.2">
      <c r="A235" s="5">
        <v>32508</v>
      </c>
      <c r="B235" s="14">
        <v>5.6935303635999999</v>
      </c>
      <c r="C235" s="14">
        <v>7.1227272726999997</v>
      </c>
      <c r="D235" s="1">
        <v>8.5</v>
      </c>
      <c r="E235" s="1">
        <v>9.0299999999999994</v>
      </c>
      <c r="F235" s="1">
        <v>9.42</v>
      </c>
      <c r="G235" s="1">
        <v>9.98</v>
      </c>
      <c r="H235" s="1">
        <v>242.17999999999998</v>
      </c>
      <c r="I235" s="1">
        <v>391.01</v>
      </c>
      <c r="J235" s="1">
        <v>15.26</v>
      </c>
      <c r="K235" s="1">
        <v>148.26</v>
      </c>
      <c r="L235" s="1">
        <v>158.31</v>
      </c>
      <c r="M235" s="31">
        <f t="shared" si="3"/>
        <v>782.02</v>
      </c>
    </row>
    <row r="236" spans="1:13" x14ac:dyDescent="0.2">
      <c r="A236" s="5">
        <v>32539</v>
      </c>
      <c r="B236" s="14">
        <v>5.5880739999999998</v>
      </c>
      <c r="C236" s="14">
        <v>7.0945</v>
      </c>
      <c r="D236" s="1">
        <v>8.3699999999999992</v>
      </c>
      <c r="E236" s="1">
        <v>8.8699999999999992</v>
      </c>
      <c r="F236" s="1">
        <v>9.24</v>
      </c>
      <c r="G236" s="1">
        <v>9.73</v>
      </c>
      <c r="H236" s="1">
        <v>274.08999999999997</v>
      </c>
      <c r="I236" s="1">
        <v>404.39</v>
      </c>
      <c r="J236" s="1">
        <v>17.71</v>
      </c>
      <c r="K236" s="1">
        <v>151.41</v>
      </c>
      <c r="L236" s="1">
        <v>153.66</v>
      </c>
      <c r="M236" s="31">
        <f t="shared" si="3"/>
        <v>808.78</v>
      </c>
    </row>
    <row r="237" spans="1:13" x14ac:dyDescent="0.2">
      <c r="A237" s="5">
        <v>32567</v>
      </c>
      <c r="B237" s="14">
        <v>5.7618554735999998</v>
      </c>
      <c r="C237" s="14">
        <v>7.2605263159</v>
      </c>
      <c r="D237" s="1">
        <v>8.39</v>
      </c>
      <c r="E237" s="1">
        <v>8.89</v>
      </c>
      <c r="F237" s="1">
        <v>9.2099999999999991</v>
      </c>
      <c r="G237" s="1">
        <v>9.66</v>
      </c>
      <c r="H237" s="1">
        <v>284.20999999999998</v>
      </c>
      <c r="I237" s="1">
        <v>405.51</v>
      </c>
      <c r="J237" s="1">
        <v>18.560000000000002</v>
      </c>
      <c r="K237" s="1">
        <v>154.60999999999999</v>
      </c>
      <c r="L237" s="1">
        <v>153.28</v>
      </c>
      <c r="M237" s="31">
        <f t="shared" si="3"/>
        <v>811.02</v>
      </c>
    </row>
    <row r="238" spans="1:13" x14ac:dyDescent="0.2">
      <c r="A238" s="5">
        <v>32598</v>
      </c>
      <c r="B238" s="14">
        <v>5.7598730909000002</v>
      </c>
      <c r="C238" s="14">
        <v>7.2586363636</v>
      </c>
      <c r="D238" s="1">
        <v>8.3699999999999992</v>
      </c>
      <c r="E238" s="1">
        <v>8.85</v>
      </c>
      <c r="F238" s="1">
        <v>9.14</v>
      </c>
      <c r="G238" s="1">
        <v>9.6199999999999992</v>
      </c>
      <c r="H238" s="1">
        <v>291.70999999999998</v>
      </c>
      <c r="I238" s="1">
        <v>419.51</v>
      </c>
      <c r="J238" s="1">
        <v>16.510000000000002</v>
      </c>
      <c r="K238" s="1">
        <v>160.70999999999998</v>
      </c>
      <c r="L238" s="1">
        <v>145.69</v>
      </c>
      <c r="M238" s="31">
        <f t="shared" si="3"/>
        <v>839.02</v>
      </c>
    </row>
    <row r="239" spans="1:13" x14ac:dyDescent="0.2">
      <c r="A239" s="5">
        <v>32628</v>
      </c>
      <c r="B239" s="14">
        <v>5.8062147142999994</v>
      </c>
      <c r="C239" s="14">
        <v>8.0328571428999993</v>
      </c>
      <c r="D239" s="1">
        <v>8.86</v>
      </c>
      <c r="E239" s="1">
        <v>9.16</v>
      </c>
      <c r="F239" s="1">
        <v>9.3699999999999992</v>
      </c>
      <c r="G239" s="1">
        <v>10.049999999999999</v>
      </c>
      <c r="H239" s="1">
        <v>288.37</v>
      </c>
      <c r="I239" s="1">
        <v>452.76</v>
      </c>
      <c r="J239" s="1">
        <v>18.810000000000002</v>
      </c>
      <c r="K239" s="1">
        <v>166.06</v>
      </c>
      <c r="L239" s="1">
        <v>140.67999999999998</v>
      </c>
      <c r="M239" s="31">
        <f t="shared" si="3"/>
        <v>905.52</v>
      </c>
    </row>
    <row r="240" spans="1:13" x14ac:dyDescent="0.2">
      <c r="A240" s="5">
        <v>32659</v>
      </c>
      <c r="B240" s="14">
        <v>5.8404111499999996</v>
      </c>
      <c r="C240" s="14">
        <v>8.6229999999999993</v>
      </c>
      <c r="D240" s="1">
        <v>9.34</v>
      </c>
      <c r="E240" s="1">
        <v>9.6</v>
      </c>
      <c r="F240" s="1">
        <v>9.84</v>
      </c>
      <c r="G240" s="1">
        <v>10.52</v>
      </c>
      <c r="H240" s="1">
        <v>290.11</v>
      </c>
      <c r="I240" s="1">
        <v>451.76</v>
      </c>
      <c r="J240" s="1">
        <v>18.860000000000003</v>
      </c>
      <c r="K240" s="1">
        <v>162.95999999999998</v>
      </c>
      <c r="L240" s="1">
        <v>144.10999999999999</v>
      </c>
      <c r="M240" s="31">
        <f t="shared" si="3"/>
        <v>903.52</v>
      </c>
    </row>
    <row r="241" spans="1:13" x14ac:dyDescent="0.2">
      <c r="A241" s="5">
        <v>32689</v>
      </c>
      <c r="B241" s="14">
        <v>5.8395348180999997</v>
      </c>
      <c r="C241" s="14">
        <v>8.4122727273999995</v>
      </c>
      <c r="D241" s="1">
        <v>9.33</v>
      </c>
      <c r="E241" s="1">
        <v>9.66</v>
      </c>
      <c r="F241" s="1">
        <v>9.99</v>
      </c>
      <c r="G241" s="1">
        <v>10.53</v>
      </c>
      <c r="H241" s="1">
        <v>304.01</v>
      </c>
      <c r="I241" s="1">
        <v>446.76</v>
      </c>
      <c r="J241" s="1">
        <v>19.610000000000003</v>
      </c>
      <c r="K241" s="1">
        <v>161.29</v>
      </c>
      <c r="L241" s="1">
        <v>146.81</v>
      </c>
      <c r="M241" s="31">
        <f t="shared" si="3"/>
        <v>893.52</v>
      </c>
    </row>
    <row r="242" spans="1:13" x14ac:dyDescent="0.2">
      <c r="A242" s="5">
        <v>32720</v>
      </c>
      <c r="B242" s="14">
        <v>5.8647081363</v>
      </c>
      <c r="C242" s="14">
        <v>8.4568181818999992</v>
      </c>
      <c r="D242" s="1">
        <v>9.43</v>
      </c>
      <c r="E242" s="1">
        <v>9.65</v>
      </c>
      <c r="F242" s="1">
        <v>10.01</v>
      </c>
      <c r="G242" s="1">
        <v>10.62</v>
      </c>
      <c r="H242" s="1">
        <v>318.67</v>
      </c>
      <c r="I242" s="1">
        <v>461.76</v>
      </c>
      <c r="J242" s="1">
        <v>20.560000000000002</v>
      </c>
      <c r="K242" s="1">
        <v>159.10999999999999</v>
      </c>
      <c r="L242" s="1">
        <v>149.91</v>
      </c>
      <c r="M242" s="31">
        <f t="shared" si="3"/>
        <v>923.52</v>
      </c>
    </row>
    <row r="243" spans="1:13" x14ac:dyDescent="0.2">
      <c r="A243" s="5">
        <v>32751</v>
      </c>
      <c r="B243" s="14">
        <v>6.2238610475999998</v>
      </c>
      <c r="C243" s="14">
        <v>8.7704761905000002</v>
      </c>
      <c r="D243" s="1">
        <v>9.68</v>
      </c>
      <c r="E243" s="1">
        <v>9.8699999999999992</v>
      </c>
      <c r="F243" s="1">
        <v>10.209999999999999</v>
      </c>
      <c r="G243" s="1">
        <v>10.81</v>
      </c>
      <c r="H243" s="1">
        <v>329.81</v>
      </c>
      <c r="I243" s="1">
        <v>453.76</v>
      </c>
      <c r="J243" s="1">
        <v>22.26</v>
      </c>
      <c r="K243" s="1">
        <v>163.29</v>
      </c>
      <c r="L243" s="1">
        <v>141.76</v>
      </c>
      <c r="M243" s="31">
        <f t="shared" si="3"/>
        <v>907.52</v>
      </c>
    </row>
    <row r="244" spans="1:13" x14ac:dyDescent="0.2">
      <c r="A244" s="5">
        <v>32781</v>
      </c>
      <c r="B244" s="14">
        <v>6.6024580951999994</v>
      </c>
      <c r="C244" s="14">
        <v>9.4319047620000003</v>
      </c>
      <c r="D244" s="1">
        <v>10.19</v>
      </c>
      <c r="E244" s="1">
        <v>10.36</v>
      </c>
      <c r="F244" s="1">
        <v>10.73</v>
      </c>
      <c r="G244" s="1">
        <v>11.32</v>
      </c>
      <c r="H244" s="1">
        <v>321.83999999999997</v>
      </c>
      <c r="I244" s="1">
        <v>459.26</v>
      </c>
      <c r="J244" s="1">
        <v>19.62</v>
      </c>
      <c r="K244" s="1">
        <v>162.48999999999998</v>
      </c>
      <c r="L244" s="1">
        <v>146.51999999999998</v>
      </c>
      <c r="M244" s="31">
        <f t="shared" si="3"/>
        <v>918.52</v>
      </c>
    </row>
    <row r="245" spans="1:13" x14ac:dyDescent="0.2">
      <c r="A245" s="5">
        <v>32812</v>
      </c>
      <c r="B245" s="14">
        <v>6.3267794760999996</v>
      </c>
      <c r="C245" s="14">
        <v>9.5300000000999994</v>
      </c>
      <c r="D245" s="1">
        <v>10.53</v>
      </c>
      <c r="E245" s="1">
        <v>10.75</v>
      </c>
      <c r="F245" s="1">
        <v>10.99</v>
      </c>
      <c r="G245" s="1">
        <v>11.629999999999999</v>
      </c>
      <c r="H245" s="1">
        <v>251.79999999999998</v>
      </c>
      <c r="I245" s="1">
        <v>467.76</v>
      </c>
      <c r="J245" s="1">
        <v>19.62</v>
      </c>
      <c r="K245" s="1">
        <v>172.16</v>
      </c>
      <c r="L245" s="1">
        <v>138.41999999999999</v>
      </c>
      <c r="M245" s="31">
        <f t="shared" si="3"/>
        <v>935.52</v>
      </c>
    </row>
    <row r="246" spans="1:13" x14ac:dyDescent="0.2">
      <c r="A246" s="5">
        <v>32842</v>
      </c>
      <c r="B246" s="14">
        <v>5.8672796315999998</v>
      </c>
      <c r="C246" s="14">
        <v>8.8705263157999994</v>
      </c>
      <c r="D246" s="1">
        <v>10.02</v>
      </c>
      <c r="E246" s="1">
        <v>10.28</v>
      </c>
      <c r="F246" s="1">
        <v>10.64</v>
      </c>
      <c r="G246" s="1">
        <v>11.24</v>
      </c>
      <c r="H246" s="1">
        <v>230.31</v>
      </c>
      <c r="I246" s="1">
        <v>492.64</v>
      </c>
      <c r="J246" s="1">
        <v>19.66</v>
      </c>
      <c r="K246" s="1">
        <v>182.57</v>
      </c>
      <c r="L246" s="1">
        <v>132.42999999999998</v>
      </c>
      <c r="M246" s="31">
        <f t="shared" si="3"/>
        <v>985.28</v>
      </c>
    </row>
    <row r="247" spans="1:13" x14ac:dyDescent="0.2">
      <c r="A247" s="5">
        <v>32873</v>
      </c>
      <c r="B247" s="14">
        <v>5.9434633635999994</v>
      </c>
      <c r="C247" s="14">
        <v>8.9977272728000006</v>
      </c>
      <c r="D247" s="1">
        <v>10.119999999999999</v>
      </c>
      <c r="E247" s="1">
        <v>10.34</v>
      </c>
      <c r="F247" s="1">
        <v>10.629999999999999</v>
      </c>
      <c r="G247" s="1">
        <v>11.299999999999999</v>
      </c>
      <c r="H247" s="1">
        <v>247.09</v>
      </c>
      <c r="I247" s="1">
        <v>486.51</v>
      </c>
      <c r="J247" s="1">
        <v>18.46</v>
      </c>
      <c r="K247" s="1">
        <v>188.60999999999999</v>
      </c>
      <c r="L247" s="1">
        <v>121.26</v>
      </c>
      <c r="M247" s="31">
        <f t="shared" si="3"/>
        <v>973.02</v>
      </c>
    </row>
    <row r="248" spans="1:13" x14ac:dyDescent="0.2">
      <c r="A248" s="5">
        <v>32904</v>
      </c>
      <c r="B248" s="14">
        <v>5.9913813683999999</v>
      </c>
      <c r="C248" s="14">
        <v>8.6757894736000001</v>
      </c>
      <c r="D248" s="1">
        <v>9.89</v>
      </c>
      <c r="E248" s="1">
        <v>10.1</v>
      </c>
      <c r="F248" s="1">
        <v>10.44</v>
      </c>
      <c r="G248" s="1">
        <v>11.08</v>
      </c>
      <c r="H248" s="1">
        <v>257.08</v>
      </c>
      <c r="I248" s="1">
        <v>456.26</v>
      </c>
      <c r="J248" s="1">
        <v>16.720000000000002</v>
      </c>
      <c r="K248" s="1">
        <v>176.92</v>
      </c>
      <c r="L248" s="1">
        <v>127.76</v>
      </c>
      <c r="M248" s="31">
        <f t="shared" si="3"/>
        <v>912.52</v>
      </c>
    </row>
    <row r="249" spans="1:13" x14ac:dyDescent="0.2">
      <c r="A249" s="5">
        <v>32932</v>
      </c>
      <c r="B249" s="14">
        <v>5.8315057000000001</v>
      </c>
      <c r="C249" s="14">
        <v>8.2219999999999995</v>
      </c>
      <c r="D249" s="1">
        <v>9.42</v>
      </c>
      <c r="E249" s="1">
        <v>9.6199999999999992</v>
      </c>
      <c r="F249" s="1">
        <v>9.9499999999999993</v>
      </c>
      <c r="G249" s="1">
        <v>10.629999999999999</v>
      </c>
      <c r="H249" s="1">
        <v>267.83</v>
      </c>
      <c r="I249" s="1">
        <v>425.02</v>
      </c>
      <c r="J249" s="1">
        <v>16.82</v>
      </c>
      <c r="K249" s="1">
        <v>177.35999999999999</v>
      </c>
      <c r="L249" s="1">
        <v>128.45999999999998</v>
      </c>
      <c r="M249" s="31">
        <f t="shared" si="3"/>
        <v>850.04</v>
      </c>
    </row>
    <row r="250" spans="1:13" x14ac:dyDescent="0.2">
      <c r="A250" s="5">
        <v>32963</v>
      </c>
      <c r="B250" s="14">
        <v>5.8758970435000002</v>
      </c>
      <c r="C250" s="14">
        <v>8.3834782608000005</v>
      </c>
      <c r="D250" s="1">
        <v>9.4</v>
      </c>
      <c r="E250" s="1">
        <v>9.6</v>
      </c>
      <c r="F250" s="1">
        <v>9.9</v>
      </c>
      <c r="G250" s="1">
        <v>10.58</v>
      </c>
      <c r="H250" s="1">
        <v>258.89999999999998</v>
      </c>
      <c r="I250" s="1">
        <v>456.26</v>
      </c>
      <c r="J250" s="1">
        <v>15.52</v>
      </c>
      <c r="K250" s="1">
        <v>188.66</v>
      </c>
      <c r="L250" s="1">
        <v>124.12</v>
      </c>
      <c r="M250" s="31">
        <f t="shared" si="3"/>
        <v>912.52</v>
      </c>
    </row>
    <row r="251" spans="1:13" x14ac:dyDescent="0.2">
      <c r="A251" s="5">
        <v>32993</v>
      </c>
      <c r="B251" s="14">
        <v>6.0888312500000001</v>
      </c>
      <c r="C251" s="14">
        <v>8.7285000000000004</v>
      </c>
      <c r="D251" s="1">
        <v>9.68</v>
      </c>
      <c r="E251" s="1">
        <v>9.8699999999999992</v>
      </c>
      <c r="F251" s="1">
        <v>10.18</v>
      </c>
      <c r="G251" s="1">
        <v>10.91</v>
      </c>
      <c r="H251" s="1">
        <v>261.33999999999997</v>
      </c>
      <c r="I251" s="1">
        <v>449.02</v>
      </c>
      <c r="J251" s="1">
        <v>17.060000000000002</v>
      </c>
      <c r="K251" s="1">
        <v>187.85999999999999</v>
      </c>
      <c r="L251" s="1">
        <v>124.93</v>
      </c>
      <c r="M251" s="31">
        <f t="shared" si="3"/>
        <v>898.04</v>
      </c>
    </row>
    <row r="252" spans="1:13" x14ac:dyDescent="0.2">
      <c r="A252" s="5">
        <v>33024</v>
      </c>
      <c r="B252" s="14">
        <v>6.4548894285999996</v>
      </c>
      <c r="C252" s="14">
        <v>9.0990476190000003</v>
      </c>
      <c r="D252" s="1">
        <v>9.92</v>
      </c>
      <c r="E252" s="1">
        <v>10.119999999999999</v>
      </c>
      <c r="F252" s="1">
        <v>10.42</v>
      </c>
      <c r="G252" s="1">
        <v>11.049999999999999</v>
      </c>
      <c r="H252" s="1">
        <v>262.17</v>
      </c>
      <c r="I252" s="1">
        <v>454.76</v>
      </c>
      <c r="J252" s="1">
        <v>17.12</v>
      </c>
      <c r="K252" s="1">
        <v>183.82999999999998</v>
      </c>
      <c r="L252" s="1">
        <v>125.12</v>
      </c>
      <c r="M252" s="31">
        <f t="shared" si="3"/>
        <v>909.52</v>
      </c>
    </row>
    <row r="253" spans="1:13" x14ac:dyDescent="0.2">
      <c r="A253" s="5">
        <v>33054</v>
      </c>
      <c r="B253" s="14">
        <v>6.666779</v>
      </c>
      <c r="C253" s="14">
        <v>8.9313636364000004</v>
      </c>
      <c r="D253" s="1">
        <v>9.8699999999999992</v>
      </c>
      <c r="E253" s="1">
        <v>10.14</v>
      </c>
      <c r="F253" s="1">
        <v>10.43</v>
      </c>
      <c r="G253" s="1">
        <v>11.02</v>
      </c>
      <c r="H253" s="1">
        <v>273.51</v>
      </c>
      <c r="I253" s="1">
        <v>435.76</v>
      </c>
      <c r="J253" s="1">
        <v>17.62</v>
      </c>
      <c r="K253" s="1">
        <v>170.85999999999999</v>
      </c>
      <c r="L253" s="1">
        <v>133.54</v>
      </c>
      <c r="M253" s="31">
        <f t="shared" si="3"/>
        <v>871.52</v>
      </c>
    </row>
    <row r="254" spans="1:13" x14ac:dyDescent="0.2">
      <c r="A254" s="5">
        <v>33085</v>
      </c>
      <c r="B254" s="14">
        <v>6.8936250000000001</v>
      </c>
      <c r="C254" s="14">
        <v>9.0659999999999989</v>
      </c>
      <c r="D254" s="1">
        <v>9.9700000000000006</v>
      </c>
      <c r="E254" s="1">
        <v>10.27</v>
      </c>
      <c r="F254" s="1">
        <v>10.56</v>
      </c>
      <c r="G254" s="1">
        <v>11.12</v>
      </c>
      <c r="H254" s="1">
        <v>272.02999999999997</v>
      </c>
      <c r="I254" s="1">
        <v>435.76</v>
      </c>
      <c r="J254" s="1">
        <v>14.92</v>
      </c>
      <c r="K254" s="1">
        <v>171.01999999999998</v>
      </c>
      <c r="L254" s="1">
        <v>133.06</v>
      </c>
      <c r="M254" s="31">
        <f t="shared" si="3"/>
        <v>871.52</v>
      </c>
    </row>
    <row r="255" spans="1:13" x14ac:dyDescent="0.2">
      <c r="A255" s="5">
        <v>33116</v>
      </c>
      <c r="B255" s="14">
        <v>7.2994669130999998</v>
      </c>
      <c r="C255" s="14">
        <v>9.2704347825000006</v>
      </c>
      <c r="D255" s="1">
        <v>10.119999999999999</v>
      </c>
      <c r="E255" s="1">
        <v>10.379999999999999</v>
      </c>
      <c r="F255" s="1">
        <v>10.64</v>
      </c>
      <c r="G255" s="1">
        <v>11.22</v>
      </c>
      <c r="H255" s="1">
        <v>261.52999999999997</v>
      </c>
      <c r="I255" s="1">
        <v>429.51</v>
      </c>
      <c r="J255" s="1">
        <v>16.020000000000003</v>
      </c>
      <c r="K255" s="1">
        <v>168.26</v>
      </c>
      <c r="L255" s="1">
        <v>136.53</v>
      </c>
      <c r="M255" s="31">
        <f t="shared" si="3"/>
        <v>859.02</v>
      </c>
    </row>
    <row r="256" spans="1:13" x14ac:dyDescent="0.2">
      <c r="A256" s="5">
        <v>33146</v>
      </c>
      <c r="B256" s="14">
        <v>7.485379</v>
      </c>
      <c r="C256" s="14">
        <v>8.9871428571000003</v>
      </c>
      <c r="D256" s="1">
        <v>9.83</v>
      </c>
      <c r="E256" s="1">
        <v>10.07</v>
      </c>
      <c r="F256" s="1">
        <v>10.35</v>
      </c>
      <c r="G256" s="1">
        <v>10.92</v>
      </c>
      <c r="H256" s="1">
        <v>271.92</v>
      </c>
      <c r="I256" s="1">
        <v>394.76</v>
      </c>
      <c r="J256" s="1">
        <v>15.06</v>
      </c>
      <c r="K256" s="1">
        <v>169.12</v>
      </c>
      <c r="L256" s="1">
        <v>133.91</v>
      </c>
      <c r="M256" s="31">
        <f t="shared" si="3"/>
        <v>789.52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AO261"/>
  <sheetViews>
    <sheetView topLeftCell="M244" workbookViewId="0">
      <selection activeCell="AC4" sqref="AC4"/>
    </sheetView>
  </sheetViews>
  <sheetFormatPr baseColWidth="10" defaultRowHeight="16" x14ac:dyDescent="0.2"/>
  <cols>
    <col min="1" max="1" width="16.1640625" customWidth="1"/>
    <col min="29" max="29" width="11.5" customWidth="1"/>
  </cols>
  <sheetData>
    <row r="1" spans="1:40" x14ac:dyDescent="0.2">
      <c r="A1" s="43" t="s">
        <v>144</v>
      </c>
    </row>
    <row r="2" spans="1:40" x14ac:dyDescent="0.2">
      <c r="A2" s="1">
        <v>6</v>
      </c>
      <c r="B2" s="1" t="s">
        <v>3</v>
      </c>
    </row>
    <row r="3" spans="1:40" ht="20" x14ac:dyDescent="0.2">
      <c r="B3" s="39" t="s">
        <v>60</v>
      </c>
      <c r="AB3" s="36" t="s">
        <v>62</v>
      </c>
      <c r="AC3" s="34"/>
      <c r="AD3" s="34"/>
    </row>
    <row r="5" spans="1:40" x14ac:dyDescent="0.2">
      <c r="B5" s="36" t="s">
        <v>61</v>
      </c>
      <c r="C5" s="34"/>
      <c r="D5" s="34"/>
      <c r="AB5" t="s">
        <v>63</v>
      </c>
      <c r="AD5">
        <f>COUNT(Z8:Z257)</f>
        <v>250</v>
      </c>
    </row>
    <row r="6" spans="1:40" x14ac:dyDescent="0.2">
      <c r="B6" s="90" t="s">
        <v>17</v>
      </c>
      <c r="C6" s="90"/>
      <c r="D6" s="90"/>
      <c r="E6" s="90"/>
      <c r="F6" s="90"/>
      <c r="G6" s="90"/>
      <c r="H6" s="90"/>
      <c r="I6" s="90"/>
      <c r="J6" s="90"/>
      <c r="K6" s="90"/>
      <c r="L6" s="90"/>
      <c r="M6" s="90"/>
      <c r="O6" s="90" t="s">
        <v>36</v>
      </c>
      <c r="P6" s="90"/>
      <c r="Q6" s="90"/>
      <c r="R6" s="90"/>
      <c r="S6" s="90"/>
      <c r="T6" s="90"/>
      <c r="U6" s="90"/>
      <c r="V6" s="90"/>
      <c r="W6" s="90"/>
      <c r="X6" s="90"/>
      <c r="Y6" s="90"/>
      <c r="Z6" s="90"/>
      <c r="AB6" s="36" t="s">
        <v>64</v>
      </c>
      <c r="AC6" s="34"/>
    </row>
    <row r="7" spans="1:40" x14ac:dyDescent="0.2">
      <c r="B7" s="4" t="s">
        <v>6</v>
      </c>
      <c r="C7" s="4" t="s">
        <v>7</v>
      </c>
      <c r="D7" s="4" t="s">
        <v>8</v>
      </c>
      <c r="E7" s="4" t="s">
        <v>9</v>
      </c>
      <c r="F7" s="4" t="s">
        <v>10</v>
      </c>
      <c r="G7" s="4" t="s">
        <v>11</v>
      </c>
      <c r="H7" s="4" t="s">
        <v>12</v>
      </c>
      <c r="I7" s="4" t="s">
        <v>13</v>
      </c>
      <c r="J7" s="4" t="s">
        <v>14</v>
      </c>
      <c r="K7" s="4" t="s">
        <v>15</v>
      </c>
      <c r="L7" s="4" t="s">
        <v>16</v>
      </c>
      <c r="M7" s="50" t="s">
        <v>58</v>
      </c>
      <c r="O7" s="4" t="s">
        <v>6</v>
      </c>
      <c r="P7" s="4" t="s">
        <v>7</v>
      </c>
      <c r="Q7" s="4" t="s">
        <v>8</v>
      </c>
      <c r="R7" s="4" t="s">
        <v>9</v>
      </c>
      <c r="S7" s="4" t="s">
        <v>10</v>
      </c>
      <c r="T7" s="4" t="s">
        <v>11</v>
      </c>
      <c r="U7" s="4" t="s">
        <v>12</v>
      </c>
      <c r="V7" s="4" t="s">
        <v>13</v>
      </c>
      <c r="W7" s="4" t="s">
        <v>14</v>
      </c>
      <c r="X7" s="4" t="s">
        <v>15</v>
      </c>
      <c r="Y7" s="4" t="s">
        <v>16</v>
      </c>
      <c r="Z7" s="50" t="s">
        <v>58</v>
      </c>
      <c r="AB7" s="27"/>
      <c r="AC7" s="20" t="s">
        <v>6</v>
      </c>
      <c r="AD7" s="20" t="s">
        <v>7</v>
      </c>
      <c r="AE7" s="20" t="s">
        <v>8</v>
      </c>
      <c r="AF7" s="20" t="s">
        <v>9</v>
      </c>
      <c r="AG7" s="20" t="s">
        <v>10</v>
      </c>
      <c r="AH7" s="20" t="s">
        <v>11</v>
      </c>
      <c r="AI7" s="20" t="s">
        <v>12</v>
      </c>
      <c r="AJ7" s="20" t="s">
        <v>13</v>
      </c>
      <c r="AK7" s="20" t="s">
        <v>14</v>
      </c>
      <c r="AL7" s="20" t="s">
        <v>15</v>
      </c>
      <c r="AM7" s="20" t="s">
        <v>16</v>
      </c>
      <c r="AN7" s="53" t="s">
        <v>58</v>
      </c>
    </row>
    <row r="8" spans="1:40" x14ac:dyDescent="0.2">
      <c r="B8" s="8">
        <f>+'Q5'!B7/'Q5'!B6-1</f>
        <v>5.1386968087673734E-2</v>
      </c>
      <c r="C8" s="8">
        <f>+'Q5'!C7/'Q5'!C6-1</f>
        <v>-8.6805555555555802E-3</v>
      </c>
      <c r="D8" s="8">
        <f>+'Q5'!D7/'Q5'!D6-1</f>
        <v>1.9736842105263275E-2</v>
      </c>
      <c r="E8" s="8">
        <f>+'Q5'!E7/'Q5'!E6-1</f>
        <v>1.9230769230769162E-2</v>
      </c>
      <c r="F8" s="8">
        <f>+'Q5'!F7/'Q5'!F6-1</f>
        <v>2.3291925465838581E-2</v>
      </c>
      <c r="G8" s="8">
        <f>+'Q5'!G7/'Q5'!G6-1</f>
        <v>3.1203566121842385E-2</v>
      </c>
      <c r="H8" s="8">
        <f>+'Q5'!H7/'Q5'!H6-1</f>
        <v>2.6273800659504243E-2</v>
      </c>
      <c r="I8" s="8">
        <f>+'Q5'!I7/'Q5'!I6-1</f>
        <v>0</v>
      </c>
      <c r="J8" s="8">
        <f>+'Q5'!J7/'Q5'!J6-1</f>
        <v>0</v>
      </c>
      <c r="K8" s="8">
        <f>+'Q5'!K7/'Q5'!K6-1</f>
        <v>-0.13518272305867973</v>
      </c>
      <c r="L8" s="8">
        <f>+'Q5'!L7/'Q5'!L6-1</f>
        <v>-4.3425138892050352E-4</v>
      </c>
      <c r="M8" s="8">
        <f>+'Q5'!M7/'Q5'!M6-1</f>
        <v>0</v>
      </c>
      <c r="O8" s="26">
        <f>B8-$B$259</f>
        <v>4.686604359524868E-2</v>
      </c>
      <c r="P8" s="26">
        <f>C8-$C$259</f>
        <v>-1.1197325574132173E-2</v>
      </c>
      <c r="Q8" s="26">
        <f>D8-$D$259</f>
        <v>1.7444633781812331E-2</v>
      </c>
      <c r="R8" s="26">
        <f>E8-$E$259</f>
        <v>1.7018009958259844E-2</v>
      </c>
      <c r="S8" s="26">
        <f>F8-$F$259</f>
        <v>2.1110816054393806E-2</v>
      </c>
      <c r="T8" s="26">
        <f>G8-$G$259</f>
        <v>2.9025564150920776E-2</v>
      </c>
      <c r="U8" s="26">
        <f>H8-$H$259</f>
        <v>2.0930420614443838E-2</v>
      </c>
      <c r="V8" s="26">
        <f>I8-$I$259</f>
        <v>-1.240176612903738E-2</v>
      </c>
      <c r="W8" s="26">
        <f>J8-$J$259</f>
        <v>-1.0229205971642284E-2</v>
      </c>
      <c r="X8" s="26">
        <f>K8-$K$259</f>
        <v>-0.13361580777680832</v>
      </c>
      <c r="Y8" s="26">
        <f>L8-$L$259</f>
        <v>3.0899837248352028E-3</v>
      </c>
      <c r="Z8" s="26">
        <f>M8-$M$259</f>
        <v>-1.240176612903738E-2</v>
      </c>
      <c r="AB8" s="20" t="s">
        <v>6</v>
      </c>
      <c r="AC8" s="28">
        <f t="array" ref="AC8:AN19">MMULT(TRANSPOSE(O8:Z257),O8:Z257)/(AD5-1)</f>
        <v>5.4169423202421844E-3</v>
      </c>
      <c r="AD8" s="29">
        <v>1.7676737047775052E-3</v>
      </c>
      <c r="AE8" s="29">
        <v>1.1654514408621925E-3</v>
      </c>
      <c r="AF8" s="29">
        <v>1.0021186318558183E-3</v>
      </c>
      <c r="AG8" s="29">
        <v>9.2681128256068973E-4</v>
      </c>
      <c r="AH8" s="29">
        <v>8.3266864006789523E-4</v>
      </c>
      <c r="AI8" s="29">
        <v>-8.5525250221585997E-4</v>
      </c>
      <c r="AJ8" s="29">
        <v>-6.0310956447181814E-4</v>
      </c>
      <c r="AK8" s="29">
        <v>3.9465515905971597E-4</v>
      </c>
      <c r="AL8" s="29">
        <v>-3.9259097383557989E-4</v>
      </c>
      <c r="AM8" s="29">
        <v>3.5966247260960858E-4</v>
      </c>
      <c r="AN8" s="29">
        <v>-6.0310956447181814E-4</v>
      </c>
    </row>
    <row r="9" spans="1:40" x14ac:dyDescent="0.2">
      <c r="B9" s="8">
        <f>+'Q5'!B8/'Q5'!B7-1</f>
        <v>6.1136490755879791E-3</v>
      </c>
      <c r="C9" s="8">
        <f>+'Q5'!C8/'Q5'!C7-1</f>
        <v>-2.9772329246935181E-2</v>
      </c>
      <c r="D9" s="8">
        <f>+'Q5'!D8/'Q5'!D7-1</f>
        <v>-3.225806451612967E-3</v>
      </c>
      <c r="E9" s="8">
        <f>+'Q5'!E8/'Q5'!E7-1</f>
        <v>-9.4339622641508303E-3</v>
      </c>
      <c r="F9" s="8">
        <f>+'Q5'!F8/'Q5'!F7-1</f>
        <v>-1.5174506828528056E-2</v>
      </c>
      <c r="G9" s="8">
        <f>+'Q5'!G8/'Q5'!G7-1</f>
        <v>-1.2968299711815567E-2</v>
      </c>
      <c r="H9" s="8">
        <f>+'Q5'!H8/'Q5'!H7-1</f>
        <v>-4.3843283582089554E-2</v>
      </c>
      <c r="I9" s="8">
        <f>+'Q5'!I8/'Q5'!I7-1</f>
        <v>5.7126535275635604E-3</v>
      </c>
      <c r="J9" s="8">
        <f>+'Q5'!J8/'Q5'!J7-1</f>
        <v>0</v>
      </c>
      <c r="K9" s="8">
        <f>+'Q5'!K8/'Q5'!K7-1</f>
        <v>1.0803174471267774E-3</v>
      </c>
      <c r="L9" s="8">
        <f>+'Q5'!L8/'Q5'!L7-1</f>
        <v>7.6051788208153503E-4</v>
      </c>
      <c r="M9" s="8">
        <f>+'Q5'!M8/'Q5'!M7-1</f>
        <v>5.7126535275635604E-3</v>
      </c>
      <c r="O9" s="26">
        <f t="shared" ref="O9:O72" si="0">B9-$B$259</f>
        <v>1.5927245831629262E-3</v>
      </c>
      <c r="P9" s="26">
        <f t="shared" ref="P9:P72" si="1">C9-$C$259</f>
        <v>-3.2289099265511774E-2</v>
      </c>
      <c r="Q9" s="26">
        <f t="shared" ref="Q9:Q72" si="2">D9-$D$259</f>
        <v>-5.5180147750639105E-3</v>
      </c>
      <c r="R9" s="26">
        <f t="shared" ref="R9:R72" si="3">E9-$E$259</f>
        <v>-1.1646721536660149E-2</v>
      </c>
      <c r="S9" s="26">
        <f t="shared" ref="S9:S72" si="4">F9-$F$259</f>
        <v>-1.7355616239972831E-2</v>
      </c>
      <c r="T9" s="26">
        <f t="shared" ref="T9:T72" si="5">G9-$G$259</f>
        <v>-1.5146301682737177E-2</v>
      </c>
      <c r="U9" s="26">
        <f t="shared" ref="U9:U72" si="6">H9-$H$259</f>
        <v>-4.9186663627149962E-2</v>
      </c>
      <c r="V9" s="26">
        <f t="shared" ref="V9:V72" si="7">I9-$I$259</f>
        <v>-6.6891126014738192E-3</v>
      </c>
      <c r="W9" s="26">
        <f t="shared" ref="W9:W72" si="8">J9-$J$259</f>
        <v>-1.0229205971642284E-2</v>
      </c>
      <c r="X9" s="26">
        <f t="shared" ref="X9:X72" si="9">K9-$K$259</f>
        <v>2.6472327289981919E-3</v>
      </c>
      <c r="Y9" s="26">
        <f t="shared" ref="Y9:Y72" si="10">L9-$L$259</f>
        <v>4.2847529958372418E-3</v>
      </c>
      <c r="Z9" s="26">
        <f t="shared" ref="Z9:Z72" si="11">M9-$M$259</f>
        <v>-6.6891126014738192E-3</v>
      </c>
      <c r="AB9" s="20" t="s">
        <v>7</v>
      </c>
      <c r="AC9" s="29">
        <v>1.7676737047775052E-3</v>
      </c>
      <c r="AD9" s="28">
        <v>1.4740724440008102E-3</v>
      </c>
      <c r="AE9" s="29">
        <v>8.9397421644477125E-4</v>
      </c>
      <c r="AF9" s="29">
        <v>7.5987654830825507E-4</v>
      </c>
      <c r="AG9" s="29">
        <v>6.8246403512442478E-4</v>
      </c>
      <c r="AH9" s="29">
        <v>6.3132001893478201E-4</v>
      </c>
      <c r="AI9" s="29">
        <v>-5.4845128947745181E-4</v>
      </c>
      <c r="AJ9" s="29">
        <v>5.464191926476125E-5</v>
      </c>
      <c r="AK9" s="29">
        <v>6.7840116118763412E-4</v>
      </c>
      <c r="AL9" s="29">
        <v>-1.2314167192020405E-4</v>
      </c>
      <c r="AM9" s="29">
        <v>2.315997541759787E-4</v>
      </c>
      <c r="AN9" s="29">
        <v>5.464191926476125E-5</v>
      </c>
    </row>
    <row r="10" spans="1:40" x14ac:dyDescent="0.2">
      <c r="B10" s="8">
        <f>+'Q5'!B9/'Q5'!B8-1</f>
        <v>-4.0511033631621673E-3</v>
      </c>
      <c r="C10" s="8">
        <f>+'Q5'!C9/'Q5'!C8-1</f>
        <v>5.4151624548735011E-3</v>
      </c>
      <c r="D10" s="8">
        <f>+'Q5'!D9/'Q5'!D8-1</f>
        <v>-1.132686084142398E-2</v>
      </c>
      <c r="E10" s="8">
        <f>+'Q5'!E9/'Q5'!E8-1</f>
        <v>-3.1746031746032743E-3</v>
      </c>
      <c r="F10" s="8">
        <f>+'Q5'!F9/'Q5'!F8-1</f>
        <v>-1.0785824345146411E-2</v>
      </c>
      <c r="G10" s="8">
        <f>+'Q5'!G9/'Q5'!G8-1</f>
        <v>-5.8394160583942201E-3</v>
      </c>
      <c r="H10" s="8">
        <f>+'Q5'!H9/'Q5'!H8-1</f>
        <v>-3.1219512195121868E-2</v>
      </c>
      <c r="I10" s="8">
        <f>+'Q5'!I9/'Q5'!I8-1</f>
        <v>0</v>
      </c>
      <c r="J10" s="8">
        <f>+'Q5'!J9/'Q5'!J8-1</f>
        <v>0</v>
      </c>
      <c r="K10" s="8">
        <f>+'Q5'!K9/'Q5'!K8-1</f>
        <v>4.1505831569477181E-5</v>
      </c>
      <c r="L10" s="8">
        <f>+'Q5'!L9/'Q5'!L8-1</f>
        <v>-1.448395677451364E-4</v>
      </c>
      <c r="M10" s="8">
        <f>+'Q5'!M9/'Q5'!M8-1</f>
        <v>0</v>
      </c>
      <c r="O10" s="26">
        <f t="shared" si="0"/>
        <v>-8.5720278555872203E-3</v>
      </c>
      <c r="P10" s="26">
        <f t="shared" si="1"/>
        <v>2.8983924362969071E-3</v>
      </c>
      <c r="Q10" s="26">
        <f t="shared" si="2"/>
        <v>-1.3619069164874924E-2</v>
      </c>
      <c r="R10" s="26">
        <f t="shared" si="3"/>
        <v>-5.3873624471125932E-3</v>
      </c>
      <c r="S10" s="26">
        <f t="shared" si="4"/>
        <v>-1.2966933756591184E-2</v>
      </c>
      <c r="T10" s="26">
        <f t="shared" si="5"/>
        <v>-8.0174180293158294E-3</v>
      </c>
      <c r="U10" s="26">
        <f t="shared" si="6"/>
        <v>-3.6562892240182276E-2</v>
      </c>
      <c r="V10" s="26">
        <f t="shared" si="7"/>
        <v>-1.240176612903738E-2</v>
      </c>
      <c r="W10" s="26">
        <f t="shared" si="8"/>
        <v>-1.0229205971642284E-2</v>
      </c>
      <c r="X10" s="26">
        <f t="shared" si="9"/>
        <v>1.6084211134408917E-3</v>
      </c>
      <c r="Y10" s="26">
        <f t="shared" si="10"/>
        <v>3.37939554601057E-3</v>
      </c>
      <c r="Z10" s="26">
        <f t="shared" si="11"/>
        <v>-1.240176612903738E-2</v>
      </c>
      <c r="AB10" s="20" t="s">
        <v>8</v>
      </c>
      <c r="AC10" s="29">
        <v>1.1654514408621925E-3</v>
      </c>
      <c r="AD10" s="29">
        <v>8.9397421644477125E-4</v>
      </c>
      <c r="AE10" s="28">
        <v>7.3997753772856324E-4</v>
      </c>
      <c r="AF10" s="29">
        <v>6.3547098851785716E-4</v>
      </c>
      <c r="AG10" s="29">
        <v>5.8103634003881432E-4</v>
      </c>
      <c r="AH10" s="29">
        <v>5.2692407471868058E-4</v>
      </c>
      <c r="AI10" s="29">
        <v>-3.9208931959668395E-4</v>
      </c>
      <c r="AJ10" s="29">
        <v>-4.1249695285012105E-5</v>
      </c>
      <c r="AK10" s="29">
        <v>4.4078302674869363E-4</v>
      </c>
      <c r="AL10" s="29">
        <v>-1.0450229778179507E-4</v>
      </c>
      <c r="AM10" s="29">
        <v>1.8818633909618233E-4</v>
      </c>
      <c r="AN10" s="29">
        <v>-4.1249695285012105E-5</v>
      </c>
    </row>
    <row r="11" spans="1:40" x14ac:dyDescent="0.2">
      <c r="B11" s="8">
        <f>+'Q5'!B10/'Q5'!B9-1</f>
        <v>3.8658849574693566E-2</v>
      </c>
      <c r="C11" s="8">
        <f>+'Q5'!C10/'Q5'!C9-1</f>
        <v>3.2315978456014527E-2</v>
      </c>
      <c r="D11" s="8">
        <f>+'Q5'!D10/'Q5'!D9-1</f>
        <v>1.6366612111293755E-3</v>
      </c>
      <c r="E11" s="8">
        <f>+'Q5'!E10/'Q5'!E9-1</f>
        <v>1.5923566878981443E-3</v>
      </c>
      <c r="F11" s="8">
        <f>+'Q5'!F10/'Q5'!F9-1</f>
        <v>3.1152647975076775E-3</v>
      </c>
      <c r="G11" s="8">
        <f>+'Q5'!G10/'Q5'!G9-1</f>
        <v>7.3421439060206151E-3</v>
      </c>
      <c r="H11" s="8">
        <f>+'Q5'!H10/'Q5'!H9-1</f>
        <v>9.3991272239006829E-3</v>
      </c>
      <c r="I11" s="8">
        <f>+'Q5'!I10/'Q5'!I9-1</f>
        <v>0.11928429423459241</v>
      </c>
      <c r="J11" s="8">
        <f>+'Q5'!J10/'Q5'!J9-1</f>
        <v>0</v>
      </c>
      <c r="K11" s="8">
        <f>+'Q5'!K10/'Q5'!K9-1</f>
        <v>-3.9013862372374586E-3</v>
      </c>
      <c r="L11" s="8">
        <f>+'Q5'!L10/'Q5'!L9-1</f>
        <v>-1.4481859345460979E-4</v>
      </c>
      <c r="M11" s="8">
        <f>+'Q5'!M10/'Q5'!M9-1</f>
        <v>0.11928429423459241</v>
      </c>
      <c r="O11" s="26">
        <f t="shared" si="0"/>
        <v>3.4137925082268511E-2</v>
      </c>
      <c r="P11" s="26">
        <f t="shared" si="1"/>
        <v>2.9799208437437934E-2</v>
      </c>
      <c r="Q11" s="26">
        <f t="shared" si="2"/>
        <v>-6.5554711232156853E-4</v>
      </c>
      <c r="R11" s="26">
        <f t="shared" si="3"/>
        <v>-6.2040258461117407E-4</v>
      </c>
      <c r="S11" s="26">
        <f t="shared" si="4"/>
        <v>9.3415538606290418E-4</v>
      </c>
      <c r="T11" s="26">
        <f t="shared" si="5"/>
        <v>5.1641419350990057E-3</v>
      </c>
      <c r="U11" s="26">
        <f t="shared" si="6"/>
        <v>4.0557471788402778E-3</v>
      </c>
      <c r="V11" s="26">
        <f t="shared" si="7"/>
        <v>0.10688252810555504</v>
      </c>
      <c r="W11" s="26">
        <f t="shared" si="8"/>
        <v>-1.0229205971642284E-2</v>
      </c>
      <c r="X11" s="26">
        <f t="shared" si="9"/>
        <v>-2.334470955366044E-3</v>
      </c>
      <c r="Y11" s="26">
        <f t="shared" si="10"/>
        <v>3.3794165203010966E-3</v>
      </c>
      <c r="Z11" s="26">
        <f t="shared" si="11"/>
        <v>0.10688252810555504</v>
      </c>
      <c r="AB11" s="20" t="s">
        <v>9</v>
      </c>
      <c r="AC11" s="29">
        <v>1.0021186318558183E-3</v>
      </c>
      <c r="AD11" s="29">
        <v>7.5987654830825507E-4</v>
      </c>
      <c r="AE11" s="29">
        <v>6.3547098851785716E-4</v>
      </c>
      <c r="AF11" s="28">
        <v>5.9705743124708211E-4</v>
      </c>
      <c r="AG11" s="29">
        <v>5.4855392730570013E-4</v>
      </c>
      <c r="AH11" s="29">
        <v>4.9696129709805468E-4</v>
      </c>
      <c r="AI11" s="29">
        <v>-3.6646634720822037E-4</v>
      </c>
      <c r="AJ11" s="29">
        <v>-9.8341161169294001E-5</v>
      </c>
      <c r="AK11" s="29">
        <v>3.5043998645975483E-4</v>
      </c>
      <c r="AL11" s="29">
        <v>-8.7300328497902959E-5</v>
      </c>
      <c r="AM11" s="29">
        <v>1.6584699997137747E-4</v>
      </c>
      <c r="AN11" s="29">
        <v>-9.8341161169294001E-5</v>
      </c>
    </row>
    <row r="12" spans="1:40" x14ac:dyDescent="0.2">
      <c r="B12" s="8">
        <f>+'Q5'!B11/'Q5'!B10-1</f>
        <v>4.1180027160212296E-2</v>
      </c>
      <c r="C12" s="8">
        <f>+'Q5'!C11/'Q5'!C10-1</f>
        <v>-1.7391304347826209E-2</v>
      </c>
      <c r="D12" s="8">
        <f>+'Q5'!D11/'Q5'!D10-1</f>
        <v>1.6339869281045694E-2</v>
      </c>
      <c r="E12" s="8">
        <f>+'Q5'!E11/'Q5'!E10-1</f>
        <v>1.5898251192368873E-2</v>
      </c>
      <c r="F12" s="8">
        <f>+'Q5'!F11/'Q5'!F10-1</f>
        <v>2.1739130434782705E-2</v>
      </c>
      <c r="G12" s="8">
        <f>+'Q5'!G11/'Q5'!G10-1</f>
        <v>1.7492711370262315E-2</v>
      </c>
      <c r="H12" s="8">
        <f>+'Q5'!H11/'Q5'!H10-1</f>
        <v>8.1919964527214173E-2</v>
      </c>
      <c r="I12" s="8">
        <f>+'Q5'!I11/'Q5'!I10-1</f>
        <v>-7.6122811469169216E-3</v>
      </c>
      <c r="J12" s="8">
        <f>+'Q5'!J11/'Q5'!J10-1</f>
        <v>0</v>
      </c>
      <c r="K12" s="8">
        <f>+'Q5'!K11/'Q5'!K10-1</f>
        <v>7.4999999999980638E-4</v>
      </c>
      <c r="L12" s="8">
        <f>+'Q5'!L11/'Q5'!L10-1</f>
        <v>6.1585807253017322E-4</v>
      </c>
      <c r="M12" s="8">
        <f>+'Q5'!M11/'Q5'!M10-1</f>
        <v>-7.6122811469169216E-3</v>
      </c>
      <c r="O12" s="26">
        <f t="shared" si="0"/>
        <v>3.6659102667787241E-2</v>
      </c>
      <c r="P12" s="26">
        <f t="shared" si="1"/>
        <v>-1.9908074366402802E-2</v>
      </c>
      <c r="Q12" s="26">
        <f t="shared" si="2"/>
        <v>1.404766095759475E-2</v>
      </c>
      <c r="R12" s="26">
        <f t="shared" si="3"/>
        <v>1.3685491919859554E-2</v>
      </c>
      <c r="S12" s="26">
        <f t="shared" si="4"/>
        <v>1.9558021023337931E-2</v>
      </c>
      <c r="T12" s="26">
        <f t="shared" si="5"/>
        <v>1.5314709399340706E-2</v>
      </c>
      <c r="U12" s="26">
        <f t="shared" si="6"/>
        <v>7.6576584482153764E-2</v>
      </c>
      <c r="V12" s="26">
        <f t="shared" si="7"/>
        <v>-2.0014047275954301E-2</v>
      </c>
      <c r="W12" s="26">
        <f t="shared" si="8"/>
        <v>-1.0229205971642284E-2</v>
      </c>
      <c r="X12" s="26">
        <f t="shared" si="9"/>
        <v>2.3169152818712209E-3</v>
      </c>
      <c r="Y12" s="26">
        <f t="shared" si="10"/>
        <v>4.14009318628588E-3</v>
      </c>
      <c r="Z12" s="26">
        <f t="shared" si="11"/>
        <v>-2.0014047275954301E-2</v>
      </c>
      <c r="AB12" s="20" t="s">
        <v>10</v>
      </c>
      <c r="AC12" s="29">
        <v>9.2681128256068973E-4</v>
      </c>
      <c r="AD12" s="29">
        <v>6.8246403512442478E-4</v>
      </c>
      <c r="AE12" s="29">
        <v>5.8103634003881432E-4</v>
      </c>
      <c r="AF12" s="29">
        <v>5.4855392730570013E-4</v>
      </c>
      <c r="AG12" s="28">
        <v>5.6765025371002191E-4</v>
      </c>
      <c r="AH12" s="29">
        <v>4.908174363610397E-4</v>
      </c>
      <c r="AI12" s="29">
        <v>-2.9885566713187573E-4</v>
      </c>
      <c r="AJ12" s="29">
        <v>-8.7529881839739152E-5</v>
      </c>
      <c r="AK12" s="29">
        <v>2.7140792101243172E-4</v>
      </c>
      <c r="AL12" s="29">
        <v>-1.0297890423133819E-4</v>
      </c>
      <c r="AM12" s="29">
        <v>1.7382607908494373E-4</v>
      </c>
      <c r="AN12" s="29">
        <v>-8.7529881839739152E-5</v>
      </c>
    </row>
    <row r="13" spans="1:40" x14ac:dyDescent="0.2">
      <c r="B13" s="8">
        <f>+'Q5'!B12/'Q5'!B11-1</f>
        <v>5.2801335848298825E-2</v>
      </c>
      <c r="C13" s="8">
        <f>+'Q5'!C12/'Q5'!C11-1</f>
        <v>4.0707964601770064E-2</v>
      </c>
      <c r="D13" s="8">
        <f>+'Q5'!D12/'Q5'!D11-1</f>
        <v>9.6463022508037621E-3</v>
      </c>
      <c r="E13" s="8">
        <f>+'Q5'!E12/'Q5'!E11-1</f>
        <v>1.5649452269170583E-2</v>
      </c>
      <c r="F13" s="8">
        <f>+'Q5'!F12/'Q5'!F11-1</f>
        <v>7.5987841945288626E-3</v>
      </c>
      <c r="G13" s="8">
        <f>+'Q5'!G12/'Q5'!G11-1</f>
        <v>8.5959885386819312E-3</v>
      </c>
      <c r="H13" s="8">
        <f>+'Q5'!H12/'Q5'!H11-1</f>
        <v>1.1168032786885274E-2</v>
      </c>
      <c r="I13" s="8">
        <f>+'Q5'!I12/'Q5'!I11-1</f>
        <v>5.625159805676283E-2</v>
      </c>
      <c r="J13" s="8">
        <f>+'Q5'!J12/'Q5'!J11-1</f>
        <v>0</v>
      </c>
      <c r="K13" s="8">
        <f>+'Q5'!K12/'Q5'!K11-1</f>
        <v>-5.2044300108252672E-3</v>
      </c>
      <c r="L13" s="8">
        <f>+'Q5'!L12/'Q5'!L11-1</f>
        <v>-3.6225632713549061E-5</v>
      </c>
      <c r="M13" s="8">
        <f>+'Q5'!M12/'Q5'!M11-1</f>
        <v>5.625159805676283E-2</v>
      </c>
      <c r="O13" s="26">
        <f t="shared" si="0"/>
        <v>4.828041135587377E-2</v>
      </c>
      <c r="P13" s="26">
        <f t="shared" si="1"/>
        <v>3.819119458319347E-2</v>
      </c>
      <c r="Q13" s="26">
        <f t="shared" si="2"/>
        <v>7.3540939273528186E-3</v>
      </c>
      <c r="R13" s="26">
        <f t="shared" si="3"/>
        <v>1.3436692996661264E-2</v>
      </c>
      <c r="S13" s="26">
        <f t="shared" si="4"/>
        <v>5.4176747830840897E-3</v>
      </c>
      <c r="T13" s="26">
        <f t="shared" si="5"/>
        <v>6.4179865677603219E-3</v>
      </c>
      <c r="U13" s="26">
        <f t="shared" si="6"/>
        <v>5.8246527418248685E-3</v>
      </c>
      <c r="V13" s="26">
        <f t="shared" si="7"/>
        <v>4.3849831927725451E-2</v>
      </c>
      <c r="W13" s="26">
        <f t="shared" si="8"/>
        <v>-1.0229205971642284E-2</v>
      </c>
      <c r="X13" s="26">
        <f t="shared" si="9"/>
        <v>-3.6375147289538527E-3</v>
      </c>
      <c r="Y13" s="26">
        <f t="shared" si="10"/>
        <v>3.4880094810421573E-3</v>
      </c>
      <c r="Z13" s="26">
        <f t="shared" si="11"/>
        <v>4.3849831927725451E-2</v>
      </c>
      <c r="AB13" s="20" t="s">
        <v>11</v>
      </c>
      <c r="AC13" s="29">
        <v>8.3266864006789523E-4</v>
      </c>
      <c r="AD13" s="29">
        <v>6.3132001893478201E-4</v>
      </c>
      <c r="AE13" s="29">
        <v>5.2692407471868058E-4</v>
      </c>
      <c r="AF13" s="29">
        <v>4.9696129709805468E-4</v>
      </c>
      <c r="AG13" s="29">
        <v>4.908174363610397E-4</v>
      </c>
      <c r="AH13" s="28">
        <v>4.8429002990667345E-4</v>
      </c>
      <c r="AI13" s="29">
        <v>-2.9146849002284773E-4</v>
      </c>
      <c r="AJ13" s="29">
        <v>-9.0539418893644471E-5</v>
      </c>
      <c r="AK13" s="29">
        <v>2.2708681846573427E-4</v>
      </c>
      <c r="AL13" s="29">
        <v>-6.8518759278536878E-5</v>
      </c>
      <c r="AM13" s="29">
        <v>1.4439348117256936E-4</v>
      </c>
      <c r="AN13" s="29">
        <v>-9.0539418893644471E-5</v>
      </c>
    </row>
    <row r="14" spans="1:40" x14ac:dyDescent="0.2">
      <c r="B14" s="8">
        <f>+'Q5'!B13/'Q5'!B12-1</f>
        <v>-2.3294359405268361E-2</v>
      </c>
      <c r="C14" s="8">
        <f>+'Q5'!C13/'Q5'!C12-1</f>
        <v>-2.5510204081632737E-2</v>
      </c>
      <c r="D14" s="8">
        <f>+'Q5'!D13/'Q5'!D12-1</f>
        <v>1.5923566878981443E-3</v>
      </c>
      <c r="E14" s="8">
        <f>+'Q5'!E13/'Q5'!E12-1</f>
        <v>3.0816640986131016E-3</v>
      </c>
      <c r="F14" s="8">
        <f>+'Q5'!F13/'Q5'!F12-1</f>
        <v>4.5248868778280382E-3</v>
      </c>
      <c r="G14" s="8">
        <f>+'Q5'!G13/'Q5'!G12-1</f>
        <v>5.6818181818181213E-3</v>
      </c>
      <c r="H14" s="8">
        <f>+'Q5'!H13/'Q5'!H12-1</f>
        <v>9.1194649913870496E-3</v>
      </c>
      <c r="I14" s="8">
        <f>+'Q5'!I13/'Q5'!I12-1</f>
        <v>-7.2621641249092095E-3</v>
      </c>
      <c r="J14" s="8">
        <f>+'Q5'!J13/'Q5'!J12-1</f>
        <v>0</v>
      </c>
      <c r="K14" s="8">
        <f>+'Q5'!K13/'Q5'!K12-1</f>
        <v>-1.8415435483195575E-3</v>
      </c>
      <c r="L14" s="8">
        <f>+'Q5'!L13/'Q5'!L12-1</f>
        <v>-1.1578780056998861E-3</v>
      </c>
      <c r="M14" s="8">
        <f>+'Q5'!M13/'Q5'!M12-1</f>
        <v>-7.2621641249092095E-3</v>
      </c>
      <c r="O14" s="26">
        <f t="shared" si="0"/>
        <v>-2.7815283897693416E-2</v>
      </c>
      <c r="P14" s="26">
        <f t="shared" si="1"/>
        <v>-2.802697410020933E-2</v>
      </c>
      <c r="Q14" s="26">
        <f t="shared" si="2"/>
        <v>-6.9985163555279966E-4</v>
      </c>
      <c r="R14" s="26">
        <f t="shared" si="3"/>
        <v>8.6890482610378324E-4</v>
      </c>
      <c r="S14" s="26">
        <f t="shared" si="4"/>
        <v>2.3437774663832649E-3</v>
      </c>
      <c r="T14" s="26">
        <f t="shared" si="5"/>
        <v>3.5038162108965119E-3</v>
      </c>
      <c r="U14" s="26">
        <f t="shared" si="6"/>
        <v>3.7760849463266445E-3</v>
      </c>
      <c r="V14" s="26">
        <f t="shared" si="7"/>
        <v>-1.9663930253946589E-2</v>
      </c>
      <c r="W14" s="26">
        <f t="shared" si="8"/>
        <v>-1.0229205971642284E-2</v>
      </c>
      <c r="X14" s="26">
        <f t="shared" si="9"/>
        <v>-2.7462826644814291E-4</v>
      </c>
      <c r="Y14" s="26">
        <f t="shared" si="10"/>
        <v>2.3663571080558203E-3</v>
      </c>
      <c r="Z14" s="26">
        <f t="shared" si="11"/>
        <v>-1.9663930253946589E-2</v>
      </c>
      <c r="AB14" s="20" t="s">
        <v>12</v>
      </c>
      <c r="AC14" s="29">
        <v>-8.5525250221585997E-4</v>
      </c>
      <c r="AD14" s="29">
        <v>-5.4845128947745181E-4</v>
      </c>
      <c r="AE14" s="29">
        <v>-3.9208931959668395E-4</v>
      </c>
      <c r="AF14" s="29">
        <v>-3.6646634720822037E-4</v>
      </c>
      <c r="AG14" s="29">
        <v>-2.9885566713187573E-4</v>
      </c>
      <c r="AH14" s="29">
        <v>-2.9146849002284773E-4</v>
      </c>
      <c r="AI14" s="28">
        <v>2.162575138737308E-3</v>
      </c>
      <c r="AJ14" s="29">
        <v>1.1137919489540159E-4</v>
      </c>
      <c r="AK14" s="29">
        <v>-2.7201402861004803E-4</v>
      </c>
      <c r="AL14" s="29">
        <v>-2.3682559368339155E-6</v>
      </c>
      <c r="AM14" s="29">
        <v>-1.2826715940619476E-5</v>
      </c>
      <c r="AN14" s="29">
        <v>1.1137919489540159E-4</v>
      </c>
    </row>
    <row r="15" spans="1:40" x14ac:dyDescent="0.2">
      <c r="B15" s="8">
        <f>+'Q5'!B14/'Q5'!B13-1</f>
        <v>-3.8493244961708029E-2</v>
      </c>
      <c r="C15" s="8">
        <f>+'Q5'!C14/'Q5'!C13-1</f>
        <v>-3.839441535776611E-2</v>
      </c>
      <c r="D15" s="8">
        <f>+'Q5'!D14/'Q5'!D13-1</f>
        <v>-6.3593004769475492E-3</v>
      </c>
      <c r="E15" s="8">
        <f>+'Q5'!E14/'Q5'!E13-1</f>
        <v>-7.6804915514592231E-3</v>
      </c>
      <c r="F15" s="8">
        <f>+'Q5'!F14/'Q5'!F13-1</f>
        <v>-7.5075075075076159E-3</v>
      </c>
      <c r="G15" s="8">
        <f>+'Q5'!G14/'Q5'!G13-1</f>
        <v>-1.2711864406779627E-2</v>
      </c>
      <c r="H15" s="8">
        <f>+'Q5'!H14/'Q5'!H13-1</f>
        <v>-1.8475750577367278E-2</v>
      </c>
      <c r="I15" s="8">
        <f>+'Q5'!I14/'Q5'!I13-1</f>
        <v>-5.4864667154352564E-2</v>
      </c>
      <c r="J15" s="8">
        <f>+'Q5'!J14/'Q5'!J13-1</f>
        <v>0</v>
      </c>
      <c r="K15" s="8">
        <f>+'Q5'!K14/'Q5'!K13-1</f>
        <v>2.1384544425344654E-3</v>
      </c>
      <c r="L15" s="8">
        <f>+'Q5'!L14/'Q5'!L13-1</f>
        <v>-3.7489951716825898E-3</v>
      </c>
      <c r="M15" s="8">
        <f>+'Q5'!M14/'Q5'!M13-1</f>
        <v>-5.4864667154352564E-2</v>
      </c>
      <c r="O15" s="26">
        <f t="shared" si="0"/>
        <v>-4.3014169454133083E-2</v>
      </c>
      <c r="P15" s="26">
        <f t="shared" si="1"/>
        <v>-4.0911185376342703E-2</v>
      </c>
      <c r="Q15" s="26">
        <f t="shared" si="2"/>
        <v>-8.6515088003984927E-3</v>
      </c>
      <c r="R15" s="26">
        <f t="shared" si="3"/>
        <v>-9.893250823968542E-3</v>
      </c>
      <c r="S15" s="26">
        <f t="shared" si="4"/>
        <v>-9.6886169189523887E-3</v>
      </c>
      <c r="T15" s="26">
        <f t="shared" si="5"/>
        <v>-1.4889866377701236E-2</v>
      </c>
      <c r="U15" s="26">
        <f t="shared" si="6"/>
        <v>-2.3819130622427683E-2</v>
      </c>
      <c r="V15" s="26">
        <f t="shared" si="7"/>
        <v>-6.7266433283389937E-2</v>
      </c>
      <c r="W15" s="26">
        <f t="shared" si="8"/>
        <v>-1.0229205971642284E-2</v>
      </c>
      <c r="X15" s="26">
        <f t="shared" si="9"/>
        <v>3.7053697244058799E-3</v>
      </c>
      <c r="Y15" s="26">
        <f t="shared" si="10"/>
        <v>-2.2476005792688341E-4</v>
      </c>
      <c r="Z15" s="26">
        <f t="shared" si="11"/>
        <v>-6.7266433283389937E-2</v>
      </c>
      <c r="AB15" s="20" t="s">
        <v>13</v>
      </c>
      <c r="AC15" s="29">
        <v>-6.0310956447181814E-4</v>
      </c>
      <c r="AD15" s="29">
        <v>5.464191926476125E-5</v>
      </c>
      <c r="AE15" s="29">
        <v>-4.1249695285012105E-5</v>
      </c>
      <c r="AF15" s="29">
        <v>-9.8341161169294001E-5</v>
      </c>
      <c r="AG15" s="29">
        <v>-8.7529881839739152E-5</v>
      </c>
      <c r="AH15" s="29">
        <v>-9.0539418893644471E-5</v>
      </c>
      <c r="AI15" s="29">
        <v>1.1137919489540159E-4</v>
      </c>
      <c r="AJ15" s="28">
        <v>5.6111809296600585E-3</v>
      </c>
      <c r="AK15" s="29">
        <v>1.586362189378795E-3</v>
      </c>
      <c r="AL15" s="29">
        <v>6.2831333403792333E-4</v>
      </c>
      <c r="AM15" s="29">
        <v>-4.5965559518841115E-4</v>
      </c>
      <c r="AN15" s="29">
        <v>5.6111809296600585E-3</v>
      </c>
    </row>
    <row r="16" spans="1:40" x14ac:dyDescent="0.2">
      <c r="B16" s="8">
        <f>+'Q5'!B15/'Q5'!B14-1</f>
        <v>-4.3797682790390535E-2</v>
      </c>
      <c r="C16" s="8">
        <f>+'Q5'!C15/'Q5'!C14-1</f>
        <v>-1.4519056261342977E-2</v>
      </c>
      <c r="D16" s="8">
        <f>+'Q5'!D15/'Q5'!D14-1</f>
        <v>-3.520000000000012E-2</v>
      </c>
      <c r="E16" s="8">
        <f>+'Q5'!E15/'Q5'!E14-1</f>
        <v>-3.0959752321981449E-2</v>
      </c>
      <c r="F16" s="8">
        <f>+'Q5'!F15/'Q5'!F14-1</f>
        <v>-3.3282904689863835E-2</v>
      </c>
      <c r="G16" s="8">
        <f>+'Q5'!G15/'Q5'!G14-1</f>
        <v>-2.2889842632331958E-2</v>
      </c>
      <c r="H16" s="8">
        <f>+'Q5'!H15/'Q5'!H14-1</f>
        <v>1.1457800511508909E-2</v>
      </c>
      <c r="I16" s="8">
        <f>+'Q5'!I15/'Q5'!I14-1</f>
        <v>2.9669762641898911E-2</v>
      </c>
      <c r="J16" s="8">
        <f>+'Q5'!J15/'Q5'!J14-1</f>
        <v>0</v>
      </c>
      <c r="K16" s="8">
        <f>+'Q5'!K15/'Q5'!K14-1</f>
        <v>5.4393305439326411E-4</v>
      </c>
      <c r="L16" s="8">
        <f>+'Q5'!L15/'Q5'!L14-1</f>
        <v>-2.2658796658789893E-3</v>
      </c>
      <c r="M16" s="8">
        <f>+'Q5'!M15/'Q5'!M14-1</f>
        <v>2.9669762641898911E-2</v>
      </c>
      <c r="O16" s="26">
        <f t="shared" si="0"/>
        <v>-4.831860728281559E-2</v>
      </c>
      <c r="P16" s="26">
        <f t="shared" si="1"/>
        <v>-1.7035826279919571E-2</v>
      </c>
      <c r="Q16" s="26">
        <f t="shared" si="2"/>
        <v>-3.7492208323451064E-2</v>
      </c>
      <c r="R16" s="26">
        <f t="shared" si="3"/>
        <v>-3.3172511594490764E-2</v>
      </c>
      <c r="S16" s="26">
        <f t="shared" si="4"/>
        <v>-3.5464014101308609E-2</v>
      </c>
      <c r="T16" s="26">
        <f t="shared" si="5"/>
        <v>-2.5067844603253567E-2</v>
      </c>
      <c r="U16" s="26">
        <f t="shared" si="6"/>
        <v>6.1144204664485037E-3</v>
      </c>
      <c r="V16" s="26">
        <f t="shared" si="7"/>
        <v>1.7267996512861532E-2</v>
      </c>
      <c r="W16" s="26">
        <f t="shared" si="8"/>
        <v>-1.0229205971642284E-2</v>
      </c>
      <c r="X16" s="26">
        <f t="shared" si="9"/>
        <v>2.1108483362646787E-3</v>
      </c>
      <c r="Y16" s="26">
        <f t="shared" si="10"/>
        <v>1.2583554478767171E-3</v>
      </c>
      <c r="Z16" s="26">
        <f t="shared" si="11"/>
        <v>1.7267996512861532E-2</v>
      </c>
      <c r="AB16" s="20" t="s">
        <v>14</v>
      </c>
      <c r="AC16" s="29">
        <v>3.9465515905971597E-4</v>
      </c>
      <c r="AD16" s="29">
        <v>6.7840116118763412E-4</v>
      </c>
      <c r="AE16" s="29">
        <v>4.4078302674869363E-4</v>
      </c>
      <c r="AF16" s="29">
        <v>3.5043998645975483E-4</v>
      </c>
      <c r="AG16" s="29">
        <v>2.7140792101243172E-4</v>
      </c>
      <c r="AH16" s="29">
        <v>2.2708681846573427E-4</v>
      </c>
      <c r="AI16" s="29">
        <v>-2.7201402861004803E-4</v>
      </c>
      <c r="AJ16" s="29">
        <v>1.586362189378795E-3</v>
      </c>
      <c r="AK16" s="28">
        <v>1.0949765440290428E-2</v>
      </c>
      <c r="AL16" s="29">
        <v>-1.2834525763443614E-4</v>
      </c>
      <c r="AM16" s="29">
        <v>6.4581455485440622E-4</v>
      </c>
      <c r="AN16" s="29">
        <v>1.586362189378795E-3</v>
      </c>
    </row>
    <row r="17" spans="2:40" x14ac:dyDescent="0.2">
      <c r="B17" s="8">
        <f>+'Q5'!B16/'Q5'!B15-1</f>
        <v>2.3890892183726642E-2</v>
      </c>
      <c r="C17" s="8">
        <f>+'Q5'!C16/'Q5'!C15-1</f>
        <v>7.3664825046040328E-3</v>
      </c>
      <c r="D17" s="8">
        <f>+'Q5'!D16/'Q5'!D15-1</f>
        <v>-8.2918739635157168E-3</v>
      </c>
      <c r="E17" s="8">
        <f>+'Q5'!E16/'Q5'!E15-1</f>
        <v>-3.1948881789136685E-3</v>
      </c>
      <c r="F17" s="8">
        <f>+'Q5'!F16/'Q5'!F15-1</f>
        <v>1.5649452269170805E-3</v>
      </c>
      <c r="G17" s="8">
        <f>+'Q5'!G16/'Q5'!G15-1</f>
        <v>-4.3923865300147247E-3</v>
      </c>
      <c r="H17" s="8">
        <f>+'Q5'!H16/'Q5'!H15-1</f>
        <v>3.8535450591686171E-2</v>
      </c>
      <c r="I17" s="8">
        <f>+'Q5'!I16/'Q5'!I15-1</f>
        <v>-3.3826108744675509E-2</v>
      </c>
      <c r="J17" s="8">
        <f>+'Q5'!J16/'Q5'!J15-1</f>
        <v>0</v>
      </c>
      <c r="K17" s="8">
        <f>+'Q5'!K16/'Q5'!K15-1</f>
        <v>-1.5054572826496138E-3</v>
      </c>
      <c r="L17" s="8">
        <f>+'Q5'!L16/'Q5'!L15-1</f>
        <v>-1.2931139430246708E-3</v>
      </c>
      <c r="M17" s="8">
        <f>+'Q5'!M16/'Q5'!M15-1</f>
        <v>-3.3826108744675509E-2</v>
      </c>
      <c r="O17" s="26">
        <f t="shared" si="0"/>
        <v>1.9369967691301587E-2</v>
      </c>
      <c r="P17" s="26">
        <f t="shared" si="1"/>
        <v>4.8497124860274387E-3</v>
      </c>
      <c r="Q17" s="26">
        <f t="shared" si="2"/>
        <v>-1.058408228696666E-2</v>
      </c>
      <c r="R17" s="26">
        <f t="shared" si="3"/>
        <v>-5.4076474514229873E-3</v>
      </c>
      <c r="S17" s="26">
        <f t="shared" si="4"/>
        <v>-6.1616418452769281E-4</v>
      </c>
      <c r="T17" s="26">
        <f t="shared" si="5"/>
        <v>-6.570388500936334E-3</v>
      </c>
      <c r="U17" s="26">
        <f t="shared" si="6"/>
        <v>3.3192070546625763E-2</v>
      </c>
      <c r="V17" s="26">
        <f t="shared" si="7"/>
        <v>-4.6227874873712889E-2</v>
      </c>
      <c r="W17" s="26">
        <f t="shared" si="8"/>
        <v>-1.0229205971642284E-2</v>
      </c>
      <c r="X17" s="26">
        <f t="shared" si="9"/>
        <v>6.1457999221800792E-5</v>
      </c>
      <c r="Y17" s="26">
        <f t="shared" si="10"/>
        <v>2.2311211707310356E-3</v>
      </c>
      <c r="Z17" s="26">
        <f t="shared" si="11"/>
        <v>-4.6227874873712889E-2</v>
      </c>
      <c r="AB17" s="20" t="s">
        <v>15</v>
      </c>
      <c r="AC17" s="29">
        <v>-3.9259097383557989E-4</v>
      </c>
      <c r="AD17" s="29">
        <v>-1.2314167192020405E-4</v>
      </c>
      <c r="AE17" s="29">
        <v>-1.0450229778179507E-4</v>
      </c>
      <c r="AF17" s="29">
        <v>-8.7300328497902959E-5</v>
      </c>
      <c r="AG17" s="29">
        <v>-1.0297890423133819E-4</v>
      </c>
      <c r="AH17" s="29">
        <v>-6.8518759278536878E-5</v>
      </c>
      <c r="AI17" s="29">
        <v>-2.3682559368339155E-6</v>
      </c>
      <c r="AJ17" s="29">
        <v>6.2831333403792333E-4</v>
      </c>
      <c r="AK17" s="29">
        <v>-1.2834525763443614E-4</v>
      </c>
      <c r="AL17" s="28">
        <v>8.4876478960358836E-4</v>
      </c>
      <c r="AM17" s="29">
        <v>-4.2541335751584308E-4</v>
      </c>
      <c r="AN17" s="29">
        <v>6.2831333403792333E-4</v>
      </c>
    </row>
    <row r="18" spans="2:40" x14ac:dyDescent="0.2">
      <c r="B18" s="8">
        <f>+'Q5'!B17/'Q5'!B16-1</f>
        <v>2.9186973720561005E-2</v>
      </c>
      <c r="C18" s="8">
        <f>+'Q5'!C17/'Q5'!C16-1</f>
        <v>2.1937842778793515E-2</v>
      </c>
      <c r="D18" s="8">
        <f>+'Q5'!D17/'Q5'!D16-1</f>
        <v>2.006688963210701E-2</v>
      </c>
      <c r="E18" s="8">
        <f>+'Q5'!E17/'Q5'!E16-1</f>
        <v>1.4423076923076872E-2</v>
      </c>
      <c r="F18" s="8">
        <f>+'Q5'!F17/'Q5'!F16-1</f>
        <v>1.2499999999999956E-2</v>
      </c>
      <c r="G18" s="8">
        <f>+'Q5'!G17/'Q5'!G16-1</f>
        <v>7.3529411764705621E-3</v>
      </c>
      <c r="H18" s="8">
        <f>+'Q5'!H17/'Q5'!H16-1</f>
        <v>7.206856252434779E-3</v>
      </c>
      <c r="I18" s="8">
        <f>+'Q5'!I17/'Q5'!I16-1</f>
        <v>2.4636929460581047E-2</v>
      </c>
      <c r="J18" s="8">
        <f>+'Q5'!J17/'Q5'!J16-1</f>
        <v>0</v>
      </c>
      <c r="K18" s="8">
        <f>+'Q5'!K17/'Q5'!K16-1</f>
        <v>9.632700925576998E-4</v>
      </c>
      <c r="L18" s="8">
        <f>+'Q5'!L17/'Q5'!L16-1</f>
        <v>-1.828561501587056E-3</v>
      </c>
      <c r="M18" s="8">
        <f>+'Q5'!M17/'Q5'!M16-1</f>
        <v>2.4636929460581047E-2</v>
      </c>
      <c r="O18" s="26">
        <f t="shared" si="0"/>
        <v>2.466604922813595E-2</v>
      </c>
      <c r="P18" s="26">
        <f t="shared" si="1"/>
        <v>1.9421072760216922E-2</v>
      </c>
      <c r="Q18" s="26">
        <f t="shared" si="2"/>
        <v>1.7774681308656066E-2</v>
      </c>
      <c r="R18" s="26">
        <f t="shared" si="3"/>
        <v>1.2210317650567553E-2</v>
      </c>
      <c r="S18" s="26">
        <f t="shared" si="4"/>
        <v>1.0318890588555183E-2</v>
      </c>
      <c r="T18" s="26">
        <f t="shared" si="5"/>
        <v>5.1749392055489528E-3</v>
      </c>
      <c r="U18" s="26">
        <f t="shared" si="6"/>
        <v>1.8634762073743739E-3</v>
      </c>
      <c r="V18" s="26">
        <f t="shared" si="7"/>
        <v>1.2235163331543668E-2</v>
      </c>
      <c r="W18" s="26">
        <f t="shared" si="8"/>
        <v>-1.0229205971642284E-2</v>
      </c>
      <c r="X18" s="26">
        <f t="shared" si="9"/>
        <v>2.5301853744291143E-3</v>
      </c>
      <c r="Y18" s="26">
        <f t="shared" si="10"/>
        <v>1.6956736121686504E-3</v>
      </c>
      <c r="Z18" s="26">
        <f t="shared" si="11"/>
        <v>1.2235163331543668E-2</v>
      </c>
      <c r="AB18" s="20" t="s">
        <v>16</v>
      </c>
      <c r="AC18" s="29">
        <v>3.5966247260960858E-4</v>
      </c>
      <c r="AD18" s="29">
        <v>2.315997541759787E-4</v>
      </c>
      <c r="AE18" s="29">
        <v>1.8818633909618233E-4</v>
      </c>
      <c r="AF18" s="29">
        <v>1.6584699997137747E-4</v>
      </c>
      <c r="AG18" s="29">
        <v>1.7382607908494373E-4</v>
      </c>
      <c r="AH18" s="29">
        <v>1.4439348117256936E-4</v>
      </c>
      <c r="AI18" s="29">
        <v>-1.2826715940619476E-5</v>
      </c>
      <c r="AJ18" s="29">
        <v>-4.5965559518841115E-4</v>
      </c>
      <c r="AK18" s="29">
        <v>6.4581455485440622E-4</v>
      </c>
      <c r="AL18" s="29">
        <v>-4.2541335751584308E-4</v>
      </c>
      <c r="AM18" s="28">
        <v>8.8381445629693851E-4</v>
      </c>
      <c r="AN18" s="29">
        <v>-4.5965559518841115E-4</v>
      </c>
    </row>
    <row r="19" spans="2:40" x14ac:dyDescent="0.2">
      <c r="B19" s="8">
        <f>+'Q5'!B18/'Q5'!B17-1</f>
        <v>1.8918283176204476E-2</v>
      </c>
      <c r="C19" s="8">
        <f>+'Q5'!C18/'Q5'!C17-1</f>
        <v>2.1466905187835339E-2</v>
      </c>
      <c r="D19" s="8">
        <f>+'Q5'!D18/'Q5'!D17-1</f>
        <v>1.6393442622950838E-2</v>
      </c>
      <c r="E19" s="8">
        <f>+'Q5'!E18/'Q5'!E17-1</f>
        <v>2.0537124802527673E-2</v>
      </c>
      <c r="F19" s="8">
        <f>+'Q5'!F18/'Q5'!F17-1</f>
        <v>1.8518518518518601E-2</v>
      </c>
      <c r="G19" s="8">
        <f>+'Q5'!G18/'Q5'!G17-1</f>
        <v>2.481751824817513E-2</v>
      </c>
      <c r="H19" s="8">
        <f>+'Q5'!H18/'Q5'!H17-1</f>
        <v>4.7959775672017146E-2</v>
      </c>
      <c r="I19" s="8">
        <f>+'Q5'!I18/'Q5'!I17-1</f>
        <v>2.8347253859782207E-2</v>
      </c>
      <c r="J19" s="8">
        <f>+'Q5'!J18/'Q5'!J17-1</f>
        <v>0</v>
      </c>
      <c r="K19" s="8">
        <f>+'Q5'!K18/'Q5'!K17-1</f>
        <v>-1.0878661087866393E-3</v>
      </c>
      <c r="L19" s="8">
        <f>+'Q5'!L18/'Q5'!L17-1</f>
        <v>-1.2533222501343033E-3</v>
      </c>
      <c r="M19" s="8">
        <f>+'Q5'!M18/'Q5'!M17-1</f>
        <v>2.8347253859782207E-2</v>
      </c>
      <c r="O19" s="26">
        <f t="shared" si="0"/>
        <v>1.4397358683779423E-2</v>
      </c>
      <c r="P19" s="26">
        <f t="shared" si="1"/>
        <v>1.8950135169258746E-2</v>
      </c>
      <c r="Q19" s="26">
        <f t="shared" si="2"/>
        <v>1.4101234299499894E-2</v>
      </c>
      <c r="R19" s="26">
        <f t="shared" si="3"/>
        <v>1.8324365530018354E-2</v>
      </c>
      <c r="S19" s="26">
        <f t="shared" si="4"/>
        <v>1.6337409107073826E-2</v>
      </c>
      <c r="T19" s="26">
        <f t="shared" si="5"/>
        <v>2.2639516277253521E-2</v>
      </c>
      <c r="U19" s="26">
        <f t="shared" si="6"/>
        <v>4.2616395626956738E-2</v>
      </c>
      <c r="V19" s="26">
        <f t="shared" si="7"/>
        <v>1.5945487730744827E-2</v>
      </c>
      <c r="W19" s="26">
        <f t="shared" si="8"/>
        <v>-1.0229205971642284E-2</v>
      </c>
      <c r="X19" s="26">
        <f t="shared" si="9"/>
        <v>4.790491730847753E-4</v>
      </c>
      <c r="Y19" s="26">
        <f t="shared" si="10"/>
        <v>2.2709128636214031E-3</v>
      </c>
      <c r="Z19" s="26">
        <f t="shared" si="11"/>
        <v>1.5945487730744827E-2</v>
      </c>
      <c r="AB19" s="53" t="s">
        <v>58</v>
      </c>
      <c r="AC19" s="29">
        <v>-6.0310956447181814E-4</v>
      </c>
      <c r="AD19" s="29">
        <v>5.464191926476125E-5</v>
      </c>
      <c r="AE19" s="29">
        <v>-4.1249695285012105E-5</v>
      </c>
      <c r="AF19" s="29">
        <v>-9.8341161169294001E-5</v>
      </c>
      <c r="AG19" s="29">
        <v>-8.7529881839739152E-5</v>
      </c>
      <c r="AH19" s="29">
        <v>-9.0539418893644471E-5</v>
      </c>
      <c r="AI19" s="29">
        <v>1.1137919489540159E-4</v>
      </c>
      <c r="AJ19" s="29">
        <v>5.6111809296600585E-3</v>
      </c>
      <c r="AK19" s="29">
        <v>1.586362189378795E-3</v>
      </c>
      <c r="AL19" s="29">
        <v>6.2831333403792333E-4</v>
      </c>
      <c r="AM19" s="29">
        <v>-4.5965559518841115E-4</v>
      </c>
      <c r="AN19" s="56">
        <v>5.6111809296600585E-3</v>
      </c>
    </row>
    <row r="20" spans="2:40" x14ac:dyDescent="0.2">
      <c r="B20" s="8">
        <f>+'Q5'!B19/'Q5'!B18-1</f>
        <v>9.1116184404472333E-2</v>
      </c>
      <c r="C20" s="8">
        <f>+'Q5'!C19/'Q5'!C18-1</f>
        <v>5.7793345008756658E-2</v>
      </c>
      <c r="D20" s="8">
        <f>+'Q5'!D19/'Q5'!D18-1</f>
        <v>4.1935483870967794E-2</v>
      </c>
      <c r="E20" s="8">
        <f>+'Q5'!E19/'Q5'!E18-1</f>
        <v>3.2507739938080427E-2</v>
      </c>
      <c r="F20" s="8">
        <f>+'Q5'!F19/'Q5'!F18-1</f>
        <v>3.9393939393939315E-2</v>
      </c>
      <c r="G20" s="8">
        <f>+'Q5'!G19/'Q5'!G18-1</f>
        <v>3.1339031339031376E-2</v>
      </c>
      <c r="H20" s="8">
        <f>+'Q5'!H19/'Q5'!H18-1</f>
        <v>-4.1612843698099367E-2</v>
      </c>
      <c r="I20" s="8">
        <f>+'Q5'!I19/'Q5'!I18-1</f>
        <v>2.7073590942653158E-2</v>
      </c>
      <c r="J20" s="8">
        <f>+'Q5'!J19/'Q5'!J18-1</f>
        <v>0</v>
      </c>
      <c r="K20" s="8">
        <f>+'Q5'!K19/'Q5'!K18-1</f>
        <v>-1.298483706123843E-3</v>
      </c>
      <c r="L20" s="8">
        <f>+'Q5'!L19/'Q5'!L18-1</f>
        <v>-5.3684972097711725E-4</v>
      </c>
      <c r="M20" s="8">
        <f>+'Q5'!M19/'Q5'!M18-1</f>
        <v>2.7073590942653158E-2</v>
      </c>
      <c r="O20" s="26">
        <f t="shared" si="0"/>
        <v>8.6595259912047279E-2</v>
      </c>
      <c r="P20" s="26">
        <f t="shared" si="1"/>
        <v>5.5276574990180065E-2</v>
      </c>
      <c r="Q20" s="26">
        <f t="shared" si="2"/>
        <v>3.964327554751685E-2</v>
      </c>
      <c r="R20" s="26">
        <f t="shared" si="3"/>
        <v>3.0294980665571108E-2</v>
      </c>
      <c r="S20" s="26">
        <f t="shared" si="4"/>
        <v>3.721282998249454E-2</v>
      </c>
      <c r="T20" s="26">
        <f t="shared" si="5"/>
        <v>2.9161029368109766E-2</v>
      </c>
      <c r="U20" s="26">
        <f t="shared" si="6"/>
        <v>-4.6956223743159775E-2</v>
      </c>
      <c r="V20" s="26">
        <f t="shared" si="7"/>
        <v>1.4671824813615779E-2</v>
      </c>
      <c r="W20" s="26">
        <f t="shared" si="8"/>
        <v>-1.0229205971642284E-2</v>
      </c>
      <c r="X20" s="26">
        <f t="shared" si="9"/>
        <v>2.6843157574757154E-4</v>
      </c>
      <c r="Y20" s="26">
        <f t="shared" si="10"/>
        <v>2.9873853927785891E-3</v>
      </c>
      <c r="Z20" s="26">
        <f t="shared" si="11"/>
        <v>1.4671824813615779E-2</v>
      </c>
    </row>
    <row r="21" spans="2:40" x14ac:dyDescent="0.2">
      <c r="B21" s="8">
        <f>+'Q5'!B20/'Q5'!B19-1</f>
        <v>3.2436922282988556E-2</v>
      </c>
      <c r="C21" s="8">
        <f>+'Q5'!C20/'Q5'!C19-1</f>
        <v>1.6556291390728006E-3</v>
      </c>
      <c r="D21" s="8">
        <f>+'Q5'!D20/'Q5'!D19-1</f>
        <v>2.1671826625387025E-2</v>
      </c>
      <c r="E21" s="8">
        <f>+'Q5'!E20/'Q5'!E19-1</f>
        <v>1.0494752623688264E-2</v>
      </c>
      <c r="F21" s="8">
        <f>+'Q5'!F20/'Q5'!F19-1</f>
        <v>1.1661807580174877E-2</v>
      </c>
      <c r="G21" s="8">
        <f>+'Q5'!G20/'Q5'!G19-1</f>
        <v>1.2430939226519389E-2</v>
      </c>
      <c r="H21" s="8">
        <f>+'Q5'!H20/'Q5'!H19-1</f>
        <v>-8.1833060556464332E-3</v>
      </c>
      <c r="I21" s="8">
        <f>+'Q5'!I20/'Q5'!I19-1</f>
        <v>1.9170860292355707E-2</v>
      </c>
      <c r="J21" s="8">
        <f>+'Q5'!J20/'Q5'!J19-1</f>
        <v>0</v>
      </c>
      <c r="K21" s="8">
        <f>+'Q5'!K20/'Q5'!K19-1</f>
        <v>1.1743488654951673E-3</v>
      </c>
      <c r="L21" s="8">
        <f>+'Q5'!L20/'Q5'!L19-1</f>
        <v>2.1478601227054028E-4</v>
      </c>
      <c r="M21" s="8">
        <f>+'Q5'!M20/'Q5'!M19-1</f>
        <v>1.9170860292355707E-2</v>
      </c>
      <c r="O21" s="26">
        <f t="shared" si="0"/>
        <v>2.7915997790563502E-2</v>
      </c>
      <c r="P21" s="26">
        <f t="shared" si="1"/>
        <v>-8.611408795037934E-4</v>
      </c>
      <c r="Q21" s="26">
        <f t="shared" si="2"/>
        <v>1.9379618301936082E-2</v>
      </c>
      <c r="R21" s="26">
        <f t="shared" si="3"/>
        <v>8.2819933511789449E-3</v>
      </c>
      <c r="S21" s="26">
        <f t="shared" si="4"/>
        <v>9.4806981687301038E-3</v>
      </c>
      <c r="T21" s="26">
        <f t="shared" si="5"/>
        <v>1.0252937255597779E-2</v>
      </c>
      <c r="U21" s="26">
        <f t="shared" si="6"/>
        <v>-1.3526686100706838E-2</v>
      </c>
      <c r="V21" s="26">
        <f t="shared" si="7"/>
        <v>6.7690941633183274E-3</v>
      </c>
      <c r="W21" s="26">
        <f t="shared" si="8"/>
        <v>-1.0229205971642284E-2</v>
      </c>
      <c r="X21" s="26">
        <f t="shared" si="9"/>
        <v>2.7412641473665818E-3</v>
      </c>
      <c r="Y21" s="26">
        <f t="shared" si="10"/>
        <v>3.7390211260262467E-3</v>
      </c>
      <c r="Z21" s="26">
        <f t="shared" si="11"/>
        <v>6.7690941633183274E-3</v>
      </c>
      <c r="AB21" s="88" t="s">
        <v>65</v>
      </c>
      <c r="AC21" s="34"/>
      <c r="AE21" s="41" t="s">
        <v>53</v>
      </c>
      <c r="AH21" s="42" t="s">
        <v>54</v>
      </c>
    </row>
    <row r="22" spans="2:40" x14ac:dyDescent="0.2">
      <c r="B22" s="8">
        <f>+'Q5'!B21/'Q5'!B20-1</f>
        <v>-1.6543339196827267E-3</v>
      </c>
      <c r="C22" s="8">
        <f>+'Q5'!C21/'Q5'!C20-1</f>
        <v>2.4793388429752206E-2</v>
      </c>
      <c r="D22" s="8">
        <f>+'Q5'!D21/'Q5'!D20-1</f>
        <v>1.060606060606073E-2</v>
      </c>
      <c r="E22" s="8">
        <f>+'Q5'!E21/'Q5'!E20-1</f>
        <v>5.9347181008901906E-3</v>
      </c>
      <c r="F22" s="8">
        <f>+'Q5'!F21/'Q5'!F20-1</f>
        <v>5.7636887608070175E-3</v>
      </c>
      <c r="G22" s="8">
        <f>+'Q5'!G21/'Q5'!G20-1</f>
        <v>-2.7285129604366354E-3</v>
      </c>
      <c r="H22" s="8">
        <f>+'Q5'!H21/'Q5'!H20-1</f>
        <v>-4.7369442826635688E-2</v>
      </c>
      <c r="I22" s="8">
        <f>+'Q5'!I21/'Q5'!I20-1</f>
        <v>4.2323066071008331E-3</v>
      </c>
      <c r="J22" s="8">
        <f>+'Q5'!J21/'Q5'!J20-1</f>
        <v>0</v>
      </c>
      <c r="K22" s="8">
        <f>+'Q5'!K21/'Q5'!K20-1</f>
        <v>1.8851325876587666E-3</v>
      </c>
      <c r="L22" s="8">
        <f>+'Q5'!L21/'Q5'!L20-1</f>
        <v>-3.9361935384329971E-4</v>
      </c>
      <c r="M22" s="8">
        <f>+'Q5'!M21/'Q5'!M20-1</f>
        <v>4.2323066071008331E-3</v>
      </c>
      <c r="O22" s="26">
        <f t="shared" si="0"/>
        <v>-6.1752584121077796E-3</v>
      </c>
      <c r="P22" s="26">
        <f t="shared" si="1"/>
        <v>2.2276618411175612E-2</v>
      </c>
      <c r="Q22" s="26">
        <f t="shared" si="2"/>
        <v>8.3138522826097863E-3</v>
      </c>
      <c r="R22" s="26">
        <f t="shared" si="3"/>
        <v>3.7219588283808722E-3</v>
      </c>
      <c r="S22" s="26">
        <f t="shared" si="4"/>
        <v>3.5825793493622442E-3</v>
      </c>
      <c r="T22" s="26">
        <f t="shared" si="5"/>
        <v>-4.9065149313582447E-3</v>
      </c>
      <c r="U22" s="26">
        <f t="shared" si="6"/>
        <v>-5.2712822871696097E-2</v>
      </c>
      <c r="V22" s="26">
        <f t="shared" si="7"/>
        <v>-8.1694595219365465E-3</v>
      </c>
      <c r="W22" s="26">
        <f t="shared" si="8"/>
        <v>-1.0229205971642284E-2</v>
      </c>
      <c r="X22" s="26">
        <f t="shared" si="9"/>
        <v>3.4520478695301811E-3</v>
      </c>
      <c r="Y22" s="26">
        <f t="shared" si="10"/>
        <v>3.1306157599124067E-3</v>
      </c>
      <c r="Z22" s="26">
        <f t="shared" si="11"/>
        <v>-8.1694595219365465E-3</v>
      </c>
    </row>
    <row r="23" spans="2:40" x14ac:dyDescent="0.2">
      <c r="B23" s="8">
        <f>+'Q5'!B22/'Q5'!B21-1</f>
        <v>-1.8222213629191963E-2</v>
      </c>
      <c r="C23" s="8">
        <f>+'Q5'!C22/'Q5'!C21-1</f>
        <v>1.7741935483870819E-2</v>
      </c>
      <c r="D23" s="8">
        <f>+'Q5'!D22/'Q5'!D21-1</f>
        <v>2.8485757121439192E-2</v>
      </c>
      <c r="E23" s="8">
        <f>+'Q5'!E22/'Q5'!E21-1</f>
        <v>2.6548672566371723E-2</v>
      </c>
      <c r="F23" s="8">
        <f>+'Q5'!F22/'Q5'!F21-1</f>
        <v>2.2922636103151817E-2</v>
      </c>
      <c r="G23" s="8">
        <f>+'Q5'!G22/'Q5'!G21-1</f>
        <v>2.8727770177838563E-2</v>
      </c>
      <c r="H23" s="8">
        <f>+'Q5'!H22/'Q5'!H21-1</f>
        <v>3.4440595068270019E-2</v>
      </c>
      <c r="I23" s="8">
        <f>+'Q5'!I22/'Q5'!I21-1</f>
        <v>1.6389604308124417E-2</v>
      </c>
      <c r="J23" s="8">
        <f>+'Q5'!J22/'Q5'!J21-1</f>
        <v>5.8441558441558517E-2</v>
      </c>
      <c r="K23" s="8">
        <f>+'Q5'!K22/'Q5'!K21-1</f>
        <v>1.2543903662809441E-4</v>
      </c>
      <c r="L23" s="8">
        <f>+'Q5'!L22/'Q5'!L21-1</f>
        <v>3.5796386221820242E-4</v>
      </c>
      <c r="M23" s="8">
        <f>+'Q5'!M22/'Q5'!M21-1</f>
        <v>1.6389604308124417E-2</v>
      </c>
      <c r="O23" s="26">
        <f t="shared" si="0"/>
        <v>-2.2743138121617018E-2</v>
      </c>
      <c r="P23" s="26">
        <f t="shared" si="1"/>
        <v>1.5225165465294226E-2</v>
      </c>
      <c r="Q23" s="26">
        <f t="shared" si="2"/>
        <v>2.6193548797988249E-2</v>
      </c>
      <c r="R23" s="26">
        <f t="shared" si="3"/>
        <v>2.4335913293862404E-2</v>
      </c>
      <c r="S23" s="26">
        <f t="shared" si="4"/>
        <v>2.0741526691707042E-2</v>
      </c>
      <c r="T23" s="26">
        <f t="shared" si="5"/>
        <v>2.6549768206916954E-2</v>
      </c>
      <c r="U23" s="26">
        <f t="shared" si="6"/>
        <v>2.9097215023209614E-2</v>
      </c>
      <c r="V23" s="26">
        <f t="shared" si="7"/>
        <v>3.9878381790870374E-3</v>
      </c>
      <c r="W23" s="26">
        <f t="shared" si="8"/>
        <v>4.8212352469916231E-2</v>
      </c>
      <c r="X23" s="26">
        <f t="shared" si="9"/>
        <v>1.692354318499509E-3</v>
      </c>
      <c r="Y23" s="26">
        <f t="shared" si="10"/>
        <v>3.8821989759739088E-3</v>
      </c>
      <c r="Z23" s="26">
        <f t="shared" si="11"/>
        <v>3.9878381790870374E-3</v>
      </c>
      <c r="AB23" s="27" t="e">
        <f t="array" ref="AB23:AN35">Cholesky(AC8:AN19)</f>
        <v>#VALUE!</v>
      </c>
      <c r="AC23" s="27" t="e">
        <v>#VALUE!</v>
      </c>
      <c r="AD23" s="27" t="e">
        <v>#VALUE!</v>
      </c>
      <c r="AE23" s="27" t="e">
        <v>#VALUE!</v>
      </c>
      <c r="AF23" s="27" t="e">
        <v>#VALUE!</v>
      </c>
      <c r="AG23" s="27" t="e">
        <v>#VALUE!</v>
      </c>
      <c r="AH23" s="27" t="e">
        <v>#VALUE!</v>
      </c>
      <c r="AI23" s="27" t="e">
        <v>#VALUE!</v>
      </c>
      <c r="AJ23" s="27" t="e">
        <v>#VALUE!</v>
      </c>
      <c r="AK23" s="27" t="e">
        <v>#VALUE!</v>
      </c>
      <c r="AL23" s="27" t="e">
        <v>#VALUE!</v>
      </c>
      <c r="AM23" s="27" t="e">
        <v>#VALUE!</v>
      </c>
      <c r="AN23" s="27" t="e">
        <v>#VALUE!</v>
      </c>
    </row>
    <row r="24" spans="2:40" x14ac:dyDescent="0.2">
      <c r="B24" s="8">
        <f>+'Q5'!B23/'Q5'!B22-1</f>
        <v>1.6872681040622783E-2</v>
      </c>
      <c r="C24" s="8">
        <f>+'Q5'!C23/'Q5'!C22-1</f>
        <v>-2.0602218700475405E-2</v>
      </c>
      <c r="D24" s="8">
        <f>+'Q5'!D23/'Q5'!D22-1</f>
        <v>5.8309037900874383E-3</v>
      </c>
      <c r="E24" s="8">
        <f>+'Q5'!E23/'Q5'!E22-1</f>
        <v>1.0057471264367734E-2</v>
      </c>
      <c r="F24" s="8">
        <f>+'Q5'!F23/'Q5'!F22-1</f>
        <v>1.1204481792717047E-2</v>
      </c>
      <c r="G24" s="8">
        <f>+'Q5'!G23/'Q5'!G22-1</f>
        <v>3.9893617021276029E-3</v>
      </c>
      <c r="H24" s="8">
        <f>+'Q5'!H23/'Q5'!H22-1</f>
        <v>2.1473601260835196E-2</v>
      </c>
      <c r="I24" s="8">
        <f>+'Q5'!I23/'Q5'!I22-1</f>
        <v>4.6072333563695889E-3</v>
      </c>
      <c r="J24" s="8">
        <f>+'Q5'!J23/'Q5'!J22-1</f>
        <v>3.0674846625766916E-2</v>
      </c>
      <c r="K24" s="8">
        <f>+'Q5'!K23/'Q5'!K22-1</f>
        <v>5.8530875036577612E-4</v>
      </c>
      <c r="L24" s="8">
        <f>+'Q5'!L23/'Q5'!L22-1</f>
        <v>6.4475041389289167E-4</v>
      </c>
      <c r="M24" s="8">
        <f>+'Q5'!M23/'Q5'!M22-1</f>
        <v>4.6072333563695889E-3</v>
      </c>
      <c r="O24" s="26">
        <f t="shared" si="0"/>
        <v>1.235175654819773E-2</v>
      </c>
      <c r="P24" s="26">
        <f t="shared" si="1"/>
        <v>-2.3118988719051999E-2</v>
      </c>
      <c r="Q24" s="26">
        <f t="shared" si="2"/>
        <v>3.5386954666364943E-3</v>
      </c>
      <c r="R24" s="26">
        <f t="shared" si="3"/>
        <v>7.8447119918584156E-3</v>
      </c>
      <c r="S24" s="26">
        <f t="shared" si="4"/>
        <v>9.0233723812722742E-3</v>
      </c>
      <c r="T24" s="26">
        <f t="shared" si="5"/>
        <v>1.8113597312059936E-3</v>
      </c>
      <c r="U24" s="26">
        <f t="shared" si="6"/>
        <v>1.6130221215774791E-2</v>
      </c>
      <c r="V24" s="26">
        <f t="shared" si="7"/>
        <v>-7.7945327726677907E-3</v>
      </c>
      <c r="W24" s="26">
        <f t="shared" si="8"/>
        <v>2.044564065412463E-2</v>
      </c>
      <c r="X24" s="26">
        <f t="shared" si="9"/>
        <v>2.1522240322371907E-3</v>
      </c>
      <c r="Y24" s="26">
        <f t="shared" si="10"/>
        <v>4.1689855276485985E-3</v>
      </c>
      <c r="Z24" s="26">
        <f t="shared" si="11"/>
        <v>-7.7945327726677907E-3</v>
      </c>
      <c r="AB24" s="27" t="e">
        <v>#VALUE!</v>
      </c>
      <c r="AC24" s="27" t="e">
        <v>#VALUE!</v>
      </c>
      <c r="AD24" s="27" t="e">
        <v>#VALUE!</v>
      </c>
      <c r="AE24" s="27" t="e">
        <v>#VALUE!</v>
      </c>
      <c r="AF24" s="27" t="e">
        <v>#VALUE!</v>
      </c>
      <c r="AG24" s="27" t="e">
        <v>#VALUE!</v>
      </c>
      <c r="AH24" s="27" t="e">
        <v>#VALUE!</v>
      </c>
      <c r="AI24" s="27" t="e">
        <v>#VALUE!</v>
      </c>
      <c r="AJ24" s="27" t="e">
        <v>#VALUE!</v>
      </c>
      <c r="AK24" s="27" t="e">
        <v>#VALUE!</v>
      </c>
      <c r="AL24" s="27" t="e">
        <v>#VALUE!</v>
      </c>
      <c r="AM24" s="27" t="e">
        <v>#VALUE!</v>
      </c>
      <c r="AN24" s="27" t="e">
        <v>#VALUE!</v>
      </c>
    </row>
    <row r="25" spans="2:40" x14ac:dyDescent="0.2">
      <c r="B25" s="8">
        <f>+'Q5'!B24/'Q5'!B23-1</f>
        <v>-1.327485540025708E-2</v>
      </c>
      <c r="C25" s="8">
        <f>+'Q5'!C24/'Q5'!C23-1</f>
        <v>2.4271844660194164E-2</v>
      </c>
      <c r="D25" s="8">
        <f>+'Q5'!D24/'Q5'!D23-1</f>
        <v>-1.4492753623188359E-2</v>
      </c>
      <c r="E25" s="8">
        <f>+'Q5'!E24/'Q5'!E23-1</f>
        <v>-8.5348506401137225E-3</v>
      </c>
      <c r="F25" s="8">
        <f>+'Q5'!F24/'Q5'!F23-1</f>
        <v>-1.2465373961218829E-2</v>
      </c>
      <c r="G25" s="8">
        <f>+'Q5'!G24/'Q5'!G23-1</f>
        <v>-2.6490066225166586E-3</v>
      </c>
      <c r="H25" s="8">
        <f>+'Q5'!H24/'Q5'!H23-1</f>
        <v>-2.2179363548698872E-3</v>
      </c>
      <c r="I25" s="8">
        <f>+'Q5'!I24/'Q5'!I23-1</f>
        <v>-5.274019720247769E-3</v>
      </c>
      <c r="J25" s="8">
        <f>+'Q5'!J24/'Q5'!J23-1</f>
        <v>0</v>
      </c>
      <c r="K25" s="8">
        <f>+'Q5'!K24/'Q5'!K23-1</f>
        <v>-2.6741319516984108E-3</v>
      </c>
      <c r="L25" s="8">
        <f>+'Q5'!L24/'Q5'!L23-1</f>
        <v>6.4516639907363782E-4</v>
      </c>
      <c r="M25" s="8">
        <f>+'Q5'!M24/'Q5'!M23-1</f>
        <v>-5.274019720247769E-3</v>
      </c>
      <c r="O25" s="26">
        <f t="shared" si="0"/>
        <v>-1.7795779892682134E-2</v>
      </c>
      <c r="P25" s="26">
        <f t="shared" si="1"/>
        <v>2.1755074641617571E-2</v>
      </c>
      <c r="Q25" s="26">
        <f t="shared" si="2"/>
        <v>-1.6784961946639303E-2</v>
      </c>
      <c r="R25" s="26">
        <f t="shared" si="3"/>
        <v>-1.0747609912623041E-2</v>
      </c>
      <c r="S25" s="26">
        <f t="shared" si="4"/>
        <v>-1.4646483372663601E-2</v>
      </c>
      <c r="T25" s="26">
        <f t="shared" si="5"/>
        <v>-4.827008593438268E-3</v>
      </c>
      <c r="U25" s="26">
        <f t="shared" si="6"/>
        <v>-7.5613163999302922E-3</v>
      </c>
      <c r="V25" s="26">
        <f t="shared" si="7"/>
        <v>-1.7675785849285149E-2</v>
      </c>
      <c r="W25" s="26">
        <f t="shared" si="8"/>
        <v>-1.0229205971642284E-2</v>
      </c>
      <c r="X25" s="26">
        <f t="shared" si="9"/>
        <v>-1.1072166698269962E-3</v>
      </c>
      <c r="Y25" s="26">
        <f t="shared" si="10"/>
        <v>4.1694015128293446E-3</v>
      </c>
      <c r="Z25" s="26">
        <f t="shared" si="11"/>
        <v>-1.7675785849285149E-2</v>
      </c>
      <c r="AB25" s="27" t="e">
        <v>#VALUE!</v>
      </c>
      <c r="AC25" s="27" t="e">
        <v>#VALUE!</v>
      </c>
      <c r="AD25" s="27" t="e">
        <v>#VALUE!</v>
      </c>
      <c r="AE25" s="27" t="e">
        <v>#VALUE!</v>
      </c>
      <c r="AF25" s="27" t="e">
        <v>#VALUE!</v>
      </c>
      <c r="AG25" s="27" t="e">
        <v>#VALUE!</v>
      </c>
      <c r="AH25" s="27" t="e">
        <v>#VALUE!</v>
      </c>
      <c r="AI25" s="27" t="e">
        <v>#VALUE!</v>
      </c>
      <c r="AJ25" s="27" t="e">
        <v>#VALUE!</v>
      </c>
      <c r="AK25" s="27" t="e">
        <v>#VALUE!</v>
      </c>
      <c r="AL25" s="27" t="e">
        <v>#VALUE!</v>
      </c>
      <c r="AM25" s="27" t="e">
        <v>#VALUE!</v>
      </c>
      <c r="AN25" s="27" t="e">
        <v>#VALUE!</v>
      </c>
    </row>
    <row r="26" spans="2:40" x14ac:dyDescent="0.2">
      <c r="B26" s="8">
        <f>+'Q5'!B25/'Q5'!B24-1</f>
        <v>6.7322550605810605E-2</v>
      </c>
      <c r="C26" s="8">
        <f>+'Q5'!C25/'Q5'!C24-1</f>
        <v>3.9494470774091628E-2</v>
      </c>
      <c r="D26" s="8">
        <f>+'Q5'!D25/'Q5'!D24-1</f>
        <v>2.7941176470588358E-2</v>
      </c>
      <c r="E26" s="8">
        <f>+'Q5'!E25/'Q5'!E24-1</f>
        <v>2.2955523672883782E-2</v>
      </c>
      <c r="F26" s="8">
        <f>+'Q5'!F25/'Q5'!F24-1</f>
        <v>2.244039270687237E-2</v>
      </c>
      <c r="G26" s="8">
        <f>+'Q5'!G25/'Q5'!G24-1</f>
        <v>2.3904382470119501E-2</v>
      </c>
      <c r="H26" s="8">
        <f>+'Q5'!H25/'Q5'!H24-1</f>
        <v>-5.5571663284043726E-2</v>
      </c>
      <c r="I26" s="8">
        <f>+'Q5'!I25/'Q5'!I24-1</f>
        <v>-5.6938681420009241E-2</v>
      </c>
      <c r="J26" s="8">
        <f>+'Q5'!J25/'Q5'!J24-1</f>
        <v>0</v>
      </c>
      <c r="K26" s="8">
        <f>+'Q5'!K25/'Q5'!K24-1</f>
        <v>1.2149650173864934E-3</v>
      </c>
      <c r="L26" s="8">
        <f>+'Q5'!L25/'Q5'!L24-1</f>
        <v>6.814730996576035E-4</v>
      </c>
      <c r="M26" s="8">
        <f>+'Q5'!M25/'Q5'!M24-1</f>
        <v>-5.6938681420009241E-2</v>
      </c>
      <c r="O26" s="26">
        <f t="shared" si="0"/>
        <v>6.280162611338555E-2</v>
      </c>
      <c r="P26" s="26">
        <f t="shared" si="1"/>
        <v>3.6977700755515035E-2</v>
      </c>
      <c r="Q26" s="26">
        <f t="shared" si="2"/>
        <v>2.5648968147137415E-2</v>
      </c>
      <c r="R26" s="26">
        <f t="shared" si="3"/>
        <v>2.0742764400374463E-2</v>
      </c>
      <c r="S26" s="26">
        <f t="shared" si="4"/>
        <v>2.0259283295427595E-2</v>
      </c>
      <c r="T26" s="26">
        <f t="shared" si="5"/>
        <v>2.1726380499197891E-2</v>
      </c>
      <c r="U26" s="26">
        <f t="shared" si="6"/>
        <v>-6.0915043329104135E-2</v>
      </c>
      <c r="V26" s="26">
        <f t="shared" si="7"/>
        <v>-6.9340447549046613E-2</v>
      </c>
      <c r="W26" s="26">
        <f t="shared" si="8"/>
        <v>-1.0229205971642284E-2</v>
      </c>
      <c r="X26" s="26">
        <f t="shared" si="9"/>
        <v>2.781880299257908E-3</v>
      </c>
      <c r="Y26" s="26">
        <f t="shared" si="10"/>
        <v>4.2057082134133103E-3</v>
      </c>
      <c r="Z26" s="26">
        <f t="shared" si="11"/>
        <v>-6.9340447549046613E-2</v>
      </c>
      <c r="AB26" s="27" t="e">
        <v>#VALUE!</v>
      </c>
      <c r="AC26" s="27" t="e">
        <v>#VALUE!</v>
      </c>
      <c r="AD26" s="27" t="e">
        <v>#VALUE!</v>
      </c>
      <c r="AE26" s="27" t="e">
        <v>#VALUE!</v>
      </c>
      <c r="AF26" s="27" t="e">
        <v>#VALUE!</v>
      </c>
      <c r="AG26" s="27" t="e">
        <v>#VALUE!</v>
      </c>
      <c r="AH26" s="27" t="e">
        <v>#VALUE!</v>
      </c>
      <c r="AI26" s="27" t="e">
        <v>#VALUE!</v>
      </c>
      <c r="AJ26" s="27" t="e">
        <v>#VALUE!</v>
      </c>
      <c r="AK26" s="27" t="e">
        <v>#VALUE!</v>
      </c>
      <c r="AL26" s="27" t="e">
        <v>#VALUE!</v>
      </c>
      <c r="AM26" s="27" t="e">
        <v>#VALUE!</v>
      </c>
      <c r="AN26" s="27" t="e">
        <v>#VALUE!</v>
      </c>
    </row>
    <row r="27" spans="2:40" x14ac:dyDescent="0.2">
      <c r="B27" s="8">
        <f>+'Q5'!B26/'Q5'!B25-1</f>
        <v>8.6941658425222945E-2</v>
      </c>
      <c r="C27" s="8">
        <f>+'Q5'!C26/'Q5'!C25-1</f>
        <v>2.2796352583586588E-2</v>
      </c>
      <c r="D27" s="8">
        <f>+'Q5'!D26/'Q5'!D25-1</f>
        <v>1.4306151645207432E-2</v>
      </c>
      <c r="E27" s="8">
        <f>+'Q5'!E26/'Q5'!E25-1</f>
        <v>1.6830294530154388E-2</v>
      </c>
      <c r="F27" s="8">
        <f>+'Q5'!F26/'Q5'!F25-1</f>
        <v>1.6460905349794164E-2</v>
      </c>
      <c r="G27" s="8">
        <f>+'Q5'!G26/'Q5'!G25-1</f>
        <v>1.8158236057068677E-2</v>
      </c>
      <c r="H27" s="8">
        <f>+'Q5'!H26/'Q5'!H25-1</f>
        <v>-6.017191977077363E-2</v>
      </c>
      <c r="I27" s="8">
        <f>+'Q5'!I26/'Q5'!I25-1</f>
        <v>1.3933023710584136E-2</v>
      </c>
      <c r="J27" s="8">
        <f>+'Q5'!J26/'Q5'!J25-1</f>
        <v>0</v>
      </c>
      <c r="K27" s="8">
        <f>+'Q5'!K26/'Q5'!K25-1</f>
        <v>3.3475604653121493E-4</v>
      </c>
      <c r="L27" s="8">
        <f>+'Q5'!L26/'Q5'!L25-1</f>
        <v>2.5530591025186844E-3</v>
      </c>
      <c r="M27" s="8">
        <f>+'Q5'!M26/'Q5'!M25-1</f>
        <v>1.3933023710584136E-2</v>
      </c>
      <c r="O27" s="26">
        <f t="shared" si="0"/>
        <v>8.2420733932797891E-2</v>
      </c>
      <c r="P27" s="26">
        <f t="shared" si="1"/>
        <v>2.0279582565009995E-2</v>
      </c>
      <c r="Q27" s="26">
        <f t="shared" si="2"/>
        <v>1.2013943321756489E-2</v>
      </c>
      <c r="R27" s="26">
        <f t="shared" si="3"/>
        <v>1.4617535257645069E-2</v>
      </c>
      <c r="S27" s="26">
        <f t="shared" si="4"/>
        <v>1.4279795938349391E-2</v>
      </c>
      <c r="T27" s="26">
        <f t="shared" si="5"/>
        <v>1.5980234086147068E-2</v>
      </c>
      <c r="U27" s="26">
        <f t="shared" si="6"/>
        <v>-6.5515299815834038E-2</v>
      </c>
      <c r="V27" s="26">
        <f t="shared" si="7"/>
        <v>1.5312575815467563E-3</v>
      </c>
      <c r="W27" s="26">
        <f t="shared" si="8"/>
        <v>-1.0229205971642284E-2</v>
      </c>
      <c r="X27" s="26">
        <f t="shared" si="9"/>
        <v>1.9016713284026295E-3</v>
      </c>
      <c r="Y27" s="26">
        <f t="shared" si="10"/>
        <v>6.0772942162743912E-3</v>
      </c>
      <c r="Z27" s="26">
        <f t="shared" si="11"/>
        <v>1.5312575815467563E-3</v>
      </c>
      <c r="AB27" s="27" t="e">
        <v>#VALUE!</v>
      </c>
      <c r="AC27" s="27" t="e">
        <v>#VALUE!</v>
      </c>
      <c r="AD27" s="27" t="e">
        <v>#VALUE!</v>
      </c>
      <c r="AE27" s="27" t="e">
        <v>#VALUE!</v>
      </c>
      <c r="AF27" s="27" t="e">
        <v>#VALUE!</v>
      </c>
      <c r="AG27" s="27" t="e">
        <v>#VALUE!</v>
      </c>
      <c r="AH27" s="27" t="e">
        <v>#VALUE!</v>
      </c>
      <c r="AI27" s="27" t="e">
        <v>#VALUE!</v>
      </c>
      <c r="AJ27" s="27" t="e">
        <v>#VALUE!</v>
      </c>
      <c r="AK27" s="27" t="e">
        <v>#VALUE!</v>
      </c>
      <c r="AL27" s="27" t="e">
        <v>#VALUE!</v>
      </c>
      <c r="AM27" s="27" t="e">
        <v>#VALUE!</v>
      </c>
      <c r="AN27" s="27" t="e">
        <v>#VALUE!</v>
      </c>
    </row>
    <row r="28" spans="2:40" x14ac:dyDescent="0.2">
      <c r="B28" s="8">
        <f>+'Q5'!B27/'Q5'!B26-1</f>
        <v>-1.4563374635706561E-3</v>
      </c>
      <c r="C28" s="8">
        <f>+'Q5'!C27/'Q5'!C26-1</f>
        <v>-4.4576523031202298E-3</v>
      </c>
      <c r="D28" s="8">
        <f>+'Q5'!D27/'Q5'!D26-1</f>
        <v>-1.5514809590973289E-2</v>
      </c>
      <c r="E28" s="8">
        <f>+'Q5'!E27/'Q5'!E26-1</f>
        <v>-1.3793103448275223E-3</v>
      </c>
      <c r="F28" s="8">
        <f>+'Q5'!F27/'Q5'!F26-1</f>
        <v>1.3495276653170407E-3</v>
      </c>
      <c r="G28" s="8">
        <f>+'Q5'!G27/'Q5'!G26-1</f>
        <v>2.5477707006369421E-3</v>
      </c>
      <c r="H28" s="8">
        <f>+'Q5'!H27/'Q5'!H26-1</f>
        <v>4.006968641114983E-2</v>
      </c>
      <c r="I28" s="8">
        <f>+'Q5'!I27/'Q5'!I26-1</f>
        <v>-1.3259402121504227E-2</v>
      </c>
      <c r="J28" s="8">
        <f>+'Q5'!J27/'Q5'!J26-1</f>
        <v>0</v>
      </c>
      <c r="K28" s="8">
        <f>+'Q5'!K27/'Q5'!K26-1</f>
        <v>-2.133355642934931E-3</v>
      </c>
      <c r="L28" s="8">
        <f>+'Q5'!L27/'Q5'!L26-1</f>
        <v>-3.5957288468724258E-5</v>
      </c>
      <c r="M28" s="8">
        <f>+'Q5'!M27/'Q5'!M26-1</f>
        <v>-1.3259402121504227E-2</v>
      </c>
      <c r="O28" s="26">
        <f t="shared" si="0"/>
        <v>-5.977261955995709E-3</v>
      </c>
      <c r="P28" s="26">
        <f t="shared" si="1"/>
        <v>-6.9744223216968238E-3</v>
      </c>
      <c r="Q28" s="26">
        <f t="shared" si="2"/>
        <v>-1.7807017914424232E-2</v>
      </c>
      <c r="R28" s="26">
        <f t="shared" si="3"/>
        <v>-3.5920696173368408E-3</v>
      </c>
      <c r="S28" s="26">
        <f t="shared" si="4"/>
        <v>-8.3158174612773259E-4</v>
      </c>
      <c r="T28" s="26">
        <f t="shared" si="5"/>
        <v>3.6976872971533278E-4</v>
      </c>
      <c r="U28" s="26">
        <f t="shared" si="6"/>
        <v>3.4726306366089421E-2</v>
      </c>
      <c r="V28" s="26">
        <f t="shared" si="7"/>
        <v>-2.5661168250541606E-2</v>
      </c>
      <c r="W28" s="26">
        <f t="shared" si="8"/>
        <v>-1.0229205971642284E-2</v>
      </c>
      <c r="X28" s="26">
        <f t="shared" si="9"/>
        <v>-5.6644036106351641E-4</v>
      </c>
      <c r="Y28" s="26">
        <f t="shared" si="10"/>
        <v>3.4882778252869821E-3</v>
      </c>
      <c r="Z28" s="26">
        <f t="shared" si="11"/>
        <v>-2.5661168250541606E-2</v>
      </c>
      <c r="AB28" s="27" t="e">
        <v>#VALUE!</v>
      </c>
      <c r="AC28" s="27" t="e">
        <v>#VALUE!</v>
      </c>
      <c r="AD28" s="27" t="e">
        <v>#VALUE!</v>
      </c>
      <c r="AE28" s="27" t="e">
        <v>#VALUE!</v>
      </c>
      <c r="AF28" s="27" t="e">
        <v>#VALUE!</v>
      </c>
      <c r="AG28" s="27" t="e">
        <v>#VALUE!</v>
      </c>
      <c r="AH28" s="27" t="e">
        <v>#VALUE!</v>
      </c>
      <c r="AI28" s="27" t="e">
        <v>#VALUE!</v>
      </c>
      <c r="AJ28" s="27" t="e">
        <v>#VALUE!</v>
      </c>
      <c r="AK28" s="27" t="e">
        <v>#VALUE!</v>
      </c>
      <c r="AL28" s="27" t="e">
        <v>#VALUE!</v>
      </c>
      <c r="AM28" s="27" t="e">
        <v>#VALUE!</v>
      </c>
      <c r="AN28" s="27" t="e">
        <v>#VALUE!</v>
      </c>
    </row>
    <row r="29" spans="2:40" x14ac:dyDescent="0.2">
      <c r="B29" s="8">
        <f>+'Q5'!B28/'Q5'!B27-1</f>
        <v>1.6047205464883252E-2</v>
      </c>
      <c r="C29" s="8">
        <f>+'Q5'!C28/'Q5'!C27-1</f>
        <v>7.0149253731343286E-2</v>
      </c>
      <c r="D29" s="8">
        <f>+'Q5'!D28/'Q5'!D27-1</f>
        <v>2.4355300859598916E-2</v>
      </c>
      <c r="E29" s="8">
        <f>+'Q5'!E28/'Q5'!E27-1</f>
        <v>1.7955801104972302E-2</v>
      </c>
      <c r="F29" s="8">
        <f>+'Q5'!F28/'Q5'!F27-1</f>
        <v>2.0215633423180446E-2</v>
      </c>
      <c r="G29" s="8">
        <f>+'Q5'!G28/'Q5'!G27-1</f>
        <v>2.414231257941557E-2</v>
      </c>
      <c r="H29" s="8">
        <f>+'Q5'!H28/'Q5'!H27-1</f>
        <v>-2.5020938023450623E-2</v>
      </c>
      <c r="I29" s="8">
        <f>+'Q5'!I28/'Q5'!I27-1</f>
        <v>-1.7102369899828496E-3</v>
      </c>
      <c r="J29" s="8">
        <f>+'Q5'!J28/'Q5'!J27-1</f>
        <v>0</v>
      </c>
      <c r="K29" s="8">
        <f>+'Q5'!K28/'Q5'!K27-1</f>
        <v>-5.4495912806540314E-4</v>
      </c>
      <c r="L29" s="8">
        <f>+'Q5'!L28/'Q5'!L27-1</f>
        <v>-3.5114402583926729E-3</v>
      </c>
      <c r="M29" s="8">
        <f>+'Q5'!M28/'Q5'!M27-1</f>
        <v>-1.7102369899828496E-3</v>
      </c>
      <c r="O29" s="26">
        <f t="shared" si="0"/>
        <v>1.1526280972458199E-2</v>
      </c>
      <c r="P29" s="26">
        <f t="shared" si="1"/>
        <v>6.7632483712766686E-2</v>
      </c>
      <c r="Q29" s="26">
        <f t="shared" si="2"/>
        <v>2.2063092536147973E-2</v>
      </c>
      <c r="R29" s="26">
        <f t="shared" si="3"/>
        <v>1.5743041832462983E-2</v>
      </c>
      <c r="S29" s="26">
        <f t="shared" si="4"/>
        <v>1.8034524011735671E-2</v>
      </c>
      <c r="T29" s="26">
        <f t="shared" si="5"/>
        <v>2.1964310608493961E-2</v>
      </c>
      <c r="U29" s="26">
        <f t="shared" si="6"/>
        <v>-3.0364318068511028E-2</v>
      </c>
      <c r="V29" s="26">
        <f t="shared" si="7"/>
        <v>-1.4112003119020229E-2</v>
      </c>
      <c r="W29" s="26">
        <f t="shared" si="8"/>
        <v>-1.0229205971642284E-2</v>
      </c>
      <c r="X29" s="26">
        <f t="shared" si="9"/>
        <v>1.0219561538060114E-3</v>
      </c>
      <c r="Y29" s="26">
        <f t="shared" si="10"/>
        <v>1.2794855363033441E-5</v>
      </c>
      <c r="Z29" s="26">
        <f t="shared" si="11"/>
        <v>-1.4112003119020229E-2</v>
      </c>
      <c r="AB29" s="27" t="e">
        <v>#VALUE!</v>
      </c>
      <c r="AC29" s="27" t="e">
        <v>#VALUE!</v>
      </c>
      <c r="AD29" s="27" t="e">
        <v>#VALUE!</v>
      </c>
      <c r="AE29" s="27" t="e">
        <v>#VALUE!</v>
      </c>
      <c r="AF29" s="27" t="e">
        <v>#VALUE!</v>
      </c>
      <c r="AG29" s="27" t="e">
        <v>#VALUE!</v>
      </c>
      <c r="AH29" s="27" t="e">
        <v>#VALUE!</v>
      </c>
      <c r="AI29" s="27" t="e">
        <v>#VALUE!</v>
      </c>
      <c r="AJ29" s="27" t="e">
        <v>#VALUE!</v>
      </c>
      <c r="AK29" s="27" t="e">
        <v>#VALUE!</v>
      </c>
      <c r="AL29" s="27" t="e">
        <v>#VALUE!</v>
      </c>
      <c r="AM29" s="27" t="e">
        <v>#VALUE!</v>
      </c>
      <c r="AN29" s="27" t="e">
        <v>#VALUE!</v>
      </c>
    </row>
    <row r="30" spans="2:40" x14ac:dyDescent="0.2">
      <c r="B30" s="8">
        <f>+'Q5'!B29/'Q5'!B28-1</f>
        <v>-1.2922832111911475E-2</v>
      </c>
      <c r="C30" s="8">
        <f>+'Q5'!C29/'Q5'!C28-1</f>
        <v>-8.3682008368201055E-3</v>
      </c>
      <c r="D30" s="8">
        <f>+'Q5'!D29/'Q5'!D28-1</f>
        <v>2.657342657342654E-2</v>
      </c>
      <c r="E30" s="8">
        <f>+'Q5'!E29/'Q5'!E28-1</f>
        <v>2.3066485753052923E-2</v>
      </c>
      <c r="F30" s="8">
        <f>+'Q5'!F29/'Q5'!F28-1</f>
        <v>3.0383091149273511E-2</v>
      </c>
      <c r="G30" s="8">
        <f>+'Q5'!G29/'Q5'!G28-1</f>
        <v>2.1091811414392092E-2</v>
      </c>
      <c r="H30" s="8">
        <f>+'Q5'!H29/'Q5'!H28-1</f>
        <v>4.4239235477289807E-2</v>
      </c>
      <c r="I30" s="8">
        <f>+'Q5'!I29/'Q5'!I28-1</f>
        <v>-2.0802741067058261E-2</v>
      </c>
      <c r="J30" s="8">
        <f>+'Q5'!J29/'Q5'!J28-1</f>
        <v>0</v>
      </c>
      <c r="K30" s="8">
        <f>+'Q5'!K29/'Q5'!K28-1</f>
        <v>2.6004529821324063E-3</v>
      </c>
      <c r="L30" s="8">
        <f>+'Q5'!L29/'Q5'!L28-1</f>
        <v>-1.0748150322059669E-4</v>
      </c>
      <c r="M30" s="8">
        <f>+'Q5'!M29/'Q5'!M28-1</f>
        <v>-2.0802741067058261E-2</v>
      </c>
      <c r="O30" s="26">
        <f t="shared" si="0"/>
        <v>-1.744375660433653E-2</v>
      </c>
      <c r="P30" s="26">
        <f t="shared" si="1"/>
        <v>-1.0884970855396699E-2</v>
      </c>
      <c r="Q30" s="26">
        <f t="shared" si="2"/>
        <v>2.4281218249975596E-2</v>
      </c>
      <c r="R30" s="26">
        <f t="shared" si="3"/>
        <v>2.0853726480543604E-2</v>
      </c>
      <c r="S30" s="26">
        <f t="shared" si="4"/>
        <v>2.8201981737828737E-2</v>
      </c>
      <c r="T30" s="26">
        <f t="shared" si="5"/>
        <v>1.8913809443470483E-2</v>
      </c>
      <c r="U30" s="26">
        <f t="shared" si="6"/>
        <v>3.8895855432229398E-2</v>
      </c>
      <c r="V30" s="26">
        <f t="shared" si="7"/>
        <v>-3.3204507196095641E-2</v>
      </c>
      <c r="W30" s="26">
        <f t="shared" si="8"/>
        <v>-1.0229205971642284E-2</v>
      </c>
      <c r="X30" s="26">
        <f t="shared" si="9"/>
        <v>4.1673682640038208E-3</v>
      </c>
      <c r="Y30" s="26">
        <f t="shared" si="10"/>
        <v>3.4167536105351097E-3</v>
      </c>
      <c r="Z30" s="26">
        <f t="shared" si="11"/>
        <v>-3.3204507196095641E-2</v>
      </c>
      <c r="AB30" s="27" t="e">
        <v>#VALUE!</v>
      </c>
      <c r="AC30" s="27" t="e">
        <v>#VALUE!</v>
      </c>
      <c r="AD30" s="27" t="e">
        <v>#VALUE!</v>
      </c>
      <c r="AE30" s="27" t="e">
        <v>#VALUE!</v>
      </c>
      <c r="AF30" s="27" t="e">
        <v>#VALUE!</v>
      </c>
      <c r="AG30" s="27" t="e">
        <v>#VALUE!</v>
      </c>
      <c r="AH30" s="27" t="e">
        <v>#VALUE!</v>
      </c>
      <c r="AI30" s="27" t="e">
        <v>#VALUE!</v>
      </c>
      <c r="AJ30" s="27" t="e">
        <v>#VALUE!</v>
      </c>
      <c r="AK30" s="27" t="e">
        <v>#VALUE!</v>
      </c>
      <c r="AL30" s="27" t="e">
        <v>#VALUE!</v>
      </c>
      <c r="AM30" s="27" t="e">
        <v>#VALUE!</v>
      </c>
      <c r="AN30" s="27" t="e">
        <v>#VALUE!</v>
      </c>
    </row>
    <row r="31" spans="2:40" x14ac:dyDescent="0.2">
      <c r="B31" s="8">
        <f>+'Q5'!B30/'Q5'!B29-1</f>
        <v>3.6381699355868768E-2</v>
      </c>
      <c r="C31" s="8">
        <f>+'Q5'!C30/'Q5'!C29-1</f>
        <v>5.6258790436005679E-3</v>
      </c>
      <c r="D31" s="8">
        <f>+'Q5'!D30/'Q5'!D29-1</f>
        <v>2.7247956403269047E-3</v>
      </c>
      <c r="E31" s="8">
        <f>+'Q5'!E30/'Q5'!E29-1</f>
        <v>6.6312997347479641E-3</v>
      </c>
      <c r="F31" s="8">
        <f>+'Q5'!F30/'Q5'!F29-1</f>
        <v>6.4102564102563875E-3</v>
      </c>
      <c r="G31" s="8">
        <f>+'Q5'!G30/'Q5'!G29-1</f>
        <v>3.6452004860265674E-3</v>
      </c>
      <c r="H31" s="8">
        <f>+'Q5'!H30/'Q5'!H29-1</f>
        <v>-3.5269922879177296E-2</v>
      </c>
      <c r="I31" s="8">
        <f>+'Q5'!I30/'Q5'!I29-1</f>
        <v>-0.10997250687328164</v>
      </c>
      <c r="J31" s="8">
        <f>+'Q5'!J30/'Q5'!J29-1</f>
        <v>0</v>
      </c>
      <c r="K31" s="8">
        <f>+'Q5'!K30/'Q5'!K29-1</f>
        <v>2.5937081659972439E-3</v>
      </c>
      <c r="L31" s="8">
        <f>+'Q5'!L30/'Q5'!L29-1</f>
        <v>-1.4310358713492954E-3</v>
      </c>
      <c r="M31" s="8">
        <f>+'Q5'!M30/'Q5'!M29-1</f>
        <v>-0.10997250687328164</v>
      </c>
      <c r="O31" s="26">
        <f t="shared" si="0"/>
        <v>3.1860774863443714E-2</v>
      </c>
      <c r="P31" s="26">
        <f t="shared" si="1"/>
        <v>3.1091090250239739E-3</v>
      </c>
      <c r="Q31" s="26">
        <f t="shared" si="2"/>
        <v>4.325873168759607E-4</v>
      </c>
      <c r="R31" s="26">
        <f t="shared" si="3"/>
        <v>4.4185404622386452E-3</v>
      </c>
      <c r="S31" s="26">
        <f t="shared" si="4"/>
        <v>4.2291469988116146E-3</v>
      </c>
      <c r="T31" s="26">
        <f t="shared" si="5"/>
        <v>1.4671985151049581E-3</v>
      </c>
      <c r="U31" s="26">
        <f t="shared" si="6"/>
        <v>-4.0613302924237704E-2</v>
      </c>
      <c r="V31" s="26">
        <f t="shared" si="7"/>
        <v>-0.12237427300231901</v>
      </c>
      <c r="W31" s="26">
        <f t="shared" si="8"/>
        <v>-1.0229205971642284E-2</v>
      </c>
      <c r="X31" s="26">
        <f t="shared" si="9"/>
        <v>4.1606234478686584E-3</v>
      </c>
      <c r="Y31" s="26">
        <f t="shared" si="10"/>
        <v>2.0931992424064109E-3</v>
      </c>
      <c r="Z31" s="26">
        <f t="shared" si="11"/>
        <v>-0.12237427300231901</v>
      </c>
      <c r="AB31" s="27" t="e">
        <v>#VALUE!</v>
      </c>
      <c r="AC31" s="27" t="e">
        <v>#VALUE!</v>
      </c>
      <c r="AD31" s="27" t="e">
        <v>#VALUE!</v>
      </c>
      <c r="AE31" s="27" t="e">
        <v>#VALUE!</v>
      </c>
      <c r="AF31" s="27" t="e">
        <v>#VALUE!</v>
      </c>
      <c r="AG31" s="27" t="e">
        <v>#VALUE!</v>
      </c>
      <c r="AH31" s="27" t="e">
        <v>#VALUE!</v>
      </c>
      <c r="AI31" s="27" t="e">
        <v>#VALUE!</v>
      </c>
      <c r="AJ31" s="27" t="e">
        <v>#VALUE!</v>
      </c>
      <c r="AK31" s="27" t="e">
        <v>#VALUE!</v>
      </c>
      <c r="AL31" s="27" t="e">
        <v>#VALUE!</v>
      </c>
      <c r="AM31" s="27" t="e">
        <v>#VALUE!</v>
      </c>
      <c r="AN31" s="27" t="e">
        <v>#VALUE!</v>
      </c>
    </row>
    <row r="32" spans="2:40" x14ac:dyDescent="0.2">
      <c r="B32" s="8">
        <f>+'Q5'!B31/'Q5'!B30-1</f>
        <v>8.0207586461914948E-2</v>
      </c>
      <c r="C32" s="8">
        <f>+'Q5'!C31/'Q5'!C30-1</f>
        <v>7.1328671328671378E-2</v>
      </c>
      <c r="D32" s="8">
        <f>+'Q5'!D31/'Q5'!D30-1</f>
        <v>5.0271739130434812E-2</v>
      </c>
      <c r="E32" s="8">
        <f>+'Q5'!E31/'Q5'!E30-1</f>
        <v>4.6113306982872082E-2</v>
      </c>
      <c r="F32" s="8">
        <f>+'Q5'!F31/'Q5'!F30-1</f>
        <v>4.7133757961783651E-2</v>
      </c>
      <c r="G32" s="8">
        <f>+'Q5'!G31/'Q5'!G30-1</f>
        <v>4.8426150121065437E-2</v>
      </c>
      <c r="H32" s="8">
        <f>+'Q5'!H31/'Q5'!H30-1</f>
        <v>-1.8652739287998266E-2</v>
      </c>
      <c r="I32" s="8">
        <f>+'Q5'!I31/'Q5'!I30-1</f>
        <v>-1.2075259758494772E-2</v>
      </c>
      <c r="J32" s="8">
        <f>+'Q5'!J31/'Q5'!J30-1</f>
        <v>0</v>
      </c>
      <c r="K32" s="8">
        <f>+'Q5'!K31/'Q5'!K30-1</f>
        <v>3.3380622548606631E-4</v>
      </c>
      <c r="L32" s="8">
        <f>+'Q5'!L31/'Q5'!L30-1</f>
        <v>-7.154666812814181E-5</v>
      </c>
      <c r="M32" s="8">
        <f>+'Q5'!M31/'Q5'!M30-1</f>
        <v>-1.2075259758494772E-2</v>
      </c>
      <c r="O32" s="26">
        <f t="shared" si="0"/>
        <v>7.5686661969489893E-2</v>
      </c>
      <c r="P32" s="26">
        <f t="shared" si="1"/>
        <v>6.8811901310094778E-2</v>
      </c>
      <c r="Q32" s="26">
        <f t="shared" si="2"/>
        <v>4.7979530806983868E-2</v>
      </c>
      <c r="R32" s="26">
        <f t="shared" si="3"/>
        <v>4.3900547710362767E-2</v>
      </c>
      <c r="S32" s="26">
        <f t="shared" si="4"/>
        <v>4.4952648550338876E-2</v>
      </c>
      <c r="T32" s="26">
        <f t="shared" si="5"/>
        <v>4.6248148150143831E-2</v>
      </c>
      <c r="U32" s="26">
        <f t="shared" si="6"/>
        <v>-2.3996119333058671E-2</v>
      </c>
      <c r="V32" s="26">
        <f t="shared" si="7"/>
        <v>-2.4477025887532151E-2</v>
      </c>
      <c r="W32" s="26">
        <f t="shared" si="8"/>
        <v>-1.0229205971642284E-2</v>
      </c>
      <c r="X32" s="26">
        <f t="shared" si="9"/>
        <v>1.9007215073574809E-3</v>
      </c>
      <c r="Y32" s="26">
        <f t="shared" si="10"/>
        <v>3.4526884456275646E-3</v>
      </c>
      <c r="Z32" s="26">
        <f t="shared" si="11"/>
        <v>-2.4477025887532151E-2</v>
      </c>
      <c r="AB32" s="27" t="e">
        <v>#VALUE!</v>
      </c>
      <c r="AC32" s="27" t="e">
        <v>#VALUE!</v>
      </c>
      <c r="AD32" s="27" t="e">
        <v>#VALUE!</v>
      </c>
      <c r="AE32" s="27" t="e">
        <v>#VALUE!</v>
      </c>
      <c r="AF32" s="27" t="e">
        <v>#VALUE!</v>
      </c>
      <c r="AG32" s="27" t="e">
        <v>#VALUE!</v>
      </c>
      <c r="AH32" s="27" t="e">
        <v>#VALUE!</v>
      </c>
      <c r="AI32" s="27" t="e">
        <v>#VALUE!</v>
      </c>
      <c r="AJ32" s="27" t="e">
        <v>#VALUE!</v>
      </c>
      <c r="AK32" s="27" t="e">
        <v>#VALUE!</v>
      </c>
      <c r="AL32" s="27" t="e">
        <v>#VALUE!</v>
      </c>
      <c r="AM32" s="27" t="e">
        <v>#VALUE!</v>
      </c>
      <c r="AN32" s="27" t="e">
        <v>#VALUE!</v>
      </c>
    </row>
    <row r="33" spans="2:41" x14ac:dyDescent="0.2">
      <c r="B33" s="8">
        <f>+'Q5'!B32/'Q5'!B31-1</f>
        <v>7.8287008659878587E-3</v>
      </c>
      <c r="C33" s="8">
        <f>+'Q5'!C32/'Q5'!C31-1</f>
        <v>1.958224543080922E-2</v>
      </c>
      <c r="D33" s="8">
        <f>+'Q5'!D32/'Q5'!D31-1</f>
        <v>2.4579560155239433E-2</v>
      </c>
      <c r="E33" s="8">
        <f>+'Q5'!E32/'Q5'!E31-1</f>
        <v>2.7707808564231717E-2</v>
      </c>
      <c r="F33" s="8">
        <f>+'Q5'!F32/'Q5'!F31-1</f>
        <v>1.703163017031617E-2</v>
      </c>
      <c r="G33" s="8">
        <f>+'Q5'!G32/'Q5'!G31-1</f>
        <v>2.4249422632794282E-2</v>
      </c>
      <c r="H33" s="8">
        <f>+'Q5'!H32/'Q5'!H31-1</f>
        <v>-7.6463560334528169E-2</v>
      </c>
      <c r="I33" s="8">
        <f>+'Q5'!I32/'Q5'!I31-1</f>
        <v>-9.6645821489483863E-3</v>
      </c>
      <c r="J33" s="8">
        <f>+'Q5'!J32/'Q5'!J31-1</f>
        <v>0</v>
      </c>
      <c r="K33" s="8">
        <f>+'Q5'!K32/'Q5'!K31-1</f>
        <v>1.334779344289716E-3</v>
      </c>
      <c r="L33" s="8">
        <f>+'Q5'!L32/'Q5'!L31-1</f>
        <v>1.7889868011056187E-4</v>
      </c>
      <c r="M33" s="8">
        <f>+'Q5'!M32/'Q5'!M31-1</f>
        <v>-9.6645821489483863E-3</v>
      </c>
      <c r="O33" s="26">
        <f t="shared" si="0"/>
        <v>3.3077763735628058E-3</v>
      </c>
      <c r="P33" s="26">
        <f t="shared" si="1"/>
        <v>1.7065475412232627E-2</v>
      </c>
      <c r="Q33" s="26">
        <f t="shared" si="2"/>
        <v>2.2287351831788489E-2</v>
      </c>
      <c r="R33" s="26">
        <f t="shared" si="3"/>
        <v>2.5495049291722399E-2</v>
      </c>
      <c r="S33" s="26">
        <f t="shared" si="4"/>
        <v>1.4850520758871397E-2</v>
      </c>
      <c r="T33" s="26">
        <f t="shared" si="5"/>
        <v>2.2071420661872673E-2</v>
      </c>
      <c r="U33" s="26">
        <f t="shared" si="6"/>
        <v>-8.1806940379588577E-2</v>
      </c>
      <c r="V33" s="26">
        <f t="shared" si="7"/>
        <v>-2.2066348277985766E-2</v>
      </c>
      <c r="W33" s="26">
        <f t="shared" si="8"/>
        <v>-1.0229205971642284E-2</v>
      </c>
      <c r="X33" s="26">
        <f t="shared" si="9"/>
        <v>2.9016946261611306E-3</v>
      </c>
      <c r="Y33" s="26">
        <f t="shared" si="10"/>
        <v>3.7031337938662682E-3</v>
      </c>
      <c r="Z33" s="26">
        <f t="shared" si="11"/>
        <v>-2.2066348277985766E-2</v>
      </c>
      <c r="AB33" s="27" t="e">
        <v>#VALUE!</v>
      </c>
      <c r="AC33" s="27" t="e">
        <v>#VALUE!</v>
      </c>
      <c r="AD33" s="27" t="e">
        <v>#VALUE!</v>
      </c>
      <c r="AE33" s="27" t="e">
        <v>#VALUE!</v>
      </c>
      <c r="AF33" s="27" t="e">
        <v>#VALUE!</v>
      </c>
      <c r="AG33" s="27" t="e">
        <v>#VALUE!</v>
      </c>
      <c r="AH33" s="27" t="e">
        <v>#VALUE!</v>
      </c>
      <c r="AI33" s="27" t="e">
        <v>#VALUE!</v>
      </c>
      <c r="AJ33" s="27" t="e">
        <v>#VALUE!</v>
      </c>
      <c r="AK33" s="27" t="e">
        <v>#VALUE!</v>
      </c>
      <c r="AL33" s="27" t="e">
        <v>#VALUE!</v>
      </c>
      <c r="AM33" s="27" t="e">
        <v>#VALUE!</v>
      </c>
      <c r="AN33" s="27" t="e">
        <v>#VALUE!</v>
      </c>
    </row>
    <row r="34" spans="2:41" x14ac:dyDescent="0.2">
      <c r="B34" s="8">
        <f>+'Q5'!B33/'Q5'!B32-1</f>
        <v>-9.5636258025680765E-2</v>
      </c>
      <c r="C34" s="8">
        <f>+'Q5'!C33/'Q5'!C32-1</f>
        <v>-7.1702944942381497E-2</v>
      </c>
      <c r="D34" s="8">
        <f>+'Q5'!D33/'Q5'!D32-1</f>
        <v>2.525252525252375E-3</v>
      </c>
      <c r="E34" s="8">
        <f>+'Q5'!E33/'Q5'!E32-1</f>
        <v>-2.450980392156854E-3</v>
      </c>
      <c r="F34" s="8">
        <f>+'Q5'!F33/'Q5'!F32-1</f>
        <v>-4.7846889952152249E-3</v>
      </c>
      <c r="G34" s="8">
        <f>+'Q5'!G33/'Q5'!G32-1</f>
        <v>-9.0191657271702086E-3</v>
      </c>
      <c r="H34" s="8">
        <f>+'Q5'!H33/'Q5'!H32-1</f>
        <v>5.2687286839938841E-2</v>
      </c>
      <c r="I34" s="8">
        <f>+'Q5'!I33/'Q5'!I32-1</f>
        <v>3.7313432835821558E-3</v>
      </c>
      <c r="J34" s="8">
        <f>+'Q5'!J33/'Q5'!J32-1</f>
        <v>0</v>
      </c>
      <c r="K34" s="8">
        <f>+'Q5'!K33/'Q5'!K32-1</f>
        <v>1.7495626093475547E-3</v>
      </c>
      <c r="L34" s="8">
        <f>+'Q5'!L33/'Q5'!L32-1</f>
        <v>-7.1554357365166688E-5</v>
      </c>
      <c r="M34" s="8">
        <f>+'Q5'!M33/'Q5'!M32-1</f>
        <v>3.7313432835821558E-3</v>
      </c>
      <c r="O34" s="26">
        <f t="shared" si="0"/>
        <v>-0.10015718251810582</v>
      </c>
      <c r="P34" s="26">
        <f t="shared" si="1"/>
        <v>-7.4219714960958097E-2</v>
      </c>
      <c r="Q34" s="26">
        <f t="shared" si="2"/>
        <v>2.3304420180143099E-4</v>
      </c>
      <c r="R34" s="26">
        <f t="shared" si="3"/>
        <v>-4.6637396646661729E-3</v>
      </c>
      <c r="S34" s="26">
        <f t="shared" si="4"/>
        <v>-6.9657984066599978E-3</v>
      </c>
      <c r="T34" s="26">
        <f t="shared" si="5"/>
        <v>-1.1197167698091818E-2</v>
      </c>
      <c r="U34" s="26">
        <f t="shared" si="6"/>
        <v>4.7343906794878432E-2</v>
      </c>
      <c r="V34" s="26">
        <f t="shared" si="7"/>
        <v>-8.6704228454552237E-3</v>
      </c>
      <c r="W34" s="26">
        <f t="shared" si="8"/>
        <v>-1.0229205971642284E-2</v>
      </c>
      <c r="X34" s="26">
        <f t="shared" si="9"/>
        <v>3.3164778912189692E-3</v>
      </c>
      <c r="Y34" s="26">
        <f t="shared" si="10"/>
        <v>3.4526807563905397E-3</v>
      </c>
      <c r="Z34" s="26">
        <f t="shared" si="11"/>
        <v>-8.6704228454552237E-3</v>
      </c>
      <c r="AB34" s="27" t="e">
        <v>#VALUE!</v>
      </c>
      <c r="AC34" s="27" t="e">
        <v>#VALUE!</v>
      </c>
      <c r="AD34" s="27" t="e">
        <v>#VALUE!</v>
      </c>
      <c r="AE34" s="27" t="e">
        <v>#VALUE!</v>
      </c>
      <c r="AF34" s="27" t="e">
        <v>#VALUE!</v>
      </c>
      <c r="AG34" s="27" t="e">
        <v>#VALUE!</v>
      </c>
      <c r="AH34" s="27" t="e">
        <v>#VALUE!</v>
      </c>
      <c r="AI34" s="27" t="e">
        <v>#VALUE!</v>
      </c>
      <c r="AJ34" s="27" t="e">
        <v>#VALUE!</v>
      </c>
      <c r="AK34" s="27" t="e">
        <v>#VALUE!</v>
      </c>
      <c r="AL34" s="27" t="e">
        <v>#VALUE!</v>
      </c>
      <c r="AM34" s="27" t="e">
        <v>#VALUE!</v>
      </c>
      <c r="AN34" s="27" t="e">
        <v>#VALUE!</v>
      </c>
    </row>
    <row r="35" spans="2:41" x14ac:dyDescent="0.2">
      <c r="B35" s="8">
        <f>+'Q5'!B34/'Q5'!B33-1</f>
        <v>-7.1224766064812872E-2</v>
      </c>
      <c r="C35" s="8">
        <f>+'Q5'!C34/'Q5'!C33-1</f>
        <v>-2.344827586206899E-2</v>
      </c>
      <c r="D35" s="8">
        <f>+'Q5'!D34/'Q5'!D33-1</f>
        <v>-1.133501259445846E-2</v>
      </c>
      <c r="E35" s="8">
        <f>+'Q5'!E34/'Q5'!E33-1</f>
        <v>-8.5995085995086429E-3</v>
      </c>
      <c r="F35" s="8">
        <f>+'Q5'!F34/'Q5'!F33-1</f>
        <v>-1.6826923076923128E-2</v>
      </c>
      <c r="G35" s="8">
        <f>+'Q5'!G34/'Q5'!G33-1</f>
        <v>-1.7064846416382062E-2</v>
      </c>
      <c r="H35" s="8">
        <f>+'Q5'!H34/'Q5'!H33-1</f>
        <v>1.4523516925482038E-3</v>
      </c>
      <c r="I35" s="8">
        <f>+'Q5'!I34/'Q5'!I33-1</f>
        <v>4.0034315127253084E-3</v>
      </c>
      <c r="J35" s="8">
        <f>+'Q5'!J34/'Q5'!J33-1</f>
        <v>0</v>
      </c>
      <c r="K35" s="8">
        <f>+'Q5'!K34/'Q5'!K33-1</f>
        <v>4.9900199600805273E-4</v>
      </c>
      <c r="L35" s="8">
        <f>+'Q5'!L34/'Q5'!L33-1</f>
        <v>-4.6488705383773699E-4</v>
      </c>
      <c r="M35" s="8">
        <f>+'Q5'!M34/'Q5'!M33-1</f>
        <v>4.0034315127253084E-3</v>
      </c>
      <c r="O35" s="26">
        <f t="shared" si="0"/>
        <v>-7.5745690557237927E-2</v>
      </c>
      <c r="P35" s="26">
        <f t="shared" si="1"/>
        <v>-2.5965045880645583E-2</v>
      </c>
      <c r="Q35" s="26">
        <f t="shared" si="2"/>
        <v>-1.3627220917909404E-2</v>
      </c>
      <c r="R35" s="26">
        <f t="shared" si="3"/>
        <v>-1.0812267872017962E-2</v>
      </c>
      <c r="S35" s="26">
        <f t="shared" si="4"/>
        <v>-1.9008032488367903E-2</v>
      </c>
      <c r="T35" s="26">
        <f t="shared" si="5"/>
        <v>-1.9242848387303672E-2</v>
      </c>
      <c r="U35" s="26">
        <f t="shared" si="6"/>
        <v>-3.8910283525122012E-3</v>
      </c>
      <c r="V35" s="26">
        <f t="shared" si="7"/>
        <v>-8.3983346163120712E-3</v>
      </c>
      <c r="W35" s="26">
        <f t="shared" si="8"/>
        <v>-1.0229205971642284E-2</v>
      </c>
      <c r="X35" s="26">
        <f t="shared" si="9"/>
        <v>2.0659172778794673E-3</v>
      </c>
      <c r="Y35" s="26">
        <f t="shared" si="10"/>
        <v>3.0593480599179694E-3</v>
      </c>
      <c r="Z35" s="26">
        <f t="shared" si="11"/>
        <v>-8.3983346163120712E-3</v>
      </c>
      <c r="AB35" s="27" t="e">
        <v>#VALUE!</v>
      </c>
      <c r="AC35" s="27" t="e">
        <v>#VALUE!</v>
      </c>
      <c r="AD35" s="27" t="e">
        <v>#VALUE!</v>
      </c>
      <c r="AE35" s="27" t="e">
        <v>#VALUE!</v>
      </c>
      <c r="AF35" s="27" t="e">
        <v>#VALUE!</v>
      </c>
      <c r="AG35" s="27" t="e">
        <v>#VALUE!</v>
      </c>
      <c r="AH35" s="27" t="e">
        <v>#VALUE!</v>
      </c>
      <c r="AI35" s="27" t="e">
        <v>#VALUE!</v>
      </c>
      <c r="AJ35" s="27" t="e">
        <v>#VALUE!</v>
      </c>
      <c r="AK35" s="27" t="e">
        <v>#VALUE!</v>
      </c>
      <c r="AL35" s="27" t="e">
        <v>#VALUE!</v>
      </c>
      <c r="AM35" s="27" t="e">
        <v>#VALUE!</v>
      </c>
      <c r="AN35" s="27" t="e">
        <v>#VALUE!</v>
      </c>
    </row>
    <row r="36" spans="2:41" x14ac:dyDescent="0.2">
      <c r="B36" s="8">
        <f>+'Q5'!B35/'Q5'!B34-1</f>
        <v>-1.9906275754764335E-2</v>
      </c>
      <c r="C36" s="8">
        <f>+'Q5'!C35/'Q5'!C34-1</f>
        <v>4.5197740112994156E-2</v>
      </c>
      <c r="D36" s="8">
        <f>+'Q5'!D35/'Q5'!D34-1</f>
        <v>-1.2738853503184711E-3</v>
      </c>
      <c r="E36" s="8">
        <f>+'Q5'!E35/'Q5'!E34-1</f>
        <v>-3.7174721189592308E-3</v>
      </c>
      <c r="F36" s="8">
        <f>+'Q5'!F35/'Q5'!F34-1</f>
        <v>6.1124694376528677E-3</v>
      </c>
      <c r="G36" s="8">
        <f>+'Q5'!G35/'Q5'!G34-1</f>
        <v>8.101851851851638E-3</v>
      </c>
      <c r="H36" s="8">
        <f>+'Q5'!H35/'Q5'!H34-1</f>
        <v>-9.0473003123605511E-2</v>
      </c>
      <c r="I36" s="8">
        <f>+'Q5'!I35/'Q5'!I34-1</f>
        <v>2.4209626886926738E-2</v>
      </c>
      <c r="J36" s="8">
        <f>+'Q5'!J35/'Q5'!J34-1</f>
        <v>0</v>
      </c>
      <c r="K36" s="8">
        <f>+'Q5'!K35/'Q5'!K34-1</f>
        <v>1.6625103906897643E-4</v>
      </c>
      <c r="L36" s="8">
        <f>+'Q5'!L35/'Q5'!L34-1</f>
        <v>1.3248931312037637E-3</v>
      </c>
      <c r="M36" s="8">
        <f>+'Q5'!M35/'Q5'!M34-1</f>
        <v>2.4209626886926738E-2</v>
      </c>
      <c r="O36" s="26">
        <f t="shared" si="0"/>
        <v>-2.442720024718939E-2</v>
      </c>
      <c r="P36" s="26">
        <f t="shared" si="1"/>
        <v>4.2680970094417563E-2</v>
      </c>
      <c r="Q36" s="26">
        <f t="shared" si="2"/>
        <v>-3.566093673769415E-3</v>
      </c>
      <c r="R36" s="26">
        <f t="shared" si="3"/>
        <v>-5.9302313914685496E-3</v>
      </c>
      <c r="S36" s="26">
        <f t="shared" si="4"/>
        <v>3.9313600262080948E-3</v>
      </c>
      <c r="T36" s="26">
        <f t="shared" si="5"/>
        <v>5.9238498809300287E-3</v>
      </c>
      <c r="U36" s="26">
        <f t="shared" si="6"/>
        <v>-9.581638316866592E-2</v>
      </c>
      <c r="V36" s="26">
        <f t="shared" si="7"/>
        <v>1.1807860757889359E-2</v>
      </c>
      <c r="W36" s="26">
        <f t="shared" si="8"/>
        <v>-1.0229205971642284E-2</v>
      </c>
      <c r="X36" s="26">
        <f t="shared" si="9"/>
        <v>1.733166320940391E-3</v>
      </c>
      <c r="Y36" s="26">
        <f t="shared" si="10"/>
        <v>4.8491282449594705E-3</v>
      </c>
      <c r="Z36" s="26">
        <f t="shared" si="11"/>
        <v>1.1807860757889359E-2</v>
      </c>
    </row>
    <row r="37" spans="2:41" x14ac:dyDescent="0.2">
      <c r="B37" s="8">
        <f>+'Q5'!B36/'Q5'!B35-1</f>
        <v>5.1584159059188339E-2</v>
      </c>
      <c r="C37" s="8">
        <f>+'Q5'!C36/'Q5'!C35-1</f>
        <v>7.0270270270270441E-2</v>
      </c>
      <c r="D37" s="8">
        <f>+'Q5'!D36/'Q5'!D35-1</f>
        <v>3.5714285714285587E-2</v>
      </c>
      <c r="E37" s="8">
        <f>+'Q5'!E36/'Q5'!E35-1</f>
        <v>2.6119402985074647E-2</v>
      </c>
      <c r="F37" s="8">
        <f>+'Q5'!F36/'Q5'!F35-1</f>
        <v>3.2806804374240439E-2</v>
      </c>
      <c r="G37" s="8">
        <f>+'Q5'!G36/'Q5'!G35-1</f>
        <v>3.214695752009189E-2</v>
      </c>
      <c r="H37" s="8">
        <f>+'Q5'!H36/'Q5'!H35-1</f>
        <v>-6.0959156138844617E-2</v>
      </c>
      <c r="I37" s="8">
        <f>+'Q5'!I36/'Q5'!I35-1</f>
        <v>2.780867630700623E-4</v>
      </c>
      <c r="J37" s="8">
        <f>+'Q5'!J36/'Q5'!J35-1</f>
        <v>0</v>
      </c>
      <c r="K37" s="8">
        <f>+'Q5'!K36/'Q5'!K35-1</f>
        <v>-9.5578457446798826E-4</v>
      </c>
      <c r="L37" s="8">
        <f>+'Q5'!L36/'Q5'!L35-1</f>
        <v>2.2969712433840161E-3</v>
      </c>
      <c r="M37" s="8">
        <f>+'Q5'!M36/'Q5'!M35-1</f>
        <v>2.780867630700623E-4</v>
      </c>
      <c r="O37" s="26">
        <f t="shared" si="0"/>
        <v>4.7063234566763285E-2</v>
      </c>
      <c r="P37" s="26">
        <f t="shared" si="1"/>
        <v>6.7753500251693841E-2</v>
      </c>
      <c r="Q37" s="26">
        <f t="shared" si="2"/>
        <v>3.3422077390834644E-2</v>
      </c>
      <c r="R37" s="26">
        <f t="shared" si="3"/>
        <v>2.3906643712565328E-2</v>
      </c>
      <c r="S37" s="26">
        <f t="shared" si="4"/>
        <v>3.0625694962795665E-2</v>
      </c>
      <c r="T37" s="26">
        <f t="shared" si="5"/>
        <v>2.9968955549170281E-2</v>
      </c>
      <c r="U37" s="26">
        <f t="shared" si="6"/>
        <v>-6.6302536183905025E-2</v>
      </c>
      <c r="V37" s="26">
        <f t="shared" si="7"/>
        <v>-1.2123679365967317E-2</v>
      </c>
      <c r="W37" s="26">
        <f t="shared" si="8"/>
        <v>-1.0229205971642284E-2</v>
      </c>
      <c r="X37" s="26">
        <f t="shared" si="9"/>
        <v>6.1113070740342629E-4</v>
      </c>
      <c r="Y37" s="26">
        <f t="shared" si="10"/>
        <v>5.821206357139723E-3</v>
      </c>
      <c r="Z37" s="26">
        <f t="shared" si="11"/>
        <v>-1.2123679365967317E-2</v>
      </c>
      <c r="AB37" s="36" t="s">
        <v>66</v>
      </c>
      <c r="AC37" s="34"/>
      <c r="AE37" s="41" t="s">
        <v>49</v>
      </c>
      <c r="AF37" s="41"/>
      <c r="AG37" s="41"/>
      <c r="AH37" s="42" t="s">
        <v>50</v>
      </c>
      <c r="AI37" s="41"/>
    </row>
    <row r="38" spans="2:41" x14ac:dyDescent="0.2">
      <c r="B38" s="8">
        <f>+'Q5'!B37/'Q5'!B36-1</f>
        <v>-2.3794037813598679E-2</v>
      </c>
      <c r="C38" s="8">
        <f>+'Q5'!C37/'Q5'!C36-1</f>
        <v>-8.8383838383838675E-3</v>
      </c>
      <c r="D38" s="8">
        <f>+'Q5'!D37/'Q5'!D36-1</f>
        <v>4.556650246305427E-2</v>
      </c>
      <c r="E38" s="8">
        <f>+'Q5'!E37/'Q5'!E36-1</f>
        <v>4.1212121212121255E-2</v>
      </c>
      <c r="F38" s="8">
        <f>+'Q5'!F37/'Q5'!F36-1</f>
        <v>3.1764705882352917E-2</v>
      </c>
      <c r="G38" s="8">
        <f>+'Q5'!G37/'Q5'!G36-1</f>
        <v>3.0033370411568283E-2</v>
      </c>
      <c r="H38" s="8">
        <f>+'Q5'!H37/'Q5'!H36-1</f>
        <v>-5.0026123301985304E-2</v>
      </c>
      <c r="I38" s="8">
        <f>+'Q5'!I37/'Q5'!I36-1</f>
        <v>-1.5568529329997305E-2</v>
      </c>
      <c r="J38" s="8">
        <f>+'Q5'!J37/'Q5'!J36-1</f>
        <v>0</v>
      </c>
      <c r="K38" s="8">
        <f>+'Q5'!K37/'Q5'!K36-1</f>
        <v>-2.5789276652385951E-3</v>
      </c>
      <c r="L38" s="8">
        <f>+'Q5'!L37/'Q5'!L36-1</f>
        <v>-7.1775209732005685E-5</v>
      </c>
      <c r="M38" s="8">
        <f>+'Q5'!M37/'Q5'!M36-1</f>
        <v>-1.5568529329997305E-2</v>
      </c>
      <c r="O38" s="26">
        <f t="shared" si="0"/>
        <v>-2.8314962306023733E-2</v>
      </c>
      <c r="P38" s="26">
        <f t="shared" si="1"/>
        <v>-1.1355153856960461E-2</v>
      </c>
      <c r="Q38" s="26">
        <f t="shared" si="2"/>
        <v>4.3274294139603327E-2</v>
      </c>
      <c r="R38" s="26">
        <f t="shared" si="3"/>
        <v>3.899936193961194E-2</v>
      </c>
      <c r="S38" s="26">
        <f t="shared" si="4"/>
        <v>2.9583596470908143E-2</v>
      </c>
      <c r="T38" s="26">
        <f t="shared" si="5"/>
        <v>2.7855368440646674E-2</v>
      </c>
      <c r="U38" s="26">
        <f t="shared" si="6"/>
        <v>-5.5369503347045712E-2</v>
      </c>
      <c r="V38" s="26">
        <f t="shared" si="7"/>
        <v>-2.7970295459034684E-2</v>
      </c>
      <c r="W38" s="26">
        <f t="shared" si="8"/>
        <v>-1.0229205971642284E-2</v>
      </c>
      <c r="X38" s="26">
        <f t="shared" si="9"/>
        <v>-1.0120123833671805E-3</v>
      </c>
      <c r="Y38" s="26">
        <f t="shared" si="10"/>
        <v>3.4524599040237007E-3</v>
      </c>
      <c r="Z38" s="26">
        <f t="shared" si="11"/>
        <v>-2.7970295459034684E-2</v>
      </c>
    </row>
    <row r="39" spans="2:41" x14ac:dyDescent="0.2">
      <c r="B39" s="8">
        <f>+'Q5'!B38/'Q5'!B37-1</f>
        <v>-3.3481515255718963E-2</v>
      </c>
      <c r="C39" s="8">
        <f>+'Q5'!C38/'Q5'!C37-1</f>
        <v>-4.84076433121019E-2</v>
      </c>
      <c r="D39" s="8">
        <f>+'Q5'!D38/'Q5'!D37-1</f>
        <v>-4.7114252061249973E-3</v>
      </c>
      <c r="E39" s="8">
        <f>+'Q5'!E38/'Q5'!E37-1</f>
        <v>6.9848661233993248E-3</v>
      </c>
      <c r="F39" s="8">
        <f>+'Q5'!F38/'Q5'!F37-1</f>
        <v>1.8244013683010207E-2</v>
      </c>
      <c r="G39" s="8">
        <f>+'Q5'!G38/'Q5'!G37-1</f>
        <v>1.6198704103671746E-2</v>
      </c>
      <c r="H39" s="8">
        <f>+'Q5'!H38/'Q5'!H37-1</f>
        <v>7.3284751821806715E-2</v>
      </c>
      <c r="I39" s="8">
        <f>+'Q5'!I38/'Q5'!I37-1</f>
        <v>-2.8240609997176591E-3</v>
      </c>
      <c r="J39" s="8">
        <f>+'Q5'!J38/'Q5'!J37-1</f>
        <v>-1.1904761904761862E-2</v>
      </c>
      <c r="K39" s="8">
        <f>+'Q5'!K38/'Q5'!K37-1</f>
        <v>-2.9609241419575882E-3</v>
      </c>
      <c r="L39" s="8">
        <f>+'Q5'!L38/'Q5'!L37-1</f>
        <v>1.3655912205554621E-3</v>
      </c>
      <c r="M39" s="8">
        <f>+'Q5'!M38/'Q5'!M37-1</f>
        <v>-2.8240609997176591E-3</v>
      </c>
      <c r="O39" s="26">
        <f t="shared" si="0"/>
        <v>-3.8002439748144018E-2</v>
      </c>
      <c r="P39" s="26">
        <f t="shared" si="1"/>
        <v>-5.0924413330678493E-2</v>
      </c>
      <c r="Q39" s="26">
        <f t="shared" si="2"/>
        <v>-7.0036335295759408E-3</v>
      </c>
      <c r="R39" s="26">
        <f t="shared" si="3"/>
        <v>4.7721068508900059E-3</v>
      </c>
      <c r="S39" s="26">
        <f t="shared" si="4"/>
        <v>1.6062904271565433E-2</v>
      </c>
      <c r="T39" s="26">
        <f t="shared" si="5"/>
        <v>1.4020702132750137E-2</v>
      </c>
      <c r="U39" s="26">
        <f t="shared" si="6"/>
        <v>6.7941371776746307E-2</v>
      </c>
      <c r="V39" s="26">
        <f t="shared" si="7"/>
        <v>-1.5225827128755039E-2</v>
      </c>
      <c r="W39" s="26">
        <f t="shared" si="8"/>
        <v>-2.2133967876404148E-2</v>
      </c>
      <c r="X39" s="26">
        <f t="shared" si="9"/>
        <v>-1.3940088600861737E-3</v>
      </c>
      <c r="Y39" s="26">
        <f t="shared" si="10"/>
        <v>4.8898263343111689E-3</v>
      </c>
      <c r="Z39" s="26">
        <f t="shared" si="11"/>
        <v>-1.5225827128755039E-2</v>
      </c>
      <c r="AB39" s="27">
        <f t="array" ref="AB39:AO50">EIGEN_JK(AC8:AN19)</f>
        <v>1.3400712228518673E-2</v>
      </c>
      <c r="AC39" s="27">
        <v>3.0275838017394391E-2</v>
      </c>
      <c r="AD39" s="27">
        <v>0.39058893724101273</v>
      </c>
      <c r="AE39" s="27">
        <v>-0.6965684575631943</v>
      </c>
      <c r="AF39" s="27">
        <v>0.39286215573620581</v>
      </c>
      <c r="AG39" s="27">
        <v>0.44587529554477096</v>
      </c>
      <c r="AH39" s="27">
        <v>-1.7101278595913226E-2</v>
      </c>
      <c r="AI39" s="27">
        <v>-4.8532374414304982E-2</v>
      </c>
      <c r="AJ39" s="27">
        <v>7.415860529342104E-2</v>
      </c>
      <c r="AK39" s="27">
        <v>-1.5186309503976189E-4</v>
      </c>
      <c r="AL39" s="27">
        <v>3.9342090060150298E-3</v>
      </c>
      <c r="AM39" s="27">
        <v>2.7824856800076226E-3</v>
      </c>
      <c r="AN39" s="27">
        <v>-0.34311031212789445</v>
      </c>
      <c r="AO39" s="27" t="e">
        <v>#N/A</v>
      </c>
    </row>
    <row r="40" spans="2:41" x14ac:dyDescent="0.2">
      <c r="B40" s="8">
        <f>+'Q5'!B39/'Q5'!B38-1</f>
        <v>-6.2942215367065568E-3</v>
      </c>
      <c r="C40" s="8">
        <f>+'Q5'!C39/'Q5'!C38-1</f>
        <v>9.3708165997323789E-3</v>
      </c>
      <c r="D40" s="8">
        <f>+'Q5'!D39/'Q5'!D38-1</f>
        <v>-3.6686390532544189E-2</v>
      </c>
      <c r="E40" s="8">
        <f>+'Q5'!E39/'Q5'!E38-1</f>
        <v>-1.7341040462427793E-2</v>
      </c>
      <c r="F40" s="8">
        <f>+'Q5'!F39/'Q5'!F38-1</f>
        <v>-7.838745800671898E-3</v>
      </c>
      <c r="G40" s="8">
        <f>+'Q5'!G39/'Q5'!G38-1</f>
        <v>4.2507970244420878E-3</v>
      </c>
      <c r="H40" s="8">
        <f>+'Q5'!H39/'Q5'!H38-1</f>
        <v>4.4452984883422975E-2</v>
      </c>
      <c r="I40" s="8">
        <f>+'Q5'!I39/'Q5'!I38-1</f>
        <v>-1.4160294534125706E-3</v>
      </c>
      <c r="J40" s="8">
        <f>+'Q5'!J39/'Q5'!J38-1</f>
        <v>0</v>
      </c>
      <c r="K40" s="8">
        <f>+'Q5'!K39/'Q5'!K38-1</f>
        <v>-1.0875020913501121E-3</v>
      </c>
      <c r="L40" s="8">
        <f>+'Q5'!L39/'Q5'!L38-1</f>
        <v>-3.1881613326438796E-3</v>
      </c>
      <c r="M40" s="8">
        <f>+'Q5'!M39/'Q5'!M38-1</f>
        <v>-1.4160294534125706E-3</v>
      </c>
      <c r="O40" s="26">
        <f t="shared" si="0"/>
        <v>-1.081514602913161E-2</v>
      </c>
      <c r="P40" s="26">
        <f t="shared" si="1"/>
        <v>6.8540465811557849E-3</v>
      </c>
      <c r="Q40" s="26">
        <f t="shared" si="2"/>
        <v>-3.8978598855995132E-2</v>
      </c>
      <c r="R40" s="26">
        <f t="shared" si="3"/>
        <v>-1.9553799734937111E-2</v>
      </c>
      <c r="S40" s="26">
        <f t="shared" si="4"/>
        <v>-1.0019855212116671E-2</v>
      </c>
      <c r="T40" s="26">
        <f t="shared" si="5"/>
        <v>2.0727950535204785E-3</v>
      </c>
      <c r="U40" s="26">
        <f t="shared" si="6"/>
        <v>3.9109604838362566E-2</v>
      </c>
      <c r="V40" s="26">
        <f t="shared" si="7"/>
        <v>-1.381779558244995E-2</v>
      </c>
      <c r="W40" s="26">
        <f t="shared" si="8"/>
        <v>-1.0229205971642284E-2</v>
      </c>
      <c r="X40" s="26">
        <f t="shared" si="9"/>
        <v>4.7941319052130244E-4</v>
      </c>
      <c r="Y40" s="26">
        <f t="shared" si="10"/>
        <v>3.360737811118268E-4</v>
      </c>
      <c r="Z40" s="26">
        <f t="shared" si="11"/>
        <v>-1.381779558244995E-2</v>
      </c>
      <c r="AB40" s="27">
        <v>9.754263148573316E-3</v>
      </c>
      <c r="AC40" s="27">
        <v>-4.1952790498615507E-2</v>
      </c>
      <c r="AD40" s="27">
        <v>0.18284233468699421</v>
      </c>
      <c r="AE40" s="27">
        <v>-0.30787145251064429</v>
      </c>
      <c r="AF40" s="27">
        <v>-0.11804052155829911</v>
      </c>
      <c r="AG40" s="27">
        <v>-0.38749714773608029</v>
      </c>
      <c r="AH40" s="27">
        <v>0.14718890350022015</v>
      </c>
      <c r="AI40" s="27">
        <v>7.3994361675717907E-2</v>
      </c>
      <c r="AJ40" s="27">
        <v>-0.79791833980839766</v>
      </c>
      <c r="AK40" s="27">
        <v>0.19611047680750082</v>
      </c>
      <c r="AL40" s="27">
        <v>-5.4379224630044604E-2</v>
      </c>
      <c r="AM40" s="27">
        <v>2.6577680306072379E-2</v>
      </c>
      <c r="AN40" s="27">
        <v>0.32411220562436382</v>
      </c>
      <c r="AO40" s="27" t="e">
        <v>#N/A</v>
      </c>
    </row>
    <row r="41" spans="2:41" x14ac:dyDescent="0.2">
      <c r="B41" s="8">
        <f>+'Q5'!B40/'Q5'!B39-1</f>
        <v>-4.5883241684948617E-2</v>
      </c>
      <c r="C41" s="8">
        <f>+'Q5'!C40/'Q5'!C39-1</f>
        <v>-1.8567639257294544E-2</v>
      </c>
      <c r="D41" s="8">
        <f>+'Q5'!D40/'Q5'!D39-1</f>
        <v>-4.9140049140050657E-3</v>
      </c>
      <c r="E41" s="8">
        <f>+'Q5'!E40/'Q5'!E39-1</f>
        <v>-2.3529411764705577E-3</v>
      </c>
      <c r="F41" s="8">
        <f>+'Q5'!F40/'Q5'!F39-1</f>
        <v>-7.900677200902928E-3</v>
      </c>
      <c r="G41" s="8">
        <f>+'Q5'!G40/'Q5'!G39-1</f>
        <v>-5.2910052910051242E-3</v>
      </c>
      <c r="H41" s="8">
        <f>+'Q5'!H40/'Q5'!H39-1</f>
        <v>3.2993989942352586E-2</v>
      </c>
      <c r="I41" s="8">
        <f>+'Q5'!I40/'Q5'!I39-1</f>
        <v>2.7793533749290944E-2</v>
      </c>
      <c r="J41" s="8">
        <f>+'Q5'!J40/'Q5'!J39-1</f>
        <v>0</v>
      </c>
      <c r="K41" s="8">
        <f>+'Q5'!K40/'Q5'!K39-1</f>
        <v>-1.1724311196716908E-3</v>
      </c>
      <c r="L41" s="8">
        <f>+'Q5'!L40/'Q5'!L39-1</f>
        <v>-7.1592775255113761E-4</v>
      </c>
      <c r="M41" s="8">
        <f>+'Q5'!M40/'Q5'!M39-1</f>
        <v>2.7793533749290944E-2</v>
      </c>
      <c r="O41" s="26">
        <f t="shared" si="0"/>
        <v>-5.0404166177373672E-2</v>
      </c>
      <c r="P41" s="26">
        <f t="shared" si="1"/>
        <v>-2.1084409275871137E-2</v>
      </c>
      <c r="Q41" s="26">
        <f t="shared" si="2"/>
        <v>-7.2062132374560092E-3</v>
      </c>
      <c r="R41" s="26">
        <f t="shared" si="3"/>
        <v>-4.5657004489798765E-3</v>
      </c>
      <c r="S41" s="26">
        <f t="shared" si="4"/>
        <v>-1.0081786612347701E-2</v>
      </c>
      <c r="T41" s="26">
        <f t="shared" si="5"/>
        <v>-7.4690072619267335E-3</v>
      </c>
      <c r="U41" s="26">
        <f t="shared" si="6"/>
        <v>2.7650609897292181E-2</v>
      </c>
      <c r="V41" s="26">
        <f t="shared" si="7"/>
        <v>1.5391767620253564E-2</v>
      </c>
      <c r="W41" s="26">
        <f t="shared" si="8"/>
        <v>-1.0229205971642284E-2</v>
      </c>
      <c r="X41" s="26">
        <f t="shared" si="9"/>
        <v>3.9448416219972377E-4</v>
      </c>
      <c r="Y41" s="26">
        <f t="shared" si="10"/>
        <v>2.8083073612045688E-3</v>
      </c>
      <c r="Z41" s="26">
        <f t="shared" si="11"/>
        <v>1.5391767620253564E-2</v>
      </c>
      <c r="AB41" s="27">
        <v>6.8145084016516489E-3</v>
      </c>
      <c r="AC41" s="27">
        <v>-2.1569303554460885E-2</v>
      </c>
      <c r="AD41" s="27">
        <v>0.13239870675251941</v>
      </c>
      <c r="AE41" s="27">
        <v>-0.20911310069199404</v>
      </c>
      <c r="AF41" s="27">
        <v>-0.11382342684534509</v>
      </c>
      <c r="AG41" s="27">
        <v>-0.35069045096209434</v>
      </c>
      <c r="AH41" s="27">
        <v>0.10076406431279519</v>
      </c>
      <c r="AI41" s="27">
        <v>4.2371129371871721E-2</v>
      </c>
      <c r="AJ41" s="27">
        <v>0.11499274852108093</v>
      </c>
      <c r="AK41" s="27">
        <v>-0.72331998612043724</v>
      </c>
      <c r="AL41" s="27">
        <v>0.20026646921881783</v>
      </c>
      <c r="AM41" s="27">
        <v>-0.46245756652918335</v>
      </c>
      <c r="AN41" s="27">
        <v>0.40961321517707777</v>
      </c>
      <c r="AO41" s="27" t="e">
        <v>#N/A</v>
      </c>
    </row>
    <row r="42" spans="2:41" x14ac:dyDescent="0.2">
      <c r="B42" s="8">
        <f>+'Q5'!B41/'Q5'!B40-1</f>
        <v>-3.6434140263821635E-2</v>
      </c>
      <c r="C42" s="8">
        <f>+'Q5'!C41/'Q5'!C40-1</f>
        <v>-8.1081081081080253E-3</v>
      </c>
      <c r="D42" s="8">
        <f>+'Q5'!D41/'Q5'!D40-1</f>
        <v>-7.4074074074074181E-3</v>
      </c>
      <c r="E42" s="8">
        <f>+'Q5'!E41/'Q5'!E40-1</f>
        <v>-3.5377358490567001E-3</v>
      </c>
      <c r="F42" s="8">
        <f>+'Q5'!F41/'Q5'!F40-1</f>
        <v>-7.9635949943115403E-3</v>
      </c>
      <c r="G42" s="8">
        <f>+'Q5'!G41/'Q5'!G40-1</f>
        <v>-6.38297872340432E-3</v>
      </c>
      <c r="H42" s="8">
        <f>+'Q5'!H41/'Q5'!H40-1</f>
        <v>-1.1398717644264922E-2</v>
      </c>
      <c r="I42" s="8">
        <f>+'Q5'!I41/'Q5'!I40-1</f>
        <v>4.8841059602649173E-2</v>
      </c>
      <c r="J42" s="8">
        <f>+'Q5'!J41/'Q5'!J40-1</f>
        <v>0</v>
      </c>
      <c r="K42" s="8">
        <f>+'Q5'!K41/'Q5'!K40-1</f>
        <v>8.8035549593357132E-4</v>
      </c>
      <c r="L42" s="8">
        <f>+'Q5'!L41/'Q5'!L40-1</f>
        <v>-4.6513656320201768E-4</v>
      </c>
      <c r="M42" s="8">
        <f>+'Q5'!M41/'Q5'!M40-1</f>
        <v>4.8841059602649173E-2</v>
      </c>
      <c r="O42" s="26">
        <f t="shared" si="0"/>
        <v>-4.095506475624669E-2</v>
      </c>
      <c r="P42" s="26">
        <f t="shared" si="1"/>
        <v>-1.0624878126684618E-2</v>
      </c>
      <c r="Q42" s="26">
        <f t="shared" si="2"/>
        <v>-9.6996157308583617E-3</v>
      </c>
      <c r="R42" s="26">
        <f t="shared" si="3"/>
        <v>-5.750495121566019E-3</v>
      </c>
      <c r="S42" s="26">
        <f t="shared" si="4"/>
        <v>-1.0144704405756313E-2</v>
      </c>
      <c r="T42" s="26">
        <f t="shared" si="5"/>
        <v>-8.5609806943259294E-3</v>
      </c>
      <c r="U42" s="26">
        <f t="shared" si="6"/>
        <v>-1.6742097689325327E-2</v>
      </c>
      <c r="V42" s="26">
        <f t="shared" si="7"/>
        <v>3.6439293473611793E-2</v>
      </c>
      <c r="W42" s="26">
        <f t="shared" si="8"/>
        <v>-1.0229205971642284E-2</v>
      </c>
      <c r="X42" s="26">
        <f t="shared" si="9"/>
        <v>2.4472707778049859E-3</v>
      </c>
      <c r="Y42" s="26">
        <f t="shared" si="10"/>
        <v>3.0590985505536887E-3</v>
      </c>
      <c r="Z42" s="26">
        <f t="shared" si="11"/>
        <v>3.6439293473611793E-2</v>
      </c>
      <c r="AB42" s="27">
        <v>2.016199746895818E-3</v>
      </c>
      <c r="AC42" s="27">
        <v>-1.2350034013368387E-2</v>
      </c>
      <c r="AD42" s="27">
        <v>0.11906248616087126</v>
      </c>
      <c r="AE42" s="27">
        <v>-0.18081520801203455</v>
      </c>
      <c r="AF42" s="27">
        <v>-0.11893811714329044</v>
      </c>
      <c r="AG42" s="27">
        <v>-0.32326348681142325</v>
      </c>
      <c r="AH42" s="27">
        <v>9.9530169998611875E-2</v>
      </c>
      <c r="AI42" s="27">
        <v>2.5440017577421762E-2</v>
      </c>
      <c r="AJ42" s="27">
        <v>0.26622082300431038</v>
      </c>
      <c r="AK42" s="27">
        <v>-0.24659887981570536</v>
      </c>
      <c r="AL42" s="27">
        <v>-9.2278076625955399E-2</v>
      </c>
      <c r="AM42" s="27">
        <v>0.82678816427511459</v>
      </c>
      <c r="AN42" s="27">
        <v>0.23691789446268677</v>
      </c>
      <c r="AO42" s="27" t="e">
        <v>#N/A</v>
      </c>
    </row>
    <row r="43" spans="2:41" x14ac:dyDescent="0.2">
      <c r="B43" s="8">
        <f>+'Q5'!B42/'Q5'!B41-1</f>
        <v>-0.10633114667987198</v>
      </c>
      <c r="C43" s="8">
        <f>+'Q5'!C42/'Q5'!C41-1</f>
        <v>-6.6757493188010941E-2</v>
      </c>
      <c r="D43" s="8">
        <f>+'Q5'!D42/'Q5'!D41-1</f>
        <v>2.4875621890549926E-3</v>
      </c>
      <c r="E43" s="8">
        <f>+'Q5'!E42/'Q5'!E41-1</f>
        <v>-2.3668639053253671E-3</v>
      </c>
      <c r="F43" s="8">
        <f>+'Q5'!F42/'Q5'!F41-1</f>
        <v>3.4403669724769603E-3</v>
      </c>
      <c r="G43" s="8">
        <f>+'Q5'!G42/'Q5'!G41-1</f>
        <v>5.3533190578158862E-3</v>
      </c>
      <c r="H43" s="8">
        <f>+'Q5'!H42/'Q5'!H41-1</f>
        <v>4.7441748738890288E-2</v>
      </c>
      <c r="I43" s="8">
        <f>+'Q5'!I42/'Q5'!I41-1</f>
        <v>-1.1838989739542338E-2</v>
      </c>
      <c r="J43" s="8">
        <f>+'Q5'!J42/'Q5'!J41-1</f>
        <v>0</v>
      </c>
      <c r="K43" s="8">
        <f>+'Q5'!K42/'Q5'!K41-1</f>
        <v>1.2565445026178068E-3</v>
      </c>
      <c r="L43" s="8">
        <f>+'Q5'!L42/'Q5'!L41-1</f>
        <v>-2.8615598191084057E-4</v>
      </c>
      <c r="M43" s="8">
        <f>+'Q5'!M42/'Q5'!M41-1</f>
        <v>-1.1838989739542338E-2</v>
      </c>
      <c r="O43" s="26">
        <f t="shared" si="0"/>
        <v>-0.11085207117229703</v>
      </c>
      <c r="P43" s="26">
        <f t="shared" si="1"/>
        <v>-6.9274263206587541E-2</v>
      </c>
      <c r="Q43" s="26">
        <f t="shared" si="2"/>
        <v>1.9535386560404861E-4</v>
      </c>
      <c r="R43" s="26">
        <f t="shared" si="3"/>
        <v>-4.5796231778346859E-3</v>
      </c>
      <c r="S43" s="26">
        <f t="shared" si="4"/>
        <v>1.259257561032187E-3</v>
      </c>
      <c r="T43" s="26">
        <f t="shared" si="5"/>
        <v>3.1753170868942769E-3</v>
      </c>
      <c r="U43" s="26">
        <f t="shared" si="6"/>
        <v>4.209836869382988E-2</v>
      </c>
      <c r="V43" s="26">
        <f t="shared" si="7"/>
        <v>-2.4240755868579718E-2</v>
      </c>
      <c r="W43" s="26">
        <f t="shared" si="8"/>
        <v>-1.0229205971642284E-2</v>
      </c>
      <c r="X43" s="26">
        <f t="shared" si="9"/>
        <v>2.8234597844892214E-3</v>
      </c>
      <c r="Y43" s="26">
        <f t="shared" si="10"/>
        <v>3.2380791318448658E-3</v>
      </c>
      <c r="Z43" s="26">
        <f t="shared" si="11"/>
        <v>-2.4240755868579718E-2</v>
      </c>
      <c r="AB43" s="27">
        <v>1.4884379074349351E-3</v>
      </c>
      <c r="AC43" s="27">
        <v>-8.8875147914698298E-3</v>
      </c>
      <c r="AD43" s="27">
        <v>0.1069237834140439</v>
      </c>
      <c r="AE43" s="27">
        <v>-0.17027547843201093</v>
      </c>
      <c r="AF43" s="27">
        <v>-9.3965030441189409E-2</v>
      </c>
      <c r="AG43" s="27">
        <v>-0.32874452918091568</v>
      </c>
      <c r="AH43" s="27">
        <v>7.0978770372160133E-2</v>
      </c>
      <c r="AI43" s="27">
        <v>2.3522234655323451E-2</v>
      </c>
      <c r="AJ43" s="27">
        <v>0.39618707968533384</v>
      </c>
      <c r="AK43" s="27">
        <v>0.32552977092337421</v>
      </c>
      <c r="AL43" s="27">
        <v>-0.69061128555881579</v>
      </c>
      <c r="AM43" s="27">
        <v>-0.31164582494949927</v>
      </c>
      <c r="AN43" s="27">
        <v>-7.9862290515108708E-2</v>
      </c>
      <c r="AO43" s="27" t="e">
        <v>#N/A</v>
      </c>
    </row>
    <row r="44" spans="2:41" x14ac:dyDescent="0.2">
      <c r="B44" s="8">
        <f>+'Q5'!B43/'Q5'!B42-1</f>
        <v>-7.8474707209443051E-2</v>
      </c>
      <c r="C44" s="8">
        <f>+'Q5'!C43/'Q5'!C42-1</f>
        <v>-6.5693430656934337E-2</v>
      </c>
      <c r="D44" s="8">
        <f>+'Q5'!D43/'Q5'!D42-1</f>
        <v>-5.0868486352357412E-2</v>
      </c>
      <c r="E44" s="8">
        <f>+'Q5'!E43/'Q5'!E42-1</f>
        <v>-3.4400948991696212E-2</v>
      </c>
      <c r="F44" s="8">
        <f>+'Q5'!F43/'Q5'!F42-1</f>
        <v>-2.9714285714285693E-2</v>
      </c>
      <c r="G44" s="8">
        <f>+'Q5'!G43/'Q5'!G42-1</f>
        <v>-2.7689030883919274E-2</v>
      </c>
      <c r="H44" s="8">
        <f>+'Q5'!H43/'Q5'!H42-1</f>
        <v>5.5039559683522477E-2</v>
      </c>
      <c r="I44" s="8">
        <f>+'Q5'!I43/'Q5'!I42-1</f>
        <v>-3.9936102236420856E-3</v>
      </c>
      <c r="J44" s="8">
        <f>+'Q5'!J43/'Q5'!J42-1</f>
        <v>7.5301204819277157E-2</v>
      </c>
      <c r="K44" s="8">
        <f>+'Q5'!K43/'Q5'!K42-1</f>
        <v>1.2549675800044291E-4</v>
      </c>
      <c r="L44" s="8">
        <f>+'Q5'!L43/'Q5'!L42-1</f>
        <v>-1.072969731809037E-4</v>
      </c>
      <c r="M44" s="8">
        <f>+'Q5'!M43/'Q5'!M42-1</f>
        <v>-3.9936102236420856E-3</v>
      </c>
      <c r="O44" s="26">
        <f t="shared" si="0"/>
        <v>-8.2995631701868106E-2</v>
      </c>
      <c r="P44" s="26">
        <f t="shared" si="1"/>
        <v>-6.8210200675510937E-2</v>
      </c>
      <c r="Q44" s="26">
        <f t="shared" si="2"/>
        <v>-5.3160694675808355E-2</v>
      </c>
      <c r="R44" s="26">
        <f t="shared" si="3"/>
        <v>-3.6613708264205527E-2</v>
      </c>
      <c r="S44" s="26">
        <f t="shared" si="4"/>
        <v>-3.1895395125730468E-2</v>
      </c>
      <c r="T44" s="26">
        <f t="shared" si="5"/>
        <v>-2.9867032854840884E-2</v>
      </c>
      <c r="U44" s="26">
        <f t="shared" si="6"/>
        <v>4.9696179638462068E-2</v>
      </c>
      <c r="V44" s="26">
        <f t="shared" si="7"/>
        <v>-1.6395376352679465E-2</v>
      </c>
      <c r="W44" s="26">
        <f t="shared" si="8"/>
        <v>6.5071998847634871E-2</v>
      </c>
      <c r="X44" s="26">
        <f t="shared" si="9"/>
        <v>1.6924120398718575E-3</v>
      </c>
      <c r="Y44" s="26">
        <f t="shared" si="10"/>
        <v>3.4169381405748027E-3</v>
      </c>
      <c r="Z44" s="26">
        <f t="shared" si="11"/>
        <v>-1.6395376352679465E-2</v>
      </c>
      <c r="AB44" s="27">
        <v>1.0237693084921237E-3</v>
      </c>
      <c r="AC44" s="27">
        <v>-6.3919997510600854E-3</v>
      </c>
      <c r="AD44" s="27">
        <v>9.6543101088042177E-2</v>
      </c>
      <c r="AE44" s="27">
        <v>-0.15524592441836374</v>
      </c>
      <c r="AF44" s="27">
        <v>-9.9114771448875968E-2</v>
      </c>
      <c r="AG44" s="27">
        <v>-0.29726808044935976</v>
      </c>
      <c r="AH44" s="27">
        <v>8.9905107534468717E-2</v>
      </c>
      <c r="AI44" s="27">
        <v>1.5389099924794114E-3</v>
      </c>
      <c r="AJ44" s="27">
        <v>0.33715817953981775</v>
      </c>
      <c r="AK44" s="27">
        <v>0.52084137164140454</v>
      </c>
      <c r="AL44" s="27">
        <v>0.68626674591902947</v>
      </c>
      <c r="AM44" s="27">
        <v>-6.5928079727344643E-2</v>
      </c>
      <c r="AN44" s="27">
        <v>0.61629552288694578</v>
      </c>
      <c r="AO44" s="27" t="e">
        <v>#N/A</v>
      </c>
    </row>
    <row r="45" spans="2:41" x14ac:dyDescent="0.2">
      <c r="B45" s="8">
        <f>+'Q5'!B44/'Q5'!B43-1</f>
        <v>-8.9119639564739672E-2</v>
      </c>
      <c r="C45" s="8">
        <f>+'Q5'!C44/'Q5'!C43-1</f>
        <v>-2.3437499999999889E-2</v>
      </c>
      <c r="D45" s="8">
        <f>+'Q5'!D44/'Q5'!D43-1</f>
        <v>-3.6601307189542354E-2</v>
      </c>
      <c r="E45" s="8">
        <f>+'Q5'!E44/'Q5'!E43-1</f>
        <v>-2.825552825552835E-2</v>
      </c>
      <c r="F45" s="8">
        <f>+'Q5'!F44/'Q5'!F43-1</f>
        <v>-3.8869257950530089E-2</v>
      </c>
      <c r="G45" s="8">
        <f>+'Q5'!G44/'Q5'!G43-1</f>
        <v>-4.1621029572836643E-2</v>
      </c>
      <c r="H45" s="8">
        <f>+'Q5'!H44/'Q5'!H43-1</f>
        <v>4.173459406586244E-2</v>
      </c>
      <c r="I45" s="8">
        <f>+'Q5'!I44/'Q5'!I43-1</f>
        <v>1.7375033413525864E-2</v>
      </c>
      <c r="J45" s="8">
        <f>+'Q5'!J44/'Q5'!J43-1</f>
        <v>0</v>
      </c>
      <c r="K45" s="8">
        <f>+'Q5'!K44/'Q5'!K43-1</f>
        <v>6.1067425129663899E-3</v>
      </c>
      <c r="L45" s="8">
        <f>+'Q5'!L44/'Q5'!L43-1</f>
        <v>9.6660622816346908E-4</v>
      </c>
      <c r="M45" s="8">
        <f>+'Q5'!M44/'Q5'!M43-1</f>
        <v>1.7375033413525864E-2</v>
      </c>
      <c r="O45" s="26">
        <f t="shared" si="0"/>
        <v>-9.3640564057164727E-2</v>
      </c>
      <c r="P45" s="26">
        <f t="shared" si="1"/>
        <v>-2.5954270018576482E-2</v>
      </c>
      <c r="Q45" s="26">
        <f t="shared" si="2"/>
        <v>-3.8893515512993297E-2</v>
      </c>
      <c r="R45" s="26">
        <f t="shared" si="3"/>
        <v>-3.0468287528037669E-2</v>
      </c>
      <c r="S45" s="26">
        <f t="shared" si="4"/>
        <v>-4.1050367361974864E-2</v>
      </c>
      <c r="T45" s="26">
        <f t="shared" si="5"/>
        <v>-4.3799031543758249E-2</v>
      </c>
      <c r="U45" s="26">
        <f t="shared" si="6"/>
        <v>3.6391214020802032E-2</v>
      </c>
      <c r="V45" s="26">
        <f t="shared" si="7"/>
        <v>4.9732672844884848E-3</v>
      </c>
      <c r="W45" s="26">
        <f t="shared" si="8"/>
        <v>-1.0229205971642284E-2</v>
      </c>
      <c r="X45" s="26">
        <f t="shared" si="9"/>
        <v>7.6736577948378045E-3</v>
      </c>
      <c r="Y45" s="26">
        <f t="shared" si="10"/>
        <v>4.4908413419191759E-3</v>
      </c>
      <c r="Z45" s="26">
        <f t="shared" si="11"/>
        <v>4.9732672844884848E-3</v>
      </c>
      <c r="AB45" s="27">
        <v>4.1788193750691785E-4</v>
      </c>
      <c r="AC45" s="27">
        <v>7.5236382187278978E-3</v>
      </c>
      <c r="AD45" s="27">
        <v>-0.11226863926623672</v>
      </c>
      <c r="AE45" s="27">
        <v>0.18347193134599404</v>
      </c>
      <c r="AF45" s="27">
        <v>0.87887788159466418</v>
      </c>
      <c r="AG45" s="27">
        <v>-0.3796654497973786</v>
      </c>
      <c r="AH45" s="27">
        <v>0.19120282157309573</v>
      </c>
      <c r="AI45" s="27">
        <v>1.6280501037268622E-2</v>
      </c>
      <c r="AJ45" s="27">
        <v>-7.6253475831565684E-3</v>
      </c>
      <c r="AK45" s="27">
        <v>-7.6228521042205092E-3</v>
      </c>
      <c r="AL45" s="27">
        <v>5.409268699148307E-3</v>
      </c>
      <c r="AM45" s="27">
        <v>1.1658709340424926E-2</v>
      </c>
      <c r="AN45" s="27">
        <v>0.36650543145355069</v>
      </c>
      <c r="AO45" s="27" t="e">
        <v>#N/A</v>
      </c>
    </row>
    <row r="46" spans="2:41" x14ac:dyDescent="0.2">
      <c r="B46" s="8">
        <f>+'Q5'!B45/'Q5'!B44-1</f>
        <v>-0.17013564733210651</v>
      </c>
      <c r="C46" s="8">
        <f>+'Q5'!C45/'Q5'!C44-1</f>
        <v>-2.079999999999993E-2</v>
      </c>
      <c r="D46" s="8">
        <f>+'Q5'!D45/'Q5'!D44-1</f>
        <v>-3.7991858887381325E-2</v>
      </c>
      <c r="E46" s="8">
        <f>+'Q5'!E45/'Q5'!E44-1</f>
        <v>-2.9077117572692823E-2</v>
      </c>
      <c r="F46" s="8">
        <f>+'Q5'!F45/'Q5'!F44-1</f>
        <v>-3.6764705882353033E-2</v>
      </c>
      <c r="G46" s="8">
        <f>+'Q5'!G45/'Q5'!G44-1</f>
        <v>-3.9999999999999925E-2</v>
      </c>
      <c r="H46" s="8">
        <f>+'Q5'!H45/'Q5'!H44-1</f>
        <v>9.4940010432966737E-3</v>
      </c>
      <c r="I46" s="8">
        <f>+'Q5'!I45/'Q5'!I44-1</f>
        <v>1.8392012611665898E-2</v>
      </c>
      <c r="J46" s="8">
        <f>+'Q5'!J45/'Q5'!J44-1</f>
        <v>0</v>
      </c>
      <c r="K46" s="8">
        <f>+'Q5'!K45/'Q5'!K44-1</f>
        <v>5.3213602727197884E-3</v>
      </c>
      <c r="L46" s="8">
        <f>+'Q5'!L45/'Q5'!L44-1</f>
        <v>-1.3228562531766297E-3</v>
      </c>
      <c r="M46" s="8">
        <f>+'Q5'!M45/'Q5'!M44-1</f>
        <v>1.8392012611665898E-2</v>
      </c>
      <c r="O46" s="26">
        <f t="shared" si="0"/>
        <v>-0.17465657182453156</v>
      </c>
      <c r="P46" s="26">
        <f t="shared" si="1"/>
        <v>-2.3316770018576523E-2</v>
      </c>
      <c r="Q46" s="26">
        <f t="shared" si="2"/>
        <v>-4.0284067210832268E-2</v>
      </c>
      <c r="R46" s="26">
        <f t="shared" si="3"/>
        <v>-3.1289876845202139E-2</v>
      </c>
      <c r="S46" s="26">
        <f t="shared" si="4"/>
        <v>-3.8945815293797807E-2</v>
      </c>
      <c r="T46" s="26">
        <f t="shared" si="5"/>
        <v>-4.217800197092153E-2</v>
      </c>
      <c r="U46" s="26">
        <f t="shared" si="6"/>
        <v>4.1506209982362686E-3</v>
      </c>
      <c r="V46" s="26">
        <f t="shared" si="7"/>
        <v>5.9902464826285182E-3</v>
      </c>
      <c r="W46" s="26">
        <f t="shared" si="8"/>
        <v>-1.0229205971642284E-2</v>
      </c>
      <c r="X46" s="26">
        <f t="shared" si="9"/>
        <v>6.8882755545912029E-3</v>
      </c>
      <c r="Y46" s="26">
        <f t="shared" si="10"/>
        <v>2.2013788605790767E-3</v>
      </c>
      <c r="Z46" s="26">
        <f t="shared" si="11"/>
        <v>5.9902464826285182E-3</v>
      </c>
      <c r="AB46" s="27">
        <v>3.137273468849713E-4</v>
      </c>
      <c r="AC46" s="27">
        <v>-0.51610336501668108</v>
      </c>
      <c r="AD46" s="27">
        <v>-0.40900487909404704</v>
      </c>
      <c r="AE46" s="27">
        <v>-0.24297778805534806</v>
      </c>
      <c r="AF46" s="27">
        <v>1.7778879877937828E-2</v>
      </c>
      <c r="AG46" s="27">
        <v>-6.8574229677547654E-3</v>
      </c>
      <c r="AH46" s="27">
        <v>-8.2120561764615907E-2</v>
      </c>
      <c r="AI46" s="27">
        <v>4.0756668317776723E-3</v>
      </c>
      <c r="AJ46" s="27">
        <v>1.3168825639097534E-2</v>
      </c>
      <c r="AK46" s="27">
        <v>2.9385897663910165E-4</v>
      </c>
      <c r="AL46" s="27">
        <v>1.7776790361869943E-3</v>
      </c>
      <c r="AM46" s="27">
        <v>3.7343009582013692E-3</v>
      </c>
      <c r="AN46" s="27">
        <v>-2.633126764791863E-2</v>
      </c>
      <c r="AO46" s="27" t="e">
        <v>#N/A</v>
      </c>
    </row>
    <row r="47" spans="2:41" x14ac:dyDescent="0.2">
      <c r="B47" s="8">
        <f>+'Q5'!B46/'Q5'!B45-1</f>
        <v>-8.4511022051649731E-2</v>
      </c>
      <c r="C47" s="8">
        <f>+'Q5'!C46/'Q5'!C45-1</f>
        <v>-6.6993464052287566E-2</v>
      </c>
      <c r="D47" s="8">
        <f>+'Q5'!D46/'Q5'!D45-1</f>
        <v>1.833568406205921E-2</v>
      </c>
      <c r="E47" s="8">
        <f>+'Q5'!E46/'Q5'!E45-1</f>
        <v>7.8125E-3</v>
      </c>
      <c r="F47" s="8">
        <f>+'Q5'!F46/'Q5'!F45-1</f>
        <v>1.3994910941475869E-2</v>
      </c>
      <c r="G47" s="8">
        <f>+'Q5'!G46/'Q5'!G45-1</f>
        <v>8.3333333333333037E-3</v>
      </c>
      <c r="H47" s="8">
        <f>+'Q5'!H46/'Q5'!H45-1</f>
        <v>3.6792062835882655E-2</v>
      </c>
      <c r="I47" s="8">
        <f>+'Q5'!I46/'Q5'!I45-1</f>
        <v>1.8059855521155299E-3</v>
      </c>
      <c r="J47" s="8">
        <f>+'Q5'!J46/'Q5'!J45-1</f>
        <v>0</v>
      </c>
      <c r="K47" s="8">
        <f>+'Q5'!K46/'Q5'!K45-1</f>
        <v>2.894715077330634E-4</v>
      </c>
      <c r="L47" s="8">
        <f>+'Q5'!L46/'Q5'!L45-1</f>
        <v>-7.1500631229071132E-5</v>
      </c>
      <c r="M47" s="8">
        <f>+'Q5'!M46/'Q5'!M45-1</f>
        <v>1.8059855521155299E-3</v>
      </c>
      <c r="O47" s="26">
        <f t="shared" si="0"/>
        <v>-8.9031946544074786E-2</v>
      </c>
      <c r="P47" s="26">
        <f t="shared" si="1"/>
        <v>-6.9510234070864166E-2</v>
      </c>
      <c r="Q47" s="26">
        <f t="shared" si="2"/>
        <v>1.6043475738608266E-2</v>
      </c>
      <c r="R47" s="26">
        <f t="shared" si="3"/>
        <v>5.5997407274906812E-3</v>
      </c>
      <c r="S47" s="26">
        <f t="shared" si="4"/>
        <v>1.1813801530031096E-2</v>
      </c>
      <c r="T47" s="26">
        <f t="shared" si="5"/>
        <v>6.1553313624116944E-3</v>
      </c>
      <c r="U47" s="26">
        <f t="shared" si="6"/>
        <v>3.1448682790822247E-2</v>
      </c>
      <c r="V47" s="26">
        <f t="shared" si="7"/>
        <v>-1.059578057692185E-2</v>
      </c>
      <c r="W47" s="26">
        <f t="shared" si="8"/>
        <v>-1.0229205971642284E-2</v>
      </c>
      <c r="X47" s="26">
        <f t="shared" si="9"/>
        <v>1.856386789604478E-3</v>
      </c>
      <c r="Y47" s="26">
        <f t="shared" si="10"/>
        <v>3.4527344825266352E-3</v>
      </c>
      <c r="Z47" s="26">
        <f t="shared" si="11"/>
        <v>-1.059578057692185E-2</v>
      </c>
      <c r="AB47" s="27">
        <v>6.6861317668431147E-5</v>
      </c>
      <c r="AC47" s="27">
        <v>-0.67953174471014499</v>
      </c>
      <c r="AD47" s="27">
        <v>0.62457559077327107</v>
      </c>
      <c r="AE47" s="27">
        <v>0.37246424063605887</v>
      </c>
      <c r="AF47" s="27">
        <v>2.1988405459075152E-2</v>
      </c>
      <c r="AG47" s="27">
        <v>6.4225545317632735E-2</v>
      </c>
      <c r="AH47" s="27">
        <v>6.1163968136526185E-2</v>
      </c>
      <c r="AI47" s="27">
        <v>2.7653938363408702E-2</v>
      </c>
      <c r="AJ47" s="27">
        <v>1.5995771962876455E-2</v>
      </c>
      <c r="AK47" s="27">
        <v>6.2318391015936852E-3</v>
      </c>
      <c r="AL47" s="27">
        <v>2.2026988788038942E-4</v>
      </c>
      <c r="AM47" s="27">
        <v>-1.8433061333521807E-3</v>
      </c>
      <c r="AN47" s="27">
        <v>-2.4455498104736323E-2</v>
      </c>
      <c r="AO47" s="27" t="e">
        <v>#N/A</v>
      </c>
    </row>
    <row r="48" spans="2:41" x14ac:dyDescent="0.2">
      <c r="B48" s="8">
        <f>+'Q5'!B47/'Q5'!B46-1</f>
        <v>0.14001473284204491</v>
      </c>
      <c r="C48" s="8">
        <f>+'Q5'!C47/'Q5'!C46-1</f>
        <v>2.2767075306479923E-2</v>
      </c>
      <c r="D48" s="8">
        <f>+'Q5'!D47/'Q5'!D46-1</f>
        <v>5.5401662049860967E-3</v>
      </c>
      <c r="E48" s="8">
        <f>+'Q5'!E47/'Q5'!E46-1</f>
        <v>1.2919896640826156E-3</v>
      </c>
      <c r="F48" s="8">
        <f>+'Q5'!F47/'Q5'!F46-1</f>
        <v>3.7641154328733606E-3</v>
      </c>
      <c r="G48" s="8">
        <f>+'Q5'!G47/'Q5'!G46-1</f>
        <v>-1.1806375442741102E-3</v>
      </c>
      <c r="H48" s="8">
        <f>+'Q5'!H47/'Q5'!H46-1</f>
        <v>3.5386762360446467E-2</v>
      </c>
      <c r="I48" s="8">
        <f>+'Q5'!I47/'Q5'!I46-1</f>
        <v>9.7862477465877618E-3</v>
      </c>
      <c r="J48" s="8">
        <f>+'Q5'!J47/'Q5'!J46-1</f>
        <v>0</v>
      </c>
      <c r="K48" s="8">
        <f>+'Q5'!K47/'Q5'!K46-1</f>
        <v>-2.8938773822806407E-4</v>
      </c>
      <c r="L48" s="8">
        <f>+'Q5'!L47/'Q5'!L46-1</f>
        <v>-3.5749037250454307E-5</v>
      </c>
      <c r="M48" s="8">
        <f>+'Q5'!M47/'Q5'!M46-1</f>
        <v>9.7862477465877618E-3</v>
      </c>
      <c r="O48" s="26">
        <f t="shared" si="0"/>
        <v>0.13549380834961985</v>
      </c>
      <c r="P48" s="26">
        <f t="shared" si="1"/>
        <v>2.0250305287903329E-2</v>
      </c>
      <c r="Q48" s="26">
        <f t="shared" si="2"/>
        <v>3.2479578815351527E-3</v>
      </c>
      <c r="R48" s="26">
        <f t="shared" si="3"/>
        <v>-9.2076960842670278E-4</v>
      </c>
      <c r="S48" s="26">
        <f t="shared" si="4"/>
        <v>1.5830060214285873E-3</v>
      </c>
      <c r="T48" s="26">
        <f t="shared" si="5"/>
        <v>-3.3586395151957195E-3</v>
      </c>
      <c r="U48" s="26">
        <f t="shared" si="6"/>
        <v>3.0043382315386061E-2</v>
      </c>
      <c r="V48" s="26">
        <f t="shared" si="7"/>
        <v>-2.6155183824496178E-3</v>
      </c>
      <c r="W48" s="26">
        <f t="shared" si="8"/>
        <v>-1.0229205971642284E-2</v>
      </c>
      <c r="X48" s="26">
        <f t="shared" si="9"/>
        <v>1.2775275436433505E-3</v>
      </c>
      <c r="Y48" s="26">
        <f t="shared" si="10"/>
        <v>3.4884860765052521E-3</v>
      </c>
      <c r="Z48" s="26">
        <f t="shared" si="11"/>
        <v>-2.6155183824496178E-3</v>
      </c>
      <c r="AB48" s="27">
        <v>3.204570253572205E-5</v>
      </c>
      <c r="AC48" s="27">
        <v>-4.5012381342444154E-2</v>
      </c>
      <c r="AD48" s="27">
        <v>-9.695912805508565E-2</v>
      </c>
      <c r="AE48" s="27">
        <v>3.7571341071014285E-3</v>
      </c>
      <c r="AF48" s="27">
        <v>-9.360336386502903E-2</v>
      </c>
      <c r="AG48" s="27">
        <v>0.12819032786395929</v>
      </c>
      <c r="AH48" s="27">
        <v>0.68632919836088258</v>
      </c>
      <c r="AI48" s="27">
        <v>-0.70108252366138457</v>
      </c>
      <c r="AJ48" s="27">
        <v>-9.4826306893987331E-3</v>
      </c>
      <c r="AK48" s="27">
        <v>-9.7845873222458125E-3</v>
      </c>
      <c r="AL48" s="27">
        <v>-2.1380632949918564E-2</v>
      </c>
      <c r="AM48" s="27">
        <v>-1.25333066389811E-2</v>
      </c>
      <c r="AN48" s="27">
        <v>0.16289767981045938</v>
      </c>
      <c r="AO48" s="27" t="e">
        <v>#N/A</v>
      </c>
    </row>
    <row r="49" spans="2:41" x14ac:dyDescent="0.2">
      <c r="B49" s="8">
        <f>+'Q5'!B48/'Q5'!B47-1</f>
        <v>7.3308559491667147E-2</v>
      </c>
      <c r="C49" s="8">
        <f>+'Q5'!C48/'Q5'!C47-1</f>
        <v>9.5890410958904049E-2</v>
      </c>
      <c r="D49" s="8">
        <f>+'Q5'!D48/'Q5'!D47-1</f>
        <v>3.8567493112947604E-2</v>
      </c>
      <c r="E49" s="8">
        <f>+'Q5'!E48/'Q5'!E47-1</f>
        <v>1.2903225806451646E-2</v>
      </c>
      <c r="F49" s="8">
        <f>+'Q5'!F48/'Q5'!F47-1</f>
        <v>1.8750000000000044E-2</v>
      </c>
      <c r="G49" s="8">
        <f>+'Q5'!G48/'Q5'!G47-1</f>
        <v>2.0094562647754222E-2</v>
      </c>
      <c r="H49" s="8">
        <f>+'Q5'!H48/'Q5'!H47-1</f>
        <v>-4.0723981900452566E-2</v>
      </c>
      <c r="I49" s="8">
        <f>+'Q5'!I48/'Q5'!I47-1</f>
        <v>4.3866360622290212E-2</v>
      </c>
      <c r="J49" s="8">
        <f>+'Q5'!J48/'Q5'!J47-1</f>
        <v>0</v>
      </c>
      <c r="K49" s="8">
        <f>+'Q5'!K48/'Q5'!K47-1</f>
        <v>2.894715077330634E-4</v>
      </c>
      <c r="L49" s="8">
        <f>+'Q5'!L48/'Q5'!L47-1</f>
        <v>-2.5018063987225503E-4</v>
      </c>
      <c r="M49" s="8">
        <f>+'Q5'!M48/'Q5'!M47-1</f>
        <v>4.3866360622290212E-2</v>
      </c>
      <c r="O49" s="26">
        <f t="shared" si="0"/>
        <v>6.8787634999242092E-2</v>
      </c>
      <c r="P49" s="26">
        <f t="shared" si="1"/>
        <v>9.3373640940327449E-2</v>
      </c>
      <c r="Q49" s="26">
        <f t="shared" si="2"/>
        <v>3.627528478949666E-2</v>
      </c>
      <c r="R49" s="26">
        <f t="shared" si="3"/>
        <v>1.0690466533942327E-2</v>
      </c>
      <c r="S49" s="26">
        <f t="shared" si="4"/>
        <v>1.656889058855527E-2</v>
      </c>
      <c r="T49" s="26">
        <f t="shared" si="5"/>
        <v>1.7916560676832612E-2</v>
      </c>
      <c r="U49" s="26">
        <f t="shared" si="6"/>
        <v>-4.6067361945512975E-2</v>
      </c>
      <c r="V49" s="26">
        <f t="shared" si="7"/>
        <v>3.1464594493252833E-2</v>
      </c>
      <c r="W49" s="26">
        <f t="shared" si="8"/>
        <v>-1.0229205971642284E-2</v>
      </c>
      <c r="X49" s="26">
        <f t="shared" si="9"/>
        <v>1.856386789604478E-3</v>
      </c>
      <c r="Y49" s="26">
        <f t="shared" si="10"/>
        <v>3.2740544738834513E-3</v>
      </c>
      <c r="Z49" s="26">
        <f t="shared" si="11"/>
        <v>3.1464594493252833E-2</v>
      </c>
      <c r="AB49" s="27">
        <v>1.8864654921120259E-5</v>
      </c>
      <c r="AC49" s="27">
        <v>3.7755513135106617E-3</v>
      </c>
      <c r="AD49" s="27">
        <v>0.12198538048545456</v>
      </c>
      <c r="AE49" s="27">
        <v>2.8287004326075144E-3</v>
      </c>
      <c r="AF49" s="27">
        <v>6.0555438977239889E-2</v>
      </c>
      <c r="AG49" s="27">
        <v>-0.24963823184516556</v>
      </c>
      <c r="AH49" s="27">
        <v>-0.64809529818398681</v>
      </c>
      <c r="AI49" s="27">
        <v>-0.70469252165996854</v>
      </c>
      <c r="AJ49" s="27">
        <v>-4.8366914683008667E-2</v>
      </c>
      <c r="AK49" s="27">
        <v>-9.9813454767940998E-3</v>
      </c>
      <c r="AL49" s="27">
        <v>2.6009721157653843E-3</v>
      </c>
      <c r="AM49" s="27">
        <v>6.8034027446702674E-3</v>
      </c>
      <c r="AN49" s="27">
        <v>-6.5335534463505429E-2</v>
      </c>
      <c r="AO49" s="27" t="e">
        <v>#N/A</v>
      </c>
    </row>
    <row r="50" spans="2:41" x14ac:dyDescent="0.2">
      <c r="B50" s="8">
        <f>+'Q5'!B49/'Q5'!B48-1</f>
        <v>0.14913846297997768</v>
      </c>
      <c r="C50" s="8">
        <f>+'Q5'!C49/'Q5'!C48-1</f>
        <v>2.0312499999999956E-2</v>
      </c>
      <c r="D50" s="8">
        <f>+'Q5'!D49/'Q5'!D48-1</f>
        <v>1.458885941644561E-2</v>
      </c>
      <c r="E50" s="8">
        <f>+'Q5'!E49/'Q5'!E48-1</f>
        <v>1.5286624203821653E-2</v>
      </c>
      <c r="F50" s="8">
        <f>+'Q5'!F49/'Q5'!F48-1</f>
        <v>7.3619631901837845E-3</v>
      </c>
      <c r="G50" s="8">
        <f>+'Q5'!G49/'Q5'!G48-1</f>
        <v>1.5063731170336103E-2</v>
      </c>
      <c r="H50" s="8">
        <f>+'Q5'!H49/'Q5'!H48-1</f>
        <v>7.0252910477730524E-4</v>
      </c>
      <c r="I50" s="8">
        <f>+'Q5'!I49/'Q5'!I48-1</f>
        <v>-1.88126068898119E-2</v>
      </c>
      <c r="J50" s="8">
        <f>+'Q5'!J49/'Q5'!J48-1</f>
        <v>0</v>
      </c>
      <c r="K50" s="8">
        <f>+'Q5'!K49/'Q5'!K48-1</f>
        <v>8.2682210922335742E-5</v>
      </c>
      <c r="L50" s="8">
        <f>+'Q5'!L49/'Q5'!L48-1</f>
        <v>0</v>
      </c>
      <c r="M50" s="8">
        <f>+'Q5'!M49/'Q5'!M48-1</f>
        <v>-1.88126068898119E-2</v>
      </c>
      <c r="O50" s="26">
        <f t="shared" si="0"/>
        <v>0.14461753848755263</v>
      </c>
      <c r="P50" s="26">
        <f t="shared" si="1"/>
        <v>1.7795729981423362E-2</v>
      </c>
      <c r="Q50" s="26">
        <f t="shared" si="2"/>
        <v>1.2296651092994666E-2</v>
      </c>
      <c r="R50" s="26">
        <f t="shared" si="3"/>
        <v>1.3073864931312334E-2</v>
      </c>
      <c r="S50" s="26">
        <f t="shared" si="4"/>
        <v>5.1808537787390117E-3</v>
      </c>
      <c r="T50" s="26">
        <f t="shared" si="5"/>
        <v>1.2885729199414494E-2</v>
      </c>
      <c r="U50" s="26">
        <f t="shared" si="6"/>
        <v>-4.6408509402830998E-3</v>
      </c>
      <c r="V50" s="26">
        <f t="shared" si="7"/>
        <v>-3.121437301884928E-2</v>
      </c>
      <c r="W50" s="26">
        <f t="shared" si="8"/>
        <v>-1.0229205971642284E-2</v>
      </c>
      <c r="X50" s="26">
        <f t="shared" si="9"/>
        <v>1.6495974927937503E-3</v>
      </c>
      <c r="Y50" s="26">
        <f t="shared" si="10"/>
        <v>3.5242351137557064E-3</v>
      </c>
      <c r="Z50" s="26">
        <f t="shared" si="11"/>
        <v>-3.121437301884928E-2</v>
      </c>
      <c r="AB50" s="27">
        <v>7.4857554390940728E-11</v>
      </c>
      <c r="AC50" s="27">
        <v>-0.51610336501668108</v>
      </c>
      <c r="AD50" s="27">
        <v>-0.40900487909404704</v>
      </c>
      <c r="AE50" s="27">
        <v>-0.24297778805534806</v>
      </c>
      <c r="AF50" s="27">
        <v>1.7778879877937828E-2</v>
      </c>
      <c r="AG50" s="27">
        <v>-6.8574229677547654E-3</v>
      </c>
      <c r="AH50" s="27">
        <v>-8.2120561764615907E-2</v>
      </c>
      <c r="AI50" s="27">
        <v>4.0756668317776723E-3</v>
      </c>
      <c r="AJ50" s="27">
        <v>1.3168825639097534E-2</v>
      </c>
      <c r="AK50" s="27">
        <v>2.9385897663910165E-4</v>
      </c>
      <c r="AL50" s="27">
        <v>1.7776790361869943E-3</v>
      </c>
      <c r="AM50" s="27">
        <v>3.7343009582013692E-3</v>
      </c>
      <c r="AN50" s="27">
        <v>-2.633126764791863E-2</v>
      </c>
      <c r="AO50" s="27" t="e">
        <v>#N/A</v>
      </c>
    </row>
    <row r="51" spans="2:41" x14ac:dyDescent="0.2">
      <c r="B51" s="8">
        <f>+'Q5'!B50/'Q5'!B49-1</f>
        <v>0.13873974709051007</v>
      </c>
      <c r="C51" s="8">
        <f>+'Q5'!C50/'Q5'!C49-1</f>
        <v>3.2159264931087339E-2</v>
      </c>
      <c r="D51" s="8">
        <f>+'Q5'!D50/'Q5'!D49-1</f>
        <v>0</v>
      </c>
      <c r="E51" s="8">
        <f>+'Q5'!E50/'Q5'!E49-1</f>
        <v>0</v>
      </c>
      <c r="F51" s="8">
        <f>+'Q5'!F50/'Q5'!F49-1</f>
        <v>1.2180267965897773E-3</v>
      </c>
      <c r="G51" s="8">
        <f>+'Q5'!G50/'Q5'!G49-1</f>
        <v>1.1415525114155667E-3</v>
      </c>
      <c r="H51" s="8">
        <f>+'Q5'!H50/'Q5'!H49-1</f>
        <v>-4.1119245812857419E-2</v>
      </c>
      <c r="I51" s="8">
        <f>+'Q5'!I50/'Q5'!I49-1</f>
        <v>6.8476095617529875E-2</v>
      </c>
      <c r="J51" s="8">
        <f>+'Q5'!J50/'Q5'!J49-1</f>
        <v>0</v>
      </c>
      <c r="K51" s="8">
        <f>+'Q5'!K50/'Q5'!K49-1</f>
        <v>-1.6535075027901414E-4</v>
      </c>
      <c r="L51" s="8">
        <f>+'Q5'!L50/'Q5'!L49-1</f>
        <v>-3.5738815083674602E-5</v>
      </c>
      <c r="M51" s="8">
        <f>+'Q5'!M50/'Q5'!M49-1</f>
        <v>6.8476095617529875E-2</v>
      </c>
      <c r="O51" s="26">
        <f t="shared" si="0"/>
        <v>0.13421882259808501</v>
      </c>
      <c r="P51" s="26">
        <f t="shared" si="1"/>
        <v>2.9642494912510746E-2</v>
      </c>
      <c r="Q51" s="26">
        <f t="shared" si="2"/>
        <v>-2.292208323450944E-3</v>
      </c>
      <c r="R51" s="26">
        <f t="shared" si="3"/>
        <v>-2.2127592725093184E-3</v>
      </c>
      <c r="S51" s="26">
        <f t="shared" si="4"/>
        <v>-9.63082614854996E-4</v>
      </c>
      <c r="T51" s="26">
        <f t="shared" si="5"/>
        <v>-1.0364494595060426E-3</v>
      </c>
      <c r="U51" s="26">
        <f t="shared" si="6"/>
        <v>-4.6462625857917828E-2</v>
      </c>
      <c r="V51" s="26">
        <f t="shared" si="7"/>
        <v>5.6074329488492496E-2</v>
      </c>
      <c r="W51" s="26">
        <f t="shared" si="8"/>
        <v>-1.0229205971642284E-2</v>
      </c>
      <c r="X51" s="26">
        <f t="shared" si="9"/>
        <v>1.4015645315924004E-3</v>
      </c>
      <c r="Y51" s="26">
        <f t="shared" si="10"/>
        <v>3.4884962986720318E-3</v>
      </c>
      <c r="Z51" s="26">
        <f t="shared" si="11"/>
        <v>5.6074329488492496E-2</v>
      </c>
    </row>
    <row r="52" spans="2:41" ht="20" x14ac:dyDescent="0.2">
      <c r="B52" s="8">
        <f>+'Q5'!B51/'Q5'!B50-1</f>
        <v>-8.6264489501695518E-2</v>
      </c>
      <c r="C52" s="8">
        <f>+'Q5'!C51/'Q5'!C50-1</f>
        <v>-2.2255192878338326E-2</v>
      </c>
      <c r="D52" s="8">
        <f>+'Q5'!D51/'Q5'!D50-1</f>
        <v>-6.5359477124182774E-3</v>
      </c>
      <c r="E52" s="8">
        <f>+'Q5'!E51/'Q5'!E50-1</f>
        <v>-3.7641154328733606E-3</v>
      </c>
      <c r="F52" s="8">
        <f>+'Q5'!F51/'Q5'!F50-1</f>
        <v>-1.2165450121656152E-3</v>
      </c>
      <c r="G52" s="8">
        <f>+'Q5'!G51/'Q5'!G50-1</f>
        <v>0</v>
      </c>
      <c r="H52" s="8">
        <f>+'Q5'!H51/'Q5'!H50-1</f>
        <v>3.58749084823764E-2</v>
      </c>
      <c r="I52" s="8">
        <f>+'Q5'!I51/'Q5'!I50-1</f>
        <v>-1.1652295502213583E-3</v>
      </c>
      <c r="J52" s="8">
        <f>+'Q5'!J51/'Q5'!J50-1</f>
        <v>0</v>
      </c>
      <c r="K52" s="8">
        <f>+'Q5'!K51/'Q5'!K50-1</f>
        <v>1.2403357175339025E-4</v>
      </c>
      <c r="L52" s="8">
        <f>+'Q5'!L51/'Q5'!L50-1</f>
        <v>-4.7307750370952917E-3</v>
      </c>
      <c r="M52" s="8">
        <f>+'Q5'!M51/'Q5'!M50-1</f>
        <v>-1.1652295502213583E-3</v>
      </c>
      <c r="O52" s="26">
        <f t="shared" si="0"/>
        <v>-9.0785413994120573E-2</v>
      </c>
      <c r="P52" s="26">
        <f t="shared" si="1"/>
        <v>-2.4771962896914919E-2</v>
      </c>
      <c r="Q52" s="26">
        <f t="shared" si="2"/>
        <v>-8.828156035869221E-3</v>
      </c>
      <c r="R52" s="26">
        <f t="shared" si="3"/>
        <v>-5.9768747053826794E-3</v>
      </c>
      <c r="S52" s="26">
        <f t="shared" si="4"/>
        <v>-3.3976544236103885E-3</v>
      </c>
      <c r="T52" s="26">
        <f t="shared" si="5"/>
        <v>-2.1780019709216093E-3</v>
      </c>
      <c r="U52" s="26">
        <f t="shared" si="6"/>
        <v>3.0531528437315995E-2</v>
      </c>
      <c r="V52" s="26">
        <f t="shared" si="7"/>
        <v>-1.3566995679258738E-2</v>
      </c>
      <c r="W52" s="26">
        <f t="shared" si="8"/>
        <v>-1.0229205971642284E-2</v>
      </c>
      <c r="X52" s="26">
        <f t="shared" si="9"/>
        <v>1.6909488536248048E-3</v>
      </c>
      <c r="Y52" s="26">
        <f t="shared" si="10"/>
        <v>-1.2065399233395853E-3</v>
      </c>
      <c r="Z52" s="26">
        <f t="shared" si="11"/>
        <v>-1.3566995679258738E-2</v>
      </c>
      <c r="AB52" s="39" t="s">
        <v>67</v>
      </c>
      <c r="AC52" s="34"/>
    </row>
    <row r="53" spans="2:41" x14ac:dyDescent="0.2">
      <c r="B53" s="8">
        <f>+'Q5'!B52/'Q5'!B51-1</f>
        <v>-4.9168457814041777E-2</v>
      </c>
      <c r="C53" s="8">
        <f>+'Q5'!C52/'Q5'!C51-1</f>
        <v>-6.6767830045523557E-2</v>
      </c>
      <c r="D53" s="8">
        <f>+'Q5'!D52/'Q5'!D51-1</f>
        <v>-1.9736842105263053E-2</v>
      </c>
      <c r="E53" s="8">
        <f>+'Q5'!E52/'Q5'!E51-1</f>
        <v>-1.5113350125944613E-2</v>
      </c>
      <c r="F53" s="8">
        <f>+'Q5'!F52/'Q5'!F51-1</f>
        <v>-1.948842874543244E-2</v>
      </c>
      <c r="G53" s="8">
        <f>+'Q5'!G52/'Q5'!G51-1</f>
        <v>-1.9384264538198415E-2</v>
      </c>
      <c r="H53" s="8">
        <f>+'Q5'!H52/'Q5'!H51-1</f>
        <v>-6.9668820678513432E-3</v>
      </c>
      <c r="I53" s="8">
        <f>+'Q5'!I52/'Q5'!I51-1</f>
        <v>-4.6663555762950226E-3</v>
      </c>
      <c r="J53" s="8">
        <f>+'Q5'!J52/'Q5'!J51-1</f>
        <v>0</v>
      </c>
      <c r="K53" s="8">
        <f>+'Q5'!K52/'Q5'!K51-1</f>
        <v>2.1000413393964523E-2</v>
      </c>
      <c r="L53" s="8">
        <f>+'Q5'!L52/'Q5'!L51-1</f>
        <v>-4.9689303825569797E-2</v>
      </c>
      <c r="M53" s="8">
        <f>+'Q5'!M52/'Q5'!M51-1</f>
        <v>-4.6663555762950226E-3</v>
      </c>
      <c r="O53" s="26">
        <f t="shared" si="0"/>
        <v>-5.3689382306466832E-2</v>
      </c>
      <c r="P53" s="26">
        <f t="shared" si="1"/>
        <v>-6.9284600064100157E-2</v>
      </c>
      <c r="Q53" s="26">
        <f t="shared" si="2"/>
        <v>-2.2029050428713996E-2</v>
      </c>
      <c r="R53" s="26">
        <f t="shared" si="3"/>
        <v>-1.7326109398453932E-2</v>
      </c>
      <c r="S53" s="26">
        <f t="shared" si="4"/>
        <v>-2.1669538156877215E-2</v>
      </c>
      <c r="T53" s="26">
        <f t="shared" si="5"/>
        <v>-2.1562266509120024E-2</v>
      </c>
      <c r="U53" s="26">
        <f t="shared" si="6"/>
        <v>-1.2310262112911748E-2</v>
      </c>
      <c r="V53" s="26">
        <f t="shared" si="7"/>
        <v>-1.7068121705332402E-2</v>
      </c>
      <c r="W53" s="26">
        <f t="shared" si="8"/>
        <v>-1.0229205971642284E-2</v>
      </c>
      <c r="X53" s="26">
        <f t="shared" si="9"/>
        <v>2.2567328675835937E-2</v>
      </c>
      <c r="Y53" s="26">
        <f t="shared" si="10"/>
        <v>-4.616506871181409E-2</v>
      </c>
      <c r="Z53" s="26">
        <f t="shared" si="11"/>
        <v>-1.7068121705332402E-2</v>
      </c>
      <c r="AB53" t="s">
        <v>102</v>
      </c>
    </row>
    <row r="54" spans="2:41" x14ac:dyDescent="0.2">
      <c r="B54" s="8">
        <f>+'Q5'!B53/'Q5'!B52-1</f>
        <v>-4.9496835935569194E-2</v>
      </c>
      <c r="C54" s="8">
        <f>+'Q5'!C53/'Q5'!C52-1</f>
        <v>-3.4146341463414664E-2</v>
      </c>
      <c r="D54" s="8">
        <f>+'Q5'!D53/'Q5'!D52-1</f>
        <v>-6.7114093959732557E-3</v>
      </c>
      <c r="E54" s="8">
        <f>+'Q5'!E53/'Q5'!E52-1</f>
        <v>-1.5345268542199419E-2</v>
      </c>
      <c r="F54" s="8">
        <f>+'Q5'!F53/'Q5'!F52-1</f>
        <v>-8.6956521739129933E-3</v>
      </c>
      <c r="G54" s="8">
        <f>+'Q5'!G53/'Q5'!G52-1</f>
        <v>-1.2790697674418539E-2</v>
      </c>
      <c r="H54" s="8">
        <f>+'Q5'!H53/'Q5'!H52-1</f>
        <v>-4.3213014743263889E-2</v>
      </c>
      <c r="I54" s="8">
        <f>+'Q5'!I53/'Q5'!I52-1</f>
        <v>-3.5161744022502717E-3</v>
      </c>
      <c r="J54" s="8">
        <f>+'Q5'!J53/'Q5'!J52-1</f>
        <v>0</v>
      </c>
      <c r="K54" s="8">
        <f>+'Q5'!K53/'Q5'!K52-1</f>
        <v>8.5027127702648198E-3</v>
      </c>
      <c r="L54" s="8">
        <f>+'Q5'!L53/'Q5'!L52-1</f>
        <v>-2.0494725139036163E-2</v>
      </c>
      <c r="M54" s="8">
        <f>+'Q5'!M53/'Q5'!M52-1</f>
        <v>-3.5161744022502717E-3</v>
      </c>
      <c r="O54" s="26">
        <f t="shared" si="0"/>
        <v>-5.4017760427994249E-2</v>
      </c>
      <c r="P54" s="26">
        <f t="shared" si="1"/>
        <v>-3.6663111481991258E-2</v>
      </c>
      <c r="Q54" s="26">
        <f t="shared" si="2"/>
        <v>-9.0036177194241993E-3</v>
      </c>
      <c r="R54" s="26">
        <f t="shared" si="3"/>
        <v>-1.7558027814708738E-2</v>
      </c>
      <c r="S54" s="26">
        <f t="shared" si="4"/>
        <v>-1.0876761585357766E-2</v>
      </c>
      <c r="T54" s="26">
        <f t="shared" si="5"/>
        <v>-1.4968699645340148E-2</v>
      </c>
      <c r="U54" s="26">
        <f t="shared" si="6"/>
        <v>-4.8556394788324297E-2</v>
      </c>
      <c r="V54" s="26">
        <f t="shared" si="7"/>
        <v>-1.5917940531287651E-2</v>
      </c>
      <c r="W54" s="26">
        <f t="shared" si="8"/>
        <v>-1.0229205971642284E-2</v>
      </c>
      <c r="X54" s="26">
        <f t="shared" si="9"/>
        <v>1.0069628052136233E-2</v>
      </c>
      <c r="Y54" s="26">
        <f t="shared" si="10"/>
        <v>-1.6970490025280456E-2</v>
      </c>
      <c r="Z54" s="26">
        <f t="shared" si="11"/>
        <v>-1.5917940531287651E-2</v>
      </c>
      <c r="AB54" t="s">
        <v>68</v>
      </c>
    </row>
    <row r="55" spans="2:41" x14ac:dyDescent="0.2">
      <c r="B55" s="8">
        <f>+'Q5'!B54/'Q5'!B53-1</f>
        <v>-5.4273200641998365E-2</v>
      </c>
      <c r="C55" s="8">
        <f>+'Q5'!C54/'Q5'!C53-1</f>
        <v>-2.0202020202020221E-2</v>
      </c>
      <c r="D55" s="8">
        <f>+'Q5'!D54/'Q5'!D53-1</f>
        <v>-1.7567567567567499E-2</v>
      </c>
      <c r="E55" s="8">
        <f>+'Q5'!E54/'Q5'!E53-1</f>
        <v>-1.6883116883116944E-2</v>
      </c>
      <c r="F55" s="8">
        <f>+'Q5'!F54/'Q5'!F53-1</f>
        <v>-1.1278195488721776E-2</v>
      </c>
      <c r="G55" s="8">
        <f>+'Q5'!G54/'Q5'!G53-1</f>
        <v>-1.1778563015312105E-2</v>
      </c>
      <c r="H55" s="8">
        <f>+'Q5'!H54/'Q5'!H53-1</f>
        <v>-1.0626992561105775E-3</v>
      </c>
      <c r="I55" s="8">
        <f>+'Q5'!I54/'Q5'!I53-1</f>
        <v>2.1171489061397208E-2</v>
      </c>
      <c r="J55" s="8">
        <f>+'Q5'!J54/'Q5'!J53-1</f>
        <v>0</v>
      </c>
      <c r="K55" s="8">
        <f>+'Q5'!K54/'Q5'!K53-1</f>
        <v>1.1241368235104243E-3</v>
      </c>
      <c r="L55" s="8">
        <f>+'Q5'!L54/'Q5'!L53-1</f>
        <v>-7.1008441238018527E-3</v>
      </c>
      <c r="M55" s="8">
        <f>+'Q5'!M54/'Q5'!M53-1</f>
        <v>2.1171489061397208E-2</v>
      </c>
      <c r="O55" s="26">
        <f t="shared" si="0"/>
        <v>-5.8794125134423419E-2</v>
      </c>
      <c r="P55" s="26">
        <f t="shared" si="1"/>
        <v>-2.2718790220596814E-2</v>
      </c>
      <c r="Q55" s="26">
        <f t="shared" si="2"/>
        <v>-1.9859775891018443E-2</v>
      </c>
      <c r="R55" s="26">
        <f t="shared" si="3"/>
        <v>-1.9095876155626263E-2</v>
      </c>
      <c r="S55" s="26">
        <f t="shared" si="4"/>
        <v>-1.3459304900166549E-2</v>
      </c>
      <c r="T55" s="26">
        <f t="shared" si="5"/>
        <v>-1.3956564986233714E-2</v>
      </c>
      <c r="U55" s="26">
        <f t="shared" si="6"/>
        <v>-6.4060793011709825E-3</v>
      </c>
      <c r="V55" s="26">
        <f t="shared" si="7"/>
        <v>8.7697229323598289E-3</v>
      </c>
      <c r="W55" s="26">
        <f t="shared" si="8"/>
        <v>-1.0229205971642284E-2</v>
      </c>
      <c r="X55" s="26">
        <f t="shared" si="9"/>
        <v>2.6910521053818389E-3</v>
      </c>
      <c r="Y55" s="26">
        <f t="shared" si="10"/>
        <v>-3.5766090100461463E-3</v>
      </c>
      <c r="Z55" s="26">
        <f t="shared" si="11"/>
        <v>8.7697229323598289E-3</v>
      </c>
      <c r="AB55" t="s">
        <v>120</v>
      </c>
    </row>
    <row r="56" spans="2:41" x14ac:dyDescent="0.2">
      <c r="B56" s="8">
        <f>+'Q5'!B55/'Q5'!B54-1</f>
        <v>-5.0156639989847207E-2</v>
      </c>
      <c r="C56" s="8">
        <f>+'Q5'!C55/'Q5'!C54-1</f>
        <v>2.0618556701030855E-2</v>
      </c>
      <c r="D56" s="8">
        <f>+'Q5'!D55/'Q5'!D54-1</f>
        <v>-1.3755158184318717E-3</v>
      </c>
      <c r="E56" s="8">
        <f>+'Q5'!E55/'Q5'!E54-1</f>
        <v>1.3210039630120463E-3</v>
      </c>
      <c r="F56" s="8">
        <f>+'Q5'!F55/'Q5'!F54-1</f>
        <v>-8.8719898605830183E-3</v>
      </c>
      <c r="G56" s="8">
        <f>+'Q5'!G55/'Q5'!G54-1</f>
        <v>0</v>
      </c>
      <c r="H56" s="8">
        <f>+'Q5'!H55/'Q5'!H54-1</f>
        <v>8.4680851063829943E-2</v>
      </c>
      <c r="I56" s="8">
        <f>+'Q5'!I55/'Q5'!I54-1</f>
        <v>3.4554250172771361E-3</v>
      </c>
      <c r="J56" s="8">
        <f>+'Q5'!J55/'Q5'!J54-1</f>
        <v>0</v>
      </c>
      <c r="K56" s="8">
        <f>+'Q5'!K55/'Q5'!K54-1</f>
        <v>6.817452678858027E-3</v>
      </c>
      <c r="L56" s="8">
        <f>+'Q5'!L55/'Q5'!L54-1</f>
        <v>-2.6592042096881929E-2</v>
      </c>
      <c r="M56" s="8">
        <f>+'Q5'!M55/'Q5'!M54-1</f>
        <v>3.4554250172771361E-3</v>
      </c>
      <c r="O56" s="26">
        <f t="shared" si="0"/>
        <v>-5.4677564482272262E-2</v>
      </c>
      <c r="P56" s="26">
        <f t="shared" si="1"/>
        <v>1.8101786682454261E-2</v>
      </c>
      <c r="Q56" s="26">
        <f t="shared" si="2"/>
        <v>-3.6677241418828156E-3</v>
      </c>
      <c r="R56" s="26">
        <f t="shared" si="3"/>
        <v>-8.9175530949727215E-4</v>
      </c>
      <c r="S56" s="26">
        <f t="shared" si="4"/>
        <v>-1.1053099272027791E-2</v>
      </c>
      <c r="T56" s="26">
        <f t="shared" si="5"/>
        <v>-2.1780019709216093E-3</v>
      </c>
      <c r="U56" s="26">
        <f t="shared" si="6"/>
        <v>7.9337471018769534E-2</v>
      </c>
      <c r="V56" s="26">
        <f t="shared" si="7"/>
        <v>-8.9463411117602434E-3</v>
      </c>
      <c r="W56" s="26">
        <f t="shared" si="8"/>
        <v>-1.0229205971642284E-2</v>
      </c>
      <c r="X56" s="26">
        <f t="shared" si="9"/>
        <v>8.3843679607294407E-3</v>
      </c>
      <c r="Y56" s="26">
        <f t="shared" si="10"/>
        <v>-2.3067806983126223E-2</v>
      </c>
      <c r="Z56" s="26">
        <f t="shared" si="11"/>
        <v>-8.9463411117602434E-3</v>
      </c>
    </row>
    <row r="57" spans="2:41" x14ac:dyDescent="0.2">
      <c r="B57" s="8">
        <f>+'Q5'!B56/'Q5'!B55-1</f>
        <v>-0.15807624205935378</v>
      </c>
      <c r="C57" s="8">
        <f>+'Q5'!C56/'Q5'!C55-1</f>
        <v>3.3670033670034627E-3</v>
      </c>
      <c r="D57" s="8">
        <f>+'Q5'!D56/'Q5'!D55-1</f>
        <v>-8.2644628099173278E-3</v>
      </c>
      <c r="E57" s="8">
        <f>+'Q5'!E56/'Q5'!E55-1</f>
        <v>-6.5963060686017316E-3</v>
      </c>
      <c r="F57" s="8">
        <f>+'Q5'!F56/'Q5'!F55-1</f>
        <v>-1.4066496163682829E-2</v>
      </c>
      <c r="G57" s="8">
        <f>+'Q5'!G56/'Q5'!G55-1</f>
        <v>-1.7878426698450522E-2</v>
      </c>
      <c r="H57" s="8">
        <f>+'Q5'!H56/'Q5'!H55-1</f>
        <v>1.9517457826598639E-2</v>
      </c>
      <c r="I57" s="8">
        <f>+'Q5'!I56/'Q5'!I55-1</f>
        <v>6.0835629017447435E-2</v>
      </c>
      <c r="J57" s="8">
        <f>+'Q5'!J56/'Q5'!J55-1</f>
        <v>0</v>
      </c>
      <c r="K57" s="8">
        <f>+'Q5'!K56/'Q5'!K55-1</f>
        <v>3.313948856846971E-2</v>
      </c>
      <c r="L57" s="8">
        <f>+'Q5'!L56/'Q5'!L55-1</f>
        <v>-2.953013321380582E-2</v>
      </c>
      <c r="M57" s="8">
        <f>+'Q5'!M56/'Q5'!M55-1</f>
        <v>6.0835629017447435E-2</v>
      </c>
      <c r="O57" s="26">
        <f t="shared" si="0"/>
        <v>-0.16259716655177883</v>
      </c>
      <c r="P57" s="26">
        <f t="shared" si="1"/>
        <v>8.5023334842686867E-4</v>
      </c>
      <c r="Q57" s="26">
        <f t="shared" si="2"/>
        <v>-1.0556671133368271E-2</v>
      </c>
      <c r="R57" s="26">
        <f t="shared" si="3"/>
        <v>-8.8090653411110505E-3</v>
      </c>
      <c r="S57" s="26">
        <f t="shared" si="4"/>
        <v>-1.6247605575127604E-2</v>
      </c>
      <c r="T57" s="26">
        <f t="shared" si="5"/>
        <v>-2.0056428669372132E-2</v>
      </c>
      <c r="U57" s="26">
        <f t="shared" si="6"/>
        <v>1.4174077781538234E-2</v>
      </c>
      <c r="V57" s="26">
        <f t="shared" si="7"/>
        <v>4.8433862888410055E-2</v>
      </c>
      <c r="W57" s="26">
        <f t="shared" si="8"/>
        <v>-1.0229205971642284E-2</v>
      </c>
      <c r="X57" s="26">
        <f t="shared" si="9"/>
        <v>3.4706403850341128E-2</v>
      </c>
      <c r="Y57" s="26">
        <f t="shared" si="10"/>
        <v>-2.6005898100050114E-2</v>
      </c>
      <c r="Z57" s="26">
        <f t="shared" si="11"/>
        <v>4.8433862888410055E-2</v>
      </c>
    </row>
    <row r="58" spans="2:41" x14ac:dyDescent="0.2">
      <c r="B58" s="8">
        <f>+'Q5'!B57/'Q5'!B56-1</f>
        <v>-5.3533840142821476E-2</v>
      </c>
      <c r="C58" s="8">
        <f>+'Q5'!C57/'Q5'!C56-1</f>
        <v>2.1812080536912637E-2</v>
      </c>
      <c r="D58" s="8">
        <f>+'Q5'!D57/'Q5'!D56-1</f>
        <v>1.1111111111111072E-2</v>
      </c>
      <c r="E58" s="8">
        <f>+'Q5'!E57/'Q5'!E56-1</f>
        <v>0</v>
      </c>
      <c r="F58" s="8">
        <f>+'Q5'!F57/'Q5'!F56-1</f>
        <v>0</v>
      </c>
      <c r="G58" s="8">
        <f>+'Q5'!G57/'Q5'!G56-1</f>
        <v>0</v>
      </c>
      <c r="H58" s="8">
        <f>+'Q5'!H57/'Q5'!H56-1</f>
        <v>2.5300625300625157E-2</v>
      </c>
      <c r="I58" s="8">
        <f>+'Q5'!I57/'Q5'!I56-1</f>
        <v>5.2802423717809965E-2</v>
      </c>
      <c r="J58" s="8">
        <f>+'Q5'!J57/'Q5'!J56-1</f>
        <v>0</v>
      </c>
      <c r="K58" s="8">
        <f>+'Q5'!K57/'Q5'!K56-1</f>
        <v>4.703523787493058E-3</v>
      </c>
      <c r="L58" s="8">
        <f>+'Q5'!L57/'Q5'!L56-1</f>
        <v>-2.3054383874810958E-2</v>
      </c>
      <c r="M58" s="8">
        <f>+'Q5'!M57/'Q5'!M56-1</f>
        <v>5.2802423717809965E-2</v>
      </c>
      <c r="O58" s="26">
        <f t="shared" si="0"/>
        <v>-5.8054764635246531E-2</v>
      </c>
      <c r="P58" s="26">
        <f t="shared" si="1"/>
        <v>1.9295310518336044E-2</v>
      </c>
      <c r="Q58" s="26">
        <f t="shared" si="2"/>
        <v>8.8189027876601281E-3</v>
      </c>
      <c r="R58" s="26">
        <f t="shared" si="3"/>
        <v>-2.2127592725093184E-3</v>
      </c>
      <c r="S58" s="26">
        <f t="shared" si="4"/>
        <v>-2.1811094114447733E-3</v>
      </c>
      <c r="T58" s="26">
        <f t="shared" si="5"/>
        <v>-2.1780019709216093E-3</v>
      </c>
      <c r="U58" s="26">
        <f t="shared" si="6"/>
        <v>1.9957245255564752E-2</v>
      </c>
      <c r="V58" s="26">
        <f t="shared" si="7"/>
        <v>4.0400657588772586E-2</v>
      </c>
      <c r="W58" s="26">
        <f t="shared" si="8"/>
        <v>-1.0229205971642284E-2</v>
      </c>
      <c r="X58" s="26">
        <f t="shared" si="9"/>
        <v>6.2704390693644725E-3</v>
      </c>
      <c r="Y58" s="26">
        <f t="shared" si="10"/>
        <v>-1.9530148761055251E-2</v>
      </c>
      <c r="Z58" s="26">
        <f t="shared" si="11"/>
        <v>4.0400657588772586E-2</v>
      </c>
    </row>
    <row r="59" spans="2:41" x14ac:dyDescent="0.2">
      <c r="B59" s="8">
        <f>+'Q5'!B58/'Q5'!B57-1</f>
        <v>0.1666918573171654</v>
      </c>
      <c r="C59" s="8">
        <f>+'Q5'!C58/'Q5'!C57-1</f>
        <v>-1.6420361247947435E-3</v>
      </c>
      <c r="D59" s="8">
        <f>+'Q5'!D58/'Q5'!D57-1</f>
        <v>-4.1208791208789952E-3</v>
      </c>
      <c r="E59" s="8">
        <f>+'Q5'!E58/'Q5'!E57-1</f>
        <v>1.3280212483399723E-3</v>
      </c>
      <c r="F59" s="8">
        <f>+'Q5'!F58/'Q5'!F57-1</f>
        <v>-5.188067444876765E-3</v>
      </c>
      <c r="G59" s="8">
        <f>+'Q5'!G58/'Q5'!G57-1</f>
        <v>1.2135922330096527E-3</v>
      </c>
      <c r="H59" s="8">
        <f>+'Q5'!H58/'Q5'!H57-1</f>
        <v>5.9110527303434246E-3</v>
      </c>
      <c r="I59" s="8">
        <f>+'Q5'!I58/'Q5'!I57-1</f>
        <v>-4.9331963001028045E-3</v>
      </c>
      <c r="J59" s="8">
        <f>+'Q5'!J58/'Q5'!J57-1</f>
        <v>0</v>
      </c>
      <c r="K59" s="8">
        <f>+'Q5'!K58/'Q5'!K57-1</f>
        <v>3.9907904834997066E-3</v>
      </c>
      <c r="L59" s="8">
        <f>+'Q5'!L58/'Q5'!L57-1</f>
        <v>3.032200652582473E-3</v>
      </c>
      <c r="M59" s="8">
        <f>+'Q5'!M58/'Q5'!M57-1</f>
        <v>-4.9331963001028045E-3</v>
      </c>
      <c r="O59" s="26">
        <f t="shared" si="0"/>
        <v>0.16217093282474035</v>
      </c>
      <c r="P59" s="26">
        <f t="shared" si="1"/>
        <v>-4.1588061433713375E-3</v>
      </c>
      <c r="Q59" s="26">
        <f t="shared" si="2"/>
        <v>-6.4130874443299388E-3</v>
      </c>
      <c r="R59" s="26">
        <f t="shared" si="3"/>
        <v>-8.8473802416934614E-4</v>
      </c>
      <c r="S59" s="26">
        <f t="shared" si="4"/>
        <v>-7.3691768563215378E-3</v>
      </c>
      <c r="T59" s="26">
        <f t="shared" si="5"/>
        <v>-9.6440973791195664E-4</v>
      </c>
      <c r="U59" s="26">
        <f t="shared" si="6"/>
        <v>5.6767268528301953E-4</v>
      </c>
      <c r="V59" s="26">
        <f t="shared" si="7"/>
        <v>-1.7334962429140184E-2</v>
      </c>
      <c r="W59" s="26">
        <f t="shared" si="8"/>
        <v>-1.0229205971642284E-2</v>
      </c>
      <c r="X59" s="26">
        <f t="shared" si="9"/>
        <v>5.5577057653711211E-3</v>
      </c>
      <c r="Y59" s="26">
        <f t="shared" si="10"/>
        <v>6.5564357663381798E-3</v>
      </c>
      <c r="Z59" s="26">
        <f t="shared" si="11"/>
        <v>-1.7334962429140184E-2</v>
      </c>
    </row>
    <row r="60" spans="2:41" x14ac:dyDescent="0.2">
      <c r="B60" s="8">
        <f>+'Q5'!B59/'Q5'!B58-1</f>
        <v>-5.3985503434353932E-3</v>
      </c>
      <c r="C60" s="8">
        <f>+'Q5'!C59/'Q5'!C58-1</f>
        <v>1.9736842105263275E-2</v>
      </c>
      <c r="D60" s="8">
        <f>+'Q5'!D59/'Q5'!D58-1</f>
        <v>8.2758620689653561E-3</v>
      </c>
      <c r="E60" s="8">
        <f>+'Q5'!E59/'Q5'!E58-1</f>
        <v>5.3050397877985045E-3</v>
      </c>
      <c r="F60" s="8">
        <f>+'Q5'!F59/'Q5'!F58-1</f>
        <v>1.0430247718383301E-2</v>
      </c>
      <c r="G60" s="8">
        <f>+'Q5'!G59/'Q5'!G58-1</f>
        <v>0</v>
      </c>
      <c r="H60" s="8">
        <f>+'Q5'!H59/'Q5'!H58-1</f>
        <v>4.3839194105026458E-3</v>
      </c>
      <c r="I60" s="8">
        <f>+'Q5'!I59/'Q5'!I58-1</f>
        <v>1.8591200165255062E-2</v>
      </c>
      <c r="J60" s="8">
        <f>+'Q5'!J59/'Q5'!J58-1</f>
        <v>0</v>
      </c>
      <c r="K60" s="8">
        <f>+'Q5'!K59/'Q5'!K58-1</f>
        <v>-2.0256841461548936E-3</v>
      </c>
      <c r="L60" s="8">
        <f>+'Q5'!L59/'Q5'!L58-1</f>
        <v>1.84010777774124E-3</v>
      </c>
      <c r="M60" s="8">
        <f>+'Q5'!M59/'Q5'!M58-1</f>
        <v>1.8591200165255062E-2</v>
      </c>
      <c r="O60" s="26">
        <f t="shared" si="0"/>
        <v>-9.9194748358604461E-3</v>
      </c>
      <c r="P60" s="26">
        <f t="shared" si="1"/>
        <v>1.7220072086686682E-2</v>
      </c>
      <c r="Q60" s="26">
        <f t="shared" si="2"/>
        <v>5.9836537455144126E-3</v>
      </c>
      <c r="R60" s="26">
        <f t="shared" si="3"/>
        <v>3.0922805152891861E-3</v>
      </c>
      <c r="S60" s="26">
        <f t="shared" si="4"/>
        <v>8.249138306938528E-3</v>
      </c>
      <c r="T60" s="26">
        <f t="shared" si="5"/>
        <v>-2.1780019709216093E-3</v>
      </c>
      <c r="U60" s="26">
        <f t="shared" si="6"/>
        <v>-9.5946063455775929E-4</v>
      </c>
      <c r="V60" s="26">
        <f t="shared" si="7"/>
        <v>6.1894340362176822E-3</v>
      </c>
      <c r="W60" s="26">
        <f t="shared" si="8"/>
        <v>-1.0229205971642284E-2</v>
      </c>
      <c r="X60" s="26">
        <f t="shared" si="9"/>
        <v>-4.5876886428347901E-4</v>
      </c>
      <c r="Y60" s="26">
        <f t="shared" si="10"/>
        <v>5.3643428914969468E-3</v>
      </c>
      <c r="Z60" s="26">
        <f t="shared" si="11"/>
        <v>6.1894340362176822E-3</v>
      </c>
    </row>
    <row r="61" spans="2:41" x14ac:dyDescent="0.2">
      <c r="B61" s="8">
        <f>+'Q5'!B60/'Q5'!B59-1</f>
        <v>-5.4272988969504832E-3</v>
      </c>
      <c r="C61" s="8">
        <f>+'Q5'!C60/'Q5'!C59-1</f>
        <v>-9.6774193548387899E-3</v>
      </c>
      <c r="D61" s="8">
        <f>+'Q5'!D60/'Q5'!D59-1</f>
        <v>0</v>
      </c>
      <c r="E61" s="8">
        <f>+'Q5'!E60/'Q5'!E59-1</f>
        <v>-1.3192612137203907E-3</v>
      </c>
      <c r="F61" s="8">
        <f>+'Q5'!F60/'Q5'!F59-1</f>
        <v>1.290322580645098E-3</v>
      </c>
      <c r="G61" s="8">
        <f>+'Q5'!G60/'Q5'!G59-1</f>
        <v>-1.2121212121212199E-3</v>
      </c>
      <c r="H61" s="8">
        <f>+'Q5'!H60/'Q5'!H59-1</f>
        <v>1.5601783060921193E-2</v>
      </c>
      <c r="I61" s="8">
        <f>+'Q5'!I60/'Q5'!I59-1</f>
        <v>0.2048266071790712</v>
      </c>
      <c r="J61" s="8">
        <f>+'Q5'!J60/'Q5'!J59-1</f>
        <v>0</v>
      </c>
      <c r="K61" s="8">
        <f>+'Q5'!K60/'Q5'!K59-1</f>
        <v>7.6596070621581802E-4</v>
      </c>
      <c r="L61" s="8">
        <f>+'Q5'!L60/'Q5'!L59-1</f>
        <v>-6.2317557151758685E-4</v>
      </c>
      <c r="M61" s="8">
        <f>+'Q5'!M60/'Q5'!M59-1</f>
        <v>0.2048266071790712</v>
      </c>
      <c r="O61" s="26">
        <f t="shared" si="0"/>
        <v>-9.9482233893755361E-3</v>
      </c>
      <c r="P61" s="26">
        <f t="shared" si="1"/>
        <v>-1.2194189373415383E-2</v>
      </c>
      <c r="Q61" s="26">
        <f t="shared" si="2"/>
        <v>-2.292208323450944E-3</v>
      </c>
      <c r="R61" s="26">
        <f t="shared" si="3"/>
        <v>-3.5320204862297091E-3</v>
      </c>
      <c r="S61" s="26">
        <f t="shared" si="4"/>
        <v>-8.9078683079967533E-4</v>
      </c>
      <c r="T61" s="26">
        <f t="shared" si="5"/>
        <v>-3.3901231830428293E-3</v>
      </c>
      <c r="U61" s="26">
        <f t="shared" si="6"/>
        <v>1.0258403015860788E-2</v>
      </c>
      <c r="V61" s="26">
        <f t="shared" si="7"/>
        <v>0.19242484105003382</v>
      </c>
      <c r="W61" s="26">
        <f t="shared" si="8"/>
        <v>-1.0229205971642284E-2</v>
      </c>
      <c r="X61" s="26">
        <f t="shared" si="9"/>
        <v>2.3328759880872326E-3</v>
      </c>
      <c r="Y61" s="26">
        <f t="shared" si="10"/>
        <v>2.9010595422381195E-3</v>
      </c>
      <c r="Z61" s="26">
        <f t="shared" si="11"/>
        <v>0.19242484105003382</v>
      </c>
    </row>
    <row r="62" spans="2:41" x14ac:dyDescent="0.2">
      <c r="B62" s="8">
        <f>+'Q5'!B61/'Q5'!B60-1</f>
        <v>6.0056716714089298E-2</v>
      </c>
      <c r="C62" s="8">
        <f>+'Q5'!C61/'Q5'!C60-1</f>
        <v>-3.2573289902279035E-3</v>
      </c>
      <c r="D62" s="8">
        <f>+'Q5'!D61/'Q5'!D60-1</f>
        <v>-9.5759233926128173E-3</v>
      </c>
      <c r="E62" s="8">
        <f>+'Q5'!E61/'Q5'!E60-1</f>
        <v>-6.6050198150594541E-3</v>
      </c>
      <c r="F62" s="8">
        <f>+'Q5'!F61/'Q5'!F60-1</f>
        <v>-7.7319587628865705E-3</v>
      </c>
      <c r="G62" s="8">
        <f>+'Q5'!G61/'Q5'!G60-1</f>
        <v>-3.6407766990292911E-3</v>
      </c>
      <c r="H62" s="8">
        <f>+'Q5'!H61/'Q5'!H60-1</f>
        <v>-2.0208485735186521E-2</v>
      </c>
      <c r="I62" s="8">
        <f>+'Q5'!I61/'Q5'!I60-1</f>
        <v>7.7428042417101661E-2</v>
      </c>
      <c r="J62" s="8">
        <f>+'Q5'!J61/'Q5'!J60-1</f>
        <v>0</v>
      </c>
      <c r="K62" s="8">
        <f>+'Q5'!K61/'Q5'!K60-1</f>
        <v>-6.5822203513068889E-2</v>
      </c>
      <c r="L62" s="8">
        <f>+'Q5'!L61/'Q5'!L60-1</f>
        <v>-1.2340006563833272E-2</v>
      </c>
      <c r="M62" s="8">
        <f>+'Q5'!M61/'Q5'!M60-1</f>
        <v>7.7428042417101661E-2</v>
      </c>
      <c r="O62" s="26">
        <f t="shared" si="0"/>
        <v>5.5535792221664243E-2</v>
      </c>
      <c r="P62" s="26">
        <f t="shared" si="1"/>
        <v>-5.7740990088044975E-3</v>
      </c>
      <c r="Q62" s="26">
        <f t="shared" si="2"/>
        <v>-1.1868131716063761E-2</v>
      </c>
      <c r="R62" s="26">
        <f t="shared" si="3"/>
        <v>-8.817779087568773E-3</v>
      </c>
      <c r="S62" s="26">
        <f t="shared" si="4"/>
        <v>-9.9130681743313433E-3</v>
      </c>
      <c r="T62" s="26">
        <f t="shared" si="5"/>
        <v>-5.8187786699509005E-3</v>
      </c>
      <c r="U62" s="26">
        <f t="shared" si="6"/>
        <v>-2.5551865780246926E-2</v>
      </c>
      <c r="V62" s="26">
        <f t="shared" si="7"/>
        <v>6.5026276288064289E-2</v>
      </c>
      <c r="W62" s="26">
        <f t="shared" si="8"/>
        <v>-1.0229205971642284E-2</v>
      </c>
      <c r="X62" s="26">
        <f t="shared" si="9"/>
        <v>-6.4255288231197472E-2</v>
      </c>
      <c r="Y62" s="26">
        <f t="shared" si="10"/>
        <v>-8.8157714500775655E-3</v>
      </c>
      <c r="Z62" s="26">
        <f t="shared" si="11"/>
        <v>6.5026276288064289E-2</v>
      </c>
    </row>
    <row r="63" spans="2:41" x14ac:dyDescent="0.2">
      <c r="B63" s="8">
        <f>+'Q5'!B62/'Q5'!B61-1</f>
        <v>1.8039700425640737E-2</v>
      </c>
      <c r="C63" s="8">
        <f>+'Q5'!C62/'Q5'!C61-1</f>
        <v>0</v>
      </c>
      <c r="D63" s="8">
        <f>+'Q5'!D62/'Q5'!D61-1</f>
        <v>-2.7624309392265678E-3</v>
      </c>
      <c r="E63" s="8">
        <f>+'Q5'!E62/'Q5'!E61-1</f>
        <v>-1.3297872340425343E-3</v>
      </c>
      <c r="F63" s="8">
        <f>+'Q5'!F62/'Q5'!F61-1</f>
        <v>2.5974025974024872E-3</v>
      </c>
      <c r="G63" s="8">
        <f>+'Q5'!G62/'Q5'!G61-1</f>
        <v>3.6540803897686658E-3</v>
      </c>
      <c r="H63" s="8">
        <f>+'Q5'!H62/'Q5'!H61-1</f>
        <v>2.3331777881474558E-3</v>
      </c>
      <c r="I63" s="8">
        <f>+'Q5'!I62/'Q5'!I61-1</f>
        <v>3.9056397437900348E-2</v>
      </c>
      <c r="J63" s="8">
        <f>+'Q5'!J62/'Q5'!J61-1</f>
        <v>0</v>
      </c>
      <c r="K63" s="8">
        <f>+'Q5'!K62/'Q5'!K61-1</f>
        <v>3.6049322026954211E-3</v>
      </c>
      <c r="L63" s="8">
        <f>+'Q5'!L62/'Q5'!L61-1</f>
        <v>1.5285438957930442E-3</v>
      </c>
      <c r="M63" s="8">
        <f>+'Q5'!M62/'Q5'!M61-1</f>
        <v>3.9056397437900348E-2</v>
      </c>
      <c r="O63" s="26">
        <f t="shared" si="0"/>
        <v>1.3518775933215684E-2</v>
      </c>
      <c r="P63" s="26">
        <f t="shared" si="1"/>
        <v>-2.516770018576594E-3</v>
      </c>
      <c r="Q63" s="26">
        <f t="shared" si="2"/>
        <v>-5.0546392626775113E-3</v>
      </c>
      <c r="R63" s="26">
        <f t="shared" si="3"/>
        <v>-3.5425465065518527E-3</v>
      </c>
      <c r="S63" s="26">
        <f t="shared" si="4"/>
        <v>4.1629318595771394E-4</v>
      </c>
      <c r="T63" s="26">
        <f t="shared" si="5"/>
        <v>1.4760784188470565E-3</v>
      </c>
      <c r="U63" s="26">
        <f t="shared" si="6"/>
        <v>-3.0102022569129493E-3</v>
      </c>
      <c r="V63" s="26">
        <f t="shared" si="7"/>
        <v>2.6654631308862968E-2</v>
      </c>
      <c r="W63" s="26">
        <f t="shared" si="8"/>
        <v>-1.0229205971642284E-2</v>
      </c>
      <c r="X63" s="26">
        <f t="shared" si="9"/>
        <v>5.1718474845668357E-3</v>
      </c>
      <c r="Y63" s="26">
        <f t="shared" si="10"/>
        <v>5.052779009548751E-3</v>
      </c>
      <c r="Z63" s="26">
        <f t="shared" si="11"/>
        <v>2.6654631308862968E-2</v>
      </c>
    </row>
    <row r="64" spans="2:41" x14ac:dyDescent="0.2">
      <c r="B64" s="8">
        <f>+'Q5'!B63/'Q5'!B62-1</f>
        <v>1.0128579437861163E-2</v>
      </c>
      <c r="C64" s="8">
        <f>+'Q5'!C63/'Q5'!C62-1</f>
        <v>1.6339869281045694E-2</v>
      </c>
      <c r="D64" s="8">
        <f>+'Q5'!D63/'Q5'!D62-1</f>
        <v>-2.7700831024930483E-3</v>
      </c>
      <c r="E64" s="8">
        <f>+'Q5'!E63/'Q5'!E62-1</f>
        <v>-9.320905459387574E-3</v>
      </c>
      <c r="F64" s="8">
        <f>+'Q5'!F63/'Q5'!F62-1</f>
        <v>-9.0673575129534001E-3</v>
      </c>
      <c r="G64" s="8">
        <f>+'Q5'!G63/'Q5'!G62-1</f>
        <v>-4.8543689320389438E-3</v>
      </c>
      <c r="H64" s="8">
        <f>+'Q5'!H63/'Q5'!H62-1</f>
        <v>3.4450651769087459E-2</v>
      </c>
      <c r="I64" s="8">
        <f>+'Q5'!I63/'Q5'!I62-1</f>
        <v>5.2623665614193182E-3</v>
      </c>
      <c r="J64" s="8">
        <f>+'Q5'!J63/'Q5'!J62-1</f>
        <v>0</v>
      </c>
      <c r="K64" s="8">
        <f>+'Q5'!K63/'Q5'!K62-1</f>
        <v>-6.1226988856677433E-4</v>
      </c>
      <c r="L64" s="8">
        <f>+'Q5'!L63/'Q5'!L62-1</f>
        <v>-9.2899800928991638E-4</v>
      </c>
      <c r="M64" s="8">
        <f>+'Q5'!M63/'Q5'!M62-1</f>
        <v>5.2623665614193182E-3</v>
      </c>
      <c r="O64" s="26">
        <f t="shared" si="0"/>
        <v>5.6076549454361097E-3</v>
      </c>
      <c r="P64" s="26">
        <f t="shared" si="1"/>
        <v>1.38230992624691E-2</v>
      </c>
      <c r="Q64" s="26">
        <f t="shared" si="2"/>
        <v>-5.0622914259439919E-3</v>
      </c>
      <c r="R64" s="26">
        <f t="shared" si="3"/>
        <v>-1.1533664731896893E-2</v>
      </c>
      <c r="S64" s="26">
        <f t="shared" si="4"/>
        <v>-1.1248466924398173E-2</v>
      </c>
      <c r="T64" s="26">
        <f t="shared" si="5"/>
        <v>-7.0323709029605531E-3</v>
      </c>
      <c r="U64" s="26">
        <f t="shared" si="6"/>
        <v>2.9107271724027054E-2</v>
      </c>
      <c r="V64" s="26">
        <f t="shared" si="7"/>
        <v>-7.1393995676180613E-3</v>
      </c>
      <c r="W64" s="26">
        <f t="shared" si="8"/>
        <v>-1.0229205971642284E-2</v>
      </c>
      <c r="X64" s="26">
        <f t="shared" si="9"/>
        <v>9.5464539330464022E-4</v>
      </c>
      <c r="Y64" s="26">
        <f t="shared" si="10"/>
        <v>2.59523710446579E-3</v>
      </c>
      <c r="Z64" s="26">
        <f t="shared" si="11"/>
        <v>-7.1393995676180613E-3</v>
      </c>
    </row>
    <row r="65" spans="2:26" x14ac:dyDescent="0.2">
      <c r="B65" s="8">
        <f>+'Q5'!B64/'Q5'!B63-1</f>
        <v>0.16071137192702789</v>
      </c>
      <c r="C65" s="8">
        <f>+'Q5'!C64/'Q5'!C63-1</f>
        <v>5.4662379421221763E-2</v>
      </c>
      <c r="D65" s="8">
        <f>+'Q5'!D64/'Q5'!D63-1</f>
        <v>4.1666666666666519E-3</v>
      </c>
      <c r="E65" s="8">
        <f>+'Q5'!E64/'Q5'!E63-1</f>
        <v>-2.6881720430107503E-3</v>
      </c>
      <c r="F65" s="8">
        <f>+'Q5'!F64/'Q5'!F63-1</f>
        <v>0</v>
      </c>
      <c r="G65" s="8">
        <f>+'Q5'!G64/'Q5'!G63-1</f>
        <v>-1.2195121951219523E-2</v>
      </c>
      <c r="H65" s="8">
        <f>+'Q5'!H64/'Q5'!H63-1</f>
        <v>-4.8604860486048951E-3</v>
      </c>
      <c r="I65" s="8">
        <f>+'Q5'!I64/'Q5'!I63-1</f>
        <v>2.8417588991923592E-2</v>
      </c>
      <c r="J65" s="8">
        <f>+'Q5'!J64/'Q5'!J63-1</f>
        <v>0</v>
      </c>
      <c r="K65" s="8">
        <f>+'Q5'!K64/'Q5'!K63-1</f>
        <v>-1.1762783858846659E-2</v>
      </c>
      <c r="L65" s="8">
        <f>+'Q5'!L64/'Q5'!L63-1</f>
        <v>0</v>
      </c>
      <c r="M65" s="8">
        <f>+'Q5'!M64/'Q5'!M63-1</f>
        <v>2.8417588991923592E-2</v>
      </c>
      <c r="O65" s="26">
        <f t="shared" si="0"/>
        <v>0.15619044743460284</v>
      </c>
      <c r="P65" s="26">
        <f t="shared" si="1"/>
        <v>5.214560940264517E-2</v>
      </c>
      <c r="Q65" s="26">
        <f t="shared" si="2"/>
        <v>1.8744583432157079E-3</v>
      </c>
      <c r="R65" s="26">
        <f t="shared" si="3"/>
        <v>-4.9009313155200691E-3</v>
      </c>
      <c r="S65" s="26">
        <f t="shared" si="4"/>
        <v>-2.1811094114447733E-3</v>
      </c>
      <c r="T65" s="26">
        <f t="shared" si="5"/>
        <v>-1.4373123922141132E-2</v>
      </c>
      <c r="U65" s="26">
        <f t="shared" si="6"/>
        <v>-1.02038660936653E-2</v>
      </c>
      <c r="V65" s="26">
        <f t="shared" si="7"/>
        <v>1.6015822862886213E-2</v>
      </c>
      <c r="W65" s="26">
        <f t="shared" si="8"/>
        <v>-1.0229205971642284E-2</v>
      </c>
      <c r="X65" s="26">
        <f t="shared" si="9"/>
        <v>-1.0195868576975246E-2</v>
      </c>
      <c r="Y65" s="26">
        <f t="shared" si="10"/>
        <v>3.5242351137557064E-3</v>
      </c>
      <c r="Z65" s="26">
        <f t="shared" si="11"/>
        <v>1.6015822862886213E-2</v>
      </c>
    </row>
    <row r="66" spans="2:26" x14ac:dyDescent="0.2">
      <c r="B66" s="8">
        <f>+'Q5'!B65/'Q5'!B64-1</f>
        <v>1.7339303464224409E-2</v>
      </c>
      <c r="C66" s="8">
        <f>+'Q5'!C65/'Q5'!C64-1</f>
        <v>-1.0670731707317027E-2</v>
      </c>
      <c r="D66" s="8">
        <f>+'Q5'!D65/'Q5'!D64-1</f>
        <v>-1.3831258644536604E-3</v>
      </c>
      <c r="E66" s="8">
        <f>+'Q5'!E65/'Q5'!E64-1</f>
        <v>5.3908355795149188E-3</v>
      </c>
      <c r="F66" s="8">
        <f>+'Q5'!F65/'Q5'!F64-1</f>
        <v>0</v>
      </c>
      <c r="G66" s="8">
        <f>+'Q5'!G65/'Q5'!G64-1</f>
        <v>-3.7037037037036535E-3</v>
      </c>
      <c r="H66" s="8">
        <f>+'Q5'!H65/'Q5'!H64-1</f>
        <v>9.3162083936324525E-3</v>
      </c>
      <c r="I66" s="8">
        <f>+'Q5'!I65/'Q5'!I64-1</f>
        <v>-5.8173356602675974E-2</v>
      </c>
      <c r="J66" s="8">
        <f>+'Q5'!J65/'Q5'!J64-1</f>
        <v>0</v>
      </c>
      <c r="K66" s="8">
        <f>+'Q5'!K65/'Q5'!K64-1</f>
        <v>-3.2650024797487132E-2</v>
      </c>
      <c r="L66" s="8">
        <f>+'Q5'!L65/'Q5'!L64-1</f>
        <v>0</v>
      </c>
      <c r="M66" s="8">
        <f>+'Q5'!M65/'Q5'!M64-1</f>
        <v>-5.8173356602675974E-2</v>
      </c>
      <c r="O66" s="26">
        <f t="shared" si="0"/>
        <v>1.2818378971799356E-2</v>
      </c>
      <c r="P66" s="26">
        <f t="shared" si="1"/>
        <v>-1.318750172589362E-2</v>
      </c>
      <c r="Q66" s="26">
        <f t="shared" si="2"/>
        <v>-3.6753341879046044E-3</v>
      </c>
      <c r="R66" s="26">
        <f t="shared" si="3"/>
        <v>3.1780763070056004E-3</v>
      </c>
      <c r="S66" s="26">
        <f t="shared" si="4"/>
        <v>-2.1811094114447733E-3</v>
      </c>
      <c r="T66" s="26">
        <f t="shared" si="5"/>
        <v>-5.8817056746252629E-3</v>
      </c>
      <c r="U66" s="26">
        <f t="shared" si="6"/>
        <v>3.9728283485720474E-3</v>
      </c>
      <c r="V66" s="26">
        <f t="shared" si="7"/>
        <v>-7.0575122731713347E-2</v>
      </c>
      <c r="W66" s="26">
        <f t="shared" si="8"/>
        <v>-1.0229205971642284E-2</v>
      </c>
      <c r="X66" s="26">
        <f t="shared" si="9"/>
        <v>-3.1083109515615718E-2</v>
      </c>
      <c r="Y66" s="26">
        <f t="shared" si="10"/>
        <v>3.5242351137557064E-3</v>
      </c>
      <c r="Z66" s="26">
        <f t="shared" si="11"/>
        <v>-7.0575122731713347E-2</v>
      </c>
    </row>
    <row r="67" spans="2:26" x14ac:dyDescent="0.2">
      <c r="B67" s="8">
        <f>+'Q5'!B66/'Q5'!B65-1</f>
        <v>8.5245047161646159E-3</v>
      </c>
      <c r="C67" s="8">
        <f>+'Q5'!C66/'Q5'!C65-1</f>
        <v>-3.0816640986132571E-2</v>
      </c>
      <c r="D67" s="8">
        <f>+'Q5'!D66/'Q5'!D65-1</f>
        <v>-1.2465373961218829E-2</v>
      </c>
      <c r="E67" s="8">
        <f>+'Q5'!E66/'Q5'!E65-1</f>
        <v>-8.0428954423593657E-3</v>
      </c>
      <c r="F67" s="8">
        <f>+'Q5'!F66/'Q5'!F65-1</f>
        <v>-7.8431372549019329E-3</v>
      </c>
      <c r="G67" s="8">
        <f>+'Q5'!G66/'Q5'!G65-1</f>
        <v>-8.6741016109046498E-3</v>
      </c>
      <c r="H67" s="8">
        <f>+'Q5'!H66/'Q5'!H65-1</f>
        <v>4.5613406219195296E-2</v>
      </c>
      <c r="I67" s="8">
        <f>+'Q5'!I66/'Q5'!I65-1</f>
        <v>-1.8529956763434385E-2</v>
      </c>
      <c r="J67" s="8">
        <f>+'Q5'!J66/'Q5'!J65-1</f>
        <v>0</v>
      </c>
      <c r="K67" s="8">
        <f>+'Q5'!K66/'Q5'!K65-1</f>
        <v>4.9987182773647554E-3</v>
      </c>
      <c r="L67" s="8">
        <f>+'Q5'!L66/'Q5'!L65-1</f>
        <v>0</v>
      </c>
      <c r="M67" s="8">
        <f>+'Q5'!M66/'Q5'!M65-1</f>
        <v>-1.8529956763434385E-2</v>
      </c>
      <c r="O67" s="26">
        <f t="shared" si="0"/>
        <v>4.003580223739563E-3</v>
      </c>
      <c r="P67" s="26">
        <f t="shared" si="1"/>
        <v>-3.3333411004709164E-2</v>
      </c>
      <c r="Q67" s="26">
        <f t="shared" si="2"/>
        <v>-1.4757582284669772E-2</v>
      </c>
      <c r="R67" s="26">
        <f t="shared" si="3"/>
        <v>-1.0255654714868685E-2</v>
      </c>
      <c r="S67" s="26">
        <f t="shared" si="4"/>
        <v>-1.0024246666346706E-2</v>
      </c>
      <c r="T67" s="26">
        <f t="shared" si="5"/>
        <v>-1.0852103581826259E-2</v>
      </c>
      <c r="U67" s="26">
        <f t="shared" si="6"/>
        <v>4.0270026174134887E-2</v>
      </c>
      <c r="V67" s="26">
        <f t="shared" si="7"/>
        <v>-3.0931722892471765E-2</v>
      </c>
      <c r="W67" s="26">
        <f t="shared" si="8"/>
        <v>-1.0229205971642284E-2</v>
      </c>
      <c r="X67" s="26">
        <f t="shared" si="9"/>
        <v>6.5656335592361699E-3</v>
      </c>
      <c r="Y67" s="26">
        <f t="shared" si="10"/>
        <v>3.5242351137557064E-3</v>
      </c>
      <c r="Z67" s="26">
        <f t="shared" si="11"/>
        <v>-3.0931722892471765E-2</v>
      </c>
    </row>
    <row r="68" spans="2:26" x14ac:dyDescent="0.2">
      <c r="B68" s="8">
        <f>+'Q5'!B67/'Q5'!B66-1</f>
        <v>6.1332056784350053E-2</v>
      </c>
      <c r="C68" s="8">
        <f>+'Q5'!C67/'Q5'!C66-1</f>
        <v>1.2718600953895098E-2</v>
      </c>
      <c r="D68" s="8">
        <f>+'Q5'!D67/'Q5'!D66-1</f>
        <v>-5.6100981767180924E-3</v>
      </c>
      <c r="E68" s="8">
        <f>+'Q5'!E67/'Q5'!E66-1</f>
        <v>-4.0540540540540126E-3</v>
      </c>
      <c r="F68" s="8">
        <f>+'Q5'!F67/'Q5'!F66-1</f>
        <v>-1.0540184453227908E-2</v>
      </c>
      <c r="G68" s="8">
        <f>+'Q5'!G67/'Q5'!G66-1</f>
        <v>-7.5000000000000622E-3</v>
      </c>
      <c r="H68" s="8">
        <f>+'Q5'!H67/'Q5'!H66-1</f>
        <v>1.1827219746314732E-2</v>
      </c>
      <c r="I68" s="8">
        <f>+'Q5'!I67/'Q5'!I66-1</f>
        <v>2.2813089993706903E-2</v>
      </c>
      <c r="J68" s="8">
        <f>+'Q5'!J67/'Q5'!J66-1</f>
        <v>0</v>
      </c>
      <c r="K68" s="8">
        <f>+'Q5'!K67/'Q5'!K66-1</f>
        <v>-1.7854865450834811E-3</v>
      </c>
      <c r="L68" s="8">
        <f>+'Q5'!L67/'Q5'!L66-1</f>
        <v>1.8265143464399891E-3</v>
      </c>
      <c r="M68" s="8">
        <f>+'Q5'!M67/'Q5'!M66-1</f>
        <v>2.2813089993706903E-2</v>
      </c>
      <c r="O68" s="26">
        <f t="shared" si="0"/>
        <v>5.6811132291924998E-2</v>
      </c>
      <c r="P68" s="26">
        <f t="shared" si="1"/>
        <v>1.0201830935318505E-2</v>
      </c>
      <c r="Q68" s="26">
        <f t="shared" si="2"/>
        <v>-7.902306500169036E-3</v>
      </c>
      <c r="R68" s="26">
        <f t="shared" si="3"/>
        <v>-6.2668133265633315E-3</v>
      </c>
      <c r="S68" s="26">
        <f t="shared" si="4"/>
        <v>-1.2721293864672681E-2</v>
      </c>
      <c r="T68" s="26">
        <f t="shared" si="5"/>
        <v>-9.6780019709216715E-3</v>
      </c>
      <c r="U68" s="26">
        <f t="shared" si="6"/>
        <v>6.4838397012543271E-3</v>
      </c>
      <c r="V68" s="26">
        <f t="shared" si="7"/>
        <v>1.0411323864669524E-2</v>
      </c>
      <c r="W68" s="26">
        <f t="shared" si="8"/>
        <v>-1.0229205971642284E-2</v>
      </c>
      <c r="X68" s="26">
        <f t="shared" si="9"/>
        <v>-2.185712632120666E-4</v>
      </c>
      <c r="Y68" s="26">
        <f t="shared" si="10"/>
        <v>5.3507494601956959E-3</v>
      </c>
      <c r="Z68" s="26">
        <f t="shared" si="11"/>
        <v>1.0411323864669524E-2</v>
      </c>
    </row>
    <row r="69" spans="2:26" x14ac:dyDescent="0.2">
      <c r="B69" s="8">
        <f>+'Q5'!B68/'Q5'!B67-1</f>
        <v>6.7270163963505381E-2</v>
      </c>
      <c r="C69" s="8">
        <f>+'Q5'!C68/'Q5'!C67-1</f>
        <v>1.6412159262166215E-2</v>
      </c>
      <c r="D69" s="8">
        <f>+'Q5'!D68/'Q5'!D67-1</f>
        <v>9.873060648801113E-3</v>
      </c>
      <c r="E69" s="8">
        <f>+'Q5'!E68/'Q5'!E67-1</f>
        <v>1.3568521031206426E-3</v>
      </c>
      <c r="F69" s="8">
        <f>+'Q5'!F68/'Q5'!F67-1</f>
        <v>3.9946737683089761E-3</v>
      </c>
      <c r="G69" s="8">
        <f>+'Q5'!G68/'Q5'!G67-1</f>
        <v>-3.7783375314860423E-3</v>
      </c>
      <c r="H69" s="8">
        <f>+'Q5'!H68/'Q5'!H67-1</f>
        <v>-1.710994409622224E-2</v>
      </c>
      <c r="I69" s="8">
        <f>+'Q5'!I68/'Q5'!I67-1</f>
        <v>5.8452545762190278E-2</v>
      </c>
      <c r="J69" s="8">
        <f>+'Q5'!J68/'Q5'!J67-1</f>
        <v>0</v>
      </c>
      <c r="K69" s="8">
        <f>+'Q5'!K68/'Q5'!K67-1</f>
        <v>1.4352029300285229E-2</v>
      </c>
      <c r="L69" s="8">
        <f>+'Q5'!L68/'Q5'!L67-1</f>
        <v>-8.9501773461075906E-4</v>
      </c>
      <c r="M69" s="8">
        <f>+'Q5'!M68/'Q5'!M67-1</f>
        <v>5.8452545762190278E-2</v>
      </c>
      <c r="O69" s="26">
        <f t="shared" si="0"/>
        <v>6.2749239471080326E-2</v>
      </c>
      <c r="P69" s="26">
        <f t="shared" si="1"/>
        <v>1.3895389243589622E-2</v>
      </c>
      <c r="Q69" s="26">
        <f t="shared" si="2"/>
        <v>7.5808523253501695E-3</v>
      </c>
      <c r="R69" s="26">
        <f t="shared" si="3"/>
        <v>-8.5590716938867576E-4</v>
      </c>
      <c r="S69" s="26">
        <f t="shared" si="4"/>
        <v>1.8135643568642028E-3</v>
      </c>
      <c r="T69" s="26">
        <f t="shared" si="5"/>
        <v>-5.9563395024076517E-3</v>
      </c>
      <c r="U69" s="26">
        <f t="shared" si="6"/>
        <v>-2.2453324141282646E-2</v>
      </c>
      <c r="V69" s="26">
        <f t="shared" si="7"/>
        <v>4.6050779633152898E-2</v>
      </c>
      <c r="W69" s="26">
        <f t="shared" si="8"/>
        <v>-1.0229205971642284E-2</v>
      </c>
      <c r="X69" s="26">
        <f t="shared" si="9"/>
        <v>1.5918944582156643E-2</v>
      </c>
      <c r="Y69" s="26">
        <f t="shared" si="10"/>
        <v>2.6292173791449473E-3</v>
      </c>
      <c r="Z69" s="26">
        <f t="shared" si="11"/>
        <v>4.6050779633152898E-2</v>
      </c>
    </row>
    <row r="70" spans="2:26" x14ac:dyDescent="0.2">
      <c r="B70" s="8">
        <f>+'Q5'!B69/'Q5'!B68-1</f>
        <v>3.5877257860624567E-2</v>
      </c>
      <c r="C70" s="8">
        <f>+'Q5'!C69/'Q5'!C68-1</f>
        <v>2.6412680566037849E-2</v>
      </c>
      <c r="D70" s="8">
        <f>+'Q5'!D69/'Q5'!D68-1</f>
        <v>9.7765363128490268E-3</v>
      </c>
      <c r="E70" s="8">
        <f>+'Q5'!E69/'Q5'!E68-1</f>
        <v>1.3550135501354976E-2</v>
      </c>
      <c r="F70" s="8">
        <f>+'Q5'!F69/'Q5'!F68-1</f>
        <v>9.2838196286471053E-3</v>
      </c>
      <c r="G70" s="8">
        <f>+'Q5'!G69/'Q5'!G68-1</f>
        <v>8.8495575221239076E-3</v>
      </c>
      <c r="H70" s="8">
        <f>+'Q5'!H69/'Q5'!H68-1</f>
        <v>-3.748707342295754E-2</v>
      </c>
      <c r="I70" s="8">
        <f>+'Q5'!I69/'Q5'!I68-1</f>
        <v>0.19183258247347768</v>
      </c>
      <c r="J70" s="8">
        <f>+'Q5'!J69/'Q5'!J68-1</f>
        <v>0</v>
      </c>
      <c r="K70" s="8">
        <f>+'Q5'!K69/'Q5'!K68-1</f>
        <v>4.5469812746662175E-2</v>
      </c>
      <c r="L70" s="8">
        <f>+'Q5'!L69/'Q5'!L68-1</f>
        <v>-0.11851360318513593</v>
      </c>
      <c r="M70" s="8">
        <f>+'Q5'!M69/'Q5'!M68-1</f>
        <v>0.19183258247347768</v>
      </c>
      <c r="O70" s="26">
        <f t="shared" si="0"/>
        <v>3.1356333368199513E-2</v>
      </c>
      <c r="P70" s="26">
        <f t="shared" si="1"/>
        <v>2.3895910547461256E-2</v>
      </c>
      <c r="Q70" s="26">
        <f t="shared" si="2"/>
        <v>7.4843279893980832E-3</v>
      </c>
      <c r="R70" s="26">
        <f t="shared" si="3"/>
        <v>1.1337376228845657E-2</v>
      </c>
      <c r="S70" s="26">
        <f t="shared" si="4"/>
        <v>7.1027102172023324E-3</v>
      </c>
      <c r="T70" s="26">
        <f t="shared" si="5"/>
        <v>6.6715555512022982E-3</v>
      </c>
      <c r="U70" s="26">
        <f t="shared" si="6"/>
        <v>-4.2830453468017948E-2</v>
      </c>
      <c r="V70" s="26">
        <f t="shared" si="7"/>
        <v>0.1794308163444403</v>
      </c>
      <c r="W70" s="26">
        <f t="shared" si="8"/>
        <v>-1.0229205971642284E-2</v>
      </c>
      <c r="X70" s="26">
        <f t="shared" si="9"/>
        <v>4.7036728028533592E-2</v>
      </c>
      <c r="Y70" s="26">
        <f t="shared" si="10"/>
        <v>-0.11498936807138023</v>
      </c>
      <c r="Z70" s="26">
        <f t="shared" si="11"/>
        <v>0.1794308163444403</v>
      </c>
    </row>
    <row r="71" spans="2:26" x14ac:dyDescent="0.2">
      <c r="B71" s="8">
        <f>+'Q5'!B70/'Q5'!B69-1</f>
        <v>8.9477093426174381E-2</v>
      </c>
      <c r="C71" s="8">
        <f>+'Q5'!C70/'Q5'!C69-1</f>
        <v>1.1065343294022645E-2</v>
      </c>
      <c r="D71" s="8">
        <f>+'Q5'!D70/'Q5'!D69-1</f>
        <v>9.6818810511756226E-3</v>
      </c>
      <c r="E71" s="8">
        <f>+'Q5'!E70/'Q5'!E69-1</f>
        <v>2.673796791443861E-3</v>
      </c>
      <c r="F71" s="8">
        <f>+'Q5'!F70/'Q5'!F69-1</f>
        <v>7.8843626806834877E-3</v>
      </c>
      <c r="G71" s="8">
        <f>+'Q5'!G70/'Q5'!G69-1</f>
        <v>7.5187969924812581E-3</v>
      </c>
      <c r="H71" s="8">
        <f>+'Q5'!H70/'Q5'!H69-1</f>
        <v>-1.4325364849137046E-3</v>
      </c>
      <c r="I71" s="8">
        <f>+'Q5'!I70/'Q5'!I69-1</f>
        <v>0.10669430557249115</v>
      </c>
      <c r="J71" s="8">
        <f>+'Q5'!J70/'Q5'!J69-1</f>
        <v>0</v>
      </c>
      <c r="K71" s="8">
        <f>+'Q5'!K70/'Q5'!K69-1</f>
        <v>-5.8230593148869136E-3</v>
      </c>
      <c r="L71" s="8">
        <f>+'Q5'!L70/'Q5'!L69-1</f>
        <v>1.0915386931644733E-3</v>
      </c>
      <c r="M71" s="8">
        <f>+'Q5'!M70/'Q5'!M69-1</f>
        <v>0.10669430557249115</v>
      </c>
      <c r="O71" s="26">
        <f t="shared" si="0"/>
        <v>8.4956168933749326E-2</v>
      </c>
      <c r="P71" s="26">
        <f t="shared" si="1"/>
        <v>8.5485732754460517E-3</v>
      </c>
      <c r="Q71" s="26">
        <f t="shared" si="2"/>
        <v>7.389672727724679E-3</v>
      </c>
      <c r="R71" s="26">
        <f t="shared" si="3"/>
        <v>4.6103751893454255E-4</v>
      </c>
      <c r="S71" s="26">
        <f t="shared" si="4"/>
        <v>5.7032532692387148E-3</v>
      </c>
      <c r="T71" s="26">
        <f t="shared" si="5"/>
        <v>5.3407950215596488E-3</v>
      </c>
      <c r="U71" s="26">
        <f t="shared" si="6"/>
        <v>-6.7759165299741096E-3</v>
      </c>
      <c r="V71" s="26">
        <f t="shared" si="7"/>
        <v>9.4292539443453782E-2</v>
      </c>
      <c r="W71" s="26">
        <f t="shared" si="8"/>
        <v>-1.0229205971642284E-2</v>
      </c>
      <c r="X71" s="26">
        <f t="shared" si="9"/>
        <v>-4.2561440330154991E-3</v>
      </c>
      <c r="Y71" s="26">
        <f t="shared" si="10"/>
        <v>4.6157738069201801E-3</v>
      </c>
      <c r="Z71" s="26">
        <f t="shared" si="11"/>
        <v>9.4292539443453782E-2</v>
      </c>
    </row>
    <row r="72" spans="2:26" x14ac:dyDescent="0.2">
      <c r="B72" s="8">
        <f>+'Q5'!B71/'Q5'!B70-1</f>
        <v>2.8177092930937508E-2</v>
      </c>
      <c r="C72" s="8">
        <f>+'Q5'!C71/'Q5'!C70-1</f>
        <v>-6.0411310919502581E-3</v>
      </c>
      <c r="D72" s="8">
        <f>+'Q5'!D71/'Q5'!D70-1</f>
        <v>-4.109589041095929E-3</v>
      </c>
      <c r="E72" s="8">
        <f>+'Q5'!E71/'Q5'!E70-1</f>
        <v>0</v>
      </c>
      <c r="F72" s="8">
        <f>+'Q5'!F71/'Q5'!F70-1</f>
        <v>-2.6075619295958807E-3</v>
      </c>
      <c r="G72" s="8">
        <f>+'Q5'!G71/'Q5'!G70-1</f>
        <v>7.4626865671643117E-3</v>
      </c>
      <c r="H72" s="8">
        <f>+'Q5'!H71/'Q5'!H70-1</f>
        <v>-4.0796198332287203E-2</v>
      </c>
      <c r="I72" s="8">
        <f>+'Q5'!I71/'Q5'!I70-1</f>
        <v>-5.5090348170994119E-4</v>
      </c>
      <c r="J72" s="8">
        <f>+'Q5'!J71/'Q5'!J70-1</f>
        <v>0</v>
      </c>
      <c r="K72" s="8">
        <f>+'Q5'!K71/'Q5'!K70-1</f>
        <v>5.4532234609792063E-3</v>
      </c>
      <c r="L72" s="8">
        <f>+'Q5'!L71/'Q5'!L70-1</f>
        <v>-1.6167236906418081E-3</v>
      </c>
      <c r="M72" s="8">
        <f>+'Q5'!M71/'Q5'!M70-1</f>
        <v>-5.5090348170994119E-4</v>
      </c>
      <c r="O72" s="26">
        <f t="shared" si="0"/>
        <v>2.3656168438512454E-2</v>
      </c>
      <c r="P72" s="26">
        <f t="shared" si="1"/>
        <v>-8.5579011105268513E-3</v>
      </c>
      <c r="Q72" s="26">
        <f t="shared" si="2"/>
        <v>-6.4017973645468726E-3</v>
      </c>
      <c r="R72" s="26">
        <f t="shared" si="3"/>
        <v>-2.2127592725093184E-3</v>
      </c>
      <c r="S72" s="26">
        <f t="shared" si="4"/>
        <v>-4.7886713410406536E-3</v>
      </c>
      <c r="T72" s="26">
        <f t="shared" si="5"/>
        <v>5.2846845962427023E-3</v>
      </c>
      <c r="U72" s="26">
        <f t="shared" si="6"/>
        <v>-4.6139578377347612E-2</v>
      </c>
      <c r="V72" s="26">
        <f t="shared" si="7"/>
        <v>-1.2952669610747321E-2</v>
      </c>
      <c r="W72" s="26">
        <f t="shared" si="8"/>
        <v>-1.0229205971642284E-2</v>
      </c>
      <c r="X72" s="26">
        <f t="shared" si="9"/>
        <v>7.0201387428506208E-3</v>
      </c>
      <c r="Y72" s="26">
        <f t="shared" si="10"/>
        <v>1.9075114231138983E-3</v>
      </c>
      <c r="Z72" s="26">
        <f t="shared" si="11"/>
        <v>-1.2952669610747321E-2</v>
      </c>
    </row>
    <row r="73" spans="2:26" x14ac:dyDescent="0.2">
      <c r="B73" s="8">
        <f>+'Q5'!B72/'Q5'!B71-1</f>
        <v>1.5444931333995049E-2</v>
      </c>
      <c r="C73" s="8">
        <f>+'Q5'!C72/'Q5'!C71-1</f>
        <v>2.6768395178558002E-2</v>
      </c>
      <c r="D73" s="8">
        <f>+'Q5'!D72/'Q5'!D71-1</f>
        <v>4.126547455295837E-3</v>
      </c>
      <c r="E73" s="8">
        <f>+'Q5'!E72/'Q5'!E71-1</f>
        <v>0</v>
      </c>
      <c r="F73" s="8">
        <f>+'Q5'!F72/'Q5'!F71-1</f>
        <v>0</v>
      </c>
      <c r="G73" s="8">
        <f>+'Q5'!G72/'Q5'!G71-1</f>
        <v>-3.7037037037036535E-3</v>
      </c>
      <c r="H73" s="8">
        <f>+'Q5'!H72/'Q5'!H71-1</f>
        <v>-1.8882034025051397E-2</v>
      </c>
      <c r="I73" s="8">
        <f>+'Q5'!I72/'Q5'!I71-1</f>
        <v>0.38915224341307453</v>
      </c>
      <c r="J73" s="8">
        <f>+'Q5'!J72/'Q5'!J71-1</f>
        <v>0</v>
      </c>
      <c r="K73" s="8">
        <f>+'Q5'!K72/'Q5'!K71-1</f>
        <v>3.0975051223333772E-2</v>
      </c>
      <c r="L73" s="8">
        <f>+'Q5'!L72/'Q5'!L71-1</f>
        <v>-3.1633652180461658E-3</v>
      </c>
      <c r="M73" s="8">
        <f>+'Q5'!M72/'Q5'!M71-1</f>
        <v>0.38915224341307453</v>
      </c>
      <c r="O73" s="26">
        <f t="shared" ref="O73:O136" si="12">B73-$B$259</f>
        <v>1.0924006841569996E-2</v>
      </c>
      <c r="P73" s="26">
        <f t="shared" ref="P73:P136" si="13">C73-$C$259</f>
        <v>2.4251625159981409E-2</v>
      </c>
      <c r="Q73" s="26">
        <f t="shared" ref="Q73:Q136" si="14">D73-$D$259</f>
        <v>1.834339131844893E-3</v>
      </c>
      <c r="R73" s="26">
        <f t="shared" ref="R73:R136" si="15">E73-$E$259</f>
        <v>-2.2127592725093184E-3</v>
      </c>
      <c r="S73" s="26">
        <f t="shared" ref="S73:S136" si="16">F73-$F$259</f>
        <v>-2.1811094114447733E-3</v>
      </c>
      <c r="T73" s="26">
        <f t="shared" ref="T73:T136" si="17">G73-$G$259</f>
        <v>-5.8817056746252629E-3</v>
      </c>
      <c r="U73" s="26">
        <f t="shared" ref="U73:U136" si="18">H73-$H$259</f>
        <v>-2.4225414070111802E-2</v>
      </c>
      <c r="V73" s="26">
        <f t="shared" ref="V73:V136" si="19">I73-$I$259</f>
        <v>0.37675047728403716</v>
      </c>
      <c r="W73" s="26">
        <f t="shared" ref="W73:W136" si="20">J73-$J$259</f>
        <v>-1.0229205971642284E-2</v>
      </c>
      <c r="X73" s="26">
        <f t="shared" ref="X73:X136" si="21">K73-$K$259</f>
        <v>3.2541966505205189E-2</v>
      </c>
      <c r="Y73" s="26">
        <f t="shared" ref="Y73:Y136" si="22">L73-$L$259</f>
        <v>3.608698957095406E-4</v>
      </c>
      <c r="Z73" s="26">
        <f t="shared" ref="Z73:Z136" si="23">M73-$M$259</f>
        <v>0.37675047728403716</v>
      </c>
    </row>
    <row r="74" spans="2:26" x14ac:dyDescent="0.2">
      <c r="B74" s="8">
        <f>+'Q5'!B73/'Q5'!B72-1</f>
        <v>0.13222481853043067</v>
      </c>
      <c r="C74" s="8">
        <f>+'Q5'!C73/'Q5'!C72-1</f>
        <v>7.6892483203785389E-3</v>
      </c>
      <c r="D74" s="8">
        <f>+'Q5'!D73/'Q5'!D72-1</f>
        <v>1.0958904109588996E-2</v>
      </c>
      <c r="E74" s="8">
        <f>+'Q5'!E73/'Q5'!E72-1</f>
        <v>8.0000000000000071E-3</v>
      </c>
      <c r="F74" s="8">
        <f>+'Q5'!F73/'Q5'!F72-1</f>
        <v>9.1503267973855884E-3</v>
      </c>
      <c r="G74" s="8">
        <f>+'Q5'!G73/'Q5'!G72-1</f>
        <v>8.6741016109046498E-3</v>
      </c>
      <c r="H74" s="8">
        <f>+'Q5'!H73/'Q5'!H72-1</f>
        <v>-6.5739329268292845E-3</v>
      </c>
      <c r="I74" s="8">
        <f>+'Q5'!I73/'Q5'!I72-1</f>
        <v>-3.1743512419649234E-2</v>
      </c>
      <c r="J74" s="8">
        <f>+'Q5'!J73/'Q5'!J72-1</f>
        <v>0</v>
      </c>
      <c r="K74" s="8">
        <f>+'Q5'!K73/'Q5'!K72-1</f>
        <v>5.8062504871014831E-3</v>
      </c>
      <c r="L74" s="8">
        <f>+'Q5'!L73/'Q5'!L72-1</f>
        <v>-5.7801284472986936E-3</v>
      </c>
      <c r="M74" s="8">
        <f>+'Q5'!M73/'Q5'!M72-1</f>
        <v>-3.1743512419649234E-2</v>
      </c>
      <c r="O74" s="26">
        <f t="shared" si="12"/>
        <v>0.12770389403800561</v>
      </c>
      <c r="P74" s="26">
        <f t="shared" si="13"/>
        <v>5.1724783018019449E-3</v>
      </c>
      <c r="Q74" s="26">
        <f t="shared" si="14"/>
        <v>8.6666957861380525E-3</v>
      </c>
      <c r="R74" s="26">
        <f t="shared" si="15"/>
        <v>5.7872407274906883E-3</v>
      </c>
      <c r="S74" s="26">
        <f t="shared" si="16"/>
        <v>6.9692173859408155E-3</v>
      </c>
      <c r="T74" s="26">
        <f t="shared" si="17"/>
        <v>6.4960996399830405E-3</v>
      </c>
      <c r="U74" s="26">
        <f t="shared" si="18"/>
        <v>-1.191731297188969E-2</v>
      </c>
      <c r="V74" s="26">
        <f t="shared" si="19"/>
        <v>-4.4145278548686613E-2</v>
      </c>
      <c r="W74" s="26">
        <f t="shared" si="20"/>
        <v>-1.0229205971642284E-2</v>
      </c>
      <c r="X74" s="26">
        <f t="shared" si="21"/>
        <v>7.3731657689728976E-3</v>
      </c>
      <c r="Y74" s="26">
        <f t="shared" si="22"/>
        <v>-2.2558933335429872E-3</v>
      </c>
      <c r="Z74" s="26">
        <f t="shared" si="23"/>
        <v>-4.4145278548686613E-2</v>
      </c>
    </row>
    <row r="75" spans="2:26" x14ac:dyDescent="0.2">
      <c r="B75" s="8">
        <f>+'Q5'!B74/'Q5'!B73-1</f>
        <v>0.11691229232314271</v>
      </c>
      <c r="C75" s="8">
        <f>+'Q5'!C74/'Q5'!C73-1</f>
        <v>3.3422920520983945E-2</v>
      </c>
      <c r="D75" s="8">
        <f>+'Q5'!D74/'Q5'!D73-1</f>
        <v>1.084010840108407E-2</v>
      </c>
      <c r="E75" s="8">
        <f>+'Q5'!E74/'Q5'!E73-1</f>
        <v>1.1904761904761862E-2</v>
      </c>
      <c r="F75" s="8">
        <f>+'Q5'!F74/'Q5'!F73-1</f>
        <v>1.9430051813471572E-2</v>
      </c>
      <c r="G75" s="8">
        <f>+'Q5'!G74/'Q5'!G73-1</f>
        <v>1.3513513513513375E-2</v>
      </c>
      <c r="H75" s="8">
        <f>+'Q5'!H74/'Q5'!H73-1</f>
        <v>3.8266040088232423E-2</v>
      </c>
      <c r="I75" s="8">
        <f>+'Q5'!I74/'Q5'!I73-1</f>
        <v>-5.2454716826489722E-2</v>
      </c>
      <c r="J75" s="8">
        <f>+'Q5'!J74/'Q5'!J73-1</f>
        <v>0</v>
      </c>
      <c r="K75" s="8">
        <f>+'Q5'!K74/'Q5'!K73-1</f>
        <v>-3.1769400643136714E-2</v>
      </c>
      <c r="L75" s="8">
        <f>+'Q5'!L74/'Q5'!L73-1</f>
        <v>1.0639510582513001E-3</v>
      </c>
      <c r="M75" s="8">
        <f>+'Q5'!M74/'Q5'!M73-1</f>
        <v>-5.2454716826489722E-2</v>
      </c>
      <c r="O75" s="26">
        <f t="shared" si="12"/>
        <v>0.11239136783071765</v>
      </c>
      <c r="P75" s="26">
        <f t="shared" si="13"/>
        <v>3.0906150502407352E-2</v>
      </c>
      <c r="Q75" s="26">
        <f t="shared" si="14"/>
        <v>8.5479000776331263E-3</v>
      </c>
      <c r="R75" s="26">
        <f t="shared" si="15"/>
        <v>9.6920026322525436E-3</v>
      </c>
      <c r="S75" s="26">
        <f t="shared" si="16"/>
        <v>1.7248942402026797E-2</v>
      </c>
      <c r="T75" s="26">
        <f t="shared" si="17"/>
        <v>1.1335511542591766E-2</v>
      </c>
      <c r="U75" s="26">
        <f t="shared" si="18"/>
        <v>3.2922660043172014E-2</v>
      </c>
      <c r="V75" s="26">
        <f t="shared" si="19"/>
        <v>-6.4856482955527095E-2</v>
      </c>
      <c r="W75" s="26">
        <f t="shared" si="20"/>
        <v>-1.0229205971642284E-2</v>
      </c>
      <c r="X75" s="26">
        <f t="shared" si="21"/>
        <v>-3.02024853612653E-2</v>
      </c>
      <c r="Y75" s="26">
        <f t="shared" si="22"/>
        <v>4.5881861720070069E-3</v>
      </c>
      <c r="Z75" s="26">
        <f t="shared" si="23"/>
        <v>-6.4856482955527095E-2</v>
      </c>
    </row>
    <row r="76" spans="2:26" x14ac:dyDescent="0.2">
      <c r="B76" s="8">
        <f>+'Q5'!B75/'Q5'!B74-1</f>
        <v>8.4633337846557355E-2</v>
      </c>
      <c r="C76" s="8">
        <f>+'Q5'!C75/'Q5'!C74-1</f>
        <v>3.8346457614848672E-2</v>
      </c>
      <c r="D76" s="8">
        <f>+'Q5'!D75/'Q5'!D74-1</f>
        <v>3.0831099195710365E-2</v>
      </c>
      <c r="E76" s="8">
        <f>+'Q5'!E75/'Q5'!E74-1</f>
        <v>2.6143790849673332E-2</v>
      </c>
      <c r="F76" s="8">
        <f>+'Q5'!F75/'Q5'!F74-1</f>
        <v>3.1766200762388674E-2</v>
      </c>
      <c r="G76" s="8">
        <f>+'Q5'!G75/'Q5'!G74-1</f>
        <v>3.5151515151515156E-2</v>
      </c>
      <c r="H76" s="8">
        <f>+'Q5'!H75/'Q5'!H74-1</f>
        <v>-3.6948087936449325E-2</v>
      </c>
      <c r="I76" s="8">
        <f>+'Q5'!I75/'Q5'!I74-1</f>
        <v>-9.0822593201280166E-2</v>
      </c>
      <c r="J76" s="8">
        <f>+'Q5'!J75/'Q5'!J74-1</f>
        <v>0.2100840336134453</v>
      </c>
      <c r="K76" s="8">
        <f>+'Q5'!K75/'Q5'!K74-1</f>
        <v>-1.6405906126205405E-2</v>
      </c>
      <c r="L76" s="8">
        <f>+'Q5'!L75/'Q5'!L74-1</f>
        <v>7.4017840197380114E-3</v>
      </c>
      <c r="M76" s="8">
        <f>+'Q5'!M75/'Q5'!M74-1</f>
        <v>-9.0822593201280166E-2</v>
      </c>
      <c r="O76" s="26">
        <f t="shared" si="12"/>
        <v>8.01124133541323E-2</v>
      </c>
      <c r="P76" s="26">
        <f t="shared" si="13"/>
        <v>3.5829687596272079E-2</v>
      </c>
      <c r="Q76" s="26">
        <f t="shared" si="14"/>
        <v>2.8538890872259422E-2</v>
      </c>
      <c r="R76" s="26">
        <f t="shared" si="15"/>
        <v>2.3931031577164013E-2</v>
      </c>
      <c r="S76" s="26">
        <f t="shared" si="16"/>
        <v>2.95850913509439E-2</v>
      </c>
      <c r="T76" s="26">
        <f t="shared" si="17"/>
        <v>3.297351318059355E-2</v>
      </c>
      <c r="U76" s="26">
        <f t="shared" si="18"/>
        <v>-4.2291467981509734E-2</v>
      </c>
      <c r="V76" s="26">
        <f t="shared" si="19"/>
        <v>-0.10322435933031754</v>
      </c>
      <c r="W76" s="26">
        <f t="shared" si="20"/>
        <v>0.19985482764180301</v>
      </c>
      <c r="X76" s="26">
        <f t="shared" si="21"/>
        <v>-1.4838990844333991E-2</v>
      </c>
      <c r="Y76" s="26">
        <f t="shared" si="22"/>
        <v>1.0926019133493718E-2</v>
      </c>
      <c r="Z76" s="26">
        <f t="shared" si="23"/>
        <v>-0.10322435933031754</v>
      </c>
    </row>
    <row r="77" spans="2:26" x14ac:dyDescent="0.2">
      <c r="B77" s="8">
        <f>+'Q5'!B76/'Q5'!B75-1</f>
        <v>-4.549717397767572E-2</v>
      </c>
      <c r="C77" s="8">
        <f>+'Q5'!C76/'Q5'!C75-1</f>
        <v>-4.2382401398459169E-2</v>
      </c>
      <c r="D77" s="8">
        <f>+'Q5'!D76/'Q5'!D75-1</f>
        <v>-6.5019505851755532E-3</v>
      </c>
      <c r="E77" s="8">
        <f>+'Q5'!E76/'Q5'!E75-1</f>
        <v>2.5477707006369421E-3</v>
      </c>
      <c r="F77" s="8">
        <f>+'Q5'!F76/'Q5'!F75-1</f>
        <v>0</v>
      </c>
      <c r="G77" s="8">
        <f>+'Q5'!G76/'Q5'!G75-1</f>
        <v>1.1709601873536535E-2</v>
      </c>
      <c r="H77" s="8">
        <f>+'Q5'!H76/'Q5'!H75-1</f>
        <v>4.0092077498561363E-2</v>
      </c>
      <c r="I77" s="8">
        <f>+'Q5'!I76/'Q5'!I75-1</f>
        <v>-6.9926743411663939E-2</v>
      </c>
      <c r="J77" s="8">
        <f>+'Q5'!J76/'Q5'!J75-1</f>
        <v>0</v>
      </c>
      <c r="K77" s="8">
        <f>+'Q5'!K76/'Q5'!K75-1</f>
        <v>-1.8103413205321273E-2</v>
      </c>
      <c r="L77" s="8">
        <f>+'Q5'!L76/'Q5'!L75-1</f>
        <v>7.9125847776961855E-4</v>
      </c>
      <c r="M77" s="8">
        <f>+'Q5'!M76/'Q5'!M75-1</f>
        <v>-6.9926743411663939E-2</v>
      </c>
      <c r="O77" s="26">
        <f t="shared" si="12"/>
        <v>-5.0018098470100775E-2</v>
      </c>
      <c r="P77" s="26">
        <f t="shared" si="13"/>
        <v>-4.4899171417035762E-2</v>
      </c>
      <c r="Q77" s="26">
        <f t="shared" si="14"/>
        <v>-8.7941589086264968E-3</v>
      </c>
      <c r="R77" s="26">
        <f t="shared" si="15"/>
        <v>3.3501142812762371E-4</v>
      </c>
      <c r="S77" s="26">
        <f t="shared" si="16"/>
        <v>-2.1811094114447733E-3</v>
      </c>
      <c r="T77" s="26">
        <f t="shared" si="17"/>
        <v>9.5315999026149255E-3</v>
      </c>
      <c r="U77" s="26">
        <f t="shared" si="18"/>
        <v>3.4748697453500954E-2</v>
      </c>
      <c r="V77" s="26">
        <f t="shared" si="19"/>
        <v>-8.2328509540701311E-2</v>
      </c>
      <c r="W77" s="26">
        <f t="shared" si="20"/>
        <v>-1.0229205971642284E-2</v>
      </c>
      <c r="X77" s="26">
        <f t="shared" si="21"/>
        <v>-1.6536497923449859E-2</v>
      </c>
      <c r="Y77" s="26">
        <f t="shared" si="22"/>
        <v>4.3154935915253254E-3</v>
      </c>
      <c r="Z77" s="26">
        <f t="shared" si="23"/>
        <v>-8.2328509540701311E-2</v>
      </c>
    </row>
    <row r="78" spans="2:26" x14ac:dyDescent="0.2">
      <c r="B78" s="8">
        <f>+'Q5'!B77/'Q5'!B76-1</f>
        <v>-0.13122181296088886</v>
      </c>
      <c r="C78" s="8">
        <f>+'Q5'!C77/'Q5'!C76-1</f>
        <v>-4.1720935663714043E-2</v>
      </c>
      <c r="D78" s="8">
        <f>+'Q5'!D77/'Q5'!D76-1</f>
        <v>-3.9267015706806463E-3</v>
      </c>
      <c r="E78" s="8">
        <f>+'Q5'!E77/'Q5'!E76-1</f>
        <v>-2.5412960609911828E-3</v>
      </c>
      <c r="F78" s="8">
        <f>+'Q5'!F77/'Q5'!F76-1</f>
        <v>-1.6009852216748666E-2</v>
      </c>
      <c r="G78" s="8">
        <f>+'Q5'!G77/'Q5'!G76-1</f>
        <v>-2.5462962962963021E-2</v>
      </c>
      <c r="H78" s="8">
        <f>+'Q5'!H77/'Q5'!H76-1</f>
        <v>-1.2910365178900873E-3</v>
      </c>
      <c r="I78" s="8">
        <f>+'Q5'!I77/'Q5'!I76-1</f>
        <v>2.5572831423894549E-3</v>
      </c>
      <c r="J78" s="8">
        <f>+'Q5'!J77/'Q5'!J76-1</f>
        <v>0</v>
      </c>
      <c r="K78" s="8">
        <f>+'Q5'!K77/'Q5'!K76-1</f>
        <v>1.0357971494862506E-2</v>
      </c>
      <c r="L78" s="8">
        <f>+'Q5'!L77/'Q5'!L76-1</f>
        <v>5.0826399608447925E-3</v>
      </c>
      <c r="M78" s="8">
        <f>+'Q5'!M77/'Q5'!M76-1</f>
        <v>2.5572831423894549E-3</v>
      </c>
      <c r="O78" s="26">
        <f t="shared" si="12"/>
        <v>-0.13574273745331392</v>
      </c>
      <c r="P78" s="26">
        <f t="shared" si="13"/>
        <v>-4.4237705682290636E-2</v>
      </c>
      <c r="Q78" s="26">
        <f t="shared" si="14"/>
        <v>-6.2189098941315898E-3</v>
      </c>
      <c r="R78" s="26">
        <f t="shared" si="15"/>
        <v>-4.7540553335005016E-3</v>
      </c>
      <c r="S78" s="26">
        <f t="shared" si="16"/>
        <v>-1.819096162819344E-2</v>
      </c>
      <c r="T78" s="26">
        <f t="shared" si="17"/>
        <v>-2.764096493388463E-2</v>
      </c>
      <c r="U78" s="26">
        <f t="shared" si="18"/>
        <v>-6.6344165629504924E-3</v>
      </c>
      <c r="V78" s="26">
        <f t="shared" si="19"/>
        <v>-9.8444829866479247E-3</v>
      </c>
      <c r="W78" s="26">
        <f t="shared" si="20"/>
        <v>-1.0229205971642284E-2</v>
      </c>
      <c r="X78" s="26">
        <f t="shared" si="21"/>
        <v>1.1924886776733919E-2</v>
      </c>
      <c r="Y78" s="26">
        <f t="shared" si="22"/>
        <v>8.6068750746004993E-3</v>
      </c>
      <c r="Z78" s="26">
        <f t="shared" si="23"/>
        <v>-9.8444829866479247E-3</v>
      </c>
    </row>
    <row r="79" spans="2:26" x14ac:dyDescent="0.2">
      <c r="B79" s="8">
        <f>+'Q5'!B78/'Q5'!B77-1</f>
        <v>8.6812965803544362E-2</v>
      </c>
      <c r="C79" s="8">
        <f>+'Q5'!C78/'Q5'!C77-1</f>
        <v>-9.6682762839764846E-3</v>
      </c>
      <c r="D79" s="8">
        <f>+'Q5'!D78/'Q5'!D77-1</f>
        <v>9.1984231274639949E-3</v>
      </c>
      <c r="E79" s="8">
        <f>+'Q5'!E78/'Q5'!E77-1</f>
        <v>7.6433121019108263E-3</v>
      </c>
      <c r="F79" s="8">
        <f>+'Q5'!F78/'Q5'!F77-1</f>
        <v>1.126408010012514E-2</v>
      </c>
      <c r="G79" s="8">
        <f>+'Q5'!G78/'Q5'!G77-1</f>
        <v>1.1876484560569001E-3</v>
      </c>
      <c r="H79" s="8">
        <f>+'Q5'!H78/'Q5'!H77-1</f>
        <v>-0.11385041551246544</v>
      </c>
      <c r="I79" s="8">
        <f>+'Q5'!I78/'Q5'!I77-1</f>
        <v>7.6522803795531003E-2</v>
      </c>
      <c r="J79" s="8">
        <f>+'Q5'!J78/'Q5'!J77-1</f>
        <v>0</v>
      </c>
      <c r="K79" s="8">
        <f>+'Q5'!K78/'Q5'!K77-1</f>
        <v>-3.9161814155663E-2</v>
      </c>
      <c r="L79" s="8">
        <f>+'Q5'!L78/'Q5'!L77-1</f>
        <v>4.929577464788748E-2</v>
      </c>
      <c r="M79" s="8">
        <f>+'Q5'!M78/'Q5'!M77-1</f>
        <v>7.6522803795531003E-2</v>
      </c>
      <c r="O79" s="26">
        <f t="shared" si="12"/>
        <v>8.2292041311119307E-2</v>
      </c>
      <c r="P79" s="26">
        <f t="shared" si="13"/>
        <v>-1.2185046302553078E-2</v>
      </c>
      <c r="Q79" s="26">
        <f t="shared" si="14"/>
        <v>6.9062148040130514E-3</v>
      </c>
      <c r="R79" s="26">
        <f t="shared" si="15"/>
        <v>5.4305528294015075E-3</v>
      </c>
      <c r="S79" s="26">
        <f t="shared" si="16"/>
        <v>9.0829706886803672E-3</v>
      </c>
      <c r="T79" s="26">
        <f t="shared" si="17"/>
        <v>-9.9035351486470927E-4</v>
      </c>
      <c r="U79" s="26">
        <f t="shared" si="18"/>
        <v>-0.11919379555752585</v>
      </c>
      <c r="V79" s="26">
        <f t="shared" si="19"/>
        <v>6.412103766649363E-2</v>
      </c>
      <c r="W79" s="26">
        <f t="shared" si="20"/>
        <v>-1.0229205971642284E-2</v>
      </c>
      <c r="X79" s="26">
        <f t="shared" si="21"/>
        <v>-3.7594898873791582E-2</v>
      </c>
      <c r="Y79" s="26">
        <f t="shared" si="22"/>
        <v>5.2820009761643187E-2</v>
      </c>
      <c r="Z79" s="26">
        <f t="shared" si="23"/>
        <v>6.412103766649363E-2</v>
      </c>
    </row>
    <row r="80" spans="2:26" x14ac:dyDescent="0.2">
      <c r="B80" s="8">
        <f>+'Q5'!B79/'Q5'!B78-1</f>
        <v>-4.9325455556356923E-2</v>
      </c>
      <c r="C80" s="8">
        <f>+'Q5'!C79/'Q5'!C78-1</f>
        <v>2.2533517251612789E-3</v>
      </c>
      <c r="D80" s="8">
        <f>+'Q5'!D79/'Q5'!D78-1</f>
        <v>1.3020833333332593E-3</v>
      </c>
      <c r="E80" s="8">
        <f>+'Q5'!E79/'Q5'!E78-1</f>
        <v>2.5284450063209896E-3</v>
      </c>
      <c r="F80" s="8">
        <f>+'Q5'!F79/'Q5'!F78-1</f>
        <v>4.9504950495049549E-3</v>
      </c>
      <c r="G80" s="8">
        <f>+'Q5'!G79/'Q5'!G78-1</f>
        <v>7.1174377224199059E-3</v>
      </c>
      <c r="H80" s="8">
        <f>+'Q5'!H79/'Q5'!H78-1</f>
        <v>1.6567677399187186E-2</v>
      </c>
      <c r="I80" s="8">
        <f>+'Q5'!I79/'Q5'!I78-1</f>
        <v>5.9236091365747257E-2</v>
      </c>
      <c r="J80" s="8">
        <f>+'Q5'!J79/'Q5'!J78-1</f>
        <v>0</v>
      </c>
      <c r="K80" s="8">
        <f>+'Q5'!K79/'Q5'!K78-1</f>
        <v>-8.7490930818147072E-3</v>
      </c>
      <c r="L80" s="8">
        <f>+'Q5'!L79/'Q5'!L78-1</f>
        <v>5.7118377838061285E-4</v>
      </c>
      <c r="M80" s="8">
        <f>+'Q5'!M79/'Q5'!M78-1</f>
        <v>5.9236091365747257E-2</v>
      </c>
      <c r="O80" s="26">
        <f t="shared" si="12"/>
        <v>-5.3846380048781978E-2</v>
      </c>
      <c r="P80" s="26">
        <f t="shared" si="13"/>
        <v>-2.6341829341531512E-4</v>
      </c>
      <c r="Q80" s="26">
        <f t="shared" si="14"/>
        <v>-9.9012499011768467E-4</v>
      </c>
      <c r="R80" s="26">
        <f t="shared" si="15"/>
        <v>3.1568573381167116E-4</v>
      </c>
      <c r="S80" s="26">
        <f t="shared" si="16"/>
        <v>2.7693856380601816E-3</v>
      </c>
      <c r="T80" s="26">
        <f t="shared" si="17"/>
        <v>4.9394357514982966E-3</v>
      </c>
      <c r="U80" s="26">
        <f t="shared" si="18"/>
        <v>1.1224297354126781E-2</v>
      </c>
      <c r="V80" s="26">
        <f t="shared" si="19"/>
        <v>4.6834325236709877E-2</v>
      </c>
      <c r="W80" s="26">
        <f t="shared" si="20"/>
        <v>-1.0229205971642284E-2</v>
      </c>
      <c r="X80" s="26">
        <f t="shared" si="21"/>
        <v>-7.1821777999432927E-3</v>
      </c>
      <c r="Y80" s="26">
        <f t="shared" si="22"/>
        <v>4.0954188921363197E-3</v>
      </c>
      <c r="Z80" s="26">
        <f t="shared" si="23"/>
        <v>4.6834325236709877E-2</v>
      </c>
    </row>
    <row r="81" spans="2:26" x14ac:dyDescent="0.2">
      <c r="B81" s="8">
        <f>+'Q5'!B80/'Q5'!B79-1</f>
        <v>4.330221121061717E-2</v>
      </c>
      <c r="C81" s="8">
        <f>+'Q5'!C80/'Q5'!C79-1</f>
        <v>3.6269411681337571E-2</v>
      </c>
      <c r="D81" s="8">
        <f>+'Q5'!D80/'Q5'!D79-1</f>
        <v>1.950585175552666E-2</v>
      </c>
      <c r="E81" s="8">
        <f>+'Q5'!E80/'Q5'!E79-1</f>
        <v>1.0088272383354413E-2</v>
      </c>
      <c r="F81" s="8">
        <f>+'Q5'!F80/'Q5'!F79-1</f>
        <v>7.3891625615765122E-3</v>
      </c>
      <c r="G81" s="8">
        <f>+'Q5'!G80/'Q5'!G79-1</f>
        <v>0</v>
      </c>
      <c r="H81" s="8">
        <f>+'Q5'!H80/'Q5'!H79-1</f>
        <v>-1.0147601476014678E-2</v>
      </c>
      <c r="I81" s="8">
        <f>+'Q5'!I80/'Q5'!I79-1</f>
        <v>0.23040443808160327</v>
      </c>
      <c r="J81" s="8">
        <f>+'Q5'!J80/'Q5'!J79-1</f>
        <v>1.3425925925925926</v>
      </c>
      <c r="K81" s="8">
        <f>+'Q5'!K80/'Q5'!K79-1</f>
        <v>-1.5715146818220949E-2</v>
      </c>
      <c r="L81" s="8">
        <f>+'Q5'!L80/'Q5'!L79-1</f>
        <v>6.6005423148280284E-2</v>
      </c>
      <c r="M81" s="8">
        <f>+'Q5'!M80/'Q5'!M79-1</f>
        <v>0.23040443808160327</v>
      </c>
      <c r="O81" s="26">
        <f t="shared" si="12"/>
        <v>3.8781286718192115E-2</v>
      </c>
      <c r="P81" s="26">
        <f t="shared" si="13"/>
        <v>3.3752641662760978E-2</v>
      </c>
      <c r="Q81" s="26">
        <f t="shared" si="14"/>
        <v>1.7213643432075716E-2</v>
      </c>
      <c r="R81" s="26">
        <f t="shared" si="15"/>
        <v>7.8755131108450942E-3</v>
      </c>
      <c r="S81" s="26">
        <f t="shared" si="16"/>
        <v>5.2080531501317393E-3</v>
      </c>
      <c r="T81" s="26">
        <f t="shared" si="17"/>
        <v>-2.1780019709216093E-3</v>
      </c>
      <c r="U81" s="26">
        <f t="shared" si="18"/>
        <v>-1.5490981521075083E-2</v>
      </c>
      <c r="V81" s="26">
        <f t="shared" si="19"/>
        <v>0.2180026719525659</v>
      </c>
      <c r="W81" s="26">
        <f t="shared" si="20"/>
        <v>1.3323633866209503</v>
      </c>
      <c r="X81" s="26">
        <f t="shared" si="21"/>
        <v>-1.4148231536349535E-2</v>
      </c>
      <c r="Y81" s="26">
        <f t="shared" si="22"/>
        <v>6.9529658262035984E-2</v>
      </c>
      <c r="Z81" s="26">
        <f t="shared" si="23"/>
        <v>0.2180026719525659</v>
      </c>
    </row>
    <row r="82" spans="2:26" x14ac:dyDescent="0.2">
      <c r="B82" s="8">
        <f>+'Q5'!B81/'Q5'!B80-1</f>
        <v>-8.463435830237076E-2</v>
      </c>
      <c r="C82" s="8">
        <f>+'Q5'!C81/'Q5'!C80-1</f>
        <v>-4.4886089043553179E-3</v>
      </c>
      <c r="D82" s="8">
        <f>+'Q5'!D81/'Q5'!D80-1</f>
        <v>2.5510204081631294E-3</v>
      </c>
      <c r="E82" s="8">
        <f>+'Q5'!E81/'Q5'!E80-1</f>
        <v>6.2421972534332237E-3</v>
      </c>
      <c r="F82" s="8">
        <f>+'Q5'!F81/'Q5'!F80-1</f>
        <v>9.7799511002445438E-3</v>
      </c>
      <c r="G82" s="8">
        <f>+'Q5'!G81/'Q5'!G80-1</f>
        <v>5.8892815076558858E-3</v>
      </c>
      <c r="H82" s="8">
        <f>+'Q5'!H81/'Q5'!H80-1</f>
        <v>-3.5207621414518053E-3</v>
      </c>
      <c r="I82" s="8">
        <f>+'Q5'!I81/'Q5'!I80-1</f>
        <v>0.27270743945894838</v>
      </c>
      <c r="J82" s="8">
        <f>+'Q5'!J81/'Q5'!J80-1</f>
        <v>0</v>
      </c>
      <c r="K82" s="8">
        <f>+'Q5'!K81/'Q5'!K80-1</f>
        <v>6.7801058571366202E-3</v>
      </c>
      <c r="L82" s="8">
        <f>+'Q5'!L81/'Q5'!L80-1</f>
        <v>-3.4607403440658602E-2</v>
      </c>
      <c r="M82" s="8">
        <f>+'Q5'!M81/'Q5'!M80-1</f>
        <v>0.27270743945894838</v>
      </c>
      <c r="O82" s="26">
        <f t="shared" si="12"/>
        <v>-8.9155282794795815E-2</v>
      </c>
      <c r="P82" s="26">
        <f t="shared" si="13"/>
        <v>-7.0053789229319119E-3</v>
      </c>
      <c r="Q82" s="26">
        <f t="shared" si="14"/>
        <v>2.5881208471218537E-4</v>
      </c>
      <c r="R82" s="26">
        <f t="shared" si="15"/>
        <v>4.0294379809239049E-3</v>
      </c>
      <c r="S82" s="26">
        <f t="shared" si="16"/>
        <v>7.598841688799771E-3</v>
      </c>
      <c r="T82" s="26">
        <f t="shared" si="17"/>
        <v>3.7112795367342764E-3</v>
      </c>
      <c r="U82" s="26">
        <f t="shared" si="18"/>
        <v>-8.8641421865122104E-3</v>
      </c>
      <c r="V82" s="26">
        <f t="shared" si="19"/>
        <v>0.260305673329911</v>
      </c>
      <c r="W82" s="26">
        <f t="shared" si="20"/>
        <v>-1.0229205971642284E-2</v>
      </c>
      <c r="X82" s="26">
        <f t="shared" si="21"/>
        <v>8.3470211390080339E-3</v>
      </c>
      <c r="Y82" s="26">
        <f t="shared" si="22"/>
        <v>-3.1083168326902895E-2</v>
      </c>
      <c r="Z82" s="26">
        <f t="shared" si="23"/>
        <v>0.260305673329911</v>
      </c>
    </row>
    <row r="83" spans="2:26" x14ac:dyDescent="0.2">
      <c r="B83" s="8">
        <f>+'Q5'!B82/'Q5'!B81-1</f>
        <v>0.11990053643063003</v>
      </c>
      <c r="C83" s="8">
        <f>+'Q5'!C82/'Q5'!C81-1</f>
        <v>3.6144303823295587E-2</v>
      </c>
      <c r="D83" s="8">
        <f>+'Q5'!D82/'Q5'!D81-1</f>
        <v>2.0356234096692072E-2</v>
      </c>
      <c r="E83" s="8">
        <f>+'Q5'!E82/'Q5'!E81-1</f>
        <v>1.6129032258064502E-2</v>
      </c>
      <c r="F83" s="8">
        <f>+'Q5'!F82/'Q5'!F81-1</f>
        <v>8.4745762711864181E-3</v>
      </c>
      <c r="G83" s="8">
        <f>+'Q5'!G82/'Q5'!G81-1</f>
        <v>1.053864168618257E-2</v>
      </c>
      <c r="H83" s="8">
        <f>+'Q5'!H82/'Q5'!H81-1</f>
        <v>-2.3277564169177922E-2</v>
      </c>
      <c r="I83" s="8">
        <f>+'Q5'!I82/'Q5'!I81-1</f>
        <v>-1.5713387806411072E-2</v>
      </c>
      <c r="J83" s="8">
        <f>+'Q5'!J82/'Q5'!J81-1</f>
        <v>0</v>
      </c>
      <c r="K83" s="8">
        <f>+'Q5'!K82/'Q5'!K81-1</f>
        <v>3.975495307612098E-2</v>
      </c>
      <c r="L83" s="8">
        <f>+'Q5'!L82/'Q5'!L81-1</f>
        <v>-4.2781861045624869E-2</v>
      </c>
      <c r="M83" s="8">
        <f>+'Q5'!M82/'Q5'!M81-1</f>
        <v>-1.5713387806411072E-2</v>
      </c>
      <c r="O83" s="26">
        <f t="shared" si="12"/>
        <v>0.11537961193820498</v>
      </c>
      <c r="P83" s="26">
        <f t="shared" si="13"/>
        <v>3.3627533804718994E-2</v>
      </c>
      <c r="Q83" s="26">
        <f t="shared" si="14"/>
        <v>1.8064025773241128E-2</v>
      </c>
      <c r="R83" s="26">
        <f t="shared" si="15"/>
        <v>1.3916272985555183E-2</v>
      </c>
      <c r="S83" s="26">
        <f t="shared" si="16"/>
        <v>6.2934668597416452E-3</v>
      </c>
      <c r="T83" s="26">
        <f t="shared" si="17"/>
        <v>8.3606397152609611E-3</v>
      </c>
      <c r="U83" s="26">
        <f t="shared" si="18"/>
        <v>-2.8620944214238327E-2</v>
      </c>
      <c r="V83" s="26">
        <f t="shared" si="19"/>
        <v>-2.8115153935448452E-2</v>
      </c>
      <c r="W83" s="26">
        <f t="shared" si="20"/>
        <v>-1.0229205971642284E-2</v>
      </c>
      <c r="X83" s="26">
        <f t="shared" si="21"/>
        <v>4.1321868357992397E-2</v>
      </c>
      <c r="Y83" s="26">
        <f t="shared" si="22"/>
        <v>-3.9257625931869163E-2</v>
      </c>
      <c r="Z83" s="26">
        <f t="shared" si="23"/>
        <v>-2.8115153935448452E-2</v>
      </c>
    </row>
    <row r="84" spans="2:26" x14ac:dyDescent="0.2">
      <c r="B84" s="8">
        <f>+'Q5'!B83/'Q5'!B82-1</f>
        <v>4.7839589793705617E-2</v>
      </c>
      <c r="C84" s="8">
        <f>+'Q5'!C83/'Q5'!C82-1</f>
        <v>4.2018469680938475E-2</v>
      </c>
      <c r="D84" s="8">
        <f>+'Q5'!D83/'Q5'!D82-1</f>
        <v>2.9925187032419087E-2</v>
      </c>
      <c r="E84" s="8">
        <f>+'Q5'!E83/'Q5'!E82-1</f>
        <v>3.0525030525030417E-2</v>
      </c>
      <c r="F84" s="8">
        <f>+'Q5'!F83/'Q5'!F82-1</f>
        <v>3.4813925570227999E-2</v>
      </c>
      <c r="G84" s="8">
        <f>+'Q5'!G83/'Q5'!G82-1</f>
        <v>2.8968713789107703E-2</v>
      </c>
      <c r="H84" s="8">
        <f>+'Q5'!H83/'Q5'!H82-1</f>
        <v>-3.90467070964996E-2</v>
      </c>
      <c r="I84" s="8">
        <f>+'Q5'!I83/'Q5'!I82-1</f>
        <v>1.4222686636479631E-2</v>
      </c>
      <c r="J84" s="8">
        <f>+'Q5'!J83/'Q5'!J82-1</f>
        <v>0</v>
      </c>
      <c r="K84" s="8">
        <f>+'Q5'!K83/'Q5'!K82-1</f>
        <v>1.2953909155488663E-2</v>
      </c>
      <c r="L84" s="8">
        <f>+'Q5'!L83/'Q5'!L82-1</f>
        <v>1.2857660268018822E-2</v>
      </c>
      <c r="M84" s="8">
        <f>+'Q5'!M83/'Q5'!M82-1</f>
        <v>1.4222686636479631E-2</v>
      </c>
      <c r="O84" s="26">
        <f t="shared" si="12"/>
        <v>4.3318665301280562E-2</v>
      </c>
      <c r="P84" s="26">
        <f t="shared" si="13"/>
        <v>3.9501699662361882E-2</v>
      </c>
      <c r="Q84" s="26">
        <f t="shared" si="14"/>
        <v>2.7632978708968144E-2</v>
      </c>
      <c r="R84" s="26">
        <f t="shared" si="15"/>
        <v>2.8312271252521098E-2</v>
      </c>
      <c r="S84" s="26">
        <f t="shared" si="16"/>
        <v>3.2632816158783225E-2</v>
      </c>
      <c r="T84" s="26">
        <f t="shared" si="17"/>
        <v>2.6790711818186094E-2</v>
      </c>
      <c r="U84" s="26">
        <f t="shared" si="18"/>
        <v>-4.4390087141560008E-2</v>
      </c>
      <c r="V84" s="26">
        <f t="shared" si="19"/>
        <v>1.8209205074422516E-3</v>
      </c>
      <c r="W84" s="26">
        <f t="shared" si="20"/>
        <v>-1.0229205971642284E-2</v>
      </c>
      <c r="X84" s="26">
        <f t="shared" si="21"/>
        <v>1.4520824437360077E-2</v>
      </c>
      <c r="Y84" s="26">
        <f t="shared" si="22"/>
        <v>1.6381895381774529E-2</v>
      </c>
      <c r="Z84" s="26">
        <f t="shared" si="23"/>
        <v>1.8209205074422516E-3</v>
      </c>
    </row>
    <row r="85" spans="2:26" x14ac:dyDescent="0.2">
      <c r="B85" s="8">
        <f>+'Q5'!B84/'Q5'!B83-1</f>
        <v>-1.3303582646809198E-2</v>
      </c>
      <c r="C85" s="8">
        <f>+'Q5'!C84/'Q5'!C83-1</f>
        <v>8.4452168803990091E-3</v>
      </c>
      <c r="D85" s="8">
        <f>+'Q5'!D84/'Q5'!D83-1</f>
        <v>1.4527845036319542E-2</v>
      </c>
      <c r="E85" s="8">
        <f>+'Q5'!E84/'Q5'!E83-1</f>
        <v>1.7772511848341166E-2</v>
      </c>
      <c r="F85" s="8">
        <f>+'Q5'!F84/'Q5'!F83-1</f>
        <v>2.5522041763341052E-2</v>
      </c>
      <c r="G85" s="8">
        <f>+'Q5'!G84/'Q5'!G83-1</f>
        <v>2.0270270270270396E-2</v>
      </c>
      <c r="H85" s="8">
        <f>+'Q5'!H84/'Q5'!H83-1</f>
        <v>-3.3547387068201928E-2</v>
      </c>
      <c r="I85" s="8">
        <f>+'Q5'!I84/'Q5'!I83-1</f>
        <v>-0.11848205597847861</v>
      </c>
      <c r="J85" s="8">
        <f>+'Q5'!J84/'Q5'!J83-1</f>
        <v>0</v>
      </c>
      <c r="K85" s="8">
        <f>+'Q5'!K84/'Q5'!K83-1</f>
        <v>-1.1550678602367914E-2</v>
      </c>
      <c r="L85" s="8">
        <f>+'Q5'!L84/'Q5'!L83-1</f>
        <v>8.1888074378688724E-3</v>
      </c>
      <c r="M85" s="8">
        <f>+'Q5'!M84/'Q5'!M83-1</f>
        <v>-0.11848205597847861</v>
      </c>
      <c r="O85" s="26">
        <f t="shared" si="12"/>
        <v>-1.7824507139234252E-2</v>
      </c>
      <c r="P85" s="26">
        <f t="shared" si="13"/>
        <v>5.9284468618224151E-3</v>
      </c>
      <c r="Q85" s="26">
        <f t="shared" si="14"/>
        <v>1.2235636712868599E-2</v>
      </c>
      <c r="R85" s="26">
        <f t="shared" si="15"/>
        <v>1.5559752575831847E-2</v>
      </c>
      <c r="S85" s="26">
        <f t="shared" si="16"/>
        <v>2.3340932351896278E-2</v>
      </c>
      <c r="T85" s="26">
        <f t="shared" si="17"/>
        <v>1.8092268299348787E-2</v>
      </c>
      <c r="U85" s="26">
        <f t="shared" si="18"/>
        <v>-3.8890767113262337E-2</v>
      </c>
      <c r="V85" s="26">
        <f t="shared" si="19"/>
        <v>-0.13088382210751598</v>
      </c>
      <c r="W85" s="26">
        <f t="shared" si="20"/>
        <v>-1.0229205971642284E-2</v>
      </c>
      <c r="X85" s="26">
        <f t="shared" si="21"/>
        <v>-9.9837633204965005E-3</v>
      </c>
      <c r="Y85" s="26">
        <f t="shared" si="22"/>
        <v>1.1713042551624579E-2</v>
      </c>
      <c r="Z85" s="26">
        <f t="shared" si="23"/>
        <v>-0.13088382210751598</v>
      </c>
    </row>
    <row r="86" spans="2:26" x14ac:dyDescent="0.2">
      <c r="B86" s="8">
        <f>+'Q5'!B85/'Q5'!B84-1</f>
        <v>-4.0131478919151142E-2</v>
      </c>
      <c r="C86" s="8">
        <f>+'Q5'!C85/'Q5'!C84-1</f>
        <v>-5.3268620168335223E-3</v>
      </c>
      <c r="D86" s="8">
        <f>+'Q5'!D85/'Q5'!D84-1</f>
        <v>1.1933174224343812E-2</v>
      </c>
      <c r="E86" s="8">
        <f>+'Q5'!E85/'Q5'!E84-1</f>
        <v>1.9790454016298087E-2</v>
      </c>
      <c r="F86" s="8">
        <f>+'Q5'!F85/'Q5'!F84-1</f>
        <v>2.7149321266968451E-2</v>
      </c>
      <c r="G86" s="8">
        <f>+'Q5'!G85/'Q5'!G84-1</f>
        <v>2.4282560706401668E-2</v>
      </c>
      <c r="H86" s="8">
        <f>+'Q5'!H85/'Q5'!H84-1</f>
        <v>-1.4663764463283324E-2</v>
      </c>
      <c r="I86" s="8">
        <f>+'Q5'!I85/'Q5'!I84-1</f>
        <v>-2.7595610674631565E-2</v>
      </c>
      <c r="J86" s="8">
        <f>+'Q5'!J85/'Q5'!J84-1</f>
        <v>0</v>
      </c>
      <c r="K86" s="8">
        <f>+'Q5'!K85/'Q5'!K84-1</f>
        <v>-2.2953966862817587E-3</v>
      </c>
      <c r="L86" s="8">
        <f>+'Q5'!L85/'Q5'!L84-1</f>
        <v>8.2287011420869582E-3</v>
      </c>
      <c r="M86" s="8">
        <f>+'Q5'!M85/'Q5'!M84-1</f>
        <v>-2.7595610674631565E-2</v>
      </c>
      <c r="O86" s="26">
        <f t="shared" si="12"/>
        <v>-4.4652403411576197E-2</v>
      </c>
      <c r="P86" s="26">
        <f t="shared" si="13"/>
        <v>-7.8436320354101155E-3</v>
      </c>
      <c r="Q86" s="26">
        <f t="shared" si="14"/>
        <v>9.6409659008928686E-3</v>
      </c>
      <c r="R86" s="26">
        <f t="shared" si="15"/>
        <v>1.7577694743788768E-2</v>
      </c>
      <c r="S86" s="26">
        <f t="shared" si="16"/>
        <v>2.4968211855523677E-2</v>
      </c>
      <c r="T86" s="26">
        <f t="shared" si="17"/>
        <v>2.2104558735480059E-2</v>
      </c>
      <c r="U86" s="26">
        <f t="shared" si="18"/>
        <v>-2.0007144508343729E-2</v>
      </c>
      <c r="V86" s="26">
        <f t="shared" si="19"/>
        <v>-3.9997376803668945E-2</v>
      </c>
      <c r="W86" s="26">
        <f t="shared" si="20"/>
        <v>-1.0229205971642284E-2</v>
      </c>
      <c r="X86" s="26">
        <f t="shared" si="21"/>
        <v>-7.284814044103442E-4</v>
      </c>
      <c r="Y86" s="26">
        <f t="shared" si="22"/>
        <v>1.1752936255842665E-2</v>
      </c>
      <c r="Z86" s="26">
        <f t="shared" si="23"/>
        <v>-3.9997376803668945E-2</v>
      </c>
    </row>
    <row r="87" spans="2:26" x14ac:dyDescent="0.2">
      <c r="B87" s="8">
        <f>+'Q5'!B86/'Q5'!B85-1</f>
        <v>-4.5781145908668663E-2</v>
      </c>
      <c r="C87" s="8">
        <f>+'Q5'!C86/'Q5'!C85-1</f>
        <v>3.5716652309323527E-2</v>
      </c>
      <c r="D87" s="8">
        <f>+'Q5'!D86/'Q5'!D85-1</f>
        <v>2.9481132075471761E-2</v>
      </c>
      <c r="E87" s="8">
        <f>+'Q5'!E86/'Q5'!E85-1</f>
        <v>2.9680365296803624E-2</v>
      </c>
      <c r="F87" s="8">
        <f>+'Q5'!F86/'Q5'!F85-1</f>
        <v>3.6343612334801767E-2</v>
      </c>
      <c r="G87" s="8">
        <f>+'Q5'!G86/'Q5'!G85-1</f>
        <v>2.2629310344827624E-2</v>
      </c>
      <c r="H87" s="8">
        <f>+'Q5'!H86/'Q5'!H85-1</f>
        <v>-7.7781653296128295E-2</v>
      </c>
      <c r="I87" s="8">
        <f>+'Q5'!I86/'Q5'!I85-1</f>
        <v>6.1765491452991483E-2</v>
      </c>
      <c r="J87" s="8">
        <f>+'Q5'!J86/'Q5'!J85-1</f>
        <v>0</v>
      </c>
      <c r="K87" s="8">
        <f>+'Q5'!K86/'Q5'!K85-1</f>
        <v>-1.4640675980925888E-3</v>
      </c>
      <c r="L87" s="8">
        <f>+'Q5'!L86/'Q5'!L85-1</f>
        <v>4.9215506930275099E-2</v>
      </c>
      <c r="M87" s="8">
        <f>+'Q5'!M86/'Q5'!M85-1</f>
        <v>6.1765491452991483E-2</v>
      </c>
      <c r="O87" s="26">
        <f t="shared" si="12"/>
        <v>-5.0302070401093718E-2</v>
      </c>
      <c r="P87" s="26">
        <f t="shared" si="13"/>
        <v>3.3199882290746933E-2</v>
      </c>
      <c r="Q87" s="26">
        <f t="shared" si="14"/>
        <v>2.7188923752020817E-2</v>
      </c>
      <c r="R87" s="26">
        <f t="shared" si="15"/>
        <v>2.7467606024294305E-2</v>
      </c>
      <c r="S87" s="26">
        <f t="shared" si="16"/>
        <v>3.4162502923356992E-2</v>
      </c>
      <c r="T87" s="26">
        <f t="shared" si="17"/>
        <v>2.0451308373906015E-2</v>
      </c>
      <c r="U87" s="26">
        <f t="shared" si="18"/>
        <v>-8.3125033341188703E-2</v>
      </c>
      <c r="V87" s="26">
        <f t="shared" si="19"/>
        <v>4.9363725323954104E-2</v>
      </c>
      <c r="W87" s="26">
        <f t="shared" si="20"/>
        <v>-1.0229205971642284E-2</v>
      </c>
      <c r="X87" s="26">
        <f t="shared" si="21"/>
        <v>1.0284768377882576E-4</v>
      </c>
      <c r="Y87" s="26">
        <f t="shared" si="22"/>
        <v>5.2739742044030806E-2</v>
      </c>
      <c r="Z87" s="26">
        <f t="shared" si="23"/>
        <v>4.9363725323954104E-2</v>
      </c>
    </row>
    <row r="88" spans="2:26" x14ac:dyDescent="0.2">
      <c r="B88" s="8">
        <f>+'Q5'!B87/'Q5'!B86-1</f>
        <v>0.1911118536992491</v>
      </c>
      <c r="C88" s="8">
        <f>+'Q5'!C87/'Q5'!C86-1</f>
        <v>3.0593846321177232E-2</v>
      </c>
      <c r="D88" s="8">
        <f>+'Q5'!D87/'Q5'!D86-1</f>
        <v>3.2073310423825774E-2</v>
      </c>
      <c r="E88" s="8">
        <f>+'Q5'!E87/'Q5'!E86-1</f>
        <v>2.9933481152993213E-2</v>
      </c>
      <c r="F88" s="8">
        <f>+'Q5'!F87/'Q5'!F86-1</f>
        <v>2.8692879914983926E-2</v>
      </c>
      <c r="G88" s="8">
        <f>+'Q5'!G87/'Q5'!G86-1</f>
        <v>3.0558482613276983E-2</v>
      </c>
      <c r="H88" s="8">
        <f>+'Q5'!H87/'Q5'!H86-1</f>
        <v>-9.0141200201714677E-2</v>
      </c>
      <c r="I88" s="8">
        <f>+'Q5'!I87/'Q5'!I86-1</f>
        <v>-4.0877932205521716E-2</v>
      </c>
      <c r="J88" s="8">
        <f>+'Q5'!J87/'Q5'!J86-1</f>
        <v>0</v>
      </c>
      <c r="K88" s="8">
        <f>+'Q5'!K87/'Q5'!K86-1</f>
        <v>-2.9659419379162943E-2</v>
      </c>
      <c r="L88" s="8">
        <f>+'Q5'!L87/'Q5'!L86-1</f>
        <v>1.5758591785414833E-2</v>
      </c>
      <c r="M88" s="8">
        <f>+'Q5'!M87/'Q5'!M86-1</f>
        <v>-4.0877932205521716E-2</v>
      </c>
      <c r="O88" s="26">
        <f t="shared" si="12"/>
        <v>0.18659092920682405</v>
      </c>
      <c r="P88" s="26">
        <f t="shared" si="13"/>
        <v>2.8077076302600638E-2</v>
      </c>
      <c r="Q88" s="26">
        <f t="shared" si="14"/>
        <v>2.978110210037483E-2</v>
      </c>
      <c r="R88" s="26">
        <f t="shared" si="15"/>
        <v>2.7720721880483894E-2</v>
      </c>
      <c r="S88" s="26">
        <f t="shared" si="16"/>
        <v>2.6511770503539152E-2</v>
      </c>
      <c r="T88" s="26">
        <f t="shared" si="17"/>
        <v>2.8380480642355373E-2</v>
      </c>
      <c r="U88" s="26">
        <f t="shared" si="18"/>
        <v>-9.5484580246775086E-2</v>
      </c>
      <c r="V88" s="26">
        <f t="shared" si="19"/>
        <v>-5.3279698334559096E-2</v>
      </c>
      <c r="W88" s="26">
        <f t="shared" si="20"/>
        <v>-1.0229205971642284E-2</v>
      </c>
      <c r="X88" s="26">
        <f t="shared" si="21"/>
        <v>-2.809250409729153E-2</v>
      </c>
      <c r="Y88" s="26">
        <f t="shared" si="22"/>
        <v>1.928282689917054E-2</v>
      </c>
      <c r="Z88" s="26">
        <f t="shared" si="23"/>
        <v>-5.3279698334559096E-2</v>
      </c>
    </row>
    <row r="89" spans="2:26" x14ac:dyDescent="0.2">
      <c r="B89" s="8">
        <f>+'Q5'!B88/'Q5'!B87-1</f>
        <v>-0.10166679633458031</v>
      </c>
      <c r="C89" s="8">
        <f>+'Q5'!C88/'Q5'!C87-1</f>
        <v>-8.1833059428659816E-4</v>
      </c>
      <c r="D89" s="8">
        <f>+'Q5'!D88/'Q5'!D87-1</f>
        <v>2.6637069922308632E-2</v>
      </c>
      <c r="E89" s="8">
        <f>+'Q5'!E88/'Q5'!E87-1</f>
        <v>4.0904198062432728E-2</v>
      </c>
      <c r="F89" s="8">
        <f>+'Q5'!F88/'Q5'!F87-1</f>
        <v>3.8223140495867725E-2</v>
      </c>
      <c r="G89" s="8">
        <f>+'Q5'!G88/'Q5'!G87-1</f>
        <v>4.1922290388548111E-2</v>
      </c>
      <c r="H89" s="8">
        <f>+'Q5'!H88/'Q5'!H87-1</f>
        <v>-0.11930164888457817</v>
      </c>
      <c r="I89" s="8">
        <f>+'Q5'!I88/'Q5'!I87-1</f>
        <v>-3.2784735427185074E-2</v>
      </c>
      <c r="J89" s="8">
        <f>+'Q5'!J88/'Q5'!J87-1</f>
        <v>0</v>
      </c>
      <c r="K89" s="8">
        <f>+'Q5'!K88/'Q5'!K87-1</f>
        <v>7.037085006259991E-3</v>
      </c>
      <c r="L89" s="8">
        <f>+'Q5'!L88/'Q5'!L87-1</f>
        <v>-1.5217032513616169E-2</v>
      </c>
      <c r="M89" s="8">
        <f>+'Q5'!M88/'Q5'!M87-1</f>
        <v>-3.2784735427185074E-2</v>
      </c>
      <c r="O89" s="26">
        <f t="shared" si="12"/>
        <v>-0.10618772082700537</v>
      </c>
      <c r="P89" s="26">
        <f t="shared" si="13"/>
        <v>-3.3351006128631922E-3</v>
      </c>
      <c r="Q89" s="26">
        <f t="shared" si="14"/>
        <v>2.4344861598857688E-2</v>
      </c>
      <c r="R89" s="26">
        <f t="shared" si="15"/>
        <v>3.8691438789923413E-2</v>
      </c>
      <c r="S89" s="26">
        <f t="shared" si="16"/>
        <v>3.604203108442295E-2</v>
      </c>
      <c r="T89" s="26">
        <f t="shared" si="17"/>
        <v>3.9744288417626505E-2</v>
      </c>
      <c r="U89" s="26">
        <f t="shared" si="18"/>
        <v>-0.12464502892963858</v>
      </c>
      <c r="V89" s="26">
        <f t="shared" si="19"/>
        <v>-4.5186501556222454E-2</v>
      </c>
      <c r="W89" s="26">
        <f t="shared" si="20"/>
        <v>-1.0229205971642284E-2</v>
      </c>
      <c r="X89" s="26">
        <f t="shared" si="21"/>
        <v>8.6040002881314047E-3</v>
      </c>
      <c r="Y89" s="26">
        <f t="shared" si="22"/>
        <v>-1.1692797399860462E-2</v>
      </c>
      <c r="Z89" s="26">
        <f t="shared" si="23"/>
        <v>-4.5186501556222454E-2</v>
      </c>
    </row>
    <row r="90" spans="2:26" x14ac:dyDescent="0.2">
      <c r="B90" s="8">
        <f>+'Q5'!B89/'Q5'!B88-1</f>
        <v>-7.6197968221231593E-2</v>
      </c>
      <c r="C90" s="8">
        <f>+'Q5'!C89/'Q5'!C88-1</f>
        <v>-1.7481431276794024E-2</v>
      </c>
      <c r="D90" s="8">
        <f>+'Q5'!D89/'Q5'!D88-1</f>
        <v>3.2432432432432101E-3</v>
      </c>
      <c r="E90" s="8">
        <f>+'Q5'!E89/'Q5'!E88-1</f>
        <v>-2.0682523267838704E-3</v>
      </c>
      <c r="F90" s="8">
        <f>+'Q5'!F89/'Q5'!F88-1</f>
        <v>2.4875621890547261E-2</v>
      </c>
      <c r="G90" s="8">
        <f>+'Q5'!G89/'Q5'!G88-1</f>
        <v>2.9440628066732089E-2</v>
      </c>
      <c r="H90" s="8">
        <f>+'Q5'!H89/'Q5'!H88-1</f>
        <v>0.16299559471365654</v>
      </c>
      <c r="I90" s="8">
        <f>+'Q5'!I89/'Q5'!I88-1</f>
        <v>0.14066842925903322</v>
      </c>
      <c r="J90" s="8">
        <f>+'Q5'!J89/'Q5'!J88-1</f>
        <v>0.10375494071146263</v>
      </c>
      <c r="K90" s="8">
        <f>+'Q5'!K89/'Q5'!K88-1</f>
        <v>1.286118494383981E-3</v>
      </c>
      <c r="L90" s="8">
        <f>+'Q5'!L89/'Q5'!L88-1</f>
        <v>5.3965274519005568E-3</v>
      </c>
      <c r="M90" s="8">
        <f>+'Q5'!M89/'Q5'!M88-1</f>
        <v>0.14066842925903322</v>
      </c>
      <c r="O90" s="26">
        <f t="shared" si="12"/>
        <v>-8.0718892713656648E-2</v>
      </c>
      <c r="P90" s="26">
        <f t="shared" si="13"/>
        <v>-1.9998201295370617E-2</v>
      </c>
      <c r="Q90" s="26">
        <f t="shared" si="14"/>
        <v>9.5103491979226613E-4</v>
      </c>
      <c r="R90" s="26">
        <f t="shared" si="15"/>
        <v>-4.2810115992931892E-3</v>
      </c>
      <c r="S90" s="26">
        <f t="shared" si="16"/>
        <v>2.2694512479102487E-2</v>
      </c>
      <c r="T90" s="26">
        <f t="shared" si="17"/>
        <v>2.7262626095810479E-2</v>
      </c>
      <c r="U90" s="26">
        <f t="shared" si="18"/>
        <v>0.15765221466859614</v>
      </c>
      <c r="V90" s="26">
        <f t="shared" si="19"/>
        <v>0.12826666312999585</v>
      </c>
      <c r="W90" s="26">
        <f t="shared" si="20"/>
        <v>9.3525734739820343E-2</v>
      </c>
      <c r="X90" s="26">
        <f t="shared" si="21"/>
        <v>2.8530337762553955E-3</v>
      </c>
      <c r="Y90" s="26">
        <f t="shared" si="22"/>
        <v>8.9207625656562636E-3</v>
      </c>
      <c r="Z90" s="26">
        <f t="shared" si="23"/>
        <v>0.12826666312999585</v>
      </c>
    </row>
    <row r="91" spans="2:26" x14ac:dyDescent="0.2">
      <c r="B91" s="8">
        <f>+'Q5'!B90/'Q5'!B89-1</f>
        <v>1.7763164462560876E-3</v>
      </c>
      <c r="C91" s="8">
        <f>+'Q5'!C90/'Q5'!C89-1</f>
        <v>-2.7281147199832767E-2</v>
      </c>
      <c r="D91" s="8">
        <f>+'Q5'!D90/'Q5'!D89-1</f>
        <v>-4.0948275862068839E-2</v>
      </c>
      <c r="E91" s="8">
        <f>+'Q5'!E90/'Q5'!E89-1</f>
        <v>-3.1088082901554515E-2</v>
      </c>
      <c r="F91" s="8">
        <f>+'Q5'!F90/'Q5'!F89-1</f>
        <v>-3.2038834951456097E-2</v>
      </c>
      <c r="G91" s="8">
        <f>+'Q5'!G90/'Q5'!G89-1</f>
        <v>1.1439466158245981E-2</v>
      </c>
      <c r="H91" s="8">
        <f>+'Q5'!H90/'Q5'!H89-1</f>
        <v>-5.3300865800865793E-2</v>
      </c>
      <c r="I91" s="8">
        <f>+'Q5'!I90/'Q5'!I89-1</f>
        <v>0.10549150124806839</v>
      </c>
      <c r="J91" s="8">
        <f>+'Q5'!J90/'Q5'!J89-1</f>
        <v>0</v>
      </c>
      <c r="K91" s="8">
        <f>+'Q5'!K90/'Q5'!K89-1</f>
        <v>-4.2815550607980812E-3</v>
      </c>
      <c r="L91" s="8">
        <f>+'Q5'!L90/'Q5'!L89-1</f>
        <v>1.2002000333388718E-3</v>
      </c>
      <c r="M91" s="8">
        <f>+'Q5'!M90/'Q5'!M89-1</f>
        <v>0.10549150124806839</v>
      </c>
      <c r="O91" s="26">
        <f t="shared" si="12"/>
        <v>-2.7446080461689653E-3</v>
      </c>
      <c r="P91" s="26">
        <f t="shared" si="13"/>
        <v>-2.979791721840936E-2</v>
      </c>
      <c r="Q91" s="26">
        <f t="shared" si="14"/>
        <v>-4.3240484185519783E-2</v>
      </c>
      <c r="R91" s="26">
        <f t="shared" si="15"/>
        <v>-3.330084217406383E-2</v>
      </c>
      <c r="S91" s="26">
        <f t="shared" si="16"/>
        <v>-3.4219944362900871E-2</v>
      </c>
      <c r="T91" s="26">
        <f t="shared" si="17"/>
        <v>9.2614641873243718E-3</v>
      </c>
      <c r="U91" s="26">
        <f t="shared" si="18"/>
        <v>-5.8644245845926202E-2</v>
      </c>
      <c r="V91" s="26">
        <f t="shared" si="19"/>
        <v>9.3089735119031014E-2</v>
      </c>
      <c r="W91" s="26">
        <f t="shared" si="20"/>
        <v>-1.0229205971642284E-2</v>
      </c>
      <c r="X91" s="26">
        <f t="shared" si="21"/>
        <v>-2.7146397789266667E-3</v>
      </c>
      <c r="Y91" s="26">
        <f t="shared" si="22"/>
        <v>4.7244351470945786E-3</v>
      </c>
      <c r="Z91" s="26">
        <f t="shared" si="23"/>
        <v>9.3089735119031014E-2</v>
      </c>
    </row>
    <row r="92" spans="2:26" x14ac:dyDescent="0.2">
      <c r="B92" s="8">
        <f>+'Q5'!B91/'Q5'!B90-1</f>
        <v>-4.3939106338639844E-2</v>
      </c>
      <c r="C92" s="8">
        <f>+'Q5'!C91/'Q5'!C90-1</f>
        <v>-3.2154208127755157E-2</v>
      </c>
      <c r="D92" s="8">
        <f>+'Q5'!D91/'Q5'!D90-1</f>
        <v>0</v>
      </c>
      <c r="E92" s="8">
        <f>+'Q5'!E91/'Q5'!E90-1</f>
        <v>-1.4973262032085599E-2</v>
      </c>
      <c r="F92" s="8">
        <f>+'Q5'!F91/'Q5'!F90-1</f>
        <v>-1.6048144433299938E-2</v>
      </c>
      <c r="G92" s="8">
        <f>+'Q5'!G91/'Q5'!G90-1</f>
        <v>2.827521206409056E-3</v>
      </c>
      <c r="H92" s="8">
        <f>+'Q5'!H91/'Q5'!H90-1</f>
        <v>-2.0148613889682698E-2</v>
      </c>
      <c r="I92" s="8">
        <f>+'Q5'!I91/'Q5'!I90-1</f>
        <v>3.7632385355625964E-2</v>
      </c>
      <c r="J92" s="8">
        <f>+'Q5'!J91/'Q5'!J90-1</f>
        <v>0</v>
      </c>
      <c r="K92" s="8">
        <f>+'Q5'!K91/'Q5'!K90-1</f>
        <v>9.2449260405915723E-3</v>
      </c>
      <c r="L92" s="8">
        <f>+'Q5'!L91/'Q5'!L90-1</f>
        <v>2.3975225600212369E-3</v>
      </c>
      <c r="M92" s="8">
        <f>+'Q5'!M91/'Q5'!M90-1</f>
        <v>3.7632385355625964E-2</v>
      </c>
      <c r="O92" s="26">
        <f t="shared" si="12"/>
        <v>-4.8460030831064899E-2</v>
      </c>
      <c r="P92" s="26">
        <f t="shared" si="13"/>
        <v>-3.467097814633175E-2</v>
      </c>
      <c r="Q92" s="26">
        <f t="shared" si="14"/>
        <v>-2.292208323450944E-3</v>
      </c>
      <c r="R92" s="26">
        <f t="shared" si="15"/>
        <v>-1.7186021304594918E-2</v>
      </c>
      <c r="S92" s="26">
        <f t="shared" si="16"/>
        <v>-1.8229253844744712E-2</v>
      </c>
      <c r="T92" s="26">
        <f t="shared" si="17"/>
        <v>6.4951923548744669E-4</v>
      </c>
      <c r="U92" s="26">
        <f t="shared" si="18"/>
        <v>-2.5491993934743103E-2</v>
      </c>
      <c r="V92" s="26">
        <f t="shared" si="19"/>
        <v>2.5230619226588584E-2</v>
      </c>
      <c r="W92" s="26">
        <f t="shared" si="20"/>
        <v>-1.0229205971642284E-2</v>
      </c>
      <c r="X92" s="26">
        <f t="shared" si="21"/>
        <v>1.0811841322462986E-2</v>
      </c>
      <c r="Y92" s="26">
        <f t="shared" si="22"/>
        <v>5.9217576737769437E-3</v>
      </c>
      <c r="Z92" s="26">
        <f t="shared" si="23"/>
        <v>2.5230619226588584E-2</v>
      </c>
    </row>
    <row r="93" spans="2:26" x14ac:dyDescent="0.2">
      <c r="B93" s="8">
        <f>+'Q5'!B92/'Q5'!B91-1</f>
        <v>-0.12691722851585985</v>
      </c>
      <c r="C93" s="8">
        <f>+'Q5'!C92/'Q5'!C91-1</f>
        <v>9.0752070408193219E-3</v>
      </c>
      <c r="D93" s="8">
        <f>+'Q5'!D92/'Q5'!D91-1</f>
        <v>-6.741573033707926E-3</v>
      </c>
      <c r="E93" s="8">
        <f>+'Q5'!E92/'Q5'!E91-1</f>
        <v>-7.6004343105319228E-3</v>
      </c>
      <c r="F93" s="8">
        <f>+'Q5'!F92/'Q5'!F91-1</f>
        <v>1.0193679918450993E-3</v>
      </c>
      <c r="G93" s="8">
        <f>+'Q5'!G92/'Q5'!G91-1</f>
        <v>1.6917293233082775E-2</v>
      </c>
      <c r="H93" s="8">
        <f>+'Q5'!H92/'Q5'!H91-1</f>
        <v>0.12279422487968494</v>
      </c>
      <c r="I93" s="8">
        <f>+'Q5'!I92/'Q5'!I91-1</f>
        <v>-8.5487798559660155E-2</v>
      </c>
      <c r="J93" s="8">
        <f>+'Q5'!J92/'Q5'!J91-1</f>
        <v>0</v>
      </c>
      <c r="K93" s="8">
        <f>+'Q5'!K92/'Q5'!K91-1</f>
        <v>1.5125047931489943E-2</v>
      </c>
      <c r="L93" s="8">
        <f>+'Q5'!L92/'Q5'!L91-1</f>
        <v>-1.0131880543467253E-2</v>
      </c>
      <c r="M93" s="8">
        <f>+'Q5'!M92/'Q5'!M91-1</f>
        <v>-8.5487798559660155E-2</v>
      </c>
      <c r="O93" s="26">
        <f t="shared" si="12"/>
        <v>-0.1314381530082849</v>
      </c>
      <c r="P93" s="26">
        <f t="shared" si="13"/>
        <v>6.5584370222427279E-3</v>
      </c>
      <c r="Q93" s="26">
        <f t="shared" si="14"/>
        <v>-9.0337813571588696E-3</v>
      </c>
      <c r="R93" s="26">
        <f t="shared" si="15"/>
        <v>-9.8131935830412416E-3</v>
      </c>
      <c r="S93" s="26">
        <f t="shared" si="16"/>
        <v>-1.161741419599674E-3</v>
      </c>
      <c r="T93" s="26">
        <f t="shared" si="17"/>
        <v>1.4739291262161166E-2</v>
      </c>
      <c r="U93" s="26">
        <f t="shared" si="18"/>
        <v>0.11745084483462453</v>
      </c>
      <c r="V93" s="26">
        <f t="shared" si="19"/>
        <v>-9.7889564688697528E-2</v>
      </c>
      <c r="W93" s="26">
        <f t="shared" si="20"/>
        <v>-1.0229205971642284E-2</v>
      </c>
      <c r="X93" s="26">
        <f t="shared" si="21"/>
        <v>1.6691963213361357E-2</v>
      </c>
      <c r="Y93" s="26">
        <f t="shared" si="22"/>
        <v>-6.6076454297115464E-3</v>
      </c>
      <c r="Z93" s="26">
        <f t="shared" si="23"/>
        <v>-9.7889564688697528E-2</v>
      </c>
    </row>
    <row r="94" spans="2:26" x14ac:dyDescent="0.2">
      <c r="B94" s="8">
        <f>+'Q5'!B93/'Q5'!B92-1</f>
        <v>-0.12245114965828141</v>
      </c>
      <c r="C94" s="8">
        <f>+'Q5'!C93/'Q5'!C92-1</f>
        <v>-1.4530173132952129E-2</v>
      </c>
      <c r="D94" s="8">
        <f>+'Q5'!D93/'Q5'!D92-1</f>
        <v>-2.3755656108597423E-2</v>
      </c>
      <c r="E94" s="8">
        <f>+'Q5'!E93/'Q5'!E92-1</f>
        <v>-2.4070021881838155E-2</v>
      </c>
      <c r="F94" s="8">
        <f>+'Q5'!F93/'Q5'!F92-1</f>
        <v>-3.0549898167006151E-2</v>
      </c>
      <c r="G94" s="8">
        <f>+'Q5'!G93/'Q5'!G92-1</f>
        <v>-1.4787430683918634E-2</v>
      </c>
      <c r="H94" s="8">
        <f>+'Q5'!H93/'Q5'!H92-1</f>
        <v>5.9877906221587285E-2</v>
      </c>
      <c r="I94" s="8">
        <f>+'Q5'!I93/'Q5'!I92-1</f>
        <v>4.8155911846354371E-2</v>
      </c>
      <c r="J94" s="8">
        <f>+'Q5'!J93/'Q5'!J92-1</f>
        <v>0</v>
      </c>
      <c r="K94" s="8">
        <f>+'Q5'!K93/'Q5'!K92-1</f>
        <v>1.9936204146730363E-2</v>
      </c>
      <c r="L94" s="8">
        <f>+'Q5'!L93/'Q5'!L92-1</f>
        <v>-3.8660312772669458E-2</v>
      </c>
      <c r="M94" s="8">
        <f>+'Q5'!M93/'Q5'!M92-1</f>
        <v>4.8155911846354371E-2</v>
      </c>
      <c r="O94" s="26">
        <f t="shared" si="12"/>
        <v>-0.12697207415070647</v>
      </c>
      <c r="P94" s="26">
        <f t="shared" si="13"/>
        <v>-1.7046943151528722E-2</v>
      </c>
      <c r="Q94" s="26">
        <f t="shared" si="14"/>
        <v>-2.6047864432048366E-2</v>
      </c>
      <c r="R94" s="26">
        <f t="shared" si="15"/>
        <v>-2.6282781154347474E-2</v>
      </c>
      <c r="S94" s="26">
        <f t="shared" si="16"/>
        <v>-3.2731007578450926E-2</v>
      </c>
      <c r="T94" s="26">
        <f t="shared" si="17"/>
        <v>-1.6965432654840244E-2</v>
      </c>
      <c r="U94" s="26">
        <f t="shared" si="18"/>
        <v>5.4534526176526876E-2</v>
      </c>
      <c r="V94" s="26">
        <f t="shared" si="19"/>
        <v>3.5754145717316992E-2</v>
      </c>
      <c r="W94" s="26">
        <f t="shared" si="20"/>
        <v>-1.0229205971642284E-2</v>
      </c>
      <c r="X94" s="26">
        <f t="shared" si="21"/>
        <v>2.1503119428601777E-2</v>
      </c>
      <c r="Y94" s="26">
        <f t="shared" si="22"/>
        <v>-3.5136077658913752E-2</v>
      </c>
      <c r="Z94" s="26">
        <f t="shared" si="23"/>
        <v>3.5754145717316992E-2</v>
      </c>
    </row>
    <row r="95" spans="2:26" x14ac:dyDescent="0.2">
      <c r="B95" s="8">
        <f>+'Q5'!B94/'Q5'!B93-1</f>
        <v>-1.3004609477454965E-3</v>
      </c>
      <c r="C95" s="8">
        <f>+'Q5'!C94/'Q5'!C93-1</f>
        <v>4.5361753230397373E-2</v>
      </c>
      <c r="D95" s="8">
        <f>+'Q5'!D94/'Q5'!D93-1</f>
        <v>5.7937427578216294E-3</v>
      </c>
      <c r="E95" s="8">
        <f>+'Q5'!E94/'Q5'!E93-1</f>
        <v>1.1210762331839152E-3</v>
      </c>
      <c r="F95" s="8">
        <f>+'Q5'!F94/'Q5'!F93-1</f>
        <v>-1.4705882352941235E-2</v>
      </c>
      <c r="G95" s="8">
        <f>+'Q5'!G94/'Q5'!G93-1</f>
        <v>-1.5947467166979368E-2</v>
      </c>
      <c r="H95" s="8">
        <f>+'Q5'!H94/'Q5'!H93-1</f>
        <v>2.1691176470588269E-2</v>
      </c>
      <c r="I95" s="8">
        <f>+'Q5'!I94/'Q5'!I93-1</f>
        <v>-4.45921842062591E-2</v>
      </c>
      <c r="J95" s="8">
        <f>+'Q5'!J94/'Q5'!J93-1</f>
        <v>0</v>
      </c>
      <c r="K95" s="8">
        <f>+'Q5'!K94/'Q5'!K93-1</f>
        <v>-9.8761367844945047E-3</v>
      </c>
      <c r="L95" s="8">
        <f>+'Q5'!L94/'Q5'!L93-1</f>
        <v>2.6460936954548542E-2</v>
      </c>
      <c r="M95" s="8">
        <f>+'Q5'!M94/'Q5'!M93-1</f>
        <v>-4.45921842062591E-2</v>
      </c>
      <c r="O95" s="26">
        <f t="shared" si="12"/>
        <v>-5.8213854401705494E-3</v>
      </c>
      <c r="P95" s="26">
        <f t="shared" si="13"/>
        <v>4.2844983211820779E-2</v>
      </c>
      <c r="Q95" s="26">
        <f t="shared" si="14"/>
        <v>3.5015344343706854E-3</v>
      </c>
      <c r="R95" s="26">
        <f t="shared" si="15"/>
        <v>-1.0916830393254032E-3</v>
      </c>
      <c r="S95" s="26">
        <f t="shared" si="16"/>
        <v>-1.688699176438601E-2</v>
      </c>
      <c r="T95" s="26">
        <f t="shared" si="17"/>
        <v>-1.8125469137900977E-2</v>
      </c>
      <c r="U95" s="26">
        <f t="shared" si="18"/>
        <v>1.6347796425527864E-2</v>
      </c>
      <c r="V95" s="26">
        <f t="shared" si="19"/>
        <v>-5.699395033529648E-2</v>
      </c>
      <c r="W95" s="26">
        <f t="shared" si="20"/>
        <v>-1.0229205971642284E-2</v>
      </c>
      <c r="X95" s="26">
        <f t="shared" si="21"/>
        <v>-8.309221502623091E-3</v>
      </c>
      <c r="Y95" s="26">
        <f t="shared" si="22"/>
        <v>2.9985172068304249E-2</v>
      </c>
      <c r="Z95" s="26">
        <f t="shared" si="23"/>
        <v>-5.699395033529648E-2</v>
      </c>
    </row>
    <row r="96" spans="2:26" x14ac:dyDescent="0.2">
      <c r="B96" s="8">
        <f>+'Q5'!B95/'Q5'!B94-1</f>
        <v>2.1737743482594052E-2</v>
      </c>
      <c r="C96" s="8">
        <f>+'Q5'!C95/'Q5'!C94-1</f>
        <v>6.4463450749547846E-2</v>
      </c>
      <c r="D96" s="8">
        <f>+'Q5'!D95/'Q5'!D94-1</f>
        <v>3.2258064516129004E-2</v>
      </c>
      <c r="E96" s="8">
        <f>+'Q5'!E95/'Q5'!E94-1</f>
        <v>3.0235162374020019E-2</v>
      </c>
      <c r="F96" s="8">
        <f>+'Q5'!F95/'Q5'!F94-1</f>
        <v>2.6652452025586415E-2</v>
      </c>
      <c r="G96" s="8">
        <f>+'Q5'!G95/'Q5'!G94-1</f>
        <v>9.5328884652048362E-3</v>
      </c>
      <c r="H96" s="8">
        <f>+'Q5'!H95/'Q5'!H94-1</f>
        <v>4.7259205949382155E-2</v>
      </c>
      <c r="I96" s="8">
        <f>+'Q5'!I95/'Q5'!I94-1</f>
        <v>-5.4876668929622063E-2</v>
      </c>
      <c r="J96" s="8">
        <f>+'Q5'!J95/'Q5'!J94-1</f>
        <v>0</v>
      </c>
      <c r="K96" s="8">
        <f>+'Q5'!K95/'Q5'!K94-1</f>
        <v>-2.285856780682427E-2</v>
      </c>
      <c r="L96" s="8">
        <f>+'Q5'!L95/'Q5'!L94-1</f>
        <v>-6.1216161066519614E-3</v>
      </c>
      <c r="M96" s="8">
        <f>+'Q5'!M95/'Q5'!M94-1</f>
        <v>-5.4876668929622063E-2</v>
      </c>
      <c r="O96" s="26">
        <f t="shared" si="12"/>
        <v>1.7216818990168997E-2</v>
      </c>
      <c r="P96" s="26">
        <f t="shared" si="13"/>
        <v>6.1946680730971253E-2</v>
      </c>
      <c r="Q96" s="26">
        <f t="shared" si="14"/>
        <v>2.996585619267806E-2</v>
      </c>
      <c r="R96" s="26">
        <f t="shared" si="15"/>
        <v>2.80224031015107E-2</v>
      </c>
      <c r="S96" s="26">
        <f t="shared" si="16"/>
        <v>2.447134261414164E-2</v>
      </c>
      <c r="T96" s="26">
        <f t="shared" si="17"/>
        <v>7.3548864942832269E-3</v>
      </c>
      <c r="U96" s="26">
        <f t="shared" si="18"/>
        <v>4.1915825904321746E-2</v>
      </c>
      <c r="V96" s="26">
        <f t="shared" si="19"/>
        <v>-6.7278435058659436E-2</v>
      </c>
      <c r="W96" s="26">
        <f t="shared" si="20"/>
        <v>-1.0229205971642284E-2</v>
      </c>
      <c r="X96" s="26">
        <f t="shared" si="21"/>
        <v>-2.1291652524952857E-2</v>
      </c>
      <c r="Y96" s="26">
        <f t="shared" si="22"/>
        <v>-2.5973809928962551E-3</v>
      </c>
      <c r="Z96" s="26">
        <f t="shared" si="23"/>
        <v>-6.7278435058659436E-2</v>
      </c>
    </row>
    <row r="97" spans="2:26" x14ac:dyDescent="0.2">
      <c r="B97" s="8">
        <f>+'Q5'!B96/'Q5'!B95-1</f>
        <v>-6.9179330380045312E-2</v>
      </c>
      <c r="C97" s="8">
        <f>+'Q5'!C96/'Q5'!C95-1</f>
        <v>-2.0310557864154588E-2</v>
      </c>
      <c r="D97" s="8">
        <f>+'Q5'!D96/'Q5'!D95-1</f>
        <v>-5.5803571428569843E-3</v>
      </c>
      <c r="E97" s="8">
        <f>+'Q5'!E96/'Q5'!E95-1</f>
        <v>5.4347826086957873E-3</v>
      </c>
      <c r="F97" s="8">
        <f>+'Q5'!F96/'Q5'!F95-1</f>
        <v>1.7653167185877505E-2</v>
      </c>
      <c r="G97" s="8">
        <f>+'Q5'!G96/'Q5'!G95-1</f>
        <v>1.0387157695939564E-2</v>
      </c>
      <c r="H97" s="8">
        <f>+'Q5'!H96/'Q5'!H95-1</f>
        <v>4.4210285190699805E-2</v>
      </c>
      <c r="I97" s="8">
        <f>+'Q5'!I96/'Q5'!I95-1</f>
        <v>2.9630073027654635E-2</v>
      </c>
      <c r="J97" s="8">
        <f>+'Q5'!J96/'Q5'!J95-1</f>
        <v>0</v>
      </c>
      <c r="K97" s="8">
        <f>+'Q5'!K96/'Q5'!K95-1</f>
        <v>-1.4886648802688085E-2</v>
      </c>
      <c r="L97" s="8">
        <f>+'Q5'!L96/'Q5'!L95-1</f>
        <v>-2.3268546400219137E-3</v>
      </c>
      <c r="M97" s="8">
        <f>+'Q5'!M96/'Q5'!M95-1</f>
        <v>2.9630073027654635E-2</v>
      </c>
      <c r="O97" s="26">
        <f t="shared" si="12"/>
        <v>-7.3700254872470367E-2</v>
      </c>
      <c r="P97" s="26">
        <f t="shared" si="13"/>
        <v>-2.2827327882731181E-2</v>
      </c>
      <c r="Q97" s="26">
        <f t="shared" si="14"/>
        <v>-7.8725654663079278E-3</v>
      </c>
      <c r="R97" s="26">
        <f t="shared" si="15"/>
        <v>3.2220233361864689E-3</v>
      </c>
      <c r="S97" s="26">
        <f t="shared" si="16"/>
        <v>1.5472057774432732E-2</v>
      </c>
      <c r="T97" s="26">
        <f t="shared" si="17"/>
        <v>8.2091557250179546E-3</v>
      </c>
      <c r="U97" s="26">
        <f t="shared" si="18"/>
        <v>3.8866905145639397E-2</v>
      </c>
      <c r="V97" s="26">
        <f t="shared" si="19"/>
        <v>1.7228306898617256E-2</v>
      </c>
      <c r="W97" s="26">
        <f t="shared" si="20"/>
        <v>-1.0229205971642284E-2</v>
      </c>
      <c r="X97" s="26">
        <f t="shared" si="21"/>
        <v>-1.3319733520816671E-2</v>
      </c>
      <c r="Y97" s="26">
        <f t="shared" si="22"/>
        <v>1.1973804737337927E-3</v>
      </c>
      <c r="Z97" s="26">
        <f t="shared" si="23"/>
        <v>1.7228306898617256E-2</v>
      </c>
    </row>
    <row r="98" spans="2:26" x14ac:dyDescent="0.2">
      <c r="B98" s="8">
        <f>+'Q5'!B97/'Q5'!B96-1</f>
        <v>2.2350410250239872E-2</v>
      </c>
      <c r="C98" s="8">
        <f>+'Q5'!C97/'Q5'!C96-1</f>
        <v>-2.4607577012632054E-2</v>
      </c>
      <c r="D98" s="8">
        <f>+'Q5'!D97/'Q5'!D96-1</f>
        <v>-1.4590347923681302E-2</v>
      </c>
      <c r="E98" s="8">
        <f>+'Q5'!E97/'Q5'!E96-1</f>
        <v>-1.1891891891891881E-2</v>
      </c>
      <c r="F98" s="8">
        <f>+'Q5'!F97/'Q5'!F96-1</f>
        <v>-1.2244897959183598E-2</v>
      </c>
      <c r="G98" s="8">
        <f>+'Q5'!G97/'Q5'!G96-1</f>
        <v>-6.5420560747664336E-3</v>
      </c>
      <c r="H98" s="8">
        <f>+'Q5'!H97/'Q5'!H96-1</f>
        <v>4.4203136996819214E-2</v>
      </c>
      <c r="I98" s="8">
        <f>+'Q5'!I97/'Q5'!I96-1</f>
        <v>-5.5810708679727927E-2</v>
      </c>
      <c r="J98" s="8">
        <f>+'Q5'!J97/'Q5'!J96-1</f>
        <v>0</v>
      </c>
      <c r="K98" s="8">
        <f>+'Q5'!K97/'Q5'!K96-1</f>
        <v>-5.2890635119381746E-2</v>
      </c>
      <c r="L98" s="8">
        <f>+'Q5'!L97/'Q5'!L96-1</f>
        <v>1.4165180408835187E-2</v>
      </c>
      <c r="M98" s="8">
        <f>+'Q5'!M97/'Q5'!M96-1</f>
        <v>-5.5810708679727927E-2</v>
      </c>
      <c r="O98" s="26">
        <f t="shared" si="12"/>
        <v>1.7829485757814817E-2</v>
      </c>
      <c r="P98" s="26">
        <f t="shared" si="13"/>
        <v>-2.7124347031208647E-2</v>
      </c>
      <c r="Q98" s="26">
        <f t="shared" si="14"/>
        <v>-1.6882556247132245E-2</v>
      </c>
      <c r="R98" s="26">
        <f t="shared" si="15"/>
        <v>-1.41046511644012E-2</v>
      </c>
      <c r="S98" s="26">
        <f t="shared" si="16"/>
        <v>-1.4426007370628371E-2</v>
      </c>
      <c r="T98" s="26">
        <f t="shared" si="17"/>
        <v>-8.7200580456880429E-3</v>
      </c>
      <c r="U98" s="26">
        <f t="shared" si="18"/>
        <v>3.8859756951758806E-2</v>
      </c>
      <c r="V98" s="26">
        <f t="shared" si="19"/>
        <v>-6.82124748087653E-2</v>
      </c>
      <c r="W98" s="26">
        <f t="shared" si="20"/>
        <v>-1.0229205971642284E-2</v>
      </c>
      <c r="X98" s="26">
        <f t="shared" si="21"/>
        <v>-5.1323719837510329E-2</v>
      </c>
      <c r="Y98" s="26">
        <f t="shared" si="22"/>
        <v>1.7689415522590894E-2</v>
      </c>
      <c r="Z98" s="26">
        <f t="shared" si="23"/>
        <v>-6.82124748087653E-2</v>
      </c>
    </row>
    <row r="99" spans="2:26" x14ac:dyDescent="0.2">
      <c r="B99" s="8">
        <f>+'Q5'!B98/'Q5'!B97-1</f>
        <v>0.15008207664884665</v>
      </c>
      <c r="C99" s="8">
        <f>+'Q5'!C98/'Q5'!C97-1</f>
        <v>2.5462135418806486E-2</v>
      </c>
      <c r="D99" s="8">
        <f>+'Q5'!D98/'Q5'!D97-1</f>
        <v>7.9726651480638289E-3</v>
      </c>
      <c r="E99" s="8">
        <f>+'Q5'!E98/'Q5'!E97-1</f>
        <v>0</v>
      </c>
      <c r="F99" s="8">
        <f>+'Q5'!F98/'Q5'!F97-1</f>
        <v>-6.1983471074380514E-3</v>
      </c>
      <c r="G99" s="8">
        <f>+'Q5'!G98/'Q5'!G97-1</f>
        <v>-6.5851364063967965E-3</v>
      </c>
      <c r="H99" s="8">
        <f>+'Q5'!H98/'Q5'!H97-1</f>
        <v>-6.7647058823529393E-2</v>
      </c>
      <c r="I99" s="8">
        <f>+'Q5'!I98/'Q5'!I97-1</f>
        <v>3.6943537959485351E-2</v>
      </c>
      <c r="J99" s="8">
        <f>+'Q5'!J98/'Q5'!J97-1</f>
        <v>0</v>
      </c>
      <c r="K99" s="8">
        <f>+'Q5'!K98/'Q5'!K97-1</f>
        <v>-1.8006929248723491E-2</v>
      </c>
      <c r="L99" s="8">
        <f>+'Q5'!L98/'Q5'!L97-1</f>
        <v>6.8652981162702353E-3</v>
      </c>
      <c r="M99" s="8">
        <f>+'Q5'!M98/'Q5'!M97-1</f>
        <v>3.6943537959485351E-2</v>
      </c>
      <c r="O99" s="26">
        <f t="shared" si="12"/>
        <v>0.1455611521564216</v>
      </c>
      <c r="P99" s="26">
        <f t="shared" si="13"/>
        <v>2.2945365400229893E-2</v>
      </c>
      <c r="Q99" s="26">
        <f t="shared" si="14"/>
        <v>5.6804568246128853E-3</v>
      </c>
      <c r="R99" s="26">
        <f t="shared" si="15"/>
        <v>-2.2127592725093184E-3</v>
      </c>
      <c r="S99" s="26">
        <f t="shared" si="16"/>
        <v>-8.3794565188828243E-3</v>
      </c>
      <c r="T99" s="26">
        <f t="shared" si="17"/>
        <v>-8.7631383773184059E-3</v>
      </c>
      <c r="U99" s="26">
        <f t="shared" si="18"/>
        <v>-7.2990438868589802E-2</v>
      </c>
      <c r="V99" s="26">
        <f t="shared" si="19"/>
        <v>2.4541771830447971E-2</v>
      </c>
      <c r="W99" s="26">
        <f t="shared" si="20"/>
        <v>-1.0229205971642284E-2</v>
      </c>
      <c r="X99" s="26">
        <f t="shared" si="21"/>
        <v>-1.6440013966852077E-2</v>
      </c>
      <c r="Y99" s="26">
        <f t="shared" si="22"/>
        <v>1.0389533230025942E-2</v>
      </c>
      <c r="Z99" s="26">
        <f t="shared" si="23"/>
        <v>2.4541771830447971E-2</v>
      </c>
    </row>
    <row r="100" spans="2:26" x14ac:dyDescent="0.2">
      <c r="B100" s="8">
        <f>+'Q5'!B99/'Q5'!B98-1</f>
        <v>5.0995903215261817E-2</v>
      </c>
      <c r="C100" s="8">
        <f>+'Q5'!C99/'Q5'!C98-1</f>
        <v>4.1660297608642649E-2</v>
      </c>
      <c r="D100" s="8">
        <f>+'Q5'!D99/'Q5'!D98-1</f>
        <v>1.2429378531073398E-2</v>
      </c>
      <c r="E100" s="8">
        <f>+'Q5'!E99/'Q5'!E98-1</f>
        <v>1.0940919037199182E-2</v>
      </c>
      <c r="F100" s="8">
        <f>+'Q5'!F99/'Q5'!F98-1</f>
        <v>7.2765072765073047E-3</v>
      </c>
      <c r="G100" s="8">
        <f>+'Q5'!G99/'Q5'!G98-1</f>
        <v>3.7878787878786735E-3</v>
      </c>
      <c r="H100" s="8">
        <f>+'Q5'!H99/'Q5'!H98-1</f>
        <v>-2.1068048670572326E-2</v>
      </c>
      <c r="I100" s="8">
        <f>+'Q5'!I99/'Q5'!I98-1</f>
        <v>-3.8893177364764608E-2</v>
      </c>
      <c r="J100" s="8">
        <f>+'Q5'!J99/'Q5'!J98-1</f>
        <v>0</v>
      </c>
      <c r="K100" s="8">
        <f>+'Q5'!K99/'Q5'!K98-1</f>
        <v>-2.0426164059235918E-2</v>
      </c>
      <c r="L100" s="8">
        <f>+'Q5'!L99/'Q5'!L98-1</f>
        <v>8.7330377535965731E-4</v>
      </c>
      <c r="M100" s="8">
        <f>+'Q5'!M99/'Q5'!M98-1</f>
        <v>-3.8893177364764608E-2</v>
      </c>
      <c r="O100" s="26">
        <f t="shared" si="12"/>
        <v>4.6474978722836763E-2</v>
      </c>
      <c r="P100" s="26">
        <f t="shared" si="13"/>
        <v>3.9143527590066056E-2</v>
      </c>
      <c r="Q100" s="26">
        <f t="shared" si="14"/>
        <v>1.0137170207622455E-2</v>
      </c>
      <c r="R100" s="26">
        <f t="shared" si="15"/>
        <v>8.7281597646898627E-3</v>
      </c>
      <c r="S100" s="26">
        <f t="shared" si="16"/>
        <v>5.0953978650625318E-3</v>
      </c>
      <c r="T100" s="26">
        <f t="shared" si="17"/>
        <v>1.6098768169570642E-3</v>
      </c>
      <c r="U100" s="26">
        <f t="shared" si="18"/>
        <v>-2.6411428715632731E-2</v>
      </c>
      <c r="V100" s="26">
        <f t="shared" si="19"/>
        <v>-5.1294943493801988E-2</v>
      </c>
      <c r="W100" s="26">
        <f t="shared" si="20"/>
        <v>-1.0229205971642284E-2</v>
      </c>
      <c r="X100" s="26">
        <f t="shared" si="21"/>
        <v>-1.8859248777364505E-2</v>
      </c>
      <c r="Y100" s="26">
        <f t="shared" si="22"/>
        <v>4.3975388891153641E-3</v>
      </c>
      <c r="Z100" s="26">
        <f t="shared" si="23"/>
        <v>-5.1294943493801988E-2</v>
      </c>
    </row>
    <row r="101" spans="2:26" x14ac:dyDescent="0.2">
      <c r="B101" s="8">
        <f>+'Q5'!B100/'Q5'!B99-1</f>
        <v>-3.6004142798548022E-3</v>
      </c>
      <c r="C101" s="8">
        <f>+'Q5'!C100/'Q5'!C99-1</f>
        <v>3.4549161820423002E-3</v>
      </c>
      <c r="D101" s="8">
        <f>+'Q5'!D100/'Q5'!D99-1</f>
        <v>0</v>
      </c>
      <c r="E101" s="8">
        <f>+'Q5'!E100/'Q5'!E99-1</f>
        <v>1.298701298701288E-2</v>
      </c>
      <c r="F101" s="8">
        <f>+'Q5'!F100/'Q5'!F99-1</f>
        <v>6.1919504643963563E-3</v>
      </c>
      <c r="G101" s="8">
        <f>+'Q5'!G100/'Q5'!G99-1</f>
        <v>1.8867924528300772E-3</v>
      </c>
      <c r="H101" s="8">
        <f>+'Q5'!H100/'Q5'!H99-1</f>
        <v>-3.4526412705719878E-2</v>
      </c>
      <c r="I101" s="8">
        <f>+'Q5'!I100/'Q5'!I99-1</f>
        <v>-0.20449771407389095</v>
      </c>
      <c r="J101" s="8">
        <f>+'Q5'!J100/'Q5'!J99-1</f>
        <v>0</v>
      </c>
      <c r="K101" s="8">
        <f>+'Q5'!K100/'Q5'!K99-1</f>
        <v>-3.1752049665892512E-2</v>
      </c>
      <c r="L101" s="8">
        <f>+'Q5'!L100/'Q5'!L99-1</f>
        <v>1.6376938049533551E-2</v>
      </c>
      <c r="M101" s="8">
        <f>+'Q5'!M100/'Q5'!M99-1</f>
        <v>-0.20449771407389095</v>
      </c>
      <c r="O101" s="26">
        <f t="shared" si="12"/>
        <v>-8.1213387722798552E-3</v>
      </c>
      <c r="P101" s="26">
        <f t="shared" si="13"/>
        <v>9.3814616346570619E-4</v>
      </c>
      <c r="Q101" s="26">
        <f t="shared" si="14"/>
        <v>-2.292208323450944E-3</v>
      </c>
      <c r="R101" s="26">
        <f t="shared" si="15"/>
        <v>1.0774253714503561E-2</v>
      </c>
      <c r="S101" s="26">
        <f t="shared" si="16"/>
        <v>4.0108410529515835E-3</v>
      </c>
      <c r="T101" s="26">
        <f t="shared" si="17"/>
        <v>-2.9120951809153209E-4</v>
      </c>
      <c r="U101" s="26">
        <f t="shared" si="18"/>
        <v>-3.9869792750780286E-2</v>
      </c>
      <c r="V101" s="26">
        <f t="shared" si="19"/>
        <v>-0.21689948020292832</v>
      </c>
      <c r="W101" s="26">
        <f t="shared" si="20"/>
        <v>-1.0229205971642284E-2</v>
      </c>
      <c r="X101" s="26">
        <f t="shared" si="21"/>
        <v>-3.0185134384021099E-2</v>
      </c>
      <c r="Y101" s="26">
        <f t="shared" si="22"/>
        <v>1.9901173163289258E-2</v>
      </c>
      <c r="Z101" s="26">
        <f t="shared" si="23"/>
        <v>-0.21689948020292832</v>
      </c>
    </row>
    <row r="102" spans="2:26" x14ac:dyDescent="0.2">
      <c r="B102" s="8">
        <f>+'Q5'!B101/'Q5'!B100-1</f>
        <v>-7.2948398543554616E-2</v>
      </c>
      <c r="C102" s="8">
        <f>+'Q5'!C101/'Q5'!C100-1</f>
        <v>-3.4248051430129434E-2</v>
      </c>
      <c r="D102" s="8">
        <f>+'Q5'!D101/'Q5'!D100-1</f>
        <v>-1.0044642857142794E-2</v>
      </c>
      <c r="E102" s="8">
        <f>+'Q5'!E101/'Q5'!E100-1</f>
        <v>-3.2051282051280827E-3</v>
      </c>
      <c r="F102" s="8">
        <f>+'Q5'!F101/'Q5'!F100-1</f>
        <v>-2.0512820512820218E-3</v>
      </c>
      <c r="G102" s="8">
        <f>+'Q5'!G101/'Q5'!G100-1</f>
        <v>9.416195856872811E-4</v>
      </c>
      <c r="H102" s="8">
        <f>+'Q5'!H101/'Q5'!H100-1</f>
        <v>6.1628322803671587E-2</v>
      </c>
      <c r="I102" s="8">
        <f>+'Q5'!I101/'Q5'!I100-1</f>
        <v>0.10834109972040995</v>
      </c>
      <c r="J102" s="8">
        <f>+'Q5'!J101/'Q5'!J100-1</f>
        <v>0</v>
      </c>
      <c r="K102" s="8">
        <f>+'Q5'!K101/'Q5'!K100-1</f>
        <v>1.7130830600557978E-2</v>
      </c>
      <c r="L102" s="8">
        <f>+'Q5'!L101/'Q5'!L100-1</f>
        <v>-3.6320412071585428E-3</v>
      </c>
      <c r="M102" s="8">
        <f>+'Q5'!M101/'Q5'!M100-1</f>
        <v>0.10834109972040995</v>
      </c>
      <c r="O102" s="26">
        <f t="shared" si="12"/>
        <v>-7.746932303597967E-2</v>
      </c>
      <c r="P102" s="26">
        <f t="shared" si="13"/>
        <v>-3.6764821448706027E-2</v>
      </c>
      <c r="Q102" s="26">
        <f t="shared" si="14"/>
        <v>-1.2336851180593737E-2</v>
      </c>
      <c r="R102" s="26">
        <f t="shared" si="15"/>
        <v>-5.4178874776374016E-3</v>
      </c>
      <c r="S102" s="26">
        <f t="shared" si="16"/>
        <v>-4.2323914627267947E-3</v>
      </c>
      <c r="T102" s="26">
        <f t="shared" si="17"/>
        <v>-1.2363823852343282E-3</v>
      </c>
      <c r="U102" s="26">
        <f t="shared" si="18"/>
        <v>5.6284942758611178E-2</v>
      </c>
      <c r="V102" s="26">
        <f t="shared" si="19"/>
        <v>9.5939333591372578E-2</v>
      </c>
      <c r="W102" s="26">
        <f t="shared" si="20"/>
        <v>-1.0229205971642284E-2</v>
      </c>
      <c r="X102" s="26">
        <f t="shared" si="21"/>
        <v>1.8697745882429392E-2</v>
      </c>
      <c r="Y102" s="26">
        <f t="shared" si="22"/>
        <v>-1.0780609340283647E-4</v>
      </c>
      <c r="Z102" s="26">
        <f t="shared" si="23"/>
        <v>9.5939333591372578E-2</v>
      </c>
    </row>
    <row r="103" spans="2:26" x14ac:dyDescent="0.2">
      <c r="B103" s="8">
        <f>+'Q5'!B102/'Q5'!B101-1</f>
        <v>-8.1761382851457953E-2</v>
      </c>
      <c r="C103" s="8">
        <f>+'Q5'!C102/'Q5'!C101-1</f>
        <v>-1.0406103869363248E-2</v>
      </c>
      <c r="D103" s="8">
        <f>+'Q5'!D102/'Q5'!D101-1</f>
        <v>-9.0191657271702086E-3</v>
      </c>
      <c r="E103" s="8">
        <f>+'Q5'!E102/'Q5'!E101-1</f>
        <v>-9.6463022508038732E-3</v>
      </c>
      <c r="F103" s="8">
        <f>+'Q5'!F102/'Q5'!F101-1</f>
        <v>-8.2219938335046372E-3</v>
      </c>
      <c r="G103" s="8">
        <f>+'Q5'!G102/'Q5'!G101-1</f>
        <v>-5.6444026340544129E-3</v>
      </c>
      <c r="H103" s="8">
        <f>+'Q5'!H102/'Q5'!H101-1</f>
        <v>2.4477880080844505E-2</v>
      </c>
      <c r="I103" s="8">
        <f>+'Q5'!I102/'Q5'!I101-1</f>
        <v>-9.1093826641439613E-3</v>
      </c>
      <c r="J103" s="8">
        <f>+'Q5'!J102/'Q5'!J101-1</f>
        <v>0</v>
      </c>
      <c r="K103" s="8">
        <f>+'Q5'!K102/'Q5'!K101-1</f>
        <v>-2.7910110196814442E-2</v>
      </c>
      <c r="L103" s="8">
        <f>+'Q5'!L102/'Q5'!L101-1</f>
        <v>4.5400318133617112E-3</v>
      </c>
      <c r="M103" s="8">
        <f>+'Q5'!M102/'Q5'!M101-1</f>
        <v>-9.1093826641439613E-3</v>
      </c>
      <c r="O103" s="26">
        <f t="shared" si="12"/>
        <v>-8.6282307343883008E-2</v>
      </c>
      <c r="P103" s="26">
        <f t="shared" si="13"/>
        <v>-1.2922873887939841E-2</v>
      </c>
      <c r="Q103" s="26">
        <f t="shared" si="14"/>
        <v>-1.1311374050621152E-2</v>
      </c>
      <c r="R103" s="26">
        <f t="shared" si="15"/>
        <v>-1.1859061523313192E-2</v>
      </c>
      <c r="S103" s="26">
        <f t="shared" si="16"/>
        <v>-1.040310324494941E-2</v>
      </c>
      <c r="T103" s="26">
        <f t="shared" si="17"/>
        <v>-7.8224046049760222E-3</v>
      </c>
      <c r="U103" s="26">
        <f t="shared" si="18"/>
        <v>1.91345000357841E-2</v>
      </c>
      <c r="V103" s="26">
        <f t="shared" si="19"/>
        <v>-2.1511148793181341E-2</v>
      </c>
      <c r="W103" s="26">
        <f t="shared" si="20"/>
        <v>-1.0229205971642284E-2</v>
      </c>
      <c r="X103" s="26">
        <f t="shared" si="21"/>
        <v>-2.6343194914943028E-2</v>
      </c>
      <c r="Y103" s="26">
        <f t="shared" si="22"/>
        <v>8.064266927117418E-3</v>
      </c>
      <c r="Z103" s="26">
        <f t="shared" si="23"/>
        <v>-2.1511148793181341E-2</v>
      </c>
    </row>
    <row r="104" spans="2:26" x14ac:dyDescent="0.2">
      <c r="B104" s="8">
        <f>+'Q5'!B103/'Q5'!B102-1</f>
        <v>-6.0339365866957095E-3</v>
      </c>
      <c r="C104" s="8">
        <f>+'Q5'!C103/'Q5'!C102-1</f>
        <v>-6.9606106966988435E-3</v>
      </c>
      <c r="D104" s="8">
        <f>+'Q5'!D103/'Q5'!D102-1</f>
        <v>1.1376564277587597E-3</v>
      </c>
      <c r="E104" s="8">
        <f>+'Q5'!E103/'Q5'!E102-1</f>
        <v>2.1645021645020357E-3</v>
      </c>
      <c r="F104" s="8">
        <f>+'Q5'!F103/'Q5'!F102-1</f>
        <v>3.1088082901553626E-3</v>
      </c>
      <c r="G104" s="8">
        <f>+'Q5'!G103/'Q5'!G102-1</f>
        <v>0</v>
      </c>
      <c r="H104" s="8">
        <f>+'Q5'!H103/'Q5'!H102-1</f>
        <v>-1.1398509425690539E-2</v>
      </c>
      <c r="I104" s="8">
        <f>+'Q5'!I103/'Q5'!I102-1</f>
        <v>-4.5965631850647393E-3</v>
      </c>
      <c r="J104" s="8">
        <f>+'Q5'!J103/'Q5'!J102-1</f>
        <v>0</v>
      </c>
      <c r="K104" s="8">
        <f>+'Q5'!K103/'Q5'!K102-1</f>
        <v>1.7325874956684029E-3</v>
      </c>
      <c r="L104" s="8">
        <f>+'Q5'!L103/'Q5'!L102-1</f>
        <v>6.7297859004389338E-3</v>
      </c>
      <c r="M104" s="8">
        <f>+'Q5'!M103/'Q5'!M102-1</f>
        <v>-4.5965631850647393E-3</v>
      </c>
      <c r="O104" s="26">
        <f t="shared" si="12"/>
        <v>-1.0554861079120762E-2</v>
      </c>
      <c r="P104" s="26">
        <f t="shared" si="13"/>
        <v>-9.4773807152754366E-3</v>
      </c>
      <c r="Q104" s="26">
        <f t="shared" si="14"/>
        <v>-1.1545518956921842E-3</v>
      </c>
      <c r="R104" s="26">
        <f t="shared" si="15"/>
        <v>-4.8257108007282706E-5</v>
      </c>
      <c r="S104" s="26">
        <f t="shared" si="16"/>
        <v>9.2769887871058934E-4</v>
      </c>
      <c r="T104" s="26">
        <f t="shared" si="17"/>
        <v>-2.1780019709216093E-3</v>
      </c>
      <c r="U104" s="26">
        <f t="shared" si="18"/>
        <v>-1.6741889470750945E-2</v>
      </c>
      <c r="V104" s="26">
        <f t="shared" si="19"/>
        <v>-1.6998329314102119E-2</v>
      </c>
      <c r="W104" s="26">
        <f t="shared" si="20"/>
        <v>-1.0229205971642284E-2</v>
      </c>
      <c r="X104" s="26">
        <f t="shared" si="21"/>
        <v>3.2995027775398174E-3</v>
      </c>
      <c r="Y104" s="26">
        <f t="shared" si="22"/>
        <v>1.0254021014194641E-2</v>
      </c>
      <c r="Z104" s="26">
        <f t="shared" si="23"/>
        <v>-1.6998329314102119E-2</v>
      </c>
    </row>
    <row r="105" spans="2:26" x14ac:dyDescent="0.2">
      <c r="B105" s="8">
        <f>+'Q5'!B104/'Q5'!B103-1</f>
        <v>-0.1066741617095226</v>
      </c>
      <c r="C105" s="8">
        <f>+'Q5'!C104/'Q5'!C103-1</f>
        <v>-3.1777570530472921E-2</v>
      </c>
      <c r="D105" s="8">
        <f>+'Q5'!D104/'Q5'!D103-1</f>
        <v>-2.1590909090908994E-2</v>
      </c>
      <c r="E105" s="8">
        <f>+'Q5'!E104/'Q5'!E103-1</f>
        <v>-1.295896328293733E-2</v>
      </c>
      <c r="F105" s="8">
        <f>+'Q5'!F104/'Q5'!F103-1</f>
        <v>-1.3429752066115741E-2</v>
      </c>
      <c r="G105" s="8">
        <f>+'Q5'!G104/'Q5'!G103-1</f>
        <v>-1.4191106906338735E-2</v>
      </c>
      <c r="H105" s="8">
        <f>+'Q5'!H104/'Q5'!H103-1</f>
        <v>0.11829268292682937</v>
      </c>
      <c r="I105" s="8">
        <f>+'Q5'!I104/'Q5'!I103-1</f>
        <v>-0.10301221938050575</v>
      </c>
      <c r="J105" s="8">
        <f>+'Q5'!J104/'Q5'!J103-1</f>
        <v>0</v>
      </c>
      <c r="K105" s="8">
        <f>+'Q5'!K104/'Q5'!K103-1</f>
        <v>2.9650128483889038E-3</v>
      </c>
      <c r="L105" s="8">
        <f>+'Q5'!L104/'Q5'!L103-1</f>
        <v>-4.8825244945440716E-3</v>
      </c>
      <c r="M105" s="8">
        <f>+'Q5'!M104/'Q5'!M103-1</f>
        <v>-0.10301221938050575</v>
      </c>
      <c r="O105" s="26">
        <f t="shared" si="12"/>
        <v>-0.11119508620194765</v>
      </c>
      <c r="P105" s="26">
        <f t="shared" si="13"/>
        <v>-3.4294340549049514E-2</v>
      </c>
      <c r="Q105" s="26">
        <f t="shared" si="14"/>
        <v>-2.3883117414359938E-2</v>
      </c>
      <c r="R105" s="26">
        <f t="shared" si="15"/>
        <v>-1.5171722555446649E-2</v>
      </c>
      <c r="S105" s="26">
        <f t="shared" si="16"/>
        <v>-1.5610861477560514E-2</v>
      </c>
      <c r="T105" s="26">
        <f t="shared" si="17"/>
        <v>-1.6369108877260344E-2</v>
      </c>
      <c r="U105" s="26">
        <f t="shared" si="18"/>
        <v>0.11294930288176896</v>
      </c>
      <c r="V105" s="26">
        <f t="shared" si="19"/>
        <v>-0.11541398550954313</v>
      </c>
      <c r="W105" s="26">
        <f t="shared" si="20"/>
        <v>-1.0229205971642284E-2</v>
      </c>
      <c r="X105" s="26">
        <f t="shared" si="21"/>
        <v>4.5319281302603183E-3</v>
      </c>
      <c r="Y105" s="26">
        <f t="shared" si="22"/>
        <v>-1.3582893807883652E-3</v>
      </c>
      <c r="Z105" s="26">
        <f t="shared" si="23"/>
        <v>-0.11541398550954313</v>
      </c>
    </row>
    <row r="106" spans="2:26" x14ac:dyDescent="0.2">
      <c r="B106" s="8">
        <f>+'Q5'!B105/'Q5'!B104-1</f>
        <v>2.5896843915920176E-3</v>
      </c>
      <c r="C106" s="8">
        <f>+'Q5'!C105/'Q5'!C104-1</f>
        <v>6.5008190012125766E-3</v>
      </c>
      <c r="D106" s="8">
        <f>+'Q5'!D105/'Q5'!D104-1</f>
        <v>-5.8072009291519899E-3</v>
      </c>
      <c r="E106" s="8">
        <f>+'Q5'!E105/'Q5'!E104-1</f>
        <v>-1.2035010940919189E-2</v>
      </c>
      <c r="F106" s="8">
        <f>+'Q5'!F105/'Q5'!F104-1</f>
        <v>-1.1518324607329822E-2</v>
      </c>
      <c r="G106" s="8">
        <f>+'Q5'!G105/'Q5'!G104-1</f>
        <v>-1.6314779270633406E-2</v>
      </c>
      <c r="H106" s="8">
        <f>+'Q5'!H105/'Q5'!H104-1</f>
        <v>-1.1499950431248074E-2</v>
      </c>
      <c r="I106" s="8">
        <f>+'Q5'!I105/'Q5'!I104-1</f>
        <v>4.9105021384444614E-2</v>
      </c>
      <c r="J106" s="8">
        <f>+'Q5'!J105/'Q5'!J104-1</f>
        <v>7.7887197851387535E-2</v>
      </c>
      <c r="K106" s="8">
        <f>+'Q5'!K105/'Q5'!K104-1</f>
        <v>-2.1186440677964935E-3</v>
      </c>
      <c r="L106" s="8">
        <f>+'Q5'!L105/'Q5'!L104-1</f>
        <v>-5.136986301369828E-3</v>
      </c>
      <c r="M106" s="8">
        <f>+'Q5'!M105/'Q5'!M104-1</f>
        <v>4.9105021384444614E-2</v>
      </c>
      <c r="O106" s="26">
        <f t="shared" si="12"/>
        <v>-1.9312401008330354E-3</v>
      </c>
      <c r="P106" s="26">
        <f t="shared" si="13"/>
        <v>3.9840489826359826E-3</v>
      </c>
      <c r="Q106" s="26">
        <f t="shared" si="14"/>
        <v>-8.0994092526029335E-3</v>
      </c>
      <c r="R106" s="26">
        <f t="shared" si="15"/>
        <v>-1.4247770213428507E-2</v>
      </c>
      <c r="S106" s="26">
        <f t="shared" si="16"/>
        <v>-1.3699434018774595E-2</v>
      </c>
      <c r="T106" s="26">
        <f t="shared" si="17"/>
        <v>-1.8492781241555015E-2</v>
      </c>
      <c r="U106" s="26">
        <f t="shared" si="18"/>
        <v>-1.6843330476308479E-2</v>
      </c>
      <c r="V106" s="26">
        <f t="shared" si="19"/>
        <v>3.6703255255407234E-2</v>
      </c>
      <c r="W106" s="26">
        <f t="shared" si="20"/>
        <v>6.765799187974525E-2</v>
      </c>
      <c r="X106" s="26">
        <f t="shared" si="21"/>
        <v>-5.5172878592507895E-4</v>
      </c>
      <c r="Y106" s="26">
        <f t="shared" si="22"/>
        <v>-1.6127511876141217E-3</v>
      </c>
      <c r="Z106" s="26">
        <f t="shared" si="23"/>
        <v>3.6703255255407234E-2</v>
      </c>
    </row>
    <row r="107" spans="2:26" x14ac:dyDescent="0.2">
      <c r="B107" s="8">
        <f>+'Q5'!B106/'Q5'!B105-1</f>
        <v>2.4802399608591097E-2</v>
      </c>
      <c r="C107" s="8">
        <f>+'Q5'!C106/'Q5'!C105-1</f>
        <v>-7.4883526692559599E-3</v>
      </c>
      <c r="D107" s="8">
        <f>+'Q5'!D106/'Q5'!D105-1</f>
        <v>-3.5046728971963592E-3</v>
      </c>
      <c r="E107" s="8">
        <f>+'Q5'!E106/'Q5'!E105-1</f>
        <v>-1.1074197120708451E-3</v>
      </c>
      <c r="F107" s="8">
        <f>+'Q5'!F106/'Q5'!F105-1</f>
        <v>-3.1779661016948513E-3</v>
      </c>
      <c r="G107" s="8">
        <f>+'Q5'!G106/'Q5'!G105-1</f>
        <v>-1.1707317073170853E-2</v>
      </c>
      <c r="H107" s="8">
        <f>+'Q5'!H106/'Q5'!H105-1</f>
        <v>3.078928893791999E-2</v>
      </c>
      <c r="I107" s="8">
        <f>+'Q5'!I106/'Q5'!I105-1</f>
        <v>-2.8310433338366359E-2</v>
      </c>
      <c r="J107" s="8">
        <f>+'Q5'!J106/'Q5'!J105-1</f>
        <v>5.8139534883721034E-3</v>
      </c>
      <c r="K107" s="8">
        <f>+'Q5'!K106/'Q5'!K105-1</f>
        <v>-5.3967313484422075E-2</v>
      </c>
      <c r="L107" s="8">
        <f>+'Q5'!L106/'Q5'!L105-1</f>
        <v>-8.3741559645175156E-3</v>
      </c>
      <c r="M107" s="8">
        <f>+'Q5'!M106/'Q5'!M105-1</f>
        <v>-2.8310433338366359E-2</v>
      </c>
      <c r="O107" s="26">
        <f t="shared" si="12"/>
        <v>2.0281475116166042E-2</v>
      </c>
      <c r="P107" s="26">
        <f t="shared" si="13"/>
        <v>-1.0005122687832553E-2</v>
      </c>
      <c r="Q107" s="26">
        <f t="shared" si="14"/>
        <v>-5.7968812206473028E-3</v>
      </c>
      <c r="R107" s="26">
        <f t="shared" si="15"/>
        <v>-3.3201789845801635E-3</v>
      </c>
      <c r="S107" s="26">
        <f t="shared" si="16"/>
        <v>-5.3590755131396241E-3</v>
      </c>
      <c r="T107" s="26">
        <f t="shared" si="17"/>
        <v>-1.3885319044092462E-2</v>
      </c>
      <c r="U107" s="26">
        <f t="shared" si="18"/>
        <v>2.5445908892859585E-2</v>
      </c>
      <c r="V107" s="26">
        <f t="shared" si="19"/>
        <v>-4.0712199467403738E-2</v>
      </c>
      <c r="W107" s="26">
        <f t="shared" si="20"/>
        <v>-4.4152524832701805E-3</v>
      </c>
      <c r="X107" s="26">
        <f t="shared" si="21"/>
        <v>-5.2400398202550658E-2</v>
      </c>
      <c r="Y107" s="26">
        <f t="shared" si="22"/>
        <v>-4.8499208507618088E-3</v>
      </c>
      <c r="Z107" s="26">
        <f t="shared" si="23"/>
        <v>-4.0712199467403738E-2</v>
      </c>
    </row>
    <row r="108" spans="2:26" x14ac:dyDescent="0.2">
      <c r="B108" s="8">
        <f>+'Q5'!B107/'Q5'!B106-1</f>
        <v>-2.9137153298564256E-2</v>
      </c>
      <c r="C108" s="8">
        <f>+'Q5'!C107/'Q5'!C106-1</f>
        <v>-2.1959513663507235E-2</v>
      </c>
      <c r="D108" s="8">
        <f>+'Q5'!D107/'Q5'!D106-1</f>
        <v>-1.4067995310668158E-2</v>
      </c>
      <c r="E108" s="8">
        <f>+'Q5'!E107/'Q5'!E106-1</f>
        <v>-1.3303769401330268E-2</v>
      </c>
      <c r="F108" s="8">
        <f>+'Q5'!F107/'Q5'!F106-1</f>
        <v>-1.4877789585547307E-2</v>
      </c>
      <c r="G108" s="8">
        <f>+'Q5'!G107/'Q5'!G106-1</f>
        <v>-1.7769002961500413E-2</v>
      </c>
      <c r="H108" s="8">
        <f>+'Q5'!H107/'Q5'!H106-1</f>
        <v>-1.0994356878770151E-2</v>
      </c>
      <c r="I108" s="8">
        <f>+'Q5'!I107/'Q5'!I106-1</f>
        <v>0</v>
      </c>
      <c r="J108" s="8">
        <f>+'Q5'!J107/'Q5'!J106-1</f>
        <v>5.7803468208093012E-3</v>
      </c>
      <c r="K108" s="8">
        <f>+'Q5'!K107/'Q5'!K106-1</f>
        <v>-3.961377870563676E-2</v>
      </c>
      <c r="L108" s="8">
        <f>+'Q5'!L107/'Q5'!L106-1</f>
        <v>-1.8024633666009482E-3</v>
      </c>
      <c r="M108" s="8">
        <f>+'Q5'!M107/'Q5'!M106-1</f>
        <v>0</v>
      </c>
      <c r="O108" s="26">
        <f t="shared" si="12"/>
        <v>-3.365807779098931E-2</v>
      </c>
      <c r="P108" s="26">
        <f t="shared" si="13"/>
        <v>-2.4476283682083828E-2</v>
      </c>
      <c r="Q108" s="26">
        <f t="shared" si="14"/>
        <v>-1.6360203634119101E-2</v>
      </c>
      <c r="R108" s="26">
        <f t="shared" si="15"/>
        <v>-1.5516528673839586E-2</v>
      </c>
      <c r="S108" s="26">
        <f t="shared" si="16"/>
        <v>-1.7058898996992082E-2</v>
      </c>
      <c r="T108" s="26">
        <f t="shared" si="17"/>
        <v>-1.9947004932422022E-2</v>
      </c>
      <c r="U108" s="26">
        <f t="shared" si="18"/>
        <v>-1.6337736923830556E-2</v>
      </c>
      <c r="V108" s="26">
        <f t="shared" si="19"/>
        <v>-1.240176612903738E-2</v>
      </c>
      <c r="W108" s="26">
        <f t="shared" si="20"/>
        <v>-4.4488591508329827E-3</v>
      </c>
      <c r="X108" s="26">
        <f t="shared" si="21"/>
        <v>-3.8046863423765342E-2</v>
      </c>
      <c r="Y108" s="26">
        <f t="shared" si="22"/>
        <v>1.7217717471547582E-3</v>
      </c>
      <c r="Z108" s="26">
        <f t="shared" si="23"/>
        <v>-1.240176612903738E-2</v>
      </c>
    </row>
    <row r="109" spans="2:26" x14ac:dyDescent="0.2">
      <c r="B109" s="8">
        <f>+'Q5'!B108/'Q5'!B107-1</f>
        <v>7.2128212149358273E-2</v>
      </c>
      <c r="C109" s="8">
        <f>+'Q5'!C108/'Q5'!C107-1</f>
        <v>4.3662768792092743E-2</v>
      </c>
      <c r="D109" s="8">
        <f>+'Q5'!D108/'Q5'!D107-1</f>
        <v>2.1403091557669507E-2</v>
      </c>
      <c r="E109" s="8">
        <f>+'Q5'!E108/'Q5'!E107-1</f>
        <v>3.370786516853963E-3</v>
      </c>
      <c r="F109" s="8">
        <f>+'Q5'!F108/'Q5'!F107-1</f>
        <v>2.1574973031284195E-3</v>
      </c>
      <c r="G109" s="8">
        <f>+'Q5'!G108/'Q5'!G107-1</f>
        <v>-8.040201005025116E-3</v>
      </c>
      <c r="H109" s="8">
        <f>+'Q5'!H108/'Q5'!H107-1</f>
        <v>-1.4264633546483108E-2</v>
      </c>
      <c r="I109" s="8">
        <f>+'Q5'!I108/'Q5'!I107-1</f>
        <v>-3.2631497164167356E-2</v>
      </c>
      <c r="J109" s="8">
        <f>+'Q5'!J108/'Q5'!J107-1</f>
        <v>0</v>
      </c>
      <c r="K109" s="8">
        <f>+'Q5'!K108/'Q5'!K107-1</f>
        <v>-4.3747622411825504E-2</v>
      </c>
      <c r="L109" s="8">
        <f>+'Q5'!L108/'Q5'!L107-1</f>
        <v>3.3104831967896153E-3</v>
      </c>
      <c r="M109" s="8">
        <f>+'Q5'!M108/'Q5'!M107-1</f>
        <v>-3.2631497164167356E-2</v>
      </c>
      <c r="O109" s="26">
        <f t="shared" si="12"/>
        <v>6.7607287656933218E-2</v>
      </c>
      <c r="P109" s="26">
        <f t="shared" si="13"/>
        <v>4.114599877351615E-2</v>
      </c>
      <c r="Q109" s="26">
        <f t="shared" si="14"/>
        <v>1.9110883234218563E-2</v>
      </c>
      <c r="R109" s="26">
        <f t="shared" si="15"/>
        <v>1.1580272443446446E-3</v>
      </c>
      <c r="S109" s="26">
        <f t="shared" si="16"/>
        <v>-2.3612108316353828E-5</v>
      </c>
      <c r="T109" s="26">
        <f t="shared" si="17"/>
        <v>-1.0218202975946725E-2</v>
      </c>
      <c r="U109" s="26">
        <f t="shared" si="18"/>
        <v>-1.9608013591543513E-2</v>
      </c>
      <c r="V109" s="26">
        <f t="shared" si="19"/>
        <v>-4.5033263293204735E-2</v>
      </c>
      <c r="W109" s="26">
        <f t="shared" si="20"/>
        <v>-1.0229205971642284E-2</v>
      </c>
      <c r="X109" s="26">
        <f t="shared" si="21"/>
        <v>-4.2180707129954087E-2</v>
      </c>
      <c r="Y109" s="26">
        <f t="shared" si="22"/>
        <v>6.8347183105453221E-3</v>
      </c>
      <c r="Z109" s="26">
        <f t="shared" si="23"/>
        <v>-4.5033263293204735E-2</v>
      </c>
    </row>
    <row r="110" spans="2:26" x14ac:dyDescent="0.2">
      <c r="B110" s="8">
        <f>+'Q5'!B109/'Q5'!B108-1</f>
        <v>3.9790192139186553E-2</v>
      </c>
      <c r="C110" s="8">
        <f>+'Q5'!C109/'Q5'!C108-1</f>
        <v>-4.2550744592029233E-3</v>
      </c>
      <c r="D110" s="8">
        <f>+'Q5'!D109/'Q5'!D108-1</f>
        <v>4.6565774155993278E-3</v>
      </c>
      <c r="E110" s="8">
        <f>+'Q5'!E109/'Q5'!E108-1</f>
        <v>-3.3594624860021627E-3</v>
      </c>
      <c r="F110" s="8">
        <f>+'Q5'!F109/'Q5'!F108-1</f>
        <v>-4.3057050592033574E-3</v>
      </c>
      <c r="G110" s="8">
        <f>+'Q5'!G109/'Q5'!G108-1</f>
        <v>3.0395136778116338E-3</v>
      </c>
      <c r="H110" s="8">
        <f>+'Q5'!H109/'Q5'!H108-1</f>
        <v>4.0818363273453118E-2</v>
      </c>
      <c r="I110" s="8">
        <f>+'Q5'!I109/'Q5'!I108-1</f>
        <v>-6.4251867319893297E-3</v>
      </c>
      <c r="J110" s="8">
        <f>+'Q5'!J109/'Q5'!J108-1</f>
        <v>0</v>
      </c>
      <c r="K110" s="8">
        <f>+'Q5'!K109/'Q5'!K108-1</f>
        <v>1.4491929984087326E-2</v>
      </c>
      <c r="L110" s="8">
        <f>+'Q5'!L109/'Q5'!L108-1</f>
        <v>-6.8657512331686821E-3</v>
      </c>
      <c r="M110" s="8">
        <f>+'Q5'!M109/'Q5'!M108-1</f>
        <v>-6.4251867319893297E-3</v>
      </c>
      <c r="O110" s="26">
        <f t="shared" si="12"/>
        <v>3.5269267646761499E-2</v>
      </c>
      <c r="P110" s="26">
        <f t="shared" si="13"/>
        <v>-6.7718444777795173E-3</v>
      </c>
      <c r="Q110" s="26">
        <f t="shared" si="14"/>
        <v>2.3643690921483838E-3</v>
      </c>
      <c r="R110" s="26">
        <f t="shared" si="15"/>
        <v>-5.5722217585114815E-3</v>
      </c>
      <c r="S110" s="26">
        <f t="shared" si="16"/>
        <v>-6.4868144706481303E-3</v>
      </c>
      <c r="T110" s="26">
        <f t="shared" si="17"/>
        <v>8.6151170689002451E-4</v>
      </c>
      <c r="U110" s="26">
        <f t="shared" si="18"/>
        <v>3.5474983228392709E-2</v>
      </c>
      <c r="V110" s="26">
        <f t="shared" si="19"/>
        <v>-1.8826952861026709E-2</v>
      </c>
      <c r="W110" s="26">
        <f t="shared" si="20"/>
        <v>-1.0229205971642284E-2</v>
      </c>
      <c r="X110" s="26">
        <f t="shared" si="21"/>
        <v>1.605884526595874E-2</v>
      </c>
      <c r="Y110" s="26">
        <f t="shared" si="22"/>
        <v>-3.3415161194129757E-3</v>
      </c>
      <c r="Z110" s="26">
        <f t="shared" si="23"/>
        <v>-1.8826952861026709E-2</v>
      </c>
    </row>
    <row r="111" spans="2:26" x14ac:dyDescent="0.2">
      <c r="B111" s="8">
        <f>+'Q5'!B110/'Q5'!B109-1</f>
        <v>-3.3239884110550011E-2</v>
      </c>
      <c r="C111" s="8">
        <f>+'Q5'!C110/'Q5'!C109-1</f>
        <v>-3.7425376161980273E-3</v>
      </c>
      <c r="D111" s="8">
        <f>+'Q5'!D110/'Q5'!D109-1</f>
        <v>-6.9524913093856888E-3</v>
      </c>
      <c r="E111" s="8">
        <f>+'Q5'!E110/'Q5'!E109-1</f>
        <v>-8.9887640449438644E-3</v>
      </c>
      <c r="F111" s="8">
        <f>+'Q5'!F110/'Q5'!F109-1</f>
        <v>-1.0810810810810811E-2</v>
      </c>
      <c r="G111" s="8">
        <f>+'Q5'!G110/'Q5'!G109-1</f>
        <v>-7.0707070707071162E-3</v>
      </c>
      <c r="H111" s="8">
        <f>+'Q5'!H110/'Q5'!H109-1</f>
        <v>-8.0544635151980071E-3</v>
      </c>
      <c r="I111" s="8">
        <f>+'Q5'!I110/'Q5'!I109-1</f>
        <v>-7.7196669630587689E-2</v>
      </c>
      <c r="J111" s="8">
        <f>+'Q5'!J110/'Q5'!J109-1</f>
        <v>0</v>
      </c>
      <c r="K111" s="8">
        <f>+'Q5'!K110/'Q5'!K109-1</f>
        <v>0</v>
      </c>
      <c r="L111" s="8">
        <f>+'Q5'!L110/'Q5'!L109-1</f>
        <v>-1.580642996174253E-2</v>
      </c>
      <c r="M111" s="8">
        <f>+'Q5'!M110/'Q5'!M109-1</f>
        <v>-7.7196669630587689E-2</v>
      </c>
      <c r="O111" s="26">
        <f t="shared" si="12"/>
        <v>-3.7760808602975066E-2</v>
      </c>
      <c r="P111" s="26">
        <f t="shared" si="13"/>
        <v>-6.2593076347746213E-3</v>
      </c>
      <c r="Q111" s="26">
        <f t="shared" si="14"/>
        <v>-9.2446996328366324E-3</v>
      </c>
      <c r="R111" s="26">
        <f t="shared" si="15"/>
        <v>-1.1201523317453183E-2</v>
      </c>
      <c r="S111" s="26">
        <f t="shared" si="16"/>
        <v>-1.2991920222255584E-2</v>
      </c>
      <c r="T111" s="26">
        <f t="shared" si="17"/>
        <v>-9.2487090416287256E-3</v>
      </c>
      <c r="U111" s="26">
        <f t="shared" si="18"/>
        <v>-1.3397843560258412E-2</v>
      </c>
      <c r="V111" s="26">
        <f t="shared" si="19"/>
        <v>-8.9598435759625061E-2</v>
      </c>
      <c r="W111" s="26">
        <f t="shared" si="20"/>
        <v>-1.0229205971642284E-2</v>
      </c>
      <c r="X111" s="26">
        <f t="shared" si="21"/>
        <v>1.5669152818714146E-3</v>
      </c>
      <c r="Y111" s="26">
        <f t="shared" si="22"/>
        <v>-1.2282194847986823E-2</v>
      </c>
      <c r="Z111" s="26">
        <f t="shared" si="23"/>
        <v>-8.9598435759625061E-2</v>
      </c>
    </row>
    <row r="112" spans="2:26" x14ac:dyDescent="0.2">
      <c r="B112" s="8">
        <f>+'Q5'!B111/'Q5'!B110-1</f>
        <v>-1.6875711777540547E-2</v>
      </c>
      <c r="C112" s="8">
        <f>+'Q5'!C111/'Q5'!C110-1</f>
        <v>-8.0679886100364362E-3</v>
      </c>
      <c r="D112" s="8">
        <f>+'Q5'!D111/'Q5'!D110-1</f>
        <v>-1.2835472578763274E-2</v>
      </c>
      <c r="E112" s="8">
        <f>+'Q5'!E111/'Q5'!E110-1</f>
        <v>-1.7006802721088454E-2</v>
      </c>
      <c r="F112" s="8">
        <f>+'Q5'!F111/'Q5'!F110-1</f>
        <v>-1.7486338797814249E-2</v>
      </c>
      <c r="G112" s="8">
        <f>+'Q5'!G111/'Q5'!G110-1</f>
        <v>-1.8311291963377441E-2</v>
      </c>
      <c r="H112" s="8">
        <f>+'Q5'!H111/'Q5'!H110-1</f>
        <v>-5.1232479458676039E-3</v>
      </c>
      <c r="I112" s="8">
        <f>+'Q5'!I111/'Q5'!I110-1</f>
        <v>-8.5581639803784193E-2</v>
      </c>
      <c r="J112" s="8">
        <f>+'Q5'!J111/'Q5'!J110-1</f>
        <v>0</v>
      </c>
      <c r="K112" s="8">
        <f>+'Q5'!K111/'Q5'!K110-1</f>
        <v>-4.2014452971822491E-3</v>
      </c>
      <c r="L112" s="8">
        <f>+'Q5'!L111/'Q5'!L110-1</f>
        <v>-1.3332424046100799E-2</v>
      </c>
      <c r="M112" s="8">
        <f>+'Q5'!M111/'Q5'!M110-1</f>
        <v>-8.5581639803784193E-2</v>
      </c>
      <c r="O112" s="26">
        <f t="shared" si="12"/>
        <v>-2.1396636269965602E-2</v>
      </c>
      <c r="P112" s="26">
        <f t="shared" si="13"/>
        <v>-1.0584758628613029E-2</v>
      </c>
      <c r="Q112" s="26">
        <f t="shared" si="14"/>
        <v>-1.5127680902214218E-2</v>
      </c>
      <c r="R112" s="26">
        <f t="shared" si="15"/>
        <v>-1.9219561993597773E-2</v>
      </c>
      <c r="S112" s="26">
        <f t="shared" si="16"/>
        <v>-1.9667448209259024E-2</v>
      </c>
      <c r="T112" s="26">
        <f t="shared" si="17"/>
        <v>-2.048929393429905E-2</v>
      </c>
      <c r="U112" s="26">
        <f t="shared" si="18"/>
        <v>-1.0466627990928009E-2</v>
      </c>
      <c r="V112" s="26">
        <f t="shared" si="19"/>
        <v>-9.7983405932821566E-2</v>
      </c>
      <c r="W112" s="26">
        <f t="shared" si="20"/>
        <v>-1.0229205971642284E-2</v>
      </c>
      <c r="X112" s="26">
        <f t="shared" si="21"/>
        <v>-2.6345300153108346E-3</v>
      </c>
      <c r="Y112" s="26">
        <f t="shared" si="22"/>
        <v>-9.8081889323450924E-3</v>
      </c>
      <c r="Z112" s="26">
        <f t="shared" si="23"/>
        <v>-9.7983405932821566E-2</v>
      </c>
    </row>
    <row r="113" spans="2:26" x14ac:dyDescent="0.2">
      <c r="B113" s="8">
        <f>+'Q5'!B112/'Q5'!B111-1</f>
        <v>-1.1675868286717073E-2</v>
      </c>
      <c r="C113" s="8">
        <f>+'Q5'!C112/'Q5'!C111-1</f>
        <v>-2.241403778892026E-2</v>
      </c>
      <c r="D113" s="8">
        <f>+'Q5'!D112/'Q5'!D111-1</f>
        <v>-8.274231678486843E-3</v>
      </c>
      <c r="E113" s="8">
        <f>+'Q5'!E112/'Q5'!E111-1</f>
        <v>-1.3840830449827091E-2</v>
      </c>
      <c r="F113" s="8">
        <f>+'Q5'!F112/'Q5'!F111-1</f>
        <v>-1.8909899888765236E-2</v>
      </c>
      <c r="G113" s="8">
        <f>+'Q5'!G112/'Q5'!G111-1</f>
        <v>-2.4870466321243567E-2</v>
      </c>
      <c r="H113" s="8">
        <f>+'Q5'!H112/'Q5'!H111-1</f>
        <v>2.2541780023319191E-2</v>
      </c>
      <c r="I113" s="8">
        <f>+'Q5'!I112/'Q5'!I111-1</f>
        <v>0.1137082095986206</v>
      </c>
      <c r="J113" s="8">
        <f>+'Q5'!J112/'Q5'!J111-1</f>
        <v>0.14203612479474548</v>
      </c>
      <c r="K113" s="8">
        <f>+'Q5'!K112/'Q5'!K111-1</f>
        <v>-6.6100360036003614E-2</v>
      </c>
      <c r="L113" s="8">
        <f>+'Q5'!L112/'Q5'!L111-1</f>
        <v>-8.6051976776334582E-3</v>
      </c>
      <c r="M113" s="8">
        <f>+'Q5'!M112/'Q5'!M111-1</f>
        <v>0.1137082095986206</v>
      </c>
      <c r="O113" s="26">
        <f t="shared" si="12"/>
        <v>-1.6196792779142127E-2</v>
      </c>
      <c r="P113" s="26">
        <f t="shared" si="13"/>
        <v>-2.4930807807496853E-2</v>
      </c>
      <c r="Q113" s="26">
        <f t="shared" si="14"/>
        <v>-1.0566440001937787E-2</v>
      </c>
      <c r="R113" s="26">
        <f t="shared" si="15"/>
        <v>-1.6053589722336409E-2</v>
      </c>
      <c r="S113" s="26">
        <f t="shared" si="16"/>
        <v>-2.109100930021001E-2</v>
      </c>
      <c r="T113" s="26">
        <f t="shared" si="17"/>
        <v>-2.7048468292165177E-2</v>
      </c>
      <c r="U113" s="26">
        <f t="shared" si="18"/>
        <v>1.7198399978258786E-2</v>
      </c>
      <c r="V113" s="26">
        <f t="shared" si="19"/>
        <v>0.10130644346958323</v>
      </c>
      <c r="W113" s="26">
        <f t="shared" si="20"/>
        <v>0.13180691882310319</v>
      </c>
      <c r="X113" s="26">
        <f t="shared" si="21"/>
        <v>-6.4533444754132196E-2</v>
      </c>
      <c r="Y113" s="26">
        <f t="shared" si="22"/>
        <v>-5.0809625638777514E-3</v>
      </c>
      <c r="Z113" s="26">
        <f t="shared" si="23"/>
        <v>0.10130644346958323</v>
      </c>
    </row>
    <row r="114" spans="2:26" x14ac:dyDescent="0.2">
      <c r="B114" s="8">
        <f>+'Q5'!B113/'Q5'!B112-1</f>
        <v>-3.2763253984398721E-2</v>
      </c>
      <c r="C114" s="8">
        <f>+'Q5'!C113/'Q5'!C112-1</f>
        <v>-2.4102949453587486E-2</v>
      </c>
      <c r="D114" s="8">
        <f>+'Q5'!D113/'Q5'!D112-1</f>
        <v>-7.15137067938032E-3</v>
      </c>
      <c r="E114" s="8">
        <f>+'Q5'!E113/'Q5'!E112-1</f>
        <v>-7.0175438596489226E-3</v>
      </c>
      <c r="F114" s="8">
        <f>+'Q5'!F113/'Q5'!F112-1</f>
        <v>-9.0702947845805459E-3</v>
      </c>
      <c r="G114" s="8">
        <f>+'Q5'!G113/'Q5'!G112-1</f>
        <v>-1.1689691817215908E-2</v>
      </c>
      <c r="H114" s="8">
        <f>+'Q5'!H113/'Q5'!H112-1</f>
        <v>-2.204484986697075E-2</v>
      </c>
      <c r="I114" s="8">
        <f>+'Q5'!I113/'Q5'!I112-1</f>
        <v>6.6660932392912375E-2</v>
      </c>
      <c r="J114" s="8">
        <f>+'Q5'!J113/'Q5'!J112-1</f>
        <v>0</v>
      </c>
      <c r="K114" s="8">
        <f>+'Q5'!K113/'Q5'!K112-1</f>
        <v>-7.1080055418348831E-3</v>
      </c>
      <c r="L114" s="8">
        <f>+'Q5'!L113/'Q5'!L112-1</f>
        <v>2.6213964513542631E-2</v>
      </c>
      <c r="M114" s="8">
        <f>+'Q5'!M113/'Q5'!M112-1</f>
        <v>6.6660932392912375E-2</v>
      </c>
      <c r="O114" s="26">
        <f t="shared" si="12"/>
        <v>-3.7284178476823776E-2</v>
      </c>
      <c r="P114" s="26">
        <f t="shared" si="13"/>
        <v>-2.6619719472164079E-2</v>
      </c>
      <c r="Q114" s="26">
        <f t="shared" si="14"/>
        <v>-9.4435790028312636E-3</v>
      </c>
      <c r="R114" s="26">
        <f t="shared" si="15"/>
        <v>-9.2303031321582414E-3</v>
      </c>
      <c r="S114" s="26">
        <f t="shared" si="16"/>
        <v>-1.1251404196025319E-2</v>
      </c>
      <c r="T114" s="26">
        <f t="shared" si="17"/>
        <v>-1.3867693788137517E-2</v>
      </c>
      <c r="U114" s="26">
        <f t="shared" si="18"/>
        <v>-2.7388229912031156E-2</v>
      </c>
      <c r="V114" s="26">
        <f t="shared" si="19"/>
        <v>5.4259166263874996E-2</v>
      </c>
      <c r="W114" s="26">
        <f t="shared" si="20"/>
        <v>-1.0229205971642284E-2</v>
      </c>
      <c r="X114" s="26">
        <f t="shared" si="21"/>
        <v>-5.5410902599634685E-3</v>
      </c>
      <c r="Y114" s="26">
        <f t="shared" si="22"/>
        <v>2.9738199627298338E-2</v>
      </c>
      <c r="Z114" s="26">
        <f t="shared" si="23"/>
        <v>5.4259166263874996E-2</v>
      </c>
    </row>
    <row r="115" spans="2:26" x14ac:dyDescent="0.2">
      <c r="B115" s="8">
        <f>+'Q5'!B114/'Q5'!B113-1</f>
        <v>-3.4053124216592123E-2</v>
      </c>
      <c r="C115" s="8">
        <f>+'Q5'!C114/'Q5'!C113-1</f>
        <v>-1.6163235197412695E-2</v>
      </c>
      <c r="D115" s="8">
        <f>+'Q5'!D114/'Q5'!D113-1</f>
        <v>-8.4033613445378963E-3</v>
      </c>
      <c r="E115" s="8">
        <f>+'Q5'!E114/'Q5'!E113-1</f>
        <v>-2.3557126030623321E-3</v>
      </c>
      <c r="F115" s="8">
        <f>+'Q5'!F114/'Q5'!F113-1</f>
        <v>-4.5766590389016981E-3</v>
      </c>
      <c r="G115" s="8">
        <f>+'Q5'!G114/'Q5'!G113-1</f>
        <v>-6.4516129032257119E-3</v>
      </c>
      <c r="H115" s="8">
        <f>+'Q5'!H114/'Q5'!H113-1</f>
        <v>-7.9673532841041395E-3</v>
      </c>
      <c r="I115" s="8">
        <f>+'Q5'!I114/'Q5'!I113-1</f>
        <v>5.2415127812273088E-2</v>
      </c>
      <c r="J115" s="8">
        <f>+'Q5'!J114/'Q5'!J113-1</f>
        <v>0</v>
      </c>
      <c r="K115" s="8">
        <f>+'Q5'!K114/'Q5'!K113-1</f>
        <v>1.6987198932232328E-3</v>
      </c>
      <c r="L115" s="8">
        <f>+'Q5'!L114/'Q5'!L113-1</f>
        <v>9.2054757294743883E-3</v>
      </c>
      <c r="M115" s="8">
        <f>+'Q5'!M114/'Q5'!M113-1</f>
        <v>5.2415127812273088E-2</v>
      </c>
      <c r="O115" s="26">
        <f t="shared" si="12"/>
        <v>-3.8574048709017178E-2</v>
      </c>
      <c r="P115" s="26">
        <f t="shared" si="13"/>
        <v>-1.8680005215989288E-2</v>
      </c>
      <c r="Q115" s="26">
        <f t="shared" si="14"/>
        <v>-1.069556966798884E-2</v>
      </c>
      <c r="R115" s="26">
        <f t="shared" si="15"/>
        <v>-4.5684718755716509E-3</v>
      </c>
      <c r="S115" s="26">
        <f t="shared" si="16"/>
        <v>-6.757768450346471E-3</v>
      </c>
      <c r="T115" s="26">
        <f t="shared" si="17"/>
        <v>-8.6296148741473212E-3</v>
      </c>
      <c r="U115" s="26">
        <f t="shared" si="18"/>
        <v>-1.3310733329164545E-2</v>
      </c>
      <c r="V115" s="26">
        <f t="shared" si="19"/>
        <v>4.0013361683235708E-2</v>
      </c>
      <c r="W115" s="26">
        <f t="shared" si="20"/>
        <v>-1.0229205971642284E-2</v>
      </c>
      <c r="X115" s="26">
        <f t="shared" si="21"/>
        <v>3.2656351750946474E-3</v>
      </c>
      <c r="Y115" s="26">
        <f t="shared" si="22"/>
        <v>1.2729710843230095E-2</v>
      </c>
      <c r="Z115" s="26">
        <f t="shared" si="23"/>
        <v>4.0013361683235708E-2</v>
      </c>
    </row>
    <row r="116" spans="2:26" x14ac:dyDescent="0.2">
      <c r="B116" s="8">
        <f>+'Q5'!B115/'Q5'!B114-1</f>
        <v>-8.625512208575703E-2</v>
      </c>
      <c r="C116" s="8">
        <f>+'Q5'!C115/'Q5'!C114-1</f>
        <v>-5.7794641922411349E-2</v>
      </c>
      <c r="D116" s="8">
        <f>+'Q5'!D115/'Q5'!D114-1</f>
        <v>-3.2687651331719025E-2</v>
      </c>
      <c r="E116" s="8">
        <f>+'Q5'!E115/'Q5'!E114-1</f>
        <v>-2.5974025974026094E-2</v>
      </c>
      <c r="F116" s="8">
        <f>+'Q5'!F115/'Q5'!F114-1</f>
        <v>-1.8390804597701149E-2</v>
      </c>
      <c r="G116" s="8">
        <f>+'Q5'!G115/'Q5'!G114-1</f>
        <v>-1.1904761904762085E-2</v>
      </c>
      <c r="H116" s="8">
        <f>+'Q5'!H115/'Q5'!H114-1</f>
        <v>5.2497551420176203E-2</v>
      </c>
      <c r="I116" s="8">
        <f>+'Q5'!I115/'Q5'!I114-1</f>
        <v>3.164508466784155E-2</v>
      </c>
      <c r="J116" s="8">
        <f>+'Q5'!J115/'Q5'!J114-1</f>
        <v>0</v>
      </c>
      <c r="K116" s="8">
        <f>+'Q5'!K115/'Q5'!K114-1</f>
        <v>3.0282841741869015E-2</v>
      </c>
      <c r="L116" s="8">
        <f>+'Q5'!L115/'Q5'!L114-1</f>
        <v>-1.3497139010434145E-2</v>
      </c>
      <c r="M116" s="8">
        <f>+'Q5'!M115/'Q5'!M114-1</f>
        <v>3.164508466784155E-2</v>
      </c>
      <c r="O116" s="26">
        <f t="shared" si="12"/>
        <v>-9.0776046578182085E-2</v>
      </c>
      <c r="P116" s="26">
        <f t="shared" si="13"/>
        <v>-6.0311411940987943E-2</v>
      </c>
      <c r="Q116" s="26">
        <f t="shared" si="14"/>
        <v>-3.4979859655169969E-2</v>
      </c>
      <c r="R116" s="26">
        <f t="shared" si="15"/>
        <v>-2.8186785246535413E-2</v>
      </c>
      <c r="S116" s="26">
        <f t="shared" si="16"/>
        <v>-2.0571914009145924E-2</v>
      </c>
      <c r="T116" s="26">
        <f t="shared" si="17"/>
        <v>-1.4082763875683694E-2</v>
      </c>
      <c r="U116" s="26">
        <f t="shared" si="18"/>
        <v>4.7154171375115794E-2</v>
      </c>
      <c r="V116" s="26">
        <f t="shared" si="19"/>
        <v>1.924331853880417E-2</v>
      </c>
      <c r="W116" s="26">
        <f t="shared" si="20"/>
        <v>-1.0229205971642284E-2</v>
      </c>
      <c r="X116" s="26">
        <f t="shared" si="21"/>
        <v>3.1849757023740433E-2</v>
      </c>
      <c r="Y116" s="26">
        <f t="shared" si="22"/>
        <v>-9.9729038966784381E-3</v>
      </c>
      <c r="Z116" s="26">
        <f t="shared" si="23"/>
        <v>1.924331853880417E-2</v>
      </c>
    </row>
    <row r="117" spans="2:26" x14ac:dyDescent="0.2">
      <c r="B117" s="8">
        <f>+'Q5'!B116/'Q5'!B115-1</f>
        <v>6.3000650460467211E-2</v>
      </c>
      <c r="C117" s="8">
        <f>+'Q5'!C116/'Q5'!C115-1</f>
        <v>5.0041848370490305E-2</v>
      </c>
      <c r="D117" s="8">
        <f>+'Q5'!D116/'Q5'!D115-1</f>
        <v>-2.5031289111390187E-3</v>
      </c>
      <c r="E117" s="8">
        <f>+'Q5'!E116/'Q5'!E115-1</f>
        <v>-9.6969696969697594E-3</v>
      </c>
      <c r="F117" s="8">
        <f>+'Q5'!F116/'Q5'!F115-1</f>
        <v>-9.3676814988290502E-3</v>
      </c>
      <c r="G117" s="8">
        <f>+'Q5'!G116/'Q5'!G115-1</f>
        <v>-4.3811610076669449E-3</v>
      </c>
      <c r="H117" s="8">
        <f>+'Q5'!H116/'Q5'!H115-1</f>
        <v>-5.043737204541221E-2</v>
      </c>
      <c r="I117" s="8">
        <f>+'Q5'!I116/'Q5'!I115-1</f>
        <v>-1.6711229946524075E-2</v>
      </c>
      <c r="J117" s="8">
        <f>+'Q5'!J116/'Q5'!J115-1</f>
        <v>0</v>
      </c>
      <c r="K117" s="8">
        <f>+'Q5'!K116/'Q5'!K115-1</f>
        <v>8.229968843689317E-3</v>
      </c>
      <c r="L117" s="8">
        <f>+'Q5'!L116/'Q5'!L115-1</f>
        <v>-1.5865433825787201E-2</v>
      </c>
      <c r="M117" s="8">
        <f>+'Q5'!M116/'Q5'!M115-1</f>
        <v>-1.6711229946524075E-2</v>
      </c>
      <c r="O117" s="26">
        <f t="shared" si="12"/>
        <v>5.8479725968042157E-2</v>
      </c>
      <c r="P117" s="26">
        <f t="shared" si="13"/>
        <v>4.7525078351913712E-2</v>
      </c>
      <c r="Q117" s="26">
        <f t="shared" si="14"/>
        <v>-4.7953372345899622E-3</v>
      </c>
      <c r="R117" s="26">
        <f t="shared" si="15"/>
        <v>-1.1909728969479078E-2</v>
      </c>
      <c r="S117" s="26">
        <f t="shared" si="16"/>
        <v>-1.1548790910273823E-2</v>
      </c>
      <c r="T117" s="26">
        <f t="shared" si="17"/>
        <v>-6.5591629785885543E-3</v>
      </c>
      <c r="U117" s="26">
        <f t="shared" si="18"/>
        <v>-5.5780752090472618E-2</v>
      </c>
      <c r="V117" s="26">
        <f t="shared" si="19"/>
        <v>-2.9112996075561455E-2</v>
      </c>
      <c r="W117" s="26">
        <f t="shared" si="20"/>
        <v>-1.0229205971642284E-2</v>
      </c>
      <c r="X117" s="26">
        <f t="shared" si="21"/>
        <v>9.7968841255607307E-3</v>
      </c>
      <c r="Y117" s="26">
        <f t="shared" si="22"/>
        <v>-1.2341198712031494E-2</v>
      </c>
      <c r="Z117" s="26">
        <f t="shared" si="23"/>
        <v>-2.9112996075561455E-2</v>
      </c>
    </row>
    <row r="118" spans="2:26" x14ac:dyDescent="0.2">
      <c r="B118" s="8">
        <f>+'Q5'!B117/'Q5'!B116-1</f>
        <v>1.0413881468642083E-2</v>
      </c>
      <c r="C118" s="8">
        <f>+'Q5'!C117/'Q5'!C116-1</f>
        <v>2.4603502288992329E-2</v>
      </c>
      <c r="D118" s="8">
        <f>+'Q5'!D117/'Q5'!D116-1</f>
        <v>1.0037641154328591E-2</v>
      </c>
      <c r="E118" s="8">
        <f>+'Q5'!E117/'Q5'!E116-1</f>
        <v>1.2239902080783294E-2</v>
      </c>
      <c r="F118" s="8">
        <f>+'Q5'!F117/'Q5'!F116-1</f>
        <v>4.7281323877068626E-3</v>
      </c>
      <c r="G118" s="8">
        <f>+'Q5'!G117/'Q5'!G116-1</f>
        <v>4.4004400440043057E-3</v>
      </c>
      <c r="H118" s="8">
        <f>+'Q5'!H117/'Q5'!H116-1</f>
        <v>-2.1658173265386216E-2</v>
      </c>
      <c r="I118" s="8">
        <f>+'Q5'!I117/'Q5'!I116-1</f>
        <v>8.1199486366039686E-2</v>
      </c>
      <c r="J118" s="8">
        <f>+'Q5'!J117/'Q5'!J116-1</f>
        <v>0</v>
      </c>
      <c r="K118" s="8">
        <f>+'Q5'!K117/'Q5'!K116-1</f>
        <v>-1.1661127631040769E-3</v>
      </c>
      <c r="L118" s="8">
        <f>+'Q5'!L117/'Q5'!L116-1</f>
        <v>-1.9484121481070593E-2</v>
      </c>
      <c r="M118" s="8">
        <f>+'Q5'!M117/'Q5'!M116-1</f>
        <v>8.1199486366039686E-2</v>
      </c>
      <c r="O118" s="26">
        <f t="shared" si="12"/>
        <v>5.8929569762170304E-3</v>
      </c>
      <c r="P118" s="26">
        <f t="shared" si="13"/>
        <v>2.2086732270415736E-2</v>
      </c>
      <c r="Q118" s="26">
        <f t="shared" si="14"/>
        <v>7.7454328308776479E-3</v>
      </c>
      <c r="R118" s="26">
        <f t="shared" si="15"/>
        <v>1.0027142808273975E-2</v>
      </c>
      <c r="S118" s="26">
        <f t="shared" si="16"/>
        <v>2.5470229762620893E-3</v>
      </c>
      <c r="T118" s="26">
        <f t="shared" si="17"/>
        <v>2.2224380730826963E-3</v>
      </c>
      <c r="U118" s="26">
        <f t="shared" si="18"/>
        <v>-2.7001553310446621E-2</v>
      </c>
      <c r="V118" s="26">
        <f t="shared" si="19"/>
        <v>6.8797720237002313E-2</v>
      </c>
      <c r="W118" s="26">
        <f t="shared" si="20"/>
        <v>-1.0229205971642284E-2</v>
      </c>
      <c r="X118" s="26">
        <f t="shared" si="21"/>
        <v>4.008025187673377E-4</v>
      </c>
      <c r="Y118" s="26">
        <f t="shared" si="22"/>
        <v>-1.5959886367314886E-2</v>
      </c>
      <c r="Z118" s="26">
        <f t="shared" si="23"/>
        <v>6.8797720237002313E-2</v>
      </c>
    </row>
    <row r="119" spans="2:26" x14ac:dyDescent="0.2">
      <c r="B119" s="8">
        <f>+'Q5'!B118/'Q5'!B117-1</f>
        <v>-1.3558516944776944E-2</v>
      </c>
      <c r="C119" s="8">
        <f>+'Q5'!C118/'Q5'!C117-1</f>
        <v>9.3158867978522242E-3</v>
      </c>
      <c r="D119" s="8">
        <f>+'Q5'!D118/'Q5'!D117-1</f>
        <v>7.4534161490684703E-3</v>
      </c>
      <c r="E119" s="8">
        <f>+'Q5'!E118/'Q5'!E117-1</f>
        <v>2.4183796856105388E-3</v>
      </c>
      <c r="F119" s="8">
        <f>+'Q5'!F118/'Q5'!F117-1</f>
        <v>7.058823529411784E-3</v>
      </c>
      <c r="G119" s="8">
        <f>+'Q5'!G118/'Q5'!G117-1</f>
        <v>0</v>
      </c>
      <c r="H119" s="8">
        <f>+'Q5'!H118/'Q5'!H117-1</f>
        <v>-1.4023840528899045E-2</v>
      </c>
      <c r="I119" s="8">
        <f>+'Q5'!I118/'Q5'!I117-1</f>
        <v>4.0170462484281133E-2</v>
      </c>
      <c r="J119" s="8">
        <f>+'Q5'!J118/'Q5'!J117-1</f>
        <v>0</v>
      </c>
      <c r="K119" s="8">
        <f>+'Q5'!K118/'Q5'!K117-1</f>
        <v>4.086159593718941E-3</v>
      </c>
      <c r="L119" s="8">
        <f>+'Q5'!L118/'Q5'!L117-1</f>
        <v>-1.8598401810338672E-2</v>
      </c>
      <c r="M119" s="8">
        <f>+'Q5'!M118/'Q5'!M117-1</f>
        <v>4.0170462484281133E-2</v>
      </c>
      <c r="O119" s="26">
        <f t="shared" si="12"/>
        <v>-1.8079441437201998E-2</v>
      </c>
      <c r="P119" s="26">
        <f t="shared" si="13"/>
        <v>6.7991167792756301E-3</v>
      </c>
      <c r="Q119" s="26">
        <f t="shared" si="14"/>
        <v>5.1612078256175267E-3</v>
      </c>
      <c r="R119" s="26">
        <f t="shared" si="15"/>
        <v>2.0562041310122044E-4</v>
      </c>
      <c r="S119" s="26">
        <f t="shared" si="16"/>
        <v>4.8777141179670112E-3</v>
      </c>
      <c r="T119" s="26">
        <f t="shared" si="17"/>
        <v>-2.1780019709216093E-3</v>
      </c>
      <c r="U119" s="26">
        <f t="shared" si="18"/>
        <v>-1.936722057395945E-2</v>
      </c>
      <c r="V119" s="26">
        <f t="shared" si="19"/>
        <v>2.7768696355243754E-2</v>
      </c>
      <c r="W119" s="26">
        <f t="shared" si="20"/>
        <v>-1.0229205971642284E-2</v>
      </c>
      <c r="X119" s="26">
        <f t="shared" si="21"/>
        <v>5.6530748755903555E-3</v>
      </c>
      <c r="Y119" s="26">
        <f t="shared" si="22"/>
        <v>-1.5074166696582965E-2</v>
      </c>
      <c r="Z119" s="26">
        <f t="shared" si="23"/>
        <v>2.7768696355243754E-2</v>
      </c>
    </row>
    <row r="120" spans="2:26" x14ac:dyDescent="0.2">
      <c r="B120" s="8">
        <f>+'Q5'!B119/'Q5'!B118-1</f>
        <v>-1.4715439650851203E-2</v>
      </c>
      <c r="C120" s="8">
        <f>+'Q5'!C119/'Q5'!C118-1</f>
        <v>-1.1981258366800529E-2</v>
      </c>
      <c r="D120" s="8">
        <f>+'Q5'!D119/'Q5'!D118-1</f>
        <v>-7.3982737361283357E-3</v>
      </c>
      <c r="E120" s="8">
        <f>+'Q5'!E119/'Q5'!E118-1</f>
        <v>0</v>
      </c>
      <c r="F120" s="8">
        <f>+'Q5'!F119/'Q5'!F118-1</f>
        <v>0</v>
      </c>
      <c r="G120" s="8">
        <f>+'Q5'!G119/'Q5'!G118-1</f>
        <v>-5.4764512595836257E-3</v>
      </c>
      <c r="H120" s="8">
        <f>+'Q5'!H119/'Q5'!H118-1</f>
        <v>2.0319008432378993E-4</v>
      </c>
      <c r="I120" s="8">
        <f>+'Q5'!I119/'Q5'!I118-1</f>
        <v>-1.0074551682450084E-2</v>
      </c>
      <c r="J120" s="8">
        <f>+'Q5'!J119/'Q5'!J118-1</f>
        <v>0</v>
      </c>
      <c r="K120" s="8">
        <f>+'Q5'!K119/'Q5'!K118-1</f>
        <v>-4.6508923899779564E-4</v>
      </c>
      <c r="L120" s="8">
        <f>+'Q5'!L119/'Q5'!L118-1</f>
        <v>8.2864966133433526E-4</v>
      </c>
      <c r="M120" s="8">
        <f>+'Q5'!M119/'Q5'!M118-1</f>
        <v>-1.0074551682450084E-2</v>
      </c>
      <c r="O120" s="26">
        <f t="shared" si="12"/>
        <v>-1.9236364143276258E-2</v>
      </c>
      <c r="P120" s="26">
        <f t="shared" si="13"/>
        <v>-1.4498028385377122E-2</v>
      </c>
      <c r="Q120" s="26">
        <f t="shared" si="14"/>
        <v>-9.6904820595792793E-3</v>
      </c>
      <c r="R120" s="26">
        <f t="shared" si="15"/>
        <v>-2.2127592725093184E-3</v>
      </c>
      <c r="S120" s="26">
        <f t="shared" si="16"/>
        <v>-2.1811094114447733E-3</v>
      </c>
      <c r="T120" s="26">
        <f t="shared" si="17"/>
        <v>-7.654453230505235E-3</v>
      </c>
      <c r="U120" s="26">
        <f t="shared" si="18"/>
        <v>-5.1401899607366151E-3</v>
      </c>
      <c r="V120" s="26">
        <f t="shared" si="19"/>
        <v>-2.2476317811487463E-2</v>
      </c>
      <c r="W120" s="26">
        <f t="shared" si="20"/>
        <v>-1.0229205971642284E-2</v>
      </c>
      <c r="X120" s="26">
        <f t="shared" si="21"/>
        <v>1.1018260428736189E-3</v>
      </c>
      <c r="Y120" s="26">
        <f t="shared" si="22"/>
        <v>4.3528847750900421E-3</v>
      </c>
      <c r="Z120" s="26">
        <f t="shared" si="23"/>
        <v>-2.2476317811487463E-2</v>
      </c>
    </row>
    <row r="121" spans="2:26" x14ac:dyDescent="0.2">
      <c r="B121" s="8">
        <f>+'Q5'!B120/'Q5'!B119-1</f>
        <v>9.3725758554699334E-2</v>
      </c>
      <c r="C121" s="8">
        <f>+'Q5'!C120/'Q5'!C119-1</f>
        <v>1.1674909111848875E-2</v>
      </c>
      <c r="D121" s="8">
        <f>+'Q5'!D120/'Q5'!D119-1</f>
        <v>1.2422360248449671E-3</v>
      </c>
      <c r="E121" s="8">
        <f>+'Q5'!E120/'Q5'!E119-1</f>
        <v>0</v>
      </c>
      <c r="F121" s="8">
        <f>+'Q5'!F120/'Q5'!F119-1</f>
        <v>0</v>
      </c>
      <c r="G121" s="8">
        <f>+'Q5'!G120/'Q5'!G119-1</f>
        <v>-6.6079295154185536E-3</v>
      </c>
      <c r="H121" s="8">
        <f>+'Q5'!H120/'Q5'!H119-1</f>
        <v>-2.3565261554088335E-2</v>
      </c>
      <c r="I121" s="8">
        <f>+'Q5'!I120/'Q5'!I119-1</f>
        <v>-2.8360132980527863E-2</v>
      </c>
      <c r="J121" s="8">
        <f>+'Q5'!J120/'Q5'!J119-1</f>
        <v>0</v>
      </c>
      <c r="K121" s="8">
        <f>+'Q5'!K120/'Q5'!K119-1</f>
        <v>-5.816320595586344E-5</v>
      </c>
      <c r="L121" s="8">
        <f>+'Q5'!L120/'Q5'!L119-1</f>
        <v>-1.7999208034846781E-3</v>
      </c>
      <c r="M121" s="8">
        <f>+'Q5'!M120/'Q5'!M119-1</f>
        <v>-2.8360132980527863E-2</v>
      </c>
      <c r="O121" s="26">
        <f t="shared" si="12"/>
        <v>8.920483406227428E-2</v>
      </c>
      <c r="P121" s="26">
        <f t="shared" si="13"/>
        <v>9.1581390932722814E-3</v>
      </c>
      <c r="Q121" s="26">
        <f t="shared" si="14"/>
        <v>-1.0499722986059769E-3</v>
      </c>
      <c r="R121" s="26">
        <f t="shared" si="15"/>
        <v>-2.2127592725093184E-3</v>
      </c>
      <c r="S121" s="26">
        <f t="shared" si="16"/>
        <v>-2.1811094114447733E-3</v>
      </c>
      <c r="T121" s="26">
        <f t="shared" si="17"/>
        <v>-8.7859314863401629E-3</v>
      </c>
      <c r="U121" s="26">
        <f t="shared" si="18"/>
        <v>-2.890864159914874E-2</v>
      </c>
      <c r="V121" s="26">
        <f t="shared" si="19"/>
        <v>-4.0761899109565243E-2</v>
      </c>
      <c r="W121" s="26">
        <f t="shared" si="20"/>
        <v>-1.0229205971642284E-2</v>
      </c>
      <c r="X121" s="26">
        <f t="shared" si="21"/>
        <v>1.5087520759155511E-3</v>
      </c>
      <c r="Y121" s="26">
        <f t="shared" si="22"/>
        <v>1.7243143102710283E-3</v>
      </c>
      <c r="Z121" s="26">
        <f t="shared" si="23"/>
        <v>-4.0761899109565243E-2</v>
      </c>
    </row>
    <row r="122" spans="2:26" x14ac:dyDescent="0.2">
      <c r="B122" s="8">
        <f>+'Q5'!B121/'Q5'!B120-1</f>
        <v>1.2261784696796507E-2</v>
      </c>
      <c r="C122" s="8">
        <f>+'Q5'!C121/'Q5'!C120-1</f>
        <v>-2.4269480517748909E-2</v>
      </c>
      <c r="D122" s="8">
        <f>+'Q5'!D121/'Q5'!D120-1</f>
        <v>-1.2406947890818976E-2</v>
      </c>
      <c r="E122" s="8">
        <f>+'Q5'!E121/'Q5'!E120-1</f>
        <v>-1.0856453558504175E-2</v>
      </c>
      <c r="F122" s="8">
        <f>+'Q5'!F121/'Q5'!F120-1</f>
        <v>-1.0514018691588745E-2</v>
      </c>
      <c r="G122" s="8">
        <f>+'Q5'!G121/'Q5'!G120-1</f>
        <v>-1.1086474501108556E-2</v>
      </c>
      <c r="H122" s="8">
        <f>+'Q5'!H121/'Q5'!H120-1</f>
        <v>4.5355248101529133E-2</v>
      </c>
      <c r="I122" s="8">
        <f>+'Q5'!I121/'Q5'!I120-1</f>
        <v>-4.8879268207524529E-4</v>
      </c>
      <c r="J122" s="8">
        <f>+'Q5'!J121/'Q5'!J120-1</f>
        <v>0</v>
      </c>
      <c r="K122" s="8">
        <f>+'Q5'!K121/'Q5'!K120-1</f>
        <v>3.489995346672714E-4</v>
      </c>
      <c r="L122" s="8">
        <f>+'Q5'!L121/'Q5'!L120-1</f>
        <v>-3.4945364059288053E-2</v>
      </c>
      <c r="M122" s="8">
        <f>+'Q5'!M121/'Q5'!M120-1</f>
        <v>-4.8879268207524529E-4</v>
      </c>
      <c r="O122" s="26">
        <f t="shared" si="12"/>
        <v>7.7408602043714542E-3</v>
      </c>
      <c r="P122" s="26">
        <f t="shared" si="13"/>
        <v>-2.6786250536325502E-2</v>
      </c>
      <c r="Q122" s="26">
        <f t="shared" si="14"/>
        <v>-1.4699156214269919E-2</v>
      </c>
      <c r="R122" s="26">
        <f t="shared" si="15"/>
        <v>-1.3069212831013494E-2</v>
      </c>
      <c r="S122" s="26">
        <f t="shared" si="16"/>
        <v>-1.2695128103033517E-2</v>
      </c>
      <c r="T122" s="26">
        <f t="shared" si="17"/>
        <v>-1.3264476472030166E-2</v>
      </c>
      <c r="U122" s="26">
        <f t="shared" si="18"/>
        <v>4.0011868056468725E-2</v>
      </c>
      <c r="V122" s="26">
        <f t="shared" si="19"/>
        <v>-1.2890558811112625E-2</v>
      </c>
      <c r="W122" s="26">
        <f t="shared" si="20"/>
        <v>-1.0229205971642284E-2</v>
      </c>
      <c r="X122" s="26">
        <f t="shared" si="21"/>
        <v>1.915914816538686E-3</v>
      </c>
      <c r="Y122" s="26">
        <f t="shared" si="22"/>
        <v>-3.1421128945532346E-2</v>
      </c>
      <c r="Z122" s="26">
        <f t="shared" si="23"/>
        <v>-1.2890558811112625E-2</v>
      </c>
    </row>
    <row r="123" spans="2:26" x14ac:dyDescent="0.2">
      <c r="B123" s="8">
        <f>+'Q5'!B122/'Q5'!B121-1</f>
        <v>3.4155241761335109E-2</v>
      </c>
      <c r="C123" s="8">
        <f>+'Q5'!C122/'Q5'!C121-1</f>
        <v>7.4868979223392529E-3</v>
      </c>
      <c r="D123" s="8">
        <f>+'Q5'!D122/'Q5'!D121-1</f>
        <v>-1.2562814070351536E-3</v>
      </c>
      <c r="E123" s="8">
        <f>+'Q5'!E122/'Q5'!E121-1</f>
        <v>-8.5365853658536661E-3</v>
      </c>
      <c r="F123" s="8">
        <f>+'Q5'!F122/'Q5'!F121-1</f>
        <v>-7.0838252656435508E-3</v>
      </c>
      <c r="G123" s="8">
        <f>+'Q5'!G122/'Q5'!G121-1</f>
        <v>-4.48430493273555E-3</v>
      </c>
      <c r="H123" s="8">
        <f>+'Q5'!H122/'Q5'!H121-1</f>
        <v>-1.6220519454672178E-2</v>
      </c>
      <c r="I123" s="8">
        <f>+'Q5'!I122/'Q5'!I121-1</f>
        <v>8.7327092357132319E-3</v>
      </c>
      <c r="J123" s="8">
        <f>+'Q5'!J122/'Q5'!J121-1</f>
        <v>0</v>
      </c>
      <c r="K123" s="8">
        <f>+'Q5'!K122/'Q5'!K121-1</f>
        <v>9.7685777415978947E-3</v>
      </c>
      <c r="L123" s="8">
        <f>+'Q5'!L122/'Q5'!L121-1</f>
        <v>-2.9147982062779354E-3</v>
      </c>
      <c r="M123" s="8">
        <f>+'Q5'!M122/'Q5'!M121-1</f>
        <v>8.7327092357132319E-3</v>
      </c>
      <c r="O123" s="26">
        <f t="shared" si="12"/>
        <v>2.9634317268910054E-2</v>
      </c>
      <c r="P123" s="26">
        <f t="shared" si="13"/>
        <v>4.9701279037626589E-3</v>
      </c>
      <c r="Q123" s="26">
        <f t="shared" si="14"/>
        <v>-3.5484897304860975E-3</v>
      </c>
      <c r="R123" s="26">
        <f t="shared" si="15"/>
        <v>-1.0749344638362985E-2</v>
      </c>
      <c r="S123" s="26">
        <f t="shared" si="16"/>
        <v>-9.2649346770883236E-3</v>
      </c>
      <c r="T123" s="26">
        <f t="shared" si="17"/>
        <v>-6.6623069036571593E-3</v>
      </c>
      <c r="U123" s="26">
        <f t="shared" si="18"/>
        <v>-2.1563899499732583E-2</v>
      </c>
      <c r="V123" s="26">
        <f t="shared" si="19"/>
        <v>-3.6690568933241477E-3</v>
      </c>
      <c r="W123" s="26">
        <f t="shared" si="20"/>
        <v>-1.0229205971642284E-2</v>
      </c>
      <c r="X123" s="26">
        <f t="shared" si="21"/>
        <v>1.1335493023469308E-2</v>
      </c>
      <c r="Y123" s="26">
        <f t="shared" si="22"/>
        <v>6.0943690747777097E-4</v>
      </c>
      <c r="Z123" s="26">
        <f t="shared" si="23"/>
        <v>-3.6690568933241477E-3</v>
      </c>
    </row>
    <row r="124" spans="2:26" x14ac:dyDescent="0.2">
      <c r="B124" s="8">
        <f>+'Q5'!B123/'Q5'!B122-1</f>
        <v>5.9537530104930125E-2</v>
      </c>
      <c r="C124" s="8">
        <f>+'Q5'!C123/'Q5'!C122-1</f>
        <v>9.0629072479564421E-3</v>
      </c>
      <c r="D124" s="8">
        <f>+'Q5'!D123/'Q5'!D122-1</f>
        <v>5.031446540880502E-3</v>
      </c>
      <c r="E124" s="8">
        <f>+'Q5'!E123/'Q5'!E122-1</f>
        <v>6.1500615006151449E-3</v>
      </c>
      <c r="F124" s="8">
        <f>+'Q5'!F123/'Q5'!F122-1</f>
        <v>0</v>
      </c>
      <c r="G124" s="8">
        <f>+'Q5'!G123/'Q5'!G122-1</f>
        <v>-5.6306306306305176E-3</v>
      </c>
      <c r="H124" s="8">
        <f>+'Q5'!H123/'Q5'!H122-1</f>
        <v>-2.1039854339469977E-2</v>
      </c>
      <c r="I124" s="8">
        <f>+'Q5'!I123/'Q5'!I122-1</f>
        <v>1.2119952905325748E-2</v>
      </c>
      <c r="J124" s="8">
        <f>+'Q5'!J123/'Q5'!J122-1</f>
        <v>6.8296189791516859E-2</v>
      </c>
      <c r="K124" s="8">
        <f>+'Q5'!K123/'Q5'!K122-1</f>
        <v>3.6277784175975381E-3</v>
      </c>
      <c r="L124" s="8">
        <f>+'Q5'!L123/'Q5'!L122-1</f>
        <v>2.5860130425006123E-3</v>
      </c>
      <c r="M124" s="8">
        <f>+'Q5'!M123/'Q5'!M122-1</f>
        <v>1.2119952905325748E-2</v>
      </c>
      <c r="O124" s="26">
        <f t="shared" si="12"/>
        <v>5.5016605612505071E-2</v>
      </c>
      <c r="P124" s="26">
        <f t="shared" si="13"/>
        <v>6.5461372293798481E-3</v>
      </c>
      <c r="Q124" s="26">
        <f t="shared" si="14"/>
        <v>2.739238217429558E-3</v>
      </c>
      <c r="R124" s="26">
        <f t="shared" si="15"/>
        <v>3.9373022281058261E-3</v>
      </c>
      <c r="S124" s="26">
        <f t="shared" si="16"/>
        <v>-2.1811094114447733E-3</v>
      </c>
      <c r="T124" s="26">
        <f t="shared" si="17"/>
        <v>-7.8086326015521269E-3</v>
      </c>
      <c r="U124" s="26">
        <f t="shared" si="18"/>
        <v>-2.6383234384530382E-2</v>
      </c>
      <c r="V124" s="26">
        <f t="shared" si="19"/>
        <v>-2.8181322371163137E-4</v>
      </c>
      <c r="W124" s="26">
        <f t="shared" si="20"/>
        <v>5.8066983819874574E-2</v>
      </c>
      <c r="X124" s="26">
        <f t="shared" si="21"/>
        <v>5.1946936994689526E-3</v>
      </c>
      <c r="Y124" s="26">
        <f t="shared" si="22"/>
        <v>6.1102481562563191E-3</v>
      </c>
      <c r="Z124" s="26">
        <f t="shared" si="23"/>
        <v>-2.8181322371163137E-4</v>
      </c>
    </row>
    <row r="125" spans="2:26" x14ac:dyDescent="0.2">
      <c r="B125" s="8">
        <f>+'Q5'!B124/'Q5'!B123-1</f>
        <v>5.8613075436986461E-2</v>
      </c>
      <c r="C125" s="8">
        <f>+'Q5'!C124/'Q5'!C123-1</f>
        <v>-7.1170000110866161E-3</v>
      </c>
      <c r="D125" s="8">
        <f>+'Q5'!D124/'Q5'!D123-1</f>
        <v>-7.509386733416834E-3</v>
      </c>
      <c r="E125" s="8">
        <f>+'Q5'!E124/'Q5'!E123-1</f>
        <v>-2.4449877750610804E-3</v>
      </c>
      <c r="F125" s="8">
        <f>+'Q5'!F124/'Q5'!F123-1</f>
        <v>-3.5671819262783622E-3</v>
      </c>
      <c r="G125" s="8">
        <f>+'Q5'!G124/'Q5'!G123-1</f>
        <v>-2.2650056625140857E-3</v>
      </c>
      <c r="H125" s="8">
        <f>+'Q5'!H124/'Q5'!H123-1</f>
        <v>-2.4798512089274638E-3</v>
      </c>
      <c r="I125" s="8">
        <f>+'Q5'!I124/'Q5'!I123-1</f>
        <v>5.6452716573148987E-2</v>
      </c>
      <c r="J125" s="8">
        <f>+'Q5'!J124/'Q5'!J123-1</f>
        <v>0</v>
      </c>
      <c r="K125" s="8">
        <f>+'Q5'!K124/'Q5'!K123-1</f>
        <v>2.7540306385906987E-3</v>
      </c>
      <c r="L125" s="8">
        <f>+'Q5'!L124/'Q5'!L123-1</f>
        <v>-1.4167694665620068E-2</v>
      </c>
      <c r="M125" s="8">
        <f>+'Q5'!M124/'Q5'!M123-1</f>
        <v>5.6452716573148987E-2</v>
      </c>
      <c r="O125" s="26">
        <f t="shared" si="12"/>
        <v>5.4092150944561407E-2</v>
      </c>
      <c r="P125" s="26">
        <f t="shared" si="13"/>
        <v>-9.6337700296632092E-3</v>
      </c>
      <c r="Q125" s="26">
        <f t="shared" si="14"/>
        <v>-9.8015950568677776E-3</v>
      </c>
      <c r="R125" s="26">
        <f t="shared" si="15"/>
        <v>-4.6577470475703993E-3</v>
      </c>
      <c r="S125" s="26">
        <f t="shared" si="16"/>
        <v>-5.748291337723135E-3</v>
      </c>
      <c r="T125" s="26">
        <f t="shared" si="17"/>
        <v>-4.4430076334356951E-3</v>
      </c>
      <c r="U125" s="26">
        <f t="shared" si="18"/>
        <v>-7.8232312539878689E-3</v>
      </c>
      <c r="V125" s="26">
        <f t="shared" si="19"/>
        <v>4.4050950444111607E-2</v>
      </c>
      <c r="W125" s="26">
        <f t="shared" si="20"/>
        <v>-1.0229205971642284E-2</v>
      </c>
      <c r="X125" s="26">
        <f t="shared" si="21"/>
        <v>4.3209459204621133E-3</v>
      </c>
      <c r="Y125" s="26">
        <f t="shared" si="22"/>
        <v>-1.0643459551864361E-2</v>
      </c>
      <c r="Z125" s="26">
        <f t="shared" si="23"/>
        <v>4.4050950444111607E-2</v>
      </c>
    </row>
    <row r="126" spans="2:26" x14ac:dyDescent="0.2">
      <c r="B126" s="8">
        <f>+'Q5'!B125/'Q5'!B124-1</f>
        <v>6.1341875066099005E-2</v>
      </c>
      <c r="C126" s="8">
        <f>+'Q5'!C125/'Q5'!C124-1</f>
        <v>2.4435019089902088E-2</v>
      </c>
      <c r="D126" s="8">
        <f>+'Q5'!D125/'Q5'!D124-1</f>
        <v>1.5132408575031508E-2</v>
      </c>
      <c r="E126" s="8">
        <f>+'Q5'!E125/'Q5'!E124-1</f>
        <v>1.3480392156862697E-2</v>
      </c>
      <c r="F126" s="8">
        <f>+'Q5'!F125/'Q5'!F124-1</f>
        <v>1.3126491646778149E-2</v>
      </c>
      <c r="G126" s="8">
        <f>+'Q5'!G125/'Q5'!G124-1</f>
        <v>1.0215664018161208E-2</v>
      </c>
      <c r="H126" s="8">
        <f>+'Q5'!H125/'Q5'!H124-1</f>
        <v>-4.3401698777708719E-2</v>
      </c>
      <c r="I126" s="8">
        <f>+'Q5'!I125/'Q5'!I124-1</f>
        <v>4.6958999935228896E-2</v>
      </c>
      <c r="J126" s="8">
        <f>+'Q5'!J125/'Q5'!J124-1</f>
        <v>0</v>
      </c>
      <c r="K126" s="8">
        <f>+'Q5'!K125/'Q5'!K124-1</f>
        <v>5.2583395319562909E-2</v>
      </c>
      <c r="L126" s="8">
        <f>+'Q5'!L125/'Q5'!L124-1</f>
        <v>-5.5285909297740021E-2</v>
      </c>
      <c r="M126" s="8">
        <f>+'Q5'!M125/'Q5'!M124-1</f>
        <v>4.6958999935228896E-2</v>
      </c>
      <c r="O126" s="26">
        <f t="shared" si="12"/>
        <v>5.6820950573673951E-2</v>
      </c>
      <c r="P126" s="26">
        <f t="shared" si="13"/>
        <v>2.1918249071325495E-2</v>
      </c>
      <c r="Q126" s="26">
        <f t="shared" si="14"/>
        <v>1.2840200251580565E-2</v>
      </c>
      <c r="R126" s="26">
        <f t="shared" si="15"/>
        <v>1.1267632884353378E-2</v>
      </c>
      <c r="S126" s="26">
        <f t="shared" si="16"/>
        <v>1.0945382235333376E-2</v>
      </c>
      <c r="T126" s="26">
        <f t="shared" si="17"/>
        <v>8.0376620472395986E-3</v>
      </c>
      <c r="U126" s="26">
        <f t="shared" si="18"/>
        <v>-4.8745078822769128E-2</v>
      </c>
      <c r="V126" s="26">
        <f t="shared" si="19"/>
        <v>3.4557233806191516E-2</v>
      </c>
      <c r="W126" s="26">
        <f t="shared" si="20"/>
        <v>-1.0229205971642284E-2</v>
      </c>
      <c r="X126" s="26">
        <f t="shared" si="21"/>
        <v>5.4150310601434326E-2</v>
      </c>
      <c r="Y126" s="26">
        <f t="shared" si="22"/>
        <v>-5.1761674183984314E-2</v>
      </c>
      <c r="Z126" s="26">
        <f t="shared" si="23"/>
        <v>3.4557233806191516E-2</v>
      </c>
    </row>
    <row r="127" spans="2:26" x14ac:dyDescent="0.2">
      <c r="B127" s="8">
        <f>+'Q5'!B126/'Q5'!B125-1</f>
        <v>-9.0993470982407842E-3</v>
      </c>
      <c r="C127" s="8">
        <f>+'Q5'!C126/'Q5'!C125-1</f>
        <v>7.1505171434260717E-3</v>
      </c>
      <c r="D127" s="8">
        <f>+'Q5'!D126/'Q5'!D125-1</f>
        <v>4.9689440993789802E-3</v>
      </c>
      <c r="E127" s="8">
        <f>+'Q5'!E126/'Q5'!E125-1</f>
        <v>9.6735187424425995E-3</v>
      </c>
      <c r="F127" s="8">
        <f>+'Q5'!F126/'Q5'!F125-1</f>
        <v>9.4228504122497725E-3</v>
      </c>
      <c r="G127" s="8">
        <f>+'Q5'!G126/'Q5'!G125-1</f>
        <v>6.741573033707704E-3</v>
      </c>
      <c r="H127" s="8">
        <f>+'Q5'!H126/'Q5'!H125-1</f>
        <v>2.6962642122360547E-2</v>
      </c>
      <c r="I127" s="8">
        <f>+'Q5'!I126/'Q5'!I125-1</f>
        <v>-9.2798812175204359E-3</v>
      </c>
      <c r="J127" s="8">
        <f>+'Q5'!J126/'Q5'!J125-1</f>
        <v>0</v>
      </c>
      <c r="K127" s="8">
        <f>+'Q5'!K126/'Q5'!K125-1</f>
        <v>-1.2230919765166326E-2</v>
      </c>
      <c r="L127" s="8">
        <f>+'Q5'!L126/'Q5'!L125-1</f>
        <v>-2.0510556313719119E-2</v>
      </c>
      <c r="M127" s="8">
        <f>+'Q5'!M126/'Q5'!M125-1</f>
        <v>-9.2798812175204359E-3</v>
      </c>
      <c r="O127" s="26">
        <f t="shared" si="12"/>
        <v>-1.3620271590665837E-2</v>
      </c>
      <c r="P127" s="26">
        <f t="shared" si="13"/>
        <v>4.6337471248494777E-3</v>
      </c>
      <c r="Q127" s="26">
        <f t="shared" si="14"/>
        <v>2.6767357759280362E-3</v>
      </c>
      <c r="R127" s="26">
        <f t="shared" si="15"/>
        <v>7.4607594699332806E-3</v>
      </c>
      <c r="S127" s="26">
        <f t="shared" si="16"/>
        <v>7.2417410008049996E-3</v>
      </c>
      <c r="T127" s="26">
        <f t="shared" si="17"/>
        <v>4.5635710627860947E-3</v>
      </c>
      <c r="U127" s="26">
        <f t="shared" si="18"/>
        <v>2.1619262077300142E-2</v>
      </c>
      <c r="V127" s="26">
        <f t="shared" si="19"/>
        <v>-2.1681647346557816E-2</v>
      </c>
      <c r="W127" s="26">
        <f t="shared" si="20"/>
        <v>-1.0229205971642284E-2</v>
      </c>
      <c r="X127" s="26">
        <f t="shared" si="21"/>
        <v>-1.0664004483294912E-2</v>
      </c>
      <c r="Y127" s="26">
        <f t="shared" si="22"/>
        <v>-1.6986321199963413E-2</v>
      </c>
      <c r="Z127" s="26">
        <f t="shared" si="23"/>
        <v>-2.1681647346557816E-2</v>
      </c>
    </row>
    <row r="128" spans="2:26" x14ac:dyDescent="0.2">
      <c r="B128" s="8">
        <f>+'Q5'!B127/'Q5'!B126-1</f>
        <v>-6.559370799420261E-3</v>
      </c>
      <c r="C128" s="8">
        <f>+'Q5'!C127/'Q5'!C126-1</f>
        <v>1.4217007573121609E-2</v>
      </c>
      <c r="D128" s="8">
        <f>+'Q5'!D127/'Q5'!D126-1</f>
        <v>1.3597033374536327E-2</v>
      </c>
      <c r="E128" s="8">
        <f>+'Q5'!E127/'Q5'!E126-1</f>
        <v>7.1856287425149379E-3</v>
      </c>
      <c r="F128" s="8">
        <f>+'Q5'!F127/'Q5'!F126-1</f>
        <v>1.166861143523823E-3</v>
      </c>
      <c r="G128" s="8">
        <f>+'Q5'!G127/'Q5'!G126-1</f>
        <v>4.4642857142858094E-3</v>
      </c>
      <c r="H128" s="8">
        <f>+'Q5'!H127/'Q5'!H126-1</f>
        <v>2.846900042176248E-3</v>
      </c>
      <c r="I128" s="8">
        <f>+'Q5'!I127/'Q5'!I126-1</f>
        <v>3.1222680154864513E-2</v>
      </c>
      <c r="J128" s="8">
        <f>+'Q5'!J127/'Q5'!J126-1</f>
        <v>0</v>
      </c>
      <c r="K128" s="8">
        <f>+'Q5'!K127/'Q5'!K126-1</f>
        <v>5.5032744482967466E-2</v>
      </c>
      <c r="L128" s="8">
        <f>+'Q5'!L127/'Q5'!L126-1</f>
        <v>-1.6555341556366066E-2</v>
      </c>
      <c r="M128" s="8">
        <f>+'Q5'!M127/'Q5'!M126-1</f>
        <v>3.1222680154864513E-2</v>
      </c>
      <c r="O128" s="26">
        <f t="shared" si="12"/>
        <v>-1.1080295291845314E-2</v>
      </c>
      <c r="P128" s="26">
        <f t="shared" si="13"/>
        <v>1.1700237554545016E-2</v>
      </c>
      <c r="Q128" s="26">
        <f t="shared" si="14"/>
        <v>1.1304825051085383E-2</v>
      </c>
      <c r="R128" s="26">
        <f t="shared" si="15"/>
        <v>4.972869470005619E-3</v>
      </c>
      <c r="S128" s="26">
        <f t="shared" si="16"/>
        <v>-1.0142482679209503E-3</v>
      </c>
      <c r="T128" s="26">
        <f t="shared" si="17"/>
        <v>2.2862837433642001E-3</v>
      </c>
      <c r="U128" s="26">
        <f t="shared" si="18"/>
        <v>-2.496480002884157E-3</v>
      </c>
      <c r="V128" s="26">
        <f t="shared" si="19"/>
        <v>1.8820914025827133E-2</v>
      </c>
      <c r="W128" s="26">
        <f t="shared" si="20"/>
        <v>-1.0229205971642284E-2</v>
      </c>
      <c r="X128" s="26">
        <f t="shared" si="21"/>
        <v>5.6599659764838883E-2</v>
      </c>
      <c r="Y128" s="26">
        <f t="shared" si="22"/>
        <v>-1.3031106442610359E-2</v>
      </c>
      <c r="Z128" s="26">
        <f t="shared" si="23"/>
        <v>1.8820914025827133E-2</v>
      </c>
    </row>
    <row r="129" spans="2:26" x14ac:dyDescent="0.2">
      <c r="B129" s="8">
        <f>+'Q5'!B128/'Q5'!B127-1</f>
        <v>6.2785466027606152E-2</v>
      </c>
      <c r="C129" s="8">
        <f>+'Q5'!C128/'Q5'!C127-1</f>
        <v>3.5210396058961368E-2</v>
      </c>
      <c r="D129" s="8">
        <f>+'Q5'!D128/'Q5'!D127-1</f>
        <v>2.6829268292682951E-2</v>
      </c>
      <c r="E129" s="8">
        <f>+'Q5'!E128/'Q5'!E127-1</f>
        <v>2.2592152199762072E-2</v>
      </c>
      <c r="F129" s="8">
        <f>+'Q5'!F128/'Q5'!F127-1</f>
        <v>2.2144522144522005E-2</v>
      </c>
      <c r="G129" s="8">
        <f>+'Q5'!G128/'Q5'!G127-1</f>
        <v>2.0000000000000018E-2</v>
      </c>
      <c r="H129" s="8">
        <f>+'Q5'!H128/'Q5'!H127-1</f>
        <v>-6.1507727894017372E-2</v>
      </c>
      <c r="I129" s="8">
        <f>+'Q5'!I128/'Q5'!I127-1</f>
        <v>6.5096281942594203E-2</v>
      </c>
      <c r="J129" s="8">
        <f>+'Q5'!J128/'Q5'!J127-1</f>
        <v>0</v>
      </c>
      <c r="K129" s="8">
        <f>+'Q5'!K128/'Q5'!K127-1</f>
        <v>1.5909446559908336E-2</v>
      </c>
      <c r="L129" s="8">
        <f>+'Q5'!L128/'Q5'!L127-1</f>
        <v>6.750281261719282E-3</v>
      </c>
      <c r="M129" s="8">
        <f>+'Q5'!M128/'Q5'!M127-1</f>
        <v>6.5096281942594203E-2</v>
      </c>
      <c r="O129" s="26">
        <f t="shared" si="12"/>
        <v>5.8264541535181097E-2</v>
      </c>
      <c r="P129" s="26">
        <f t="shared" si="13"/>
        <v>3.2693626040384775E-2</v>
      </c>
      <c r="Q129" s="26">
        <f t="shared" si="14"/>
        <v>2.4537059969232007E-2</v>
      </c>
      <c r="R129" s="26">
        <f t="shared" si="15"/>
        <v>2.0379392927252753E-2</v>
      </c>
      <c r="S129" s="26">
        <f t="shared" si="16"/>
        <v>1.9963412733077231E-2</v>
      </c>
      <c r="T129" s="26">
        <f t="shared" si="17"/>
        <v>1.7821998029078408E-2</v>
      </c>
      <c r="U129" s="26">
        <f t="shared" si="18"/>
        <v>-6.6851107939077781E-2</v>
      </c>
      <c r="V129" s="26">
        <f t="shared" si="19"/>
        <v>5.2694515813556823E-2</v>
      </c>
      <c r="W129" s="26">
        <f t="shared" si="20"/>
        <v>-1.0229205971642284E-2</v>
      </c>
      <c r="X129" s="26">
        <f t="shared" si="21"/>
        <v>1.7476361841779749E-2</v>
      </c>
      <c r="Y129" s="26">
        <f t="shared" si="22"/>
        <v>1.0274516375474989E-2</v>
      </c>
      <c r="Z129" s="26">
        <f t="shared" si="23"/>
        <v>5.2694515813556823E-2</v>
      </c>
    </row>
    <row r="130" spans="2:26" x14ac:dyDescent="0.2">
      <c r="B130" s="8">
        <f>+'Q5'!B129/'Q5'!B128-1</f>
        <v>7.9299019172873741E-4</v>
      </c>
      <c r="C130" s="8">
        <f>+'Q5'!C129/'Q5'!C128-1</f>
        <v>9.6837826348121769E-3</v>
      </c>
      <c r="D130" s="8">
        <f>+'Q5'!D129/'Q5'!D128-1</f>
        <v>7.1258907363420665E-3</v>
      </c>
      <c r="E130" s="8">
        <f>+'Q5'!E129/'Q5'!E128-1</f>
        <v>6.9767441860466572E-3</v>
      </c>
      <c r="F130" s="8">
        <f>+'Q5'!F129/'Q5'!F128-1</f>
        <v>3.420752565564289E-3</v>
      </c>
      <c r="G130" s="8">
        <f>+'Q5'!G129/'Q5'!G128-1</f>
        <v>3.2679738562091387E-3</v>
      </c>
      <c r="H130" s="8">
        <f>+'Q5'!H129/'Q5'!H128-1</f>
        <v>-2.4759130629621207E-2</v>
      </c>
      <c r="I130" s="8">
        <f>+'Q5'!I129/'Q5'!I128-1</f>
        <v>3.8376257888453003E-2</v>
      </c>
      <c r="J130" s="8">
        <f>+'Q5'!J129/'Q5'!J128-1</f>
        <v>0</v>
      </c>
      <c r="K130" s="8">
        <f>+'Q5'!K129/'Q5'!K128-1</f>
        <v>-3.3374409529677296E-3</v>
      </c>
      <c r="L130" s="8">
        <f>+'Q5'!L129/'Q5'!L128-1</f>
        <v>-1.4486155374363596E-2</v>
      </c>
      <c r="M130" s="8">
        <f>+'Q5'!M129/'Q5'!M128-1</f>
        <v>3.8376257888453003E-2</v>
      </c>
      <c r="O130" s="26">
        <f t="shared" si="12"/>
        <v>-3.7279343006963155E-3</v>
      </c>
      <c r="P130" s="26">
        <f t="shared" si="13"/>
        <v>7.1670126162355829E-3</v>
      </c>
      <c r="Q130" s="26">
        <f t="shared" si="14"/>
        <v>4.8336824128911229E-3</v>
      </c>
      <c r="R130" s="26">
        <f t="shared" si="15"/>
        <v>4.7639849135373384E-3</v>
      </c>
      <c r="S130" s="26">
        <f t="shared" si="16"/>
        <v>1.2396431541195157E-3</v>
      </c>
      <c r="T130" s="26">
        <f t="shared" si="17"/>
        <v>1.0899718852875294E-3</v>
      </c>
      <c r="U130" s="26">
        <f t="shared" si="18"/>
        <v>-3.0102510674681612E-2</v>
      </c>
      <c r="V130" s="26">
        <f t="shared" si="19"/>
        <v>2.5974491759415623E-2</v>
      </c>
      <c r="W130" s="26">
        <f t="shared" si="20"/>
        <v>-1.0229205971642284E-2</v>
      </c>
      <c r="X130" s="26">
        <f t="shared" si="21"/>
        <v>-1.770525671096315E-3</v>
      </c>
      <c r="Y130" s="26">
        <f t="shared" si="22"/>
        <v>-1.0961920260607889E-2</v>
      </c>
      <c r="Z130" s="26">
        <f t="shared" si="23"/>
        <v>2.5974491759415623E-2</v>
      </c>
    </row>
    <row r="131" spans="2:26" x14ac:dyDescent="0.2">
      <c r="B131" s="8">
        <f>+'Q5'!B130/'Q5'!B129-1</f>
        <v>-2.3908878184094928E-2</v>
      </c>
      <c r="C131" s="8">
        <f>+'Q5'!C130/'Q5'!C129-1</f>
        <v>3.2023510567902314E-4</v>
      </c>
      <c r="D131" s="8">
        <f>+'Q5'!D130/'Q5'!D129-1</f>
        <v>0</v>
      </c>
      <c r="E131" s="8">
        <f>+'Q5'!E130/'Q5'!E129-1</f>
        <v>1.1547344110853786E-3</v>
      </c>
      <c r="F131" s="8">
        <f>+'Q5'!F130/'Q5'!F129-1</f>
        <v>4.5454545454546302E-3</v>
      </c>
      <c r="G131" s="8">
        <f>+'Q5'!G130/'Q5'!G129-1</f>
        <v>2.1715526601522317E-3</v>
      </c>
      <c r="H131" s="8">
        <f>+'Q5'!H130/'Q5'!H129-1</f>
        <v>2.4928202182653569E-2</v>
      </c>
      <c r="I131" s="8">
        <f>+'Q5'!I130/'Q5'!I129-1</f>
        <v>5.475251861585706E-3</v>
      </c>
      <c r="J131" s="8">
        <f>+'Q5'!J130/'Q5'!J129-1</f>
        <v>0</v>
      </c>
      <c r="K131" s="8">
        <f>+'Q5'!K130/'Q5'!K129-1</f>
        <v>-4.0698572974086855E-2</v>
      </c>
      <c r="L131" s="8">
        <f>+'Q5'!L130/'Q5'!L129-1</f>
        <v>-3.4479862248540605E-2</v>
      </c>
      <c r="M131" s="8">
        <f>+'Q5'!M130/'Q5'!M129-1</f>
        <v>5.475251861585706E-3</v>
      </c>
      <c r="O131" s="26">
        <f t="shared" si="12"/>
        <v>-2.8429802676519983E-2</v>
      </c>
      <c r="P131" s="26">
        <f t="shared" si="13"/>
        <v>-2.1965349128975709E-3</v>
      </c>
      <c r="Q131" s="26">
        <f t="shared" si="14"/>
        <v>-2.292208323450944E-3</v>
      </c>
      <c r="R131" s="26">
        <f t="shared" si="15"/>
        <v>-1.0580248614239398E-3</v>
      </c>
      <c r="S131" s="26">
        <f t="shared" si="16"/>
        <v>2.3643451340098569E-3</v>
      </c>
      <c r="T131" s="26">
        <f t="shared" si="17"/>
        <v>-6.4493107693776308E-6</v>
      </c>
      <c r="U131" s="26">
        <f t="shared" si="18"/>
        <v>1.9584822137593164E-2</v>
      </c>
      <c r="V131" s="26">
        <f t="shared" si="19"/>
        <v>-6.9265142674516736E-3</v>
      </c>
      <c r="W131" s="26">
        <f t="shared" si="20"/>
        <v>-1.0229205971642284E-2</v>
      </c>
      <c r="X131" s="26">
        <f t="shared" si="21"/>
        <v>-3.9131657692215438E-2</v>
      </c>
      <c r="Y131" s="26">
        <f t="shared" si="22"/>
        <v>-3.0955627134784898E-2</v>
      </c>
      <c r="Z131" s="26">
        <f t="shared" si="23"/>
        <v>-6.9265142674516736E-3</v>
      </c>
    </row>
    <row r="132" spans="2:26" x14ac:dyDescent="0.2">
      <c r="B132" s="8">
        <f>+'Q5'!B131/'Q5'!B130-1</f>
        <v>-1.2289237228255701E-3</v>
      </c>
      <c r="C132" s="8">
        <f>+'Q5'!C131/'Q5'!C130-1</f>
        <v>1.4677136873457064E-2</v>
      </c>
      <c r="D132" s="8">
        <f>+'Q5'!D131/'Q5'!D130-1</f>
        <v>1.0613207547169878E-2</v>
      </c>
      <c r="E132" s="8">
        <f>+'Q5'!E131/'Q5'!E130-1</f>
        <v>8.073817762399127E-3</v>
      </c>
      <c r="F132" s="8">
        <f>+'Q5'!F131/'Q5'!F130-1</f>
        <v>1.1312217194570096E-2</v>
      </c>
      <c r="G132" s="8">
        <f>+'Q5'!G131/'Q5'!G130-1</f>
        <v>1.0834236186348933E-2</v>
      </c>
      <c r="H132" s="8">
        <f>+'Q5'!H131/'Q5'!H130-1</f>
        <v>8.5406859448554195E-2</v>
      </c>
      <c r="I132" s="8">
        <f>+'Q5'!I131/'Q5'!I130-1</f>
        <v>-7.0790677412328473E-2</v>
      </c>
      <c r="J132" s="8">
        <f>+'Q5'!J131/'Q5'!J130-1</f>
        <v>0</v>
      </c>
      <c r="K132" s="8">
        <f>+'Q5'!K131/'Q5'!K130-1</f>
        <v>-2.0944095376188021E-2</v>
      </c>
      <c r="L132" s="8">
        <f>+'Q5'!L131/'Q5'!L130-1</f>
        <v>-2.1400608960417511E-2</v>
      </c>
      <c r="M132" s="8">
        <f>+'Q5'!M131/'Q5'!M130-1</f>
        <v>-7.0790677412328473E-2</v>
      </c>
      <c r="O132" s="26">
        <f t="shared" si="12"/>
        <v>-5.749848215250623E-3</v>
      </c>
      <c r="P132" s="26">
        <f t="shared" si="13"/>
        <v>1.2160366854880471E-2</v>
      </c>
      <c r="Q132" s="26">
        <f t="shared" si="14"/>
        <v>8.3209992237189348E-3</v>
      </c>
      <c r="R132" s="26">
        <f t="shared" si="15"/>
        <v>5.8610584898898081E-3</v>
      </c>
      <c r="S132" s="26">
        <f t="shared" si="16"/>
        <v>9.1311077831253227E-3</v>
      </c>
      <c r="T132" s="26">
        <f t="shared" si="17"/>
        <v>8.656234215427324E-3</v>
      </c>
      <c r="U132" s="26">
        <f t="shared" si="18"/>
        <v>8.0063479403493787E-2</v>
      </c>
      <c r="V132" s="26">
        <f t="shared" si="19"/>
        <v>-8.3192443541365846E-2</v>
      </c>
      <c r="W132" s="26">
        <f t="shared" si="20"/>
        <v>-1.0229205971642284E-2</v>
      </c>
      <c r="X132" s="26">
        <f t="shared" si="21"/>
        <v>-1.9377180094316607E-2</v>
      </c>
      <c r="Y132" s="26">
        <f t="shared" si="22"/>
        <v>-1.7876373846661804E-2</v>
      </c>
      <c r="Z132" s="26">
        <f t="shared" si="23"/>
        <v>-8.3192443541365846E-2</v>
      </c>
    </row>
    <row r="133" spans="2:26" x14ac:dyDescent="0.2">
      <c r="B133" s="8">
        <f>+'Q5'!B132/'Q5'!B131-1</f>
        <v>1.9709489230160582E-2</v>
      </c>
      <c r="C133" s="8">
        <f>+'Q5'!C132/'Q5'!C131-1</f>
        <v>2.3482886538461534E-2</v>
      </c>
      <c r="D133" s="8">
        <f>+'Q5'!D132/'Q5'!D131-1</f>
        <v>1.5169194865810809E-2</v>
      </c>
      <c r="E133" s="8">
        <f>+'Q5'!E132/'Q5'!E131-1</f>
        <v>1.2585812356979309E-2</v>
      </c>
      <c r="F133" s="8">
        <f>+'Q5'!F132/'Q5'!F131-1</f>
        <v>1.3422818791946511E-2</v>
      </c>
      <c r="G133" s="8">
        <f>+'Q5'!G132/'Q5'!G131-1</f>
        <v>1.8220793140407254E-2</v>
      </c>
      <c r="H133" s="8">
        <f>+'Q5'!H132/'Q5'!H131-1</f>
        <v>4.2337876910367722E-3</v>
      </c>
      <c r="I133" s="8">
        <f>+'Q5'!I132/'Q5'!I131-1</f>
        <v>8.0578996718237317E-2</v>
      </c>
      <c r="J133" s="8">
        <f>+'Q5'!J132/'Q5'!J131-1</f>
        <v>0</v>
      </c>
      <c r="K133" s="8">
        <f>+'Q5'!K132/'Q5'!K131-1</f>
        <v>5.7594207668256736E-3</v>
      </c>
      <c r="L133" s="8">
        <f>+'Q5'!L132/'Q5'!L131-1</f>
        <v>-1.6134767534891958E-2</v>
      </c>
      <c r="M133" s="8">
        <f>+'Q5'!M132/'Q5'!M131-1</f>
        <v>8.0578996718237317E-2</v>
      </c>
      <c r="O133" s="26">
        <f t="shared" si="12"/>
        <v>1.5188564737735529E-2</v>
      </c>
      <c r="P133" s="26">
        <f t="shared" si="13"/>
        <v>2.0966116519884941E-2</v>
      </c>
      <c r="Q133" s="26">
        <f t="shared" si="14"/>
        <v>1.2876986542359865E-2</v>
      </c>
      <c r="R133" s="26">
        <f t="shared" si="15"/>
        <v>1.037305308446999E-2</v>
      </c>
      <c r="S133" s="26">
        <f t="shared" si="16"/>
        <v>1.1241709380501739E-2</v>
      </c>
      <c r="T133" s="26">
        <f t="shared" si="17"/>
        <v>1.6042791169485645E-2</v>
      </c>
      <c r="U133" s="26">
        <f t="shared" si="18"/>
        <v>-1.1095923540236328E-3</v>
      </c>
      <c r="V133" s="26">
        <f t="shared" si="19"/>
        <v>6.8177230589199944E-2</v>
      </c>
      <c r="W133" s="26">
        <f t="shared" si="20"/>
        <v>-1.0229205971642284E-2</v>
      </c>
      <c r="X133" s="26">
        <f t="shared" si="21"/>
        <v>7.3263360486970882E-3</v>
      </c>
      <c r="Y133" s="26">
        <f t="shared" si="22"/>
        <v>-1.2610532421136252E-2</v>
      </c>
      <c r="Z133" s="26">
        <f t="shared" si="23"/>
        <v>6.8177230589199944E-2</v>
      </c>
    </row>
    <row r="134" spans="2:26" x14ac:dyDescent="0.2">
      <c r="B134" s="8">
        <f>+'Q5'!B133/'Q5'!B132-1</f>
        <v>5.1667711837042107E-2</v>
      </c>
      <c r="C134" s="8">
        <f>+'Q5'!C133/'Q5'!C132-1</f>
        <v>1.3949548478396245E-2</v>
      </c>
      <c r="D134" s="8">
        <f>+'Q5'!D133/'Q5'!D132-1</f>
        <v>8.0459770114942319E-3</v>
      </c>
      <c r="E134" s="8">
        <f>+'Q5'!E133/'Q5'!E132-1</f>
        <v>1.2429378531073398E-2</v>
      </c>
      <c r="F134" s="8">
        <f>+'Q5'!F133/'Q5'!F132-1</f>
        <v>1.4348785871964642E-2</v>
      </c>
      <c r="G134" s="8">
        <f>+'Q5'!G133/'Q5'!G132-1</f>
        <v>1.1578947368420911E-2</v>
      </c>
      <c r="H134" s="8">
        <f>+'Q5'!H133/'Q5'!H132-1</f>
        <v>-1.7583547557840529E-2</v>
      </c>
      <c r="I134" s="8">
        <f>+'Q5'!I133/'Q5'!I132-1</f>
        <v>-5.4232875969412175E-3</v>
      </c>
      <c r="J134" s="8">
        <f>+'Q5'!J133/'Q5'!J132-1</f>
        <v>0</v>
      </c>
      <c r="K134" s="8">
        <f>+'Q5'!K133/'Q5'!K132-1</f>
        <v>1.4997818499127291E-2</v>
      </c>
      <c r="L134" s="8">
        <f>+'Q5'!L133/'Q5'!L132-1</f>
        <v>-7.9647616896318052E-2</v>
      </c>
      <c r="M134" s="8">
        <f>+'Q5'!M133/'Q5'!M132-1</f>
        <v>-5.4232875969412175E-3</v>
      </c>
      <c r="O134" s="26">
        <f t="shared" si="12"/>
        <v>4.7146787344617053E-2</v>
      </c>
      <c r="P134" s="26">
        <f t="shared" si="13"/>
        <v>1.1432778459819652E-2</v>
      </c>
      <c r="Q134" s="26">
        <f t="shared" si="14"/>
        <v>5.7537686880432884E-3</v>
      </c>
      <c r="R134" s="26">
        <f t="shared" si="15"/>
        <v>1.021661925856408E-2</v>
      </c>
      <c r="S134" s="26">
        <f t="shared" si="16"/>
        <v>1.2167676460519869E-2</v>
      </c>
      <c r="T134" s="26">
        <f t="shared" si="17"/>
        <v>9.4009453974993017E-3</v>
      </c>
      <c r="U134" s="26">
        <f t="shared" si="18"/>
        <v>-2.2926927602900934E-2</v>
      </c>
      <c r="V134" s="26">
        <f t="shared" si="19"/>
        <v>-1.7825053725978597E-2</v>
      </c>
      <c r="W134" s="26">
        <f t="shared" si="20"/>
        <v>-1.0229205971642284E-2</v>
      </c>
      <c r="X134" s="26">
        <f t="shared" si="21"/>
        <v>1.6564733780998705E-2</v>
      </c>
      <c r="Y134" s="26">
        <f t="shared" si="22"/>
        <v>-7.6123381782562352E-2</v>
      </c>
      <c r="Z134" s="26">
        <f t="shared" si="23"/>
        <v>-1.7825053725978597E-2</v>
      </c>
    </row>
    <row r="135" spans="2:26" x14ac:dyDescent="0.2">
      <c r="B135" s="8">
        <f>+'Q5'!B134/'Q5'!B133-1</f>
        <v>4.1266457668862389E-2</v>
      </c>
      <c r="C135" s="8">
        <f>+'Q5'!C134/'Q5'!C133-1</f>
        <v>2.097752026199684E-2</v>
      </c>
      <c r="D135" s="8">
        <f>+'Q5'!D134/'Q5'!D133-1</f>
        <v>1.3683010262257822E-2</v>
      </c>
      <c r="E135" s="8">
        <f>+'Q5'!E134/'Q5'!E133-1</f>
        <v>1.3392857142857206E-2</v>
      </c>
      <c r="F135" s="8">
        <f>+'Q5'!F134/'Q5'!F133-1</f>
        <v>1.6322089227421177E-2</v>
      </c>
      <c r="G135" s="8">
        <f>+'Q5'!G134/'Q5'!G133-1</f>
        <v>0</v>
      </c>
      <c r="H135" s="8">
        <f>+'Q5'!H134/'Q5'!H133-1</f>
        <v>5.3904123927150938E-2</v>
      </c>
      <c r="I135" s="8">
        <f>+'Q5'!I134/'Q5'!I133-1</f>
        <v>9.4061835432684537E-2</v>
      </c>
      <c r="J135" s="8">
        <f>+'Q5'!J134/'Q5'!J133-1</f>
        <v>0</v>
      </c>
      <c r="K135" s="8">
        <f>+'Q5'!K134/'Q5'!K133-1</f>
        <v>3.76121648487453E-2</v>
      </c>
      <c r="L135" s="8">
        <f>+'Q5'!L134/'Q5'!L133-1</f>
        <v>-7.1519732966817351E-2</v>
      </c>
      <c r="M135" s="8">
        <f>+'Q5'!M134/'Q5'!M133-1</f>
        <v>9.4061835432684537E-2</v>
      </c>
      <c r="O135" s="26">
        <f t="shared" si="12"/>
        <v>3.6745533176437334E-2</v>
      </c>
      <c r="P135" s="26">
        <f t="shared" si="13"/>
        <v>1.8460750243420247E-2</v>
      </c>
      <c r="Q135" s="26">
        <f t="shared" si="14"/>
        <v>1.1390801938806878E-2</v>
      </c>
      <c r="R135" s="26">
        <f t="shared" si="15"/>
        <v>1.1180097870347887E-2</v>
      </c>
      <c r="S135" s="26">
        <f t="shared" si="16"/>
        <v>1.4140979815976404E-2</v>
      </c>
      <c r="T135" s="26">
        <f t="shared" si="17"/>
        <v>-2.1780019709216093E-3</v>
      </c>
      <c r="U135" s="26">
        <f t="shared" si="18"/>
        <v>4.8560743882090529E-2</v>
      </c>
      <c r="V135" s="26">
        <f t="shared" si="19"/>
        <v>8.1660069303647165E-2</v>
      </c>
      <c r="W135" s="26">
        <f t="shared" si="20"/>
        <v>-1.0229205971642284E-2</v>
      </c>
      <c r="X135" s="26">
        <f t="shared" si="21"/>
        <v>3.9179080130616717E-2</v>
      </c>
      <c r="Y135" s="26">
        <f t="shared" si="22"/>
        <v>-6.7995497853061651E-2</v>
      </c>
      <c r="Z135" s="26">
        <f t="shared" si="23"/>
        <v>8.1660069303647165E-2</v>
      </c>
    </row>
    <row r="136" spans="2:26" x14ac:dyDescent="0.2">
      <c r="B136" s="8">
        <f>+'Q5'!B135/'Q5'!B134-1</f>
        <v>1.0220660243056123E-2</v>
      </c>
      <c r="C136" s="8">
        <f>+'Q5'!C135/'Q5'!C134-1</f>
        <v>-2.6489067606936367E-2</v>
      </c>
      <c r="D136" s="8">
        <f>+'Q5'!D135/'Q5'!D134-1</f>
        <v>-2.1372328458942769E-2</v>
      </c>
      <c r="E136" s="8">
        <f>+'Q5'!E135/'Q5'!E134-1</f>
        <v>-1.2114537444933848E-2</v>
      </c>
      <c r="F136" s="8">
        <f>+'Q5'!F135/'Q5'!F134-1</f>
        <v>-1.6059957173447548E-2</v>
      </c>
      <c r="G136" s="8">
        <f>+'Q5'!G135/'Q5'!G134-1</f>
        <v>-1.2486992715920797E-2</v>
      </c>
      <c r="H136" s="8">
        <f>+'Q5'!H135/'Q5'!H134-1</f>
        <v>2.5921144105670813E-2</v>
      </c>
      <c r="I136" s="8">
        <f>+'Q5'!I135/'Q5'!I134-1</f>
        <v>3.7380382775119569E-2</v>
      </c>
      <c r="J136" s="8">
        <f>+'Q5'!J135/'Q5'!J134-1</f>
        <v>0</v>
      </c>
      <c r="K136" s="8">
        <f>+'Q5'!K135/'Q5'!K134-1</f>
        <v>6.2140748796024603E-3</v>
      </c>
      <c r="L136" s="8">
        <f>+'Q5'!L135/'Q5'!L134-1</f>
        <v>7.2429288924134028E-3</v>
      </c>
      <c r="M136" s="8">
        <f>+'Q5'!M135/'Q5'!M134-1</f>
        <v>3.7380382775119569E-2</v>
      </c>
      <c r="O136" s="26">
        <f t="shared" si="12"/>
        <v>5.6997357506310704E-3</v>
      </c>
      <c r="P136" s="26">
        <f t="shared" si="13"/>
        <v>-2.900583762551296E-2</v>
      </c>
      <c r="Q136" s="26">
        <f t="shared" si="14"/>
        <v>-2.3664536782393712E-2</v>
      </c>
      <c r="R136" s="26">
        <f t="shared" si="15"/>
        <v>-1.4327296717443167E-2</v>
      </c>
      <c r="S136" s="26">
        <f t="shared" si="16"/>
        <v>-1.8241066584892322E-2</v>
      </c>
      <c r="T136" s="26">
        <f t="shared" si="17"/>
        <v>-1.4664994686842407E-2</v>
      </c>
      <c r="U136" s="26">
        <f t="shared" si="18"/>
        <v>2.0577764060610407E-2</v>
      </c>
      <c r="V136" s="26">
        <f t="shared" si="19"/>
        <v>2.497861664608219E-2</v>
      </c>
      <c r="W136" s="26">
        <f t="shared" si="20"/>
        <v>-1.0229205971642284E-2</v>
      </c>
      <c r="X136" s="26">
        <f t="shared" si="21"/>
        <v>7.7809901614738749E-3</v>
      </c>
      <c r="Y136" s="26">
        <f t="shared" si="22"/>
        <v>1.076716400616911E-2</v>
      </c>
      <c r="Z136" s="26">
        <f t="shared" si="23"/>
        <v>2.497861664608219E-2</v>
      </c>
    </row>
    <row r="137" spans="2:26" x14ac:dyDescent="0.2">
      <c r="B137" s="8">
        <f>+'Q5'!B136/'Q5'!B135-1</f>
        <v>0.11039126497705842</v>
      </c>
      <c r="C137" s="8">
        <f>+'Q5'!C136/'Q5'!C135-1</f>
        <v>6.6862866790695641E-4</v>
      </c>
      <c r="D137" s="8">
        <f>+'Q5'!D136/'Q5'!D135-1</f>
        <v>0</v>
      </c>
      <c r="E137" s="8">
        <f>+'Q5'!E136/'Q5'!E135-1</f>
        <v>-4.4593088071349651E-3</v>
      </c>
      <c r="F137" s="8">
        <f>+'Q5'!F136/'Q5'!F135-1</f>
        <v>-7.6169749727965641E-3</v>
      </c>
      <c r="G137" s="8">
        <f>+'Q5'!G136/'Q5'!G135-1</f>
        <v>-6.322444678609096E-3</v>
      </c>
      <c r="H137" s="8">
        <f>+'Q5'!H136/'Q5'!H135-1</f>
        <v>-7.2604065827686082E-3</v>
      </c>
      <c r="I137" s="8">
        <f>+'Q5'!I136/'Q5'!I135-1</f>
        <v>4.4441241472086057E-2</v>
      </c>
      <c r="J137" s="8">
        <f>+'Q5'!J136/'Q5'!J135-1</f>
        <v>0</v>
      </c>
      <c r="K137" s="8">
        <f>+'Q5'!K136/'Q5'!K135-1</f>
        <v>1.6468529669085408E-2</v>
      </c>
      <c r="L137" s="8">
        <f>+'Q5'!L136/'Q5'!L135-1</f>
        <v>-6.9284064665127154E-3</v>
      </c>
      <c r="M137" s="8">
        <f>+'Q5'!M136/'Q5'!M135-1</f>
        <v>4.4441241472086057E-2</v>
      </c>
      <c r="O137" s="26">
        <f t="shared" ref="O137:O200" si="24">B137-$B$259</f>
        <v>0.10587034048463337</v>
      </c>
      <c r="P137" s="26">
        <f t="shared" ref="P137:P200" si="25">C137-$C$259</f>
        <v>-1.8481413506696376E-3</v>
      </c>
      <c r="Q137" s="26">
        <f t="shared" ref="Q137:Q200" si="26">D137-$D$259</f>
        <v>-2.292208323450944E-3</v>
      </c>
      <c r="R137" s="26">
        <f t="shared" ref="R137:R200" si="27">E137-$E$259</f>
        <v>-6.672068079644284E-3</v>
      </c>
      <c r="S137" s="26">
        <f t="shared" ref="S137:S200" si="28">F137-$F$259</f>
        <v>-9.798084384241337E-3</v>
      </c>
      <c r="T137" s="26">
        <f t="shared" ref="T137:T200" si="29">G137-$G$259</f>
        <v>-8.5004466495307053E-3</v>
      </c>
      <c r="U137" s="26">
        <f t="shared" ref="U137:U200" si="30">H137-$H$259</f>
        <v>-1.2603786627829013E-2</v>
      </c>
      <c r="V137" s="26">
        <f t="shared" ref="V137:V200" si="31">I137-$I$259</f>
        <v>3.2039475343048678E-2</v>
      </c>
      <c r="W137" s="26">
        <f t="shared" ref="W137:W200" si="32">J137-$J$259</f>
        <v>-1.0229205971642284E-2</v>
      </c>
      <c r="X137" s="26">
        <f t="shared" ref="X137:X200" si="33">K137-$K$259</f>
        <v>1.8035444950956821E-2</v>
      </c>
      <c r="Y137" s="26">
        <f t="shared" ref="Y137:Y200" si="34">L137-$L$259</f>
        <v>-3.404171352757009E-3</v>
      </c>
      <c r="Z137" s="26">
        <f t="shared" ref="Z137:Z200" si="35">M137-$M$259</f>
        <v>3.2039475343048678E-2</v>
      </c>
    </row>
    <row r="138" spans="2:26" x14ac:dyDescent="0.2">
      <c r="B138" s="8">
        <f>+'Q5'!B137/'Q5'!B136-1</f>
        <v>1.8977988194873285E-2</v>
      </c>
      <c r="C138" s="8">
        <f>+'Q5'!C137/'Q5'!C136-1</f>
        <v>2.680602295140333E-2</v>
      </c>
      <c r="D138" s="8">
        <f>+'Q5'!D137/'Q5'!D136-1</f>
        <v>2.2988505747126631E-2</v>
      </c>
      <c r="E138" s="8">
        <f>+'Q5'!E137/'Q5'!E136-1</f>
        <v>1.6797312430011146E-2</v>
      </c>
      <c r="F138" s="8">
        <f>+'Q5'!F137/'Q5'!F136-1</f>
        <v>1.6447368421052655E-2</v>
      </c>
      <c r="G138" s="8">
        <f>+'Q5'!G137/'Q5'!G136-1</f>
        <v>1.8027571580063517E-2</v>
      </c>
      <c r="H138" s="8">
        <f>+'Q5'!H137/'Q5'!H136-1</f>
        <v>-9.1565090199902444E-2</v>
      </c>
      <c r="I138" s="8">
        <f>+'Q5'!I137/'Q5'!I136-1</f>
        <v>0.10925065550393298</v>
      </c>
      <c r="J138" s="8">
        <f>+'Q5'!J137/'Q5'!J136-1</f>
        <v>0</v>
      </c>
      <c r="K138" s="8">
        <f>+'Q5'!K137/'Q5'!K136-1</f>
        <v>2.7340387828464374E-2</v>
      </c>
      <c r="L138" s="8">
        <f>+'Q5'!L137/'Q5'!L136-1</f>
        <v>-5.1215644820295947E-2</v>
      </c>
      <c r="M138" s="8">
        <f>+'Q5'!M137/'Q5'!M136-1</f>
        <v>0.10925065550393298</v>
      </c>
      <c r="O138" s="26">
        <f t="shared" si="24"/>
        <v>1.4457063702448232E-2</v>
      </c>
      <c r="P138" s="26">
        <f t="shared" si="25"/>
        <v>2.4289252932826737E-2</v>
      </c>
      <c r="Q138" s="26">
        <f t="shared" si="26"/>
        <v>2.0696297423675687E-2</v>
      </c>
      <c r="R138" s="26">
        <f t="shared" si="27"/>
        <v>1.4584553157501828E-2</v>
      </c>
      <c r="S138" s="26">
        <f t="shared" si="28"/>
        <v>1.4266259009607882E-2</v>
      </c>
      <c r="T138" s="26">
        <f t="shared" si="29"/>
        <v>1.5849569609141908E-2</v>
      </c>
      <c r="U138" s="26">
        <f t="shared" si="30"/>
        <v>-9.6908470244962852E-2</v>
      </c>
      <c r="V138" s="26">
        <f t="shared" si="31"/>
        <v>9.6848889374895608E-2</v>
      </c>
      <c r="W138" s="26">
        <f t="shared" si="32"/>
        <v>-1.0229205971642284E-2</v>
      </c>
      <c r="X138" s="26">
        <f t="shared" si="33"/>
        <v>2.8907303110335788E-2</v>
      </c>
      <c r="Y138" s="26">
        <f t="shared" si="34"/>
        <v>-4.769140970654024E-2</v>
      </c>
      <c r="Z138" s="26">
        <f t="shared" si="35"/>
        <v>9.6848889374895608E-2</v>
      </c>
    </row>
    <row r="139" spans="2:26" x14ac:dyDescent="0.2">
      <c r="B139" s="8">
        <f>+'Q5'!B138/'Q5'!B137-1</f>
        <v>8.3374280317850991E-2</v>
      </c>
      <c r="C139" s="8">
        <f>+'Q5'!C138/'Q5'!C137-1</f>
        <v>1.8794716563524938E-2</v>
      </c>
      <c r="D139" s="8">
        <f>+'Q5'!D138/'Q5'!D137-1</f>
        <v>1.5730337078651457E-2</v>
      </c>
      <c r="E139" s="8">
        <f>+'Q5'!E138/'Q5'!E137-1</f>
        <v>1.8722466960352513E-2</v>
      </c>
      <c r="F139" s="8">
        <f>+'Q5'!F138/'Q5'!F137-1</f>
        <v>2.373247033441217E-2</v>
      </c>
      <c r="G139" s="8">
        <f>+'Q5'!G138/'Q5'!G137-1</f>
        <v>2.5000000000000133E-2</v>
      </c>
      <c r="H139" s="8">
        <f>+'Q5'!H138/'Q5'!H137-1</f>
        <v>1.6638042078145121E-2</v>
      </c>
      <c r="I139" s="8">
        <f>+'Q5'!I138/'Q5'!I137-1</f>
        <v>-0.19801774902546243</v>
      </c>
      <c r="J139" s="8">
        <f>+'Q5'!J138/'Q5'!J137-1</f>
        <v>0</v>
      </c>
      <c r="K139" s="8">
        <f>+'Q5'!K138/'Q5'!K137-1</f>
        <v>-4.1890493322162548E-2</v>
      </c>
      <c r="L139" s="8">
        <f>+'Q5'!L138/'Q5'!L137-1</f>
        <v>0.10918611776502707</v>
      </c>
      <c r="M139" s="8">
        <f>+'Q5'!M138/'Q5'!M137-1</f>
        <v>-0.19801774902546243</v>
      </c>
      <c r="O139" s="26">
        <f t="shared" si="24"/>
        <v>7.8853355825425936E-2</v>
      </c>
      <c r="P139" s="26">
        <f t="shared" si="25"/>
        <v>1.6277946544948345E-2</v>
      </c>
      <c r="Q139" s="26">
        <f t="shared" si="26"/>
        <v>1.3438128755200514E-2</v>
      </c>
      <c r="R139" s="26">
        <f t="shared" si="27"/>
        <v>1.6509707687843194E-2</v>
      </c>
      <c r="S139" s="26">
        <f t="shared" si="28"/>
        <v>2.1551360922967396E-2</v>
      </c>
      <c r="T139" s="26">
        <f t="shared" si="29"/>
        <v>2.2821998029078524E-2</v>
      </c>
      <c r="U139" s="26">
        <f t="shared" si="30"/>
        <v>1.1294662033084716E-2</v>
      </c>
      <c r="V139" s="26">
        <f t="shared" si="31"/>
        <v>-0.2104195151544998</v>
      </c>
      <c r="W139" s="26">
        <f t="shared" si="32"/>
        <v>-1.0229205971642284E-2</v>
      </c>
      <c r="X139" s="26">
        <f t="shared" si="33"/>
        <v>-4.032357804029113E-2</v>
      </c>
      <c r="Y139" s="26">
        <f t="shared" si="34"/>
        <v>0.11271035287878277</v>
      </c>
      <c r="Z139" s="26">
        <f t="shared" si="35"/>
        <v>-0.2104195151544998</v>
      </c>
    </row>
    <row r="140" spans="2:26" x14ac:dyDescent="0.2">
      <c r="B140" s="8">
        <f>+'Q5'!B139/'Q5'!B138-1</f>
        <v>5.1172141573916807E-2</v>
      </c>
      <c r="C140" s="8">
        <f>+'Q5'!C139/'Q5'!C138-1</f>
        <v>2.2858763471355736E-2</v>
      </c>
      <c r="D140" s="8">
        <f>+'Q5'!D139/'Q5'!D138-1</f>
        <v>1.4380530973451489E-2</v>
      </c>
      <c r="E140" s="8">
        <f>+'Q5'!E139/'Q5'!E138-1</f>
        <v>9.7297297297296303E-3</v>
      </c>
      <c r="F140" s="8">
        <f>+'Q5'!F139/'Q5'!F138-1</f>
        <v>5.2687038988408208E-3</v>
      </c>
      <c r="G140" s="8">
        <f>+'Q5'!G139/'Q5'!G138-1</f>
        <v>1.1178861788617933E-2</v>
      </c>
      <c r="H140" s="8">
        <f>+'Q5'!H139/'Q5'!H138-1</f>
        <v>1.4887551472917204E-2</v>
      </c>
      <c r="I140" s="8">
        <f>+'Q5'!I139/'Q5'!I138-1</f>
        <v>0.17063964010548638</v>
      </c>
      <c r="J140" s="8">
        <f>+'Q5'!J139/'Q5'!J138-1</f>
        <v>0</v>
      </c>
      <c r="K140" s="8">
        <f>+'Q5'!K139/'Q5'!K138-1</f>
        <v>5.0151741165577857E-2</v>
      </c>
      <c r="L140" s="8">
        <f>+'Q5'!L139/'Q5'!L138-1</f>
        <v>-2.4107277384360359E-2</v>
      </c>
      <c r="M140" s="8">
        <f>+'Q5'!M139/'Q5'!M138-1</f>
        <v>0.17063964010548638</v>
      </c>
      <c r="O140" s="26">
        <f t="shared" si="24"/>
        <v>4.6651217081491753E-2</v>
      </c>
      <c r="P140" s="26">
        <f t="shared" si="25"/>
        <v>2.0341993452779143E-2</v>
      </c>
      <c r="Q140" s="26">
        <f t="shared" si="26"/>
        <v>1.2088322650000545E-2</v>
      </c>
      <c r="R140" s="26">
        <f t="shared" si="27"/>
        <v>7.5169704572203115E-3</v>
      </c>
      <c r="S140" s="26">
        <f t="shared" si="28"/>
        <v>3.0875944873960475E-3</v>
      </c>
      <c r="T140" s="26">
        <f t="shared" si="29"/>
        <v>9.0008598176963238E-3</v>
      </c>
      <c r="U140" s="26">
        <f t="shared" si="30"/>
        <v>9.5441714278567992E-3</v>
      </c>
      <c r="V140" s="26">
        <f t="shared" si="31"/>
        <v>0.15823787397644901</v>
      </c>
      <c r="W140" s="26">
        <f t="shared" si="32"/>
        <v>-1.0229205971642284E-2</v>
      </c>
      <c r="X140" s="26">
        <f t="shared" si="33"/>
        <v>5.1718656447449274E-2</v>
      </c>
      <c r="Y140" s="26">
        <f t="shared" si="34"/>
        <v>-2.0583042270604653E-2</v>
      </c>
      <c r="Z140" s="26">
        <f t="shared" si="35"/>
        <v>0.15823787397644901</v>
      </c>
    </row>
    <row r="141" spans="2:26" x14ac:dyDescent="0.2">
      <c r="B141" s="8">
        <f>+'Q5'!B140/'Q5'!B139-1</f>
        <v>3.0761220047428539E-2</v>
      </c>
      <c r="C141" s="8">
        <f>+'Q5'!C140/'Q5'!C139-1</f>
        <v>1.0319464825597313E-2</v>
      </c>
      <c r="D141" s="8">
        <f>+'Q5'!D140/'Q5'!D139-1</f>
        <v>9.8146128680478562E-3</v>
      </c>
      <c r="E141" s="8">
        <f>+'Q5'!E140/'Q5'!E139-1</f>
        <v>1.6059957173447659E-2</v>
      </c>
      <c r="F141" s="8">
        <f>+'Q5'!F140/'Q5'!F139-1</f>
        <v>1.9916142557652172E-2</v>
      </c>
      <c r="G141" s="8">
        <f>+'Q5'!G140/'Q5'!G139-1</f>
        <v>1.9095477386934734E-2</v>
      </c>
      <c r="H141" s="8">
        <f>+'Q5'!H140/'Q5'!H139-1</f>
        <v>3.9741989180191561E-2</v>
      </c>
      <c r="I141" s="8">
        <f>+'Q5'!I140/'Q5'!I139-1</f>
        <v>3.312867176112011E-2</v>
      </c>
      <c r="J141" s="8">
        <f>+'Q5'!J140/'Q5'!J139-1</f>
        <v>0</v>
      </c>
      <c r="K141" s="8">
        <f>+'Q5'!K140/'Q5'!K139-1</f>
        <v>-2.5421238244514144E-2</v>
      </c>
      <c r="L141" s="8">
        <f>+'Q5'!L140/'Q5'!L139-1</f>
        <v>4.0656682620554774E-2</v>
      </c>
      <c r="M141" s="8">
        <f>+'Q5'!M140/'Q5'!M139-1</f>
        <v>3.312867176112011E-2</v>
      </c>
      <c r="O141" s="26">
        <f t="shared" si="24"/>
        <v>2.6240295555003484E-2</v>
      </c>
      <c r="P141" s="26">
        <f t="shared" si="25"/>
        <v>7.8026948070207191E-3</v>
      </c>
      <c r="Q141" s="26">
        <f t="shared" si="26"/>
        <v>7.5224045445969126E-3</v>
      </c>
      <c r="R141" s="26">
        <f t="shared" si="27"/>
        <v>1.384719790093834E-2</v>
      </c>
      <c r="S141" s="26">
        <f t="shared" si="28"/>
        <v>1.7735033146207398E-2</v>
      </c>
      <c r="T141" s="26">
        <f t="shared" si="29"/>
        <v>1.6917475416013125E-2</v>
      </c>
      <c r="U141" s="26">
        <f t="shared" si="30"/>
        <v>3.4398609135131153E-2</v>
      </c>
      <c r="V141" s="26">
        <f t="shared" si="31"/>
        <v>2.072690563208273E-2</v>
      </c>
      <c r="W141" s="26">
        <f t="shared" si="32"/>
        <v>-1.0229205971642284E-2</v>
      </c>
      <c r="X141" s="26">
        <f t="shared" si="33"/>
        <v>-2.385432296264273E-2</v>
      </c>
      <c r="Y141" s="26">
        <f t="shared" si="34"/>
        <v>4.4180917734310481E-2</v>
      </c>
      <c r="Z141" s="26">
        <f t="shared" si="35"/>
        <v>2.072690563208273E-2</v>
      </c>
    </row>
    <row r="142" spans="2:26" x14ac:dyDescent="0.2">
      <c r="B142" s="8">
        <f>+'Q5'!B141/'Q5'!B140-1</f>
        <v>-2.8053192261910942E-3</v>
      </c>
      <c r="C142" s="8">
        <f>+'Q5'!C141/'Q5'!C140-1</f>
        <v>-1.330605688331099E-4</v>
      </c>
      <c r="D142" s="8">
        <f>+'Q5'!D141/'Q5'!D140-1</f>
        <v>1.0799136069115089E-3</v>
      </c>
      <c r="E142" s="8">
        <f>+'Q5'!E141/'Q5'!E140-1</f>
        <v>2.1074815595363283E-3</v>
      </c>
      <c r="F142" s="8">
        <f>+'Q5'!F141/'Q5'!F140-1</f>
        <v>-4.1109969167524296E-3</v>
      </c>
      <c r="G142" s="8">
        <f>+'Q5'!G141/'Q5'!G140-1</f>
        <v>-4.9309664694280331E-3</v>
      </c>
      <c r="H142" s="8">
        <f>+'Q5'!H141/'Q5'!H140-1</f>
        <v>-3.6521913147888774E-2</v>
      </c>
      <c r="I142" s="8">
        <f>+'Q5'!I141/'Q5'!I140-1</f>
        <v>7.5890375817692091E-2</v>
      </c>
      <c r="J142" s="8">
        <f>+'Q5'!J141/'Q5'!J140-1</f>
        <v>6.7294751009421283E-2</v>
      </c>
      <c r="K142" s="8">
        <f>+'Q5'!K141/'Q5'!K140-1</f>
        <v>1.6987485550585602E-2</v>
      </c>
      <c r="L142" s="8">
        <f>+'Q5'!L141/'Q5'!L140-1</f>
        <v>2.2254092280302729E-3</v>
      </c>
      <c r="M142" s="8">
        <f>+'Q5'!M141/'Q5'!M140-1</f>
        <v>7.5890375817692091E-2</v>
      </c>
      <c r="O142" s="26">
        <f t="shared" si="24"/>
        <v>-7.3262437186161471E-3</v>
      </c>
      <c r="P142" s="26">
        <f t="shared" si="25"/>
        <v>-2.6498305874097039E-3</v>
      </c>
      <c r="Q142" s="26">
        <f t="shared" si="26"/>
        <v>-1.212294716539435E-3</v>
      </c>
      <c r="R142" s="26">
        <f t="shared" si="27"/>
        <v>-1.0527771297299008E-4</v>
      </c>
      <c r="S142" s="26">
        <f t="shared" si="28"/>
        <v>-6.2921063281972025E-3</v>
      </c>
      <c r="T142" s="26">
        <f t="shared" si="29"/>
        <v>-7.1089684403496424E-3</v>
      </c>
      <c r="U142" s="26">
        <f t="shared" si="30"/>
        <v>-4.1865293192949182E-2</v>
      </c>
      <c r="V142" s="26">
        <f t="shared" si="31"/>
        <v>6.3488609688654718E-2</v>
      </c>
      <c r="W142" s="26">
        <f t="shared" si="32"/>
        <v>5.7065545037778997E-2</v>
      </c>
      <c r="X142" s="26">
        <f t="shared" si="33"/>
        <v>1.8554400832457015E-2</v>
      </c>
      <c r="Y142" s="26">
        <f t="shared" si="34"/>
        <v>5.7496443417859797E-3</v>
      </c>
      <c r="Z142" s="26">
        <f t="shared" si="35"/>
        <v>6.3488609688654718E-2</v>
      </c>
    </row>
    <row r="143" spans="2:26" x14ac:dyDescent="0.2">
      <c r="B143" s="8">
        <f>+'Q5'!B142/'Q5'!B141-1</f>
        <v>1.6930703706103722E-2</v>
      </c>
      <c r="C143" s="8">
        <f>+'Q5'!C142/'Q5'!C141-1</f>
        <v>2.0793479121758995E-3</v>
      </c>
      <c r="D143" s="8">
        <f>+'Q5'!D142/'Q5'!D141-1</f>
        <v>1.1866235167206085E-2</v>
      </c>
      <c r="E143" s="8">
        <f>+'Q5'!E142/'Q5'!E141-1</f>
        <v>1.1566771819137678E-2</v>
      </c>
      <c r="F143" s="8">
        <f>+'Q5'!F142/'Q5'!F141-1</f>
        <v>1.3415892672858698E-2</v>
      </c>
      <c r="G143" s="8">
        <f>+'Q5'!G142/'Q5'!G141-1</f>
        <v>1.7839444995044529E-2</v>
      </c>
      <c r="H143" s="8">
        <f>+'Q5'!H142/'Q5'!H141-1</f>
        <v>5.4211236888565884E-2</v>
      </c>
      <c r="I143" s="8">
        <f>+'Q5'!I142/'Q5'!I141-1</f>
        <v>-5.1661103163249122E-2</v>
      </c>
      <c r="J143" s="8">
        <f>+'Q5'!J142/'Q5'!J141-1</f>
        <v>0</v>
      </c>
      <c r="K143" s="8">
        <f>+'Q5'!K142/'Q5'!K141-1</f>
        <v>1.9322955275512754E-2</v>
      </c>
      <c r="L143" s="8">
        <f>+'Q5'!L142/'Q5'!L141-1</f>
        <v>3.4195203789598283E-2</v>
      </c>
      <c r="M143" s="8">
        <f>+'Q5'!M142/'Q5'!M141-1</f>
        <v>-5.1661103163249122E-2</v>
      </c>
      <c r="O143" s="26">
        <f t="shared" si="24"/>
        <v>1.2409779213678669E-2</v>
      </c>
      <c r="P143" s="26">
        <f t="shared" si="25"/>
        <v>-4.3742210640069449E-4</v>
      </c>
      <c r="Q143" s="26">
        <f t="shared" si="26"/>
        <v>9.5740268437551415E-3</v>
      </c>
      <c r="R143" s="26">
        <f t="shared" si="27"/>
        <v>9.354012546628359E-3</v>
      </c>
      <c r="S143" s="26">
        <f t="shared" si="28"/>
        <v>1.1234783261413925E-2</v>
      </c>
      <c r="T143" s="26">
        <f t="shared" si="29"/>
        <v>1.566144302412292E-2</v>
      </c>
      <c r="U143" s="26">
        <f t="shared" si="30"/>
        <v>4.8867856843505475E-2</v>
      </c>
      <c r="V143" s="26">
        <f t="shared" si="31"/>
        <v>-6.4062869292286495E-2</v>
      </c>
      <c r="W143" s="26">
        <f t="shared" si="32"/>
        <v>-1.0229205971642284E-2</v>
      </c>
      <c r="X143" s="26">
        <f t="shared" si="33"/>
        <v>2.0889870557384168E-2</v>
      </c>
      <c r="Y143" s="26">
        <f t="shared" si="34"/>
        <v>3.771943890335399E-2</v>
      </c>
      <c r="Z143" s="26">
        <f t="shared" si="35"/>
        <v>-6.4062869292286495E-2</v>
      </c>
    </row>
    <row r="144" spans="2:26" x14ac:dyDescent="0.2">
      <c r="B144" s="8">
        <f>+'Q5'!B143/'Q5'!B142-1</f>
        <v>-1.897482447348442E-3</v>
      </c>
      <c r="C144" s="8">
        <f>+'Q5'!C143/'Q5'!C142-1</f>
        <v>7.0916334741601972E-3</v>
      </c>
      <c r="D144" s="8">
        <f>+'Q5'!D143/'Q5'!D142-1</f>
        <v>1.0660980810235365E-3</v>
      </c>
      <c r="E144" s="8">
        <f>+'Q5'!E143/'Q5'!E142-1</f>
        <v>4.1580041580042693E-3</v>
      </c>
      <c r="F144" s="8">
        <f>+'Q5'!F143/'Q5'!F142-1</f>
        <v>7.1283095723013723E-3</v>
      </c>
      <c r="G144" s="8">
        <f>+'Q5'!G143/'Q5'!G142-1</f>
        <v>6.8159688412854358E-3</v>
      </c>
      <c r="H144" s="8">
        <f>+'Q5'!H143/'Q5'!H142-1</f>
        <v>2.4628115456604149E-3</v>
      </c>
      <c r="I144" s="8">
        <f>+'Q5'!I143/'Q5'!I142-1</f>
        <v>3.2475695608447763E-2</v>
      </c>
      <c r="J144" s="8">
        <f>+'Q5'!J143/'Q5'!J142-1</f>
        <v>0</v>
      </c>
      <c r="K144" s="8">
        <f>+'Q5'!K143/'Q5'!K142-1</f>
        <v>2.6665373800058845E-3</v>
      </c>
      <c r="L144" s="8">
        <f>+'Q5'!L143/'Q5'!L142-1</f>
        <v>5.8304308411660788E-2</v>
      </c>
      <c r="M144" s="8">
        <f>+'Q5'!M143/'Q5'!M142-1</f>
        <v>3.2475695608447763E-2</v>
      </c>
      <c r="O144" s="26">
        <f t="shared" si="24"/>
        <v>-6.4184069397734949E-3</v>
      </c>
      <c r="P144" s="26">
        <f t="shared" si="25"/>
        <v>4.5748634555836032E-3</v>
      </c>
      <c r="Q144" s="26">
        <f t="shared" si="26"/>
        <v>-1.2261102424274074E-3</v>
      </c>
      <c r="R144" s="26">
        <f t="shared" si="27"/>
        <v>1.9452448854949509E-3</v>
      </c>
      <c r="S144" s="26">
        <f t="shared" si="28"/>
        <v>4.9472001608565994E-3</v>
      </c>
      <c r="T144" s="26">
        <f t="shared" si="29"/>
        <v>4.6379668703638265E-3</v>
      </c>
      <c r="U144" s="26">
        <f t="shared" si="30"/>
        <v>-2.8805684993999901E-3</v>
      </c>
      <c r="V144" s="26">
        <f t="shared" si="31"/>
        <v>2.0073929479410384E-2</v>
      </c>
      <c r="W144" s="26">
        <f t="shared" si="32"/>
        <v>-1.0229205971642284E-2</v>
      </c>
      <c r="X144" s="26">
        <f t="shared" si="33"/>
        <v>4.233452661877299E-3</v>
      </c>
      <c r="Y144" s="26">
        <f t="shared" si="34"/>
        <v>6.1828543525416495E-2</v>
      </c>
      <c r="Z144" s="26">
        <f t="shared" si="35"/>
        <v>2.0073929479410384E-2</v>
      </c>
    </row>
    <row r="145" spans="2:26" x14ac:dyDescent="0.2">
      <c r="B145" s="8">
        <f>+'Q5'!B144/'Q5'!B143-1</f>
        <v>1.6318656547341881E-2</v>
      </c>
      <c r="C145" s="8">
        <f>+'Q5'!C144/'Q5'!C143-1</f>
        <v>7.6567615752827223E-3</v>
      </c>
      <c r="D145" s="8">
        <f>+'Q5'!D144/'Q5'!D143-1</f>
        <v>1.2779552715654896E-2</v>
      </c>
      <c r="E145" s="8">
        <f>+'Q5'!E144/'Q5'!E143-1</f>
        <v>2.1739130434782483E-2</v>
      </c>
      <c r="F145" s="8">
        <f>+'Q5'!F144/'Q5'!F143-1</f>
        <v>1.2133468149646109E-2</v>
      </c>
      <c r="G145" s="8">
        <f>+'Q5'!G144/'Q5'!G143-1</f>
        <v>1.3539651837524147E-2</v>
      </c>
      <c r="H145" s="8">
        <f>+'Q5'!H144/'Q5'!H143-1</f>
        <v>-2.6238207547169878E-2</v>
      </c>
      <c r="I145" s="8">
        <f>+'Q5'!I144/'Q5'!I143-1</f>
        <v>0.11871423353220512</v>
      </c>
      <c r="J145" s="8">
        <f>+'Q5'!J144/'Q5'!J143-1</f>
        <v>0.14186633039092089</v>
      </c>
      <c r="K145" s="8">
        <f>+'Q5'!K144/'Q5'!K143-1</f>
        <v>9.6707122479555707E-4</v>
      </c>
      <c r="L145" s="8">
        <f>+'Q5'!L144/'Q5'!L143-1</f>
        <v>-6.5371263694153914E-3</v>
      </c>
      <c r="M145" s="8">
        <f>+'Q5'!M144/'Q5'!M143-1</f>
        <v>0.11871423353220512</v>
      </c>
      <c r="O145" s="26">
        <f t="shared" si="24"/>
        <v>1.1797732054916828E-2</v>
      </c>
      <c r="P145" s="26">
        <f t="shared" si="25"/>
        <v>5.1399915567061282E-3</v>
      </c>
      <c r="Q145" s="26">
        <f t="shared" si="26"/>
        <v>1.0487344392203952E-2</v>
      </c>
      <c r="R145" s="26">
        <f t="shared" si="27"/>
        <v>1.9526371162273164E-2</v>
      </c>
      <c r="S145" s="26">
        <f t="shared" si="28"/>
        <v>9.9523587382013366E-3</v>
      </c>
      <c r="T145" s="26">
        <f t="shared" si="29"/>
        <v>1.1361649866602538E-2</v>
      </c>
      <c r="U145" s="26">
        <f t="shared" si="30"/>
        <v>-3.1581587592230287E-2</v>
      </c>
      <c r="V145" s="26">
        <f t="shared" si="31"/>
        <v>0.10631246740316774</v>
      </c>
      <c r="W145" s="26">
        <f t="shared" si="32"/>
        <v>0.13163712441927861</v>
      </c>
      <c r="X145" s="26">
        <f t="shared" si="33"/>
        <v>2.5339865066669716E-3</v>
      </c>
      <c r="Y145" s="26">
        <f t="shared" si="34"/>
        <v>-3.012891255659685E-3</v>
      </c>
      <c r="Z145" s="26">
        <f t="shared" si="35"/>
        <v>0.10631246740316774</v>
      </c>
    </row>
    <row r="146" spans="2:26" x14ac:dyDescent="0.2">
      <c r="B146" s="8">
        <f>+'Q5'!B145/'Q5'!B144-1</f>
        <v>-5.9134779791151781E-2</v>
      </c>
      <c r="C146" s="8">
        <f>+'Q5'!C145/'Q5'!C144-1</f>
        <v>-3.6553390563392019E-2</v>
      </c>
      <c r="D146" s="8">
        <f>+'Q5'!D145/'Q5'!D144-1</f>
        <v>-2.208201892744488E-2</v>
      </c>
      <c r="E146" s="8">
        <f>+'Q5'!E145/'Q5'!E144-1</f>
        <v>-2.0263424518743633E-2</v>
      </c>
      <c r="F146" s="8">
        <f>+'Q5'!F145/'Q5'!F144-1</f>
        <v>-1.098901098901095E-2</v>
      </c>
      <c r="G146" s="8">
        <f>+'Q5'!G145/'Q5'!G144-1</f>
        <v>-8.5877862595419296E-3</v>
      </c>
      <c r="H146" s="8">
        <f>+'Q5'!H145/'Q5'!H144-1</f>
        <v>3.865173074982331E-2</v>
      </c>
      <c r="I146" s="8">
        <f>+'Q5'!I145/'Q5'!I144-1</f>
        <v>1.5418662022928409E-2</v>
      </c>
      <c r="J146" s="8">
        <f>+'Q5'!J145/'Q5'!J144-1</f>
        <v>5.5218111540585202E-2</v>
      </c>
      <c r="K146" s="8">
        <f>+'Q5'!K145/'Q5'!K144-1</f>
        <v>5.3620598038742084E-2</v>
      </c>
      <c r="L146" s="8">
        <f>+'Q5'!L145/'Q5'!L144-1</f>
        <v>-1.1571973134870128E-2</v>
      </c>
      <c r="M146" s="8">
        <f>+'Q5'!M145/'Q5'!M144-1</f>
        <v>1.5418662022928409E-2</v>
      </c>
      <c r="O146" s="26">
        <f t="shared" si="24"/>
        <v>-6.3655704283576836E-2</v>
      </c>
      <c r="P146" s="26">
        <f t="shared" si="25"/>
        <v>-3.9070160581968612E-2</v>
      </c>
      <c r="Q146" s="26">
        <f t="shared" si="26"/>
        <v>-2.4374227250895823E-2</v>
      </c>
      <c r="R146" s="26">
        <f t="shared" si="27"/>
        <v>-2.2476183791252952E-2</v>
      </c>
      <c r="S146" s="26">
        <f t="shared" si="28"/>
        <v>-1.3170120400455723E-2</v>
      </c>
      <c r="T146" s="26">
        <f t="shared" si="29"/>
        <v>-1.0765788230463539E-2</v>
      </c>
      <c r="U146" s="26">
        <f t="shared" si="30"/>
        <v>3.3308350704762901E-2</v>
      </c>
      <c r="V146" s="26">
        <f t="shared" si="31"/>
        <v>3.0168958938910292E-3</v>
      </c>
      <c r="W146" s="26">
        <f t="shared" si="32"/>
        <v>4.4988905568942916E-2</v>
      </c>
      <c r="X146" s="26">
        <f t="shared" si="33"/>
        <v>5.5187513320613502E-2</v>
      </c>
      <c r="Y146" s="26">
        <f t="shared" si="34"/>
        <v>-8.0477380211144214E-3</v>
      </c>
      <c r="Z146" s="26">
        <f t="shared" si="35"/>
        <v>3.0168958938910292E-3</v>
      </c>
    </row>
    <row r="147" spans="2:26" x14ac:dyDescent="0.2">
      <c r="B147" s="8">
        <f>+'Q5'!B146/'Q5'!B145-1</f>
        <v>2.0797845095506196E-2</v>
      </c>
      <c r="C147" s="8">
        <f>+'Q5'!C146/'Q5'!C145-1</f>
        <v>4.0554962544945283E-3</v>
      </c>
      <c r="D147" s="8">
        <f>+'Q5'!D146/'Q5'!D145-1</f>
        <v>-9.6774193548386789E-3</v>
      </c>
      <c r="E147" s="8">
        <f>+'Q5'!E146/'Q5'!E145-1</f>
        <v>-1.7580144777662898E-2</v>
      </c>
      <c r="F147" s="8">
        <f>+'Q5'!F146/'Q5'!F145-1</f>
        <v>-1.4141414141414232E-2</v>
      </c>
      <c r="G147" s="8">
        <f>+'Q5'!G146/'Q5'!G145-1</f>
        <v>-8.6621751684313741E-3</v>
      </c>
      <c r="H147" s="8">
        <f>+'Q5'!H146/'Q5'!H145-1</f>
        <v>8.74465604352892E-3</v>
      </c>
      <c r="I147" s="8">
        <f>+'Q5'!I146/'Q5'!I145-1</f>
        <v>6.788381149737388E-2</v>
      </c>
      <c r="J147" s="8">
        <f>+'Q5'!J146/'Q5'!J145-1</f>
        <v>0.13867085295656723</v>
      </c>
      <c r="K147" s="8">
        <f>+'Q5'!K146/'Q5'!K145-1</f>
        <v>3.0489202695887396E-2</v>
      </c>
      <c r="L147" s="8">
        <f>+'Q5'!L146/'Q5'!L145-1</f>
        <v>-5.0502731738671924E-3</v>
      </c>
      <c r="M147" s="8">
        <f>+'Q5'!M146/'Q5'!M145-1</f>
        <v>6.788381149737388E-2</v>
      </c>
      <c r="O147" s="26">
        <f t="shared" si="24"/>
        <v>1.6276920603081141E-2</v>
      </c>
      <c r="P147" s="26">
        <f t="shared" si="25"/>
        <v>1.5387262359179343E-3</v>
      </c>
      <c r="Q147" s="26">
        <f t="shared" si="26"/>
        <v>-1.1969627678289622E-2</v>
      </c>
      <c r="R147" s="26">
        <f t="shared" si="27"/>
        <v>-1.9792904050172217E-2</v>
      </c>
      <c r="S147" s="26">
        <f t="shared" si="28"/>
        <v>-1.6322523552859007E-2</v>
      </c>
      <c r="T147" s="26">
        <f t="shared" si="29"/>
        <v>-1.0840177139352983E-2</v>
      </c>
      <c r="U147" s="26">
        <f t="shared" si="30"/>
        <v>3.4012759984685149E-3</v>
      </c>
      <c r="V147" s="26">
        <f t="shared" si="31"/>
        <v>5.5482045368336501E-2</v>
      </c>
      <c r="W147" s="26">
        <f t="shared" si="32"/>
        <v>0.12844164698492494</v>
      </c>
      <c r="X147" s="26">
        <f t="shared" si="33"/>
        <v>3.2056117977758813E-2</v>
      </c>
      <c r="Y147" s="26">
        <f t="shared" si="34"/>
        <v>-1.5260380601114861E-3</v>
      </c>
      <c r="Z147" s="26">
        <f t="shared" si="35"/>
        <v>5.5482045368336501E-2</v>
      </c>
    </row>
    <row r="148" spans="2:26" x14ac:dyDescent="0.2">
      <c r="B148" s="8">
        <f>+'Q5'!B147/'Q5'!B146-1</f>
        <v>3.1114799981133201E-2</v>
      </c>
      <c r="C148" s="8">
        <f>+'Q5'!C147/'Q5'!C146-1</f>
        <v>8.8800465848215548E-3</v>
      </c>
      <c r="D148" s="8">
        <f>+'Q5'!D147/'Q5'!D146-1</f>
        <v>3.2573289902282365E-3</v>
      </c>
      <c r="E148" s="8">
        <f>+'Q5'!E147/'Q5'!E146-1</f>
        <v>4.2105263157894424E-3</v>
      </c>
      <c r="F148" s="8">
        <f>+'Q5'!F147/'Q5'!F146-1</f>
        <v>1.0245901639344135E-2</v>
      </c>
      <c r="G148" s="8">
        <f>+'Q5'!G147/'Q5'!G146-1</f>
        <v>5.8252427184466438E-3</v>
      </c>
      <c r="H148" s="8">
        <f>+'Q5'!H147/'Q5'!H146-1</f>
        <v>5.3072625698323828E-2</v>
      </c>
      <c r="I148" s="8">
        <f>+'Q5'!I147/'Q5'!I146-1</f>
        <v>5.8549968215731552E-2</v>
      </c>
      <c r="J148" s="8">
        <f>+'Q5'!J147/'Q5'!J146-1</f>
        <v>0.21829044117647056</v>
      </c>
      <c r="K148" s="8">
        <f>+'Q5'!K147/'Q5'!K146-1</f>
        <v>2.3135789286350406E-3</v>
      </c>
      <c r="L148" s="8">
        <f>+'Q5'!L147/'Q5'!L146-1</f>
        <v>1.7073508375248014E-2</v>
      </c>
      <c r="M148" s="8">
        <f>+'Q5'!M147/'Q5'!M146-1</f>
        <v>5.8549968215731552E-2</v>
      </c>
      <c r="O148" s="26">
        <f t="shared" si="24"/>
        <v>2.6593875488708146E-2</v>
      </c>
      <c r="P148" s="26">
        <f t="shared" si="25"/>
        <v>6.3632765662449608E-3</v>
      </c>
      <c r="Q148" s="26">
        <f t="shared" si="26"/>
        <v>9.6512066677729253E-4</v>
      </c>
      <c r="R148" s="26">
        <f t="shared" si="27"/>
        <v>1.997767043280124E-3</v>
      </c>
      <c r="S148" s="26">
        <f t="shared" si="28"/>
        <v>8.064792227899362E-3</v>
      </c>
      <c r="T148" s="26">
        <f t="shared" si="29"/>
        <v>3.6472407475250344E-3</v>
      </c>
      <c r="U148" s="26">
        <f t="shared" si="30"/>
        <v>4.7729245653263419E-2</v>
      </c>
      <c r="V148" s="26">
        <f t="shared" si="31"/>
        <v>4.6148202086694172E-2</v>
      </c>
      <c r="W148" s="26">
        <f t="shared" si="32"/>
        <v>0.20806123520482828</v>
      </c>
      <c r="X148" s="26">
        <f t="shared" si="33"/>
        <v>3.8804942105064551E-3</v>
      </c>
      <c r="Y148" s="26">
        <f t="shared" si="34"/>
        <v>2.0597743489003721E-2</v>
      </c>
      <c r="Z148" s="26">
        <f t="shared" si="35"/>
        <v>4.6148202086694172E-2</v>
      </c>
    </row>
    <row r="149" spans="2:26" x14ac:dyDescent="0.2">
      <c r="B149" s="8">
        <f>+'Q5'!B148/'Q5'!B147-1</f>
        <v>8.0044137889312417E-2</v>
      </c>
      <c r="C149" s="8">
        <f>+'Q5'!C148/'Q5'!C147-1</f>
        <v>3.3759546765875781E-2</v>
      </c>
      <c r="D149" s="8">
        <f>+'Q5'!D148/'Q5'!D147-1</f>
        <v>2.2727272727272707E-2</v>
      </c>
      <c r="E149" s="8">
        <f>+'Q5'!E148/'Q5'!E147-1</f>
        <v>1.7819706498951815E-2</v>
      </c>
      <c r="F149" s="8">
        <f>+'Q5'!F148/'Q5'!F147-1</f>
        <v>1.8255578093306246E-2</v>
      </c>
      <c r="G149" s="8">
        <f>+'Q5'!G148/'Q5'!G147-1</f>
        <v>1.8339768339768359E-2</v>
      </c>
      <c r="H149" s="8">
        <f>+'Q5'!H148/'Q5'!H147-1</f>
        <v>0</v>
      </c>
      <c r="I149" s="8">
        <f>+'Q5'!I148/'Q5'!I147-1</f>
        <v>0.25797275514396789</v>
      </c>
      <c r="J149" s="8">
        <f>+'Q5'!J148/'Q5'!J147-1</f>
        <v>7.5443228970199838E-2</v>
      </c>
      <c r="K149" s="8">
        <f>+'Q5'!K148/'Q5'!K147-1</f>
        <v>-2.2061434659090939E-2</v>
      </c>
      <c r="L149" s="8">
        <f>+'Q5'!L148/'Q5'!L147-1</f>
        <v>1.8601696837711401E-2</v>
      </c>
      <c r="M149" s="8">
        <f>+'Q5'!M148/'Q5'!M147-1</f>
        <v>0.25797275514396789</v>
      </c>
      <c r="O149" s="26">
        <f t="shared" si="24"/>
        <v>7.5523213396887362E-2</v>
      </c>
      <c r="P149" s="26">
        <f t="shared" si="25"/>
        <v>3.1242776747299188E-2</v>
      </c>
      <c r="Q149" s="26">
        <f t="shared" si="26"/>
        <v>2.0435064403821764E-2</v>
      </c>
      <c r="R149" s="26">
        <f t="shared" si="27"/>
        <v>1.5606947226442496E-2</v>
      </c>
      <c r="S149" s="26">
        <f t="shared" si="28"/>
        <v>1.6074468681861472E-2</v>
      </c>
      <c r="T149" s="26">
        <f t="shared" si="29"/>
        <v>1.6161766368846749E-2</v>
      </c>
      <c r="U149" s="26">
        <f t="shared" si="30"/>
        <v>-5.3433800450604051E-3</v>
      </c>
      <c r="V149" s="26">
        <f t="shared" si="31"/>
        <v>0.24557098901493052</v>
      </c>
      <c r="W149" s="26">
        <f t="shared" si="32"/>
        <v>6.5214022998557553E-2</v>
      </c>
      <c r="X149" s="26">
        <f t="shared" si="33"/>
        <v>-2.0494519377219526E-2</v>
      </c>
      <c r="Y149" s="26">
        <f t="shared" si="34"/>
        <v>2.2125931951467108E-2</v>
      </c>
      <c r="Z149" s="26">
        <f t="shared" si="35"/>
        <v>0.24557098901493052</v>
      </c>
    </row>
    <row r="150" spans="2:26" x14ac:dyDescent="0.2">
      <c r="B150" s="8">
        <f>+'Q5'!B149/'Q5'!B148-1</f>
        <v>0.14431928411478068</v>
      </c>
      <c r="C150" s="8">
        <f>+'Q5'!C149/'Q5'!C148-1</f>
        <v>0.10319756279870651</v>
      </c>
      <c r="D150" s="8">
        <f>+'Q5'!D149/'Q5'!D148-1</f>
        <v>7.3015873015873201E-2</v>
      </c>
      <c r="E150" s="8">
        <f>+'Q5'!E149/'Q5'!E148-1</f>
        <v>7.8269824922760245E-2</v>
      </c>
      <c r="F150" s="8">
        <f>+'Q5'!F149/'Q5'!F148-1</f>
        <v>7.9681274900398558E-2</v>
      </c>
      <c r="G150" s="8">
        <f>+'Q5'!G149/'Q5'!G148-1</f>
        <v>8.1516587677725294E-2</v>
      </c>
      <c r="H150" s="8">
        <f>+'Q5'!H149/'Q5'!H148-1</f>
        <v>-6.8599652428427693E-2</v>
      </c>
      <c r="I150" s="8">
        <f>+'Q5'!I149/'Q5'!I148-1</f>
        <v>-3.8943745132031804E-2</v>
      </c>
      <c r="J150" s="8">
        <f>+'Q5'!J149/'Q5'!J148-1</f>
        <v>1.7537706068046388E-2</v>
      </c>
      <c r="K150" s="8">
        <f>+'Q5'!K149/'Q5'!K148-1</f>
        <v>-5.8326903000317842E-2</v>
      </c>
      <c r="L150" s="8">
        <f>+'Q5'!L149/'Q5'!L148-1</f>
        <v>5.9462830163466984E-2</v>
      </c>
      <c r="M150" s="8">
        <f>+'Q5'!M149/'Q5'!M148-1</f>
        <v>-3.8943745132031804E-2</v>
      </c>
      <c r="O150" s="26">
        <f t="shared" si="24"/>
        <v>0.13979835962235562</v>
      </c>
      <c r="P150" s="26">
        <f t="shared" si="25"/>
        <v>0.10068079278012991</v>
      </c>
      <c r="Q150" s="26">
        <f t="shared" si="26"/>
        <v>7.072366469242225E-2</v>
      </c>
      <c r="R150" s="26">
        <f t="shared" si="27"/>
        <v>7.605706565025093E-2</v>
      </c>
      <c r="S150" s="26">
        <f t="shared" si="28"/>
        <v>7.750016548895379E-2</v>
      </c>
      <c r="T150" s="26">
        <f t="shared" si="29"/>
        <v>7.9338585706803688E-2</v>
      </c>
      <c r="U150" s="26">
        <f t="shared" si="30"/>
        <v>-7.3943032473488102E-2</v>
      </c>
      <c r="V150" s="26">
        <f t="shared" si="31"/>
        <v>-5.1345511261069184E-2</v>
      </c>
      <c r="W150" s="26">
        <f t="shared" si="32"/>
        <v>7.3085000964041042E-3</v>
      </c>
      <c r="X150" s="26">
        <f t="shared" si="33"/>
        <v>-5.6759987718446425E-2</v>
      </c>
      <c r="Y150" s="26">
        <f t="shared" si="34"/>
        <v>6.2987065277222684E-2</v>
      </c>
      <c r="Z150" s="26">
        <f t="shared" si="35"/>
        <v>-5.1345511261069184E-2</v>
      </c>
    </row>
    <row r="151" spans="2:26" x14ac:dyDescent="0.2">
      <c r="B151" s="8">
        <f>+'Q5'!B150/'Q5'!B149-1</f>
        <v>7.9201302102425153E-3</v>
      </c>
      <c r="C151" s="8">
        <f>+'Q5'!C150/'Q5'!C149-1</f>
        <v>3.4345122049901144E-2</v>
      </c>
      <c r="D151" s="8">
        <f>+'Q5'!D150/'Q5'!D149-1</f>
        <v>6.2130177514792884E-2</v>
      </c>
      <c r="E151" s="8">
        <f>+'Q5'!E150/'Q5'!E149-1</f>
        <v>7.2588347659980901E-2</v>
      </c>
      <c r="F151" s="8">
        <f>+'Q5'!F150/'Q5'!F149-1</f>
        <v>6.1808118081180696E-2</v>
      </c>
      <c r="G151" s="8">
        <f>+'Q5'!G150/'Q5'!G149-1</f>
        <v>5.1709027169149824E-2</v>
      </c>
      <c r="H151" s="8">
        <f>+'Q5'!H150/'Q5'!H149-1</f>
        <v>4.2620053029559068E-2</v>
      </c>
      <c r="I151" s="8">
        <f>+'Q5'!I150/'Q5'!I149-1</f>
        <v>8.6925832004391967E-2</v>
      </c>
      <c r="J151" s="8">
        <f>+'Q5'!J150/'Q5'!J149-1</f>
        <v>6.8941744226128865E-2</v>
      </c>
      <c r="K151" s="8">
        <f>+'Q5'!K150/'Q5'!K149-1</f>
        <v>6.0011568495131673E-2</v>
      </c>
      <c r="L151" s="8">
        <f>+'Q5'!L150/'Q5'!L149-1</f>
        <v>4.9188598335155209E-2</v>
      </c>
      <c r="M151" s="8">
        <f>+'Q5'!M150/'Q5'!M149-1</f>
        <v>8.6925832004391967E-2</v>
      </c>
      <c r="O151" s="26">
        <f t="shared" si="24"/>
        <v>3.3992057178174623E-3</v>
      </c>
      <c r="P151" s="26">
        <f t="shared" si="25"/>
        <v>3.1828352031324551E-2</v>
      </c>
      <c r="Q151" s="26">
        <f t="shared" si="26"/>
        <v>5.983796919134194E-2</v>
      </c>
      <c r="R151" s="26">
        <f t="shared" si="27"/>
        <v>7.0375588387471585E-2</v>
      </c>
      <c r="S151" s="26">
        <f t="shared" si="28"/>
        <v>5.9627008669735922E-2</v>
      </c>
      <c r="T151" s="26">
        <f t="shared" si="29"/>
        <v>4.9531025198228218E-2</v>
      </c>
      <c r="U151" s="26">
        <f t="shared" si="30"/>
        <v>3.727667298449866E-2</v>
      </c>
      <c r="V151" s="26">
        <f t="shared" si="31"/>
        <v>7.4524065875354595E-2</v>
      </c>
      <c r="W151" s="26">
        <f t="shared" si="32"/>
        <v>5.8712538254486579E-2</v>
      </c>
      <c r="X151" s="26">
        <f t="shared" si="33"/>
        <v>6.157848377700309E-2</v>
      </c>
      <c r="Y151" s="26">
        <f t="shared" si="34"/>
        <v>5.2712833448910916E-2</v>
      </c>
      <c r="Z151" s="26">
        <f t="shared" si="35"/>
        <v>7.4524065875354595E-2</v>
      </c>
    </row>
    <row r="152" spans="2:26" x14ac:dyDescent="0.2">
      <c r="B152" s="8">
        <f>+'Q5'!B151/'Q5'!B150-1</f>
        <v>2.1192913371125721E-2</v>
      </c>
      <c r="C152" s="8">
        <f>+'Q5'!C151/'Q5'!C150-1</f>
        <v>-2.5054294172347169E-2</v>
      </c>
      <c r="D152" s="8">
        <f>+'Q5'!D151/'Q5'!D150-1</f>
        <v>-1.8570102135561095E-3</v>
      </c>
      <c r="E152" s="8">
        <f>+'Q5'!E151/'Q5'!E150-1</f>
        <v>-6.2333036509349959E-3</v>
      </c>
      <c r="F152" s="8">
        <f>+'Q5'!F151/'Q5'!F150-1</f>
        <v>-3.4752389226758718E-3</v>
      </c>
      <c r="G152" s="8">
        <f>+'Q5'!G151/'Q5'!G150-1</f>
        <v>5.833333333333357E-3</v>
      </c>
      <c r="H152" s="8">
        <f>+'Q5'!H151/'Q5'!H150-1</f>
        <v>1.6765564660450316E-2</v>
      </c>
      <c r="I152" s="8">
        <f>+'Q5'!I151/'Q5'!I150-1</f>
        <v>0.26637964210121234</v>
      </c>
      <c r="J152" s="8">
        <f>+'Q5'!J151/'Q5'!J150-1</f>
        <v>4.837149306675248E-2</v>
      </c>
      <c r="K152" s="8">
        <f>+'Q5'!K151/'Q5'!K150-1</f>
        <v>8.8672638806783777E-3</v>
      </c>
      <c r="L152" s="8">
        <f>+'Q5'!L151/'Q5'!L150-1</f>
        <v>-3.7065234813271397E-2</v>
      </c>
      <c r="M152" s="8">
        <f>+'Q5'!M151/'Q5'!M150-1</f>
        <v>0.26637964210121234</v>
      </c>
      <c r="O152" s="26">
        <f t="shared" si="24"/>
        <v>1.6671988878700666E-2</v>
      </c>
      <c r="P152" s="26">
        <f t="shared" si="25"/>
        <v>-2.7571064190923762E-2</v>
      </c>
      <c r="Q152" s="26">
        <f t="shared" si="26"/>
        <v>-4.1492185370070531E-3</v>
      </c>
      <c r="R152" s="26">
        <f t="shared" si="27"/>
        <v>-8.4460629234443148E-3</v>
      </c>
      <c r="S152" s="26">
        <f t="shared" si="28"/>
        <v>-5.6563483341206446E-3</v>
      </c>
      <c r="T152" s="26">
        <f t="shared" si="29"/>
        <v>3.6553313624117477E-3</v>
      </c>
      <c r="U152" s="26">
        <f t="shared" si="30"/>
        <v>1.1422184615389911E-2</v>
      </c>
      <c r="V152" s="26">
        <f t="shared" si="31"/>
        <v>0.25397787597217497</v>
      </c>
      <c r="W152" s="26">
        <f t="shared" si="32"/>
        <v>3.8142287095110194E-2</v>
      </c>
      <c r="X152" s="26">
        <f t="shared" si="33"/>
        <v>1.0434179162549791E-2</v>
      </c>
      <c r="Y152" s="26">
        <f t="shared" si="34"/>
        <v>-3.354099969951569E-2</v>
      </c>
      <c r="Z152" s="26">
        <f t="shared" si="35"/>
        <v>0.25397787597217497</v>
      </c>
    </row>
    <row r="153" spans="2:26" x14ac:dyDescent="0.2">
      <c r="B153" s="8">
        <f>+'Q5'!B152/'Q5'!B151-1</f>
        <v>-3.1979749630194343E-3</v>
      </c>
      <c r="C153" s="8">
        <f>+'Q5'!C152/'Q5'!C151-1</f>
        <v>4.0041624393997832E-2</v>
      </c>
      <c r="D153" s="8">
        <f>+'Q5'!D152/'Q5'!D151-1</f>
        <v>3.2558139534883734E-2</v>
      </c>
      <c r="E153" s="8">
        <f>+'Q5'!E152/'Q5'!E151-1</f>
        <v>3.6738351254480328E-2</v>
      </c>
      <c r="F153" s="8">
        <f>+'Q5'!F152/'Q5'!F151-1</f>
        <v>3.6617262423713992E-2</v>
      </c>
      <c r="G153" s="8">
        <f>+'Q5'!G152/'Q5'!G151-1</f>
        <v>2.9826014913007404E-2</v>
      </c>
      <c r="H153" s="8">
        <f>+'Q5'!H152/'Q5'!H151-1</f>
        <v>5.7619268179712746E-2</v>
      </c>
      <c r="I153" s="8">
        <f>+'Q5'!I152/'Q5'!I151-1</f>
        <v>0.23456344608839341</v>
      </c>
      <c r="J153" s="8">
        <f>+'Q5'!J152/'Q5'!J151-1</f>
        <v>0</v>
      </c>
      <c r="K153" s="8">
        <f>+'Q5'!K152/'Q5'!K151-1</f>
        <v>2.1725412422248125E-2</v>
      </c>
      <c r="L153" s="8">
        <f>+'Q5'!L152/'Q5'!L151-1</f>
        <v>-4.0364529149847783E-3</v>
      </c>
      <c r="M153" s="8">
        <f>+'Q5'!M152/'Q5'!M151-1</f>
        <v>0.23456344608839341</v>
      </c>
      <c r="O153" s="26">
        <f t="shared" si="24"/>
        <v>-7.7188994554444872E-3</v>
      </c>
      <c r="P153" s="26">
        <f t="shared" si="25"/>
        <v>3.7524854375421239E-2</v>
      </c>
      <c r="Q153" s="26">
        <f t="shared" si="26"/>
        <v>3.0265931211432791E-2</v>
      </c>
      <c r="R153" s="26">
        <f t="shared" si="27"/>
        <v>3.4525591981971013E-2</v>
      </c>
      <c r="S153" s="26">
        <f t="shared" si="28"/>
        <v>3.4436153012269217E-2</v>
      </c>
      <c r="T153" s="26">
        <f t="shared" si="29"/>
        <v>2.7648012942085794E-2</v>
      </c>
      <c r="U153" s="26">
        <f t="shared" si="30"/>
        <v>5.2275888134652337E-2</v>
      </c>
      <c r="V153" s="26">
        <f t="shared" si="31"/>
        <v>0.22216167995935604</v>
      </c>
      <c r="W153" s="26">
        <f t="shared" si="32"/>
        <v>-1.0229205971642284E-2</v>
      </c>
      <c r="X153" s="26">
        <f t="shared" si="33"/>
        <v>2.3292327704119539E-2</v>
      </c>
      <c r="Y153" s="26">
        <f t="shared" si="34"/>
        <v>-5.1221780122907195E-4</v>
      </c>
      <c r="Z153" s="26">
        <f t="shared" si="35"/>
        <v>0.22216167995935604</v>
      </c>
    </row>
    <row r="154" spans="2:26" x14ac:dyDescent="0.2">
      <c r="B154" s="8">
        <f>+'Q5'!B153/'Q5'!B152-1</f>
        <v>7.3951832367902481E-2</v>
      </c>
      <c r="C154" s="8">
        <f>+'Q5'!C153/'Q5'!C152-1</f>
        <v>0.14913276382157736</v>
      </c>
      <c r="D154" s="8">
        <f>+'Q5'!D153/'Q5'!D152-1</f>
        <v>0.11621621621621636</v>
      </c>
      <c r="E154" s="8">
        <f>+'Q5'!E153/'Q5'!E152-1</f>
        <v>0.101123595505618</v>
      </c>
      <c r="F154" s="8">
        <f>+'Q5'!F153/'Q5'!F152-1</f>
        <v>9.3355761143818272E-2</v>
      </c>
      <c r="G154" s="8">
        <f>+'Q5'!G153/'Q5'!G152-1</f>
        <v>9.2518101367658812E-2</v>
      </c>
      <c r="H154" s="8">
        <f>+'Q5'!H153/'Q5'!H152-1</f>
        <v>-4.3794341771042911E-3</v>
      </c>
      <c r="I154" s="8">
        <f>+'Q5'!I153/'Q5'!I152-1</f>
        <v>-1.4615159766772856E-2</v>
      </c>
      <c r="J154" s="8">
        <f>+'Q5'!J153/'Q5'!J152-1</f>
        <v>0.13841894801599519</v>
      </c>
      <c r="K154" s="8">
        <f>+'Q5'!K153/'Q5'!K152-1</f>
        <v>2.7792482795130358E-3</v>
      </c>
      <c r="L154" s="8">
        <f>+'Q5'!L153/'Q5'!L152-1</f>
        <v>5.1474889278850133E-2</v>
      </c>
      <c r="M154" s="8">
        <f>+'Q5'!M153/'Q5'!M152-1</f>
        <v>-1.4615159766772856E-2</v>
      </c>
      <c r="O154" s="26">
        <f t="shared" si="24"/>
        <v>6.9430907875477427E-2</v>
      </c>
      <c r="P154" s="26">
        <f t="shared" si="25"/>
        <v>0.14661599380300078</v>
      </c>
      <c r="Q154" s="26">
        <f t="shared" si="26"/>
        <v>0.11392400789276541</v>
      </c>
      <c r="R154" s="26">
        <f t="shared" si="27"/>
        <v>9.8910836233108687E-2</v>
      </c>
      <c r="S154" s="26">
        <f t="shared" si="28"/>
        <v>9.1174651732373505E-2</v>
      </c>
      <c r="T154" s="26">
        <f t="shared" si="29"/>
        <v>9.0340099396737206E-2</v>
      </c>
      <c r="U154" s="26">
        <f t="shared" si="30"/>
        <v>-9.7228142221646961E-3</v>
      </c>
      <c r="V154" s="26">
        <f t="shared" si="31"/>
        <v>-2.7016925895810236E-2</v>
      </c>
      <c r="W154" s="26">
        <f t="shared" si="32"/>
        <v>0.12818974204435291</v>
      </c>
      <c r="X154" s="26">
        <f t="shared" si="33"/>
        <v>4.3461635613844503E-3</v>
      </c>
      <c r="Y154" s="26">
        <f t="shared" si="34"/>
        <v>5.499912439260584E-2</v>
      </c>
      <c r="Z154" s="26">
        <f t="shared" si="35"/>
        <v>-2.7016925895810236E-2</v>
      </c>
    </row>
    <row r="155" spans="2:26" x14ac:dyDescent="0.2">
      <c r="B155" s="8">
        <f>+'Q5'!B154/'Q5'!B153-1</f>
        <v>0.18934901231203916</v>
      </c>
      <c r="C155" s="8">
        <f>+'Q5'!C154/'Q5'!C153-1</f>
        <v>2.6906869831200941E-2</v>
      </c>
      <c r="D155" s="8">
        <f>+'Q5'!D154/'Q5'!D153-1</f>
        <v>4.6811945117029907E-2</v>
      </c>
      <c r="E155" s="8">
        <f>+'Q5'!E154/'Q5'!E153-1</f>
        <v>6.1224489795918213E-2</v>
      </c>
      <c r="F155" s="8">
        <f>+'Q5'!F154/'Q5'!F153-1</f>
        <v>7.5384615384615383E-2</v>
      </c>
      <c r="G155" s="8">
        <f>+'Q5'!G154/'Q5'!G153-1</f>
        <v>6.4801178203240051E-2</v>
      </c>
      <c r="H155" s="8">
        <f>+'Q5'!H154/'Q5'!H153-1</f>
        <v>-0.10178587138207085</v>
      </c>
      <c r="I155" s="8">
        <f>+'Q5'!I154/'Q5'!I153-1</f>
        <v>-0.21311142683174344</v>
      </c>
      <c r="J155" s="8">
        <f>+'Q5'!J154/'Q5'!J153-1</f>
        <v>2.7019724398811062E-2</v>
      </c>
      <c r="K155" s="8">
        <f>+'Q5'!K154/'Q5'!K153-1</f>
        <v>-4.9711847257049913E-2</v>
      </c>
      <c r="L155" s="8">
        <f>+'Q5'!L154/'Q5'!L153-1</f>
        <v>-6.7551458316776891E-3</v>
      </c>
      <c r="M155" s="8">
        <f>+'Q5'!M154/'Q5'!M153-1</f>
        <v>-0.21311142683174344</v>
      </c>
      <c r="O155" s="26">
        <f t="shared" si="24"/>
        <v>0.1848280878196141</v>
      </c>
      <c r="P155" s="26">
        <f t="shared" si="25"/>
        <v>2.4390099812624348E-2</v>
      </c>
      <c r="Q155" s="26">
        <f t="shared" si="26"/>
        <v>4.4519736793578964E-2</v>
      </c>
      <c r="R155" s="26">
        <f t="shared" si="27"/>
        <v>5.9011730523408898E-2</v>
      </c>
      <c r="S155" s="26">
        <f t="shared" si="28"/>
        <v>7.3203505973170616E-2</v>
      </c>
      <c r="T155" s="26">
        <f t="shared" si="29"/>
        <v>6.2623176232318445E-2</v>
      </c>
      <c r="U155" s="26">
        <f t="shared" si="30"/>
        <v>-0.10712925142713126</v>
      </c>
      <c r="V155" s="26">
        <f t="shared" si="31"/>
        <v>-0.22551319296078082</v>
      </c>
      <c r="W155" s="26">
        <f t="shared" si="32"/>
        <v>1.6790518427168777E-2</v>
      </c>
      <c r="X155" s="26">
        <f t="shared" si="33"/>
        <v>-4.8144931975178495E-2</v>
      </c>
      <c r="Y155" s="26">
        <f t="shared" si="34"/>
        <v>-3.2309107179219827E-3</v>
      </c>
      <c r="Z155" s="26">
        <f t="shared" si="35"/>
        <v>-0.22551319296078082</v>
      </c>
    </row>
    <row r="156" spans="2:26" x14ac:dyDescent="0.2">
      <c r="B156" s="8">
        <f>+'Q5'!B155/'Q5'!B154-1</f>
        <v>-0.13550877357367608</v>
      </c>
      <c r="C156" s="8">
        <f>+'Q5'!C155/'Q5'!C154-1</f>
        <v>-9.9985071275248361E-2</v>
      </c>
      <c r="D156" s="8">
        <f>+'Q5'!D155/'Q5'!D154-1</f>
        <v>-7.0932922127987741E-2</v>
      </c>
      <c r="E156" s="8">
        <f>+'Q5'!E155/'Q5'!E154-1</f>
        <v>-3.3284023668639029E-2</v>
      </c>
      <c r="F156" s="8">
        <f>+'Q5'!F155/'Q5'!F154-1</f>
        <v>-3.0042918454935563E-2</v>
      </c>
      <c r="G156" s="8">
        <f>+'Q5'!G155/'Q5'!G154-1</f>
        <v>-1.7980636237897585E-2</v>
      </c>
      <c r="H156" s="8">
        <f>+'Q5'!H155/'Q5'!H154-1</f>
        <v>4.1136141038197849E-2</v>
      </c>
      <c r="I156" s="8">
        <f>+'Q5'!I155/'Q5'!I154-1</f>
        <v>2.0832919981746301E-2</v>
      </c>
      <c r="J156" s="8">
        <f>+'Q5'!J155/'Q5'!J154-1</f>
        <v>3.946329913180735E-2</v>
      </c>
      <c r="K156" s="8">
        <f>+'Q5'!K155/'Q5'!K154-1</f>
        <v>4.5599740752742868E-2</v>
      </c>
      <c r="L156" s="8">
        <f>+'Q5'!L155/'Q5'!L154-1</f>
        <v>-4.2406785085613685E-2</v>
      </c>
      <c r="M156" s="8">
        <f>+'Q5'!M155/'Q5'!M154-1</f>
        <v>2.0832919981746301E-2</v>
      </c>
      <c r="O156" s="26">
        <f t="shared" si="24"/>
        <v>-0.14002969806610113</v>
      </c>
      <c r="P156" s="26">
        <f t="shared" si="25"/>
        <v>-0.10250184129382496</v>
      </c>
      <c r="Q156" s="26">
        <f t="shared" si="26"/>
        <v>-7.3225130451438691E-2</v>
      </c>
      <c r="R156" s="26">
        <f t="shared" si="27"/>
        <v>-3.5496782941148344E-2</v>
      </c>
      <c r="S156" s="26">
        <f t="shared" si="28"/>
        <v>-3.2224027866380338E-2</v>
      </c>
      <c r="T156" s="26">
        <f t="shared" si="29"/>
        <v>-2.0158638208819194E-2</v>
      </c>
      <c r="U156" s="26">
        <f t="shared" si="30"/>
        <v>3.579276099313744E-2</v>
      </c>
      <c r="V156" s="26">
        <f t="shared" si="31"/>
        <v>8.4311538527089211E-3</v>
      </c>
      <c r="W156" s="26">
        <f t="shared" si="32"/>
        <v>2.9234093160165064E-2</v>
      </c>
      <c r="X156" s="26">
        <f t="shared" si="33"/>
        <v>4.7166656034614285E-2</v>
      </c>
      <c r="Y156" s="26">
        <f t="shared" si="34"/>
        <v>-3.8882549971857978E-2</v>
      </c>
      <c r="Z156" s="26">
        <f t="shared" si="35"/>
        <v>8.4311538527089211E-3</v>
      </c>
    </row>
    <row r="157" spans="2:26" x14ac:dyDescent="0.2">
      <c r="B157" s="8">
        <f>+'Q5'!B156/'Q5'!B155-1</f>
        <v>-0.35793697931966517</v>
      </c>
      <c r="C157" s="8">
        <f>+'Q5'!C156/'Q5'!C155-1</f>
        <v>-0.11250259175453547</v>
      </c>
      <c r="D157" s="8">
        <f>+'Q5'!D156/'Q5'!D155-1</f>
        <v>-8.7136929460580825E-2</v>
      </c>
      <c r="E157" s="8">
        <f>+'Q5'!E156/'Q5'!E155-1</f>
        <v>-8.7987758224942647E-2</v>
      </c>
      <c r="F157" s="8">
        <f>+'Q5'!F156/'Q5'!F155-1</f>
        <v>-8.8495575221238965E-2</v>
      </c>
      <c r="G157" s="8">
        <f>+'Q5'!G156/'Q5'!G155-1</f>
        <v>-7.1830985915492973E-2</v>
      </c>
      <c r="H157" s="8">
        <f>+'Q5'!H156/'Q5'!H155-1</f>
        <v>4.6566321730949989E-2</v>
      </c>
      <c r="I157" s="8">
        <f>+'Q5'!I156/'Q5'!I155-1</f>
        <v>4.081553322578757E-2</v>
      </c>
      <c r="J157" s="8">
        <f>+'Q5'!J156/'Q5'!J155-1</f>
        <v>0</v>
      </c>
      <c r="K157" s="8">
        <f>+'Q5'!K156/'Q5'!K155-1</f>
        <v>3.7191180377224908E-2</v>
      </c>
      <c r="L157" s="8">
        <f>+'Q5'!L156/'Q5'!L155-1</f>
        <v>-6.8307152406417049E-2</v>
      </c>
      <c r="M157" s="8">
        <f>+'Q5'!M156/'Q5'!M155-1</f>
        <v>4.081553322578757E-2</v>
      </c>
      <c r="O157" s="26">
        <f t="shared" si="24"/>
        <v>-0.3624579038120902</v>
      </c>
      <c r="P157" s="26">
        <f t="shared" si="25"/>
        <v>-0.11501936177311207</v>
      </c>
      <c r="Q157" s="26">
        <f t="shared" si="26"/>
        <v>-8.9429137784031776E-2</v>
      </c>
      <c r="R157" s="26">
        <f t="shared" si="27"/>
        <v>-9.0200517497451962E-2</v>
      </c>
      <c r="S157" s="26">
        <f t="shared" si="28"/>
        <v>-9.0676684632683732E-2</v>
      </c>
      <c r="T157" s="26">
        <f t="shared" si="29"/>
        <v>-7.4008987886414579E-2</v>
      </c>
      <c r="U157" s="26">
        <f t="shared" si="30"/>
        <v>4.122294168588958E-2</v>
      </c>
      <c r="V157" s="26">
        <f t="shared" si="31"/>
        <v>2.8413767096750191E-2</v>
      </c>
      <c r="W157" s="26">
        <f t="shared" si="32"/>
        <v>-1.0229205971642284E-2</v>
      </c>
      <c r="X157" s="26">
        <f t="shared" si="33"/>
        <v>3.8758095659096325E-2</v>
      </c>
      <c r="Y157" s="26">
        <f t="shared" si="34"/>
        <v>-6.4782917292661349E-2</v>
      </c>
      <c r="Z157" s="26">
        <f t="shared" si="35"/>
        <v>2.8413767096750191E-2</v>
      </c>
    </row>
    <row r="158" spans="2:26" x14ac:dyDescent="0.2">
      <c r="B158" s="8">
        <f>+'Q5'!B157/'Q5'!B156-1</f>
        <v>-0.17823794684481598</v>
      </c>
      <c r="C158" s="8">
        <f>+'Q5'!C157/'Q5'!C156-1</f>
        <v>-3.9575740581443863E-2</v>
      </c>
      <c r="D158" s="8">
        <f>+'Q5'!D157/'Q5'!D156-1</f>
        <v>-3.7272727272727235E-2</v>
      </c>
      <c r="E158" s="8">
        <f>+'Q5'!E157/'Q5'!E156-1</f>
        <v>-4.3624161073825496E-2</v>
      </c>
      <c r="F158" s="8">
        <f>+'Q5'!F157/'Q5'!F156-1</f>
        <v>-3.7216828478964348E-2</v>
      </c>
      <c r="G158" s="8">
        <f>+'Q5'!G157/'Q5'!G156-1</f>
        <v>-3.4901365705614529E-2</v>
      </c>
      <c r="H158" s="8">
        <f>+'Q5'!H157/'Q5'!H156-1</f>
        <v>2.6966292134831482E-2</v>
      </c>
      <c r="I158" s="8">
        <f>+'Q5'!I157/'Q5'!I156-1</f>
        <v>0.21661593621034148</v>
      </c>
      <c r="J158" s="8">
        <f>+'Q5'!J157/'Q5'!J156-1</f>
        <v>0</v>
      </c>
      <c r="K158" s="8">
        <f>+'Q5'!K157/'Q5'!K156-1</f>
        <v>5.5493895671476778E-3</v>
      </c>
      <c r="L158" s="8">
        <f>+'Q5'!L157/'Q5'!L156-1</f>
        <v>-1.3900721940720118E-2</v>
      </c>
      <c r="M158" s="8">
        <f>+'Q5'!M157/'Q5'!M156-1</f>
        <v>0.21661593621034148</v>
      </c>
      <c r="O158" s="26">
        <f t="shared" si="24"/>
        <v>-0.18275887133724103</v>
      </c>
      <c r="P158" s="26">
        <f t="shared" si="25"/>
        <v>-4.2092510600020457E-2</v>
      </c>
      <c r="Q158" s="26">
        <f t="shared" si="26"/>
        <v>-3.9564935596178179E-2</v>
      </c>
      <c r="R158" s="26">
        <f t="shared" si="27"/>
        <v>-4.5836920346334811E-2</v>
      </c>
      <c r="S158" s="26">
        <f t="shared" si="28"/>
        <v>-3.9397937890409122E-2</v>
      </c>
      <c r="T158" s="26">
        <f t="shared" si="29"/>
        <v>-3.7079367676536135E-2</v>
      </c>
      <c r="U158" s="26">
        <f t="shared" si="30"/>
        <v>2.1622912089771077E-2</v>
      </c>
      <c r="V158" s="26">
        <f t="shared" si="31"/>
        <v>0.2042141700813041</v>
      </c>
      <c r="W158" s="26">
        <f t="shared" si="32"/>
        <v>-1.0229205971642284E-2</v>
      </c>
      <c r="X158" s="26">
        <f t="shared" si="33"/>
        <v>7.1163048490190924E-3</v>
      </c>
      <c r="Y158" s="26">
        <f t="shared" si="34"/>
        <v>-1.0376486826964411E-2</v>
      </c>
      <c r="Z158" s="26">
        <f t="shared" si="35"/>
        <v>0.2042141700813041</v>
      </c>
    </row>
    <row r="159" spans="2:26" x14ac:dyDescent="0.2">
      <c r="B159" s="8">
        <f>+'Q5'!B158/'Q5'!B157-1</f>
        <v>0.14138308828991253</v>
      </c>
      <c r="C159" s="8">
        <f>+'Q5'!C158/'Q5'!C157-1</f>
        <v>4.7979920819238409E-2</v>
      </c>
      <c r="D159" s="8">
        <f>+'Q5'!D158/'Q5'!D157-1</f>
        <v>4.6270066100094542E-2</v>
      </c>
      <c r="E159" s="8">
        <f>+'Q5'!E158/'Q5'!E157-1</f>
        <v>3.5087719298245723E-3</v>
      </c>
      <c r="F159" s="8">
        <f>+'Q5'!F158/'Q5'!F157-1</f>
        <v>5.0420168067226712E-3</v>
      </c>
      <c r="G159" s="8">
        <f>+'Q5'!G158/'Q5'!G157-1</f>
        <v>-4.7169811320755262E-3</v>
      </c>
      <c r="H159" s="8">
        <f>+'Q5'!H158/'Q5'!H157-1</f>
        <v>6.5032822757111752E-2</v>
      </c>
      <c r="I159" s="8">
        <f>+'Q5'!I158/'Q5'!I157-1</f>
        <v>-5.2662276864514634E-2</v>
      </c>
      <c r="J159" s="8">
        <f>+'Q5'!J158/'Q5'!J157-1</f>
        <v>0</v>
      </c>
      <c r="K159" s="8">
        <f>+'Q5'!K158/'Q5'!K157-1</f>
        <v>-5.5187637969095205E-3</v>
      </c>
      <c r="L159" s="8">
        <f>+'Q5'!L158/'Q5'!L157-1</f>
        <v>3.4104861079532478E-2</v>
      </c>
      <c r="M159" s="8">
        <f>+'Q5'!M158/'Q5'!M157-1</f>
        <v>-5.2662276864514634E-2</v>
      </c>
      <c r="O159" s="26">
        <f t="shared" si="24"/>
        <v>0.13686216379748747</v>
      </c>
      <c r="P159" s="26">
        <f t="shared" si="25"/>
        <v>4.5463150800661815E-2</v>
      </c>
      <c r="Q159" s="26">
        <f t="shared" si="26"/>
        <v>4.3977857776643599E-2</v>
      </c>
      <c r="R159" s="26">
        <f t="shared" si="27"/>
        <v>1.2960126573152539E-3</v>
      </c>
      <c r="S159" s="26">
        <f t="shared" si="28"/>
        <v>2.8609073952778979E-3</v>
      </c>
      <c r="T159" s="26">
        <f t="shared" si="29"/>
        <v>-6.8949831029971355E-3</v>
      </c>
      <c r="U159" s="26">
        <f t="shared" si="30"/>
        <v>5.9689442712051344E-2</v>
      </c>
      <c r="V159" s="26">
        <f t="shared" si="31"/>
        <v>-6.5064042993552007E-2</v>
      </c>
      <c r="W159" s="26">
        <f t="shared" si="32"/>
        <v>-1.0229205971642284E-2</v>
      </c>
      <c r="X159" s="26">
        <f t="shared" si="33"/>
        <v>-3.9518485150381059E-3</v>
      </c>
      <c r="Y159" s="26">
        <f t="shared" si="34"/>
        <v>3.7629096193288185E-2</v>
      </c>
      <c r="Z159" s="26">
        <f t="shared" si="35"/>
        <v>-6.5064042993552007E-2</v>
      </c>
    </row>
    <row r="160" spans="2:26" x14ac:dyDescent="0.2">
      <c r="B160" s="8">
        <f>+'Q5'!B159/'Q5'!B158-1</f>
        <v>0.13632254499316065</v>
      </c>
      <c r="C160" s="8">
        <f>+'Q5'!C159/'Q5'!C158-1</f>
        <v>8.327161237492775E-2</v>
      </c>
      <c r="D160" s="8">
        <f>+'Q5'!D159/'Q5'!D158-1</f>
        <v>5.1444043321299704E-2</v>
      </c>
      <c r="E160" s="8">
        <f>+'Q5'!E159/'Q5'!E158-1</f>
        <v>5.7692307692307709E-2</v>
      </c>
      <c r="F160" s="8">
        <f>+'Q5'!F159/'Q5'!F158-1</f>
        <v>4.0969899665551868E-2</v>
      </c>
      <c r="G160" s="8">
        <f>+'Q5'!G159/'Q5'!G158-1</f>
        <v>3.9494470774091628E-2</v>
      </c>
      <c r="H160" s="8">
        <f>+'Q5'!H159/'Q5'!H158-1</f>
        <v>5.8349769888230707E-3</v>
      </c>
      <c r="I160" s="8">
        <f>+'Q5'!I159/'Q5'!I158-1</f>
        <v>2.4805573558003724E-2</v>
      </c>
      <c r="J160" s="8">
        <f>+'Q5'!J159/'Q5'!J158-1</f>
        <v>-3.796507213363709E-2</v>
      </c>
      <c r="K160" s="8">
        <f>+'Q5'!K159/'Q5'!K158-1</f>
        <v>2.2837872449415153E-2</v>
      </c>
      <c r="L160" s="8">
        <f>+'Q5'!L159/'Q5'!L158-1</f>
        <v>-3.6497955235038071E-2</v>
      </c>
      <c r="M160" s="8">
        <f>+'Q5'!M159/'Q5'!M158-1</f>
        <v>2.4805573558003724E-2</v>
      </c>
      <c r="O160" s="26">
        <f t="shared" si="24"/>
        <v>0.1318016205007356</v>
      </c>
      <c r="P160" s="26">
        <f t="shared" si="25"/>
        <v>8.075484235635115E-2</v>
      </c>
      <c r="Q160" s="26">
        <f t="shared" si="26"/>
        <v>4.915183499784876E-2</v>
      </c>
      <c r="R160" s="26">
        <f t="shared" si="27"/>
        <v>5.5479548419798394E-2</v>
      </c>
      <c r="S160" s="26">
        <f t="shared" si="28"/>
        <v>3.8788790254107093E-2</v>
      </c>
      <c r="T160" s="26">
        <f t="shared" si="29"/>
        <v>3.7316468803170022E-2</v>
      </c>
      <c r="U160" s="26">
        <f t="shared" si="30"/>
        <v>4.9159694376266563E-4</v>
      </c>
      <c r="V160" s="26">
        <f t="shared" si="31"/>
        <v>1.2403807428966344E-2</v>
      </c>
      <c r="W160" s="26">
        <f t="shared" si="32"/>
        <v>-4.8194278105279376E-2</v>
      </c>
      <c r="X160" s="26">
        <f t="shared" si="33"/>
        <v>2.4404787731286567E-2</v>
      </c>
      <c r="Y160" s="26">
        <f t="shared" si="34"/>
        <v>-3.2973720121282364E-2</v>
      </c>
      <c r="Z160" s="26">
        <f t="shared" si="35"/>
        <v>1.2403807428966344E-2</v>
      </c>
    </row>
    <row r="161" spans="2:26" x14ac:dyDescent="0.2">
      <c r="B161" s="8">
        <f>+'Q5'!B160/'Q5'!B159-1</f>
        <v>0.1281114431968311</v>
      </c>
      <c r="C161" s="8">
        <f>+'Q5'!C160/'Q5'!C159-1</f>
        <v>3.6597385903693214E-2</v>
      </c>
      <c r="D161" s="8">
        <f>+'Q5'!D160/'Q5'!D159-1</f>
        <v>3.2618025751072866E-2</v>
      </c>
      <c r="E161" s="8">
        <f>+'Q5'!E160/'Q5'!E159-1</f>
        <v>3.5537190082644665E-2</v>
      </c>
      <c r="F161" s="8">
        <f>+'Q5'!F160/'Q5'!F159-1</f>
        <v>4.2570281124498122E-2</v>
      </c>
      <c r="G161" s="8">
        <f>+'Q5'!G160/'Q5'!G159-1</f>
        <v>4.1793313069908633E-2</v>
      </c>
      <c r="H161" s="8">
        <f>+'Q5'!H160/'Q5'!H159-1</f>
        <v>2.5165454694010991E-2</v>
      </c>
      <c r="I161" s="8">
        <f>+'Q5'!I160/'Q5'!I159-1</f>
        <v>6.0078101531991557E-2</v>
      </c>
      <c r="J161" s="8">
        <f>+'Q5'!J160/'Q5'!J159-1</f>
        <v>-5.2617732175743281E-2</v>
      </c>
      <c r="K161" s="8">
        <f>+'Q5'!K160/'Q5'!K159-1</f>
        <v>-3.7561036684612414E-3</v>
      </c>
      <c r="L161" s="8">
        <f>+'Q5'!L160/'Q5'!L159-1</f>
        <v>-3.765232075213365E-2</v>
      </c>
      <c r="M161" s="8">
        <f>+'Q5'!M160/'Q5'!M159-1</f>
        <v>6.0078101531991557E-2</v>
      </c>
      <c r="O161" s="26">
        <f t="shared" si="24"/>
        <v>0.12359051870440604</v>
      </c>
      <c r="P161" s="26">
        <f t="shared" si="25"/>
        <v>3.408061588511662E-2</v>
      </c>
      <c r="Q161" s="26">
        <f t="shared" si="26"/>
        <v>3.0325817427621922E-2</v>
      </c>
      <c r="R161" s="26">
        <f t="shared" si="27"/>
        <v>3.332443081013535E-2</v>
      </c>
      <c r="S161" s="26">
        <f t="shared" si="28"/>
        <v>4.0389171713053347E-2</v>
      </c>
      <c r="T161" s="26">
        <f t="shared" si="29"/>
        <v>3.9615311098987027E-2</v>
      </c>
      <c r="U161" s="26">
        <f t="shared" si="30"/>
        <v>1.9822074648950586E-2</v>
      </c>
      <c r="V161" s="26">
        <f t="shared" si="31"/>
        <v>4.7676335402954177E-2</v>
      </c>
      <c r="W161" s="26">
        <f t="shared" si="32"/>
        <v>-6.2846938147385567E-2</v>
      </c>
      <c r="X161" s="26">
        <f t="shared" si="33"/>
        <v>-2.1891883865898269E-3</v>
      </c>
      <c r="Y161" s="26">
        <f t="shared" si="34"/>
        <v>-3.4128085638377943E-2</v>
      </c>
      <c r="Z161" s="26">
        <f t="shared" si="35"/>
        <v>4.7676335402954177E-2</v>
      </c>
    </row>
    <row r="162" spans="2:26" x14ac:dyDescent="0.2">
      <c r="B162" s="8">
        <f>+'Q5'!B161/'Q5'!B160-1</f>
        <v>0.13516249885166043</v>
      </c>
      <c r="C162" s="8">
        <f>+'Q5'!C161/'Q5'!C160-1</f>
        <v>2.107832634479756E-2</v>
      </c>
      <c r="D162" s="8">
        <f>+'Q5'!D161/'Q5'!D160-1</f>
        <v>2.4106400665004246E-2</v>
      </c>
      <c r="E162" s="8">
        <f>+'Q5'!E161/'Q5'!E160-1</f>
        <v>1.276935355147657E-2</v>
      </c>
      <c r="F162" s="8">
        <f>+'Q5'!F161/'Q5'!F160-1</f>
        <v>6.1633281972264253E-3</v>
      </c>
      <c r="G162" s="8">
        <f>+'Q5'!G161/'Q5'!G160-1</f>
        <v>3.8657913931436916E-2</v>
      </c>
      <c r="H162" s="8">
        <f>+'Q5'!H161/'Q5'!H160-1</f>
        <v>1.6019765681039244E-2</v>
      </c>
      <c r="I162" s="8">
        <f>+'Q5'!I161/'Q5'!I160-1</f>
        <v>-6.1147484750413872E-2</v>
      </c>
      <c r="J162" s="8">
        <f>+'Q5'!J161/'Q5'!J160-1</f>
        <v>0</v>
      </c>
      <c r="K162" s="8">
        <f>+'Q5'!K161/'Q5'!K160-1</f>
        <v>2.0736458464245322E-2</v>
      </c>
      <c r="L162" s="8">
        <f>+'Q5'!L161/'Q5'!L160-1</f>
        <v>9.484966328370259E-4</v>
      </c>
      <c r="M162" s="8">
        <f>+'Q5'!M161/'Q5'!M160-1</f>
        <v>-6.1147484750413872E-2</v>
      </c>
      <c r="O162" s="26">
        <f t="shared" si="24"/>
        <v>0.13064157435923537</v>
      </c>
      <c r="P162" s="26">
        <f t="shared" si="25"/>
        <v>1.8561556326220967E-2</v>
      </c>
      <c r="Q162" s="26">
        <f t="shared" si="26"/>
        <v>2.1814192341553303E-2</v>
      </c>
      <c r="R162" s="26">
        <f t="shared" si="27"/>
        <v>1.0556594278967251E-2</v>
      </c>
      <c r="S162" s="26">
        <f t="shared" si="28"/>
        <v>3.9822187857816525E-3</v>
      </c>
      <c r="T162" s="26">
        <f t="shared" si="29"/>
        <v>3.647991196051531E-2</v>
      </c>
      <c r="U162" s="26">
        <f t="shared" si="30"/>
        <v>1.0676385635978839E-2</v>
      </c>
      <c r="V162" s="26">
        <f t="shared" si="31"/>
        <v>-7.3549250879451245E-2</v>
      </c>
      <c r="W162" s="26">
        <f t="shared" si="32"/>
        <v>-1.0229205971642284E-2</v>
      </c>
      <c r="X162" s="26">
        <f t="shared" si="33"/>
        <v>2.2303373746116736E-2</v>
      </c>
      <c r="Y162" s="26">
        <f t="shared" si="34"/>
        <v>4.4727317465927327E-3</v>
      </c>
      <c r="Z162" s="26">
        <f t="shared" si="35"/>
        <v>-7.3549250879451245E-2</v>
      </c>
    </row>
    <row r="163" spans="2:26" x14ac:dyDescent="0.2">
      <c r="B163" s="8">
        <f>+'Q5'!B162/'Q5'!B161-1</f>
        <v>0.1876511687868736</v>
      </c>
      <c r="C163" s="8">
        <f>+'Q5'!C162/'Q5'!C161-1</f>
        <v>7.9356635409124854E-2</v>
      </c>
      <c r="D163" s="8">
        <f>+'Q5'!D162/'Q5'!D161-1</f>
        <v>5.3571428571428603E-2</v>
      </c>
      <c r="E163" s="8">
        <f>+'Q5'!E162/'Q5'!E161-1</f>
        <v>5.2009456264775489E-2</v>
      </c>
      <c r="F163" s="8">
        <f>+'Q5'!F162/'Q5'!F161-1</f>
        <v>4.1347626339969246E-2</v>
      </c>
      <c r="G163" s="8">
        <f>+'Q5'!G162/'Q5'!G161-1</f>
        <v>2.8792134831460592E-2</v>
      </c>
      <c r="H163" s="8">
        <f>+'Q5'!H162/'Q5'!H161-1</f>
        <v>0.1023689990586758</v>
      </c>
      <c r="I163" s="8">
        <f>+'Q5'!I162/'Q5'!I161-1</f>
        <v>-1.1119759813188024E-2</v>
      </c>
      <c r="J163" s="8">
        <f>+'Q5'!J162/'Q5'!J161-1</f>
        <v>0</v>
      </c>
      <c r="K163" s="8">
        <f>+'Q5'!K162/'Q5'!K161-1</f>
        <v>-3.2422227694328232E-2</v>
      </c>
      <c r="L163" s="8">
        <f>+'Q5'!L162/'Q5'!L161-1</f>
        <v>2.6295840045484686E-2</v>
      </c>
      <c r="M163" s="8">
        <f>+'Q5'!M162/'Q5'!M161-1</f>
        <v>-1.1119759813188024E-2</v>
      </c>
      <c r="O163" s="26">
        <f t="shared" si="24"/>
        <v>0.18313024429444855</v>
      </c>
      <c r="P163" s="26">
        <f t="shared" si="25"/>
        <v>7.6839865390548254E-2</v>
      </c>
      <c r="Q163" s="26">
        <f t="shared" si="26"/>
        <v>5.127922024797766E-2</v>
      </c>
      <c r="R163" s="26">
        <f t="shared" si="27"/>
        <v>4.9796696992266173E-2</v>
      </c>
      <c r="S163" s="26">
        <f t="shared" si="28"/>
        <v>3.9166516928524471E-2</v>
      </c>
      <c r="T163" s="26">
        <f t="shared" si="29"/>
        <v>2.6614132860538983E-2</v>
      </c>
      <c r="U163" s="26">
        <f t="shared" si="30"/>
        <v>9.7025619013615394E-2</v>
      </c>
      <c r="V163" s="26">
        <f t="shared" si="31"/>
        <v>-2.3521525942225403E-2</v>
      </c>
      <c r="W163" s="26">
        <f t="shared" si="32"/>
        <v>-1.0229205971642284E-2</v>
      </c>
      <c r="X163" s="26">
        <f t="shared" si="33"/>
        <v>-3.0855312412456818E-2</v>
      </c>
      <c r="Y163" s="26">
        <f t="shared" si="34"/>
        <v>2.9820075159240393E-2</v>
      </c>
      <c r="Z163" s="26">
        <f t="shared" si="35"/>
        <v>-2.3521525942225403E-2</v>
      </c>
    </row>
    <row r="164" spans="2:26" x14ac:dyDescent="0.2">
      <c r="B164" s="8">
        <f>+'Q5'!B163/'Q5'!B162-1</f>
        <v>0.13388208402182422</v>
      </c>
      <c r="C164" s="8">
        <f>+'Q5'!C163/'Q5'!C162-1</f>
        <v>1.2555235881615001E-2</v>
      </c>
      <c r="D164" s="8">
        <f>+'Q5'!D163/'Q5'!D162-1</f>
        <v>1.8489984591679498E-2</v>
      </c>
      <c r="E164" s="8">
        <f>+'Q5'!E163/'Q5'!E162-1</f>
        <v>3.2958801498127244E-2</v>
      </c>
      <c r="F164" s="8">
        <f>+'Q5'!F163/'Q5'!F162-1</f>
        <v>3.2352941176470473E-2</v>
      </c>
      <c r="G164" s="8">
        <f>+'Q5'!G163/'Q5'!G162-1</f>
        <v>3.4129692832764569E-2</v>
      </c>
      <c r="H164" s="8">
        <f>+'Q5'!H163/'Q5'!H162-1</f>
        <v>-3.3871771152067298E-2</v>
      </c>
      <c r="I164" s="8">
        <f>+'Q5'!I163/'Q5'!I162-1</f>
        <v>-5.3011196607283373E-2</v>
      </c>
      <c r="J164" s="8">
        <f>+'Q5'!J163/'Q5'!J162-1</f>
        <v>2.7770063871146888E-2</v>
      </c>
      <c r="K164" s="8">
        <f>+'Q5'!K163/'Q5'!K162-1</f>
        <v>1.3361045130641402E-2</v>
      </c>
      <c r="L164" s="8">
        <f>+'Q5'!L163/'Q5'!L162-1</f>
        <v>-6.2323992428789055E-2</v>
      </c>
      <c r="M164" s="8">
        <f>+'Q5'!M163/'Q5'!M162-1</f>
        <v>-5.3011196607283373E-2</v>
      </c>
      <c r="O164" s="26">
        <f t="shared" si="24"/>
        <v>0.12936115952939917</v>
      </c>
      <c r="P164" s="26">
        <f t="shared" si="25"/>
        <v>1.0038465863038408E-2</v>
      </c>
      <c r="Q164" s="26">
        <f t="shared" si="26"/>
        <v>1.6197776268228554E-2</v>
      </c>
      <c r="R164" s="26">
        <f t="shared" si="27"/>
        <v>3.0746042225617925E-2</v>
      </c>
      <c r="S164" s="26">
        <f t="shared" si="28"/>
        <v>3.0171831765025699E-2</v>
      </c>
      <c r="T164" s="26">
        <f t="shared" si="29"/>
        <v>3.1951690861842963E-2</v>
      </c>
      <c r="U164" s="26">
        <f t="shared" si="30"/>
        <v>-3.9215151197127707E-2</v>
      </c>
      <c r="V164" s="26">
        <f t="shared" si="31"/>
        <v>-6.5412962736320746E-2</v>
      </c>
      <c r="W164" s="26">
        <f t="shared" si="32"/>
        <v>1.7540857899504603E-2</v>
      </c>
      <c r="X164" s="26">
        <f t="shared" si="33"/>
        <v>1.4927960412512816E-2</v>
      </c>
      <c r="Y164" s="26">
        <f t="shared" si="34"/>
        <v>-5.8799757315033348E-2</v>
      </c>
      <c r="Z164" s="26">
        <f t="shared" si="35"/>
        <v>-6.5412962736320746E-2</v>
      </c>
    </row>
    <row r="165" spans="2:26" x14ac:dyDescent="0.2">
      <c r="B165" s="8">
        <f>+'Q5'!B164/'Q5'!B163-1</f>
        <v>-3.1765083801343241E-2</v>
      </c>
      <c r="C165" s="8">
        <f>+'Q5'!C164/'Q5'!C163-1</f>
        <v>-2.1434380879082338E-2</v>
      </c>
      <c r="D165" s="8">
        <f>+'Q5'!D164/'Q5'!D163-1</f>
        <v>-3.0257186081694476E-2</v>
      </c>
      <c r="E165" s="8">
        <f>+'Q5'!E164/'Q5'!E163-1</f>
        <v>-1.8854242204496052E-2</v>
      </c>
      <c r="F165" s="8">
        <f>+'Q5'!F164/'Q5'!F163-1</f>
        <v>-1.4245014245014231E-2</v>
      </c>
      <c r="G165" s="8">
        <f>+'Q5'!G164/'Q5'!G163-1</f>
        <v>-7.2607260726073042E-3</v>
      </c>
      <c r="H165" s="8">
        <f>+'Q5'!H164/'Q5'!H163-1</f>
        <v>-4.5739117625395731E-2</v>
      </c>
      <c r="I165" s="8">
        <f>+'Q5'!I164/'Q5'!I163-1</f>
        <v>-0.14079489745721019</v>
      </c>
      <c r="J165" s="8">
        <f>+'Q5'!J164/'Q5'!J163-1</f>
        <v>2.7019724398811062E-2</v>
      </c>
      <c r="K165" s="8">
        <f>+'Q5'!K164/'Q5'!K163-1</f>
        <v>-9.8363400443681748E-3</v>
      </c>
      <c r="L165" s="8">
        <f>+'Q5'!L164/'Q5'!L163-1</f>
        <v>1.7724385800797604E-2</v>
      </c>
      <c r="M165" s="8">
        <f>+'Q5'!M164/'Q5'!M163-1</f>
        <v>-0.14079489745721019</v>
      </c>
      <c r="O165" s="26">
        <f t="shared" si="24"/>
        <v>-3.6286008293768296E-2</v>
      </c>
      <c r="P165" s="26">
        <f t="shared" si="25"/>
        <v>-2.3951150897658931E-2</v>
      </c>
      <c r="Q165" s="26">
        <f t="shared" si="26"/>
        <v>-3.254939440514542E-2</v>
      </c>
      <c r="R165" s="26">
        <f t="shared" si="27"/>
        <v>-2.1067001477005371E-2</v>
      </c>
      <c r="S165" s="26">
        <f t="shared" si="28"/>
        <v>-1.6426123656459006E-2</v>
      </c>
      <c r="T165" s="26">
        <f t="shared" si="29"/>
        <v>-9.4387280435289135E-3</v>
      </c>
      <c r="U165" s="26">
        <f t="shared" si="30"/>
        <v>-5.108249767045614E-2</v>
      </c>
      <c r="V165" s="26">
        <f t="shared" si="31"/>
        <v>-0.15319666358624756</v>
      </c>
      <c r="W165" s="26">
        <f t="shared" si="32"/>
        <v>1.6790518427168777E-2</v>
      </c>
      <c r="X165" s="26">
        <f t="shared" si="33"/>
        <v>-8.2694247624967611E-3</v>
      </c>
      <c r="Y165" s="26">
        <f t="shared" si="34"/>
        <v>2.1248620914553311E-2</v>
      </c>
      <c r="Z165" s="26">
        <f t="shared" si="35"/>
        <v>-0.15319666358624756</v>
      </c>
    </row>
    <row r="166" spans="2:26" x14ac:dyDescent="0.2">
      <c r="B166" s="8">
        <f>+'Q5'!B165/'Q5'!B164-1</f>
        <v>-1.6187033762953829E-2</v>
      </c>
      <c r="C166" s="8">
        <f>+'Q5'!C165/'Q5'!C164-1</f>
        <v>4.9757082459457314E-2</v>
      </c>
      <c r="D166" s="8">
        <f>+'Q5'!D165/'Q5'!D164-1</f>
        <v>4.2121684867394649E-2</v>
      </c>
      <c r="E166" s="8">
        <f>+'Q5'!E165/'Q5'!E164-1</f>
        <v>2.7346637102734661E-2</v>
      </c>
      <c r="F166" s="8">
        <f>+'Q5'!F165/'Q5'!F164-1</f>
        <v>3.1791907514450823E-2</v>
      </c>
      <c r="G166" s="8">
        <f>+'Q5'!G165/'Q5'!G164-1</f>
        <v>2.2606382978723305E-2</v>
      </c>
      <c r="H166" s="8">
        <f>+'Q5'!H165/'Q5'!H164-1</f>
        <v>1.3275702377276932E-2</v>
      </c>
      <c r="I166" s="8">
        <f>+'Q5'!I165/'Q5'!I164-1</f>
        <v>-3.1588714931590656E-2</v>
      </c>
      <c r="J166" s="8">
        <f>+'Q5'!J165/'Q5'!J164-1</f>
        <v>0</v>
      </c>
      <c r="K166" s="8">
        <f>+'Q5'!K165/'Q5'!K164-1</f>
        <v>-6.8270206290159008E-2</v>
      </c>
      <c r="L166" s="8">
        <f>+'Q5'!L165/'Q5'!L164-1</f>
        <v>1.4513085965845773E-2</v>
      </c>
      <c r="M166" s="8">
        <f>+'Q5'!M165/'Q5'!M164-1</f>
        <v>-3.1588714931590656E-2</v>
      </c>
      <c r="O166" s="26">
        <f t="shared" si="24"/>
        <v>-2.0707958255378883E-2</v>
      </c>
      <c r="P166" s="26">
        <f t="shared" si="25"/>
        <v>4.724031244088072E-2</v>
      </c>
      <c r="Q166" s="26">
        <f t="shared" si="26"/>
        <v>3.9829476543943705E-2</v>
      </c>
      <c r="R166" s="26">
        <f t="shared" si="27"/>
        <v>2.5133877830225342E-2</v>
      </c>
      <c r="S166" s="26">
        <f t="shared" si="28"/>
        <v>2.9610798103006049E-2</v>
      </c>
      <c r="T166" s="26">
        <f t="shared" si="29"/>
        <v>2.0428381007801696E-2</v>
      </c>
      <c r="U166" s="26">
        <f t="shared" si="30"/>
        <v>7.9323223322165272E-3</v>
      </c>
      <c r="V166" s="26">
        <f t="shared" si="31"/>
        <v>-4.3990481060628035E-2</v>
      </c>
      <c r="W166" s="26">
        <f t="shared" si="32"/>
        <v>-1.0229205971642284E-2</v>
      </c>
      <c r="X166" s="26">
        <f t="shared" si="33"/>
        <v>-6.6703291008287591E-2</v>
      </c>
      <c r="Y166" s="26">
        <f t="shared" si="34"/>
        <v>1.803732107960148E-2</v>
      </c>
      <c r="Z166" s="26">
        <f t="shared" si="35"/>
        <v>-4.3990481060628035E-2</v>
      </c>
    </row>
    <row r="167" spans="2:26" x14ac:dyDescent="0.2">
      <c r="B167" s="8">
        <f>+'Q5'!B166/'Q5'!B165-1</f>
        <v>-9.9857815897000268E-2</v>
      </c>
      <c r="C167" s="8">
        <f>+'Q5'!C166/'Q5'!C165-1</f>
        <v>-5.9476454333307061E-3</v>
      </c>
      <c r="D167" s="8">
        <f>+'Q5'!D166/'Q5'!D165-1</f>
        <v>-1.4970059880239361E-3</v>
      </c>
      <c r="E167" s="8">
        <f>+'Q5'!E166/'Q5'!E165-1</f>
        <v>7.1942446043160579E-4</v>
      </c>
      <c r="F167" s="8">
        <f>+'Q5'!F166/'Q5'!F165-1</f>
        <v>1.4005602240896531E-2</v>
      </c>
      <c r="G167" s="8">
        <f>+'Q5'!G166/'Q5'!G165-1</f>
        <v>-1.9505851755525772E-3</v>
      </c>
      <c r="H167" s="8">
        <f>+'Q5'!H166/'Q5'!H165-1</f>
        <v>3.6029859841560041E-2</v>
      </c>
      <c r="I167" s="8">
        <f>+'Q5'!I166/'Q5'!I165-1</f>
        <v>3.4657805141587339E-2</v>
      </c>
      <c r="J167" s="8">
        <f>+'Q5'!J166/'Q5'!J165-1</f>
        <v>0</v>
      </c>
      <c r="K167" s="8">
        <f>+'Q5'!K166/'Q5'!K165-1</f>
        <v>1.2930447801823952E-2</v>
      </c>
      <c r="L167" s="8">
        <f>+'Q5'!L166/'Q5'!L165-1</f>
        <v>7.3911592198752096E-3</v>
      </c>
      <c r="M167" s="8">
        <f>+'Q5'!M166/'Q5'!M165-1</f>
        <v>3.4657805141587339E-2</v>
      </c>
      <c r="O167" s="26">
        <f t="shared" si="24"/>
        <v>-0.10437874038942532</v>
      </c>
      <c r="P167" s="26">
        <f t="shared" si="25"/>
        <v>-8.4644154519072992E-3</v>
      </c>
      <c r="Q167" s="26">
        <f t="shared" si="26"/>
        <v>-3.7892143114748801E-3</v>
      </c>
      <c r="R167" s="26">
        <f t="shared" si="27"/>
        <v>-1.4933348120777126E-3</v>
      </c>
      <c r="S167" s="26">
        <f t="shared" si="28"/>
        <v>1.1824492829451758E-2</v>
      </c>
      <c r="T167" s="26">
        <f t="shared" si="29"/>
        <v>-4.1285871464741865E-3</v>
      </c>
      <c r="U167" s="26">
        <f t="shared" si="30"/>
        <v>3.0686479796499636E-2</v>
      </c>
      <c r="V167" s="26">
        <f t="shared" si="31"/>
        <v>2.2256039012549959E-2</v>
      </c>
      <c r="W167" s="26">
        <f t="shared" si="32"/>
        <v>-1.0229205971642284E-2</v>
      </c>
      <c r="X167" s="26">
        <f t="shared" si="33"/>
        <v>1.4497363083695366E-2</v>
      </c>
      <c r="Y167" s="26">
        <f t="shared" si="34"/>
        <v>1.0915394333630916E-2</v>
      </c>
      <c r="Z167" s="26">
        <f t="shared" si="35"/>
        <v>2.2256039012549959E-2</v>
      </c>
    </row>
    <row r="168" spans="2:26" x14ac:dyDescent="0.2">
      <c r="B168" s="8">
        <f>+'Q5'!B167/'Q5'!B166-1</f>
        <v>2.5793614084240302E-2</v>
      </c>
      <c r="C168" s="8">
        <f>+'Q5'!C167/'Q5'!C166-1</f>
        <v>4.2939099676915893E-2</v>
      </c>
      <c r="D168" s="8">
        <f>+'Q5'!D167/'Q5'!D166-1</f>
        <v>4.1229385307346433E-2</v>
      </c>
      <c r="E168" s="8">
        <f>+'Q5'!E167/'Q5'!E166-1</f>
        <v>3.5226455787203514E-2</v>
      </c>
      <c r="F168" s="8">
        <f>+'Q5'!F167/'Q5'!F166-1</f>
        <v>2.4171270718231996E-2</v>
      </c>
      <c r="G168" s="8">
        <f>+'Q5'!G167/'Q5'!G166-1</f>
        <v>1.4332247557003353E-2</v>
      </c>
      <c r="H168" s="8">
        <f>+'Q5'!H167/'Q5'!H166-1</f>
        <v>-2.3013013748989009E-2</v>
      </c>
      <c r="I168" s="8">
        <f>+'Q5'!I167/'Q5'!I166-1</f>
        <v>-5.0245315363244059E-2</v>
      </c>
      <c r="J168" s="8">
        <f>+'Q5'!J167/'Q5'!J166-1</f>
        <v>0</v>
      </c>
      <c r="K168" s="8">
        <f>+'Q5'!K167/'Q5'!K166-1</f>
        <v>-4.1655468959957087E-2</v>
      </c>
      <c r="L168" s="8">
        <f>+'Q5'!L167/'Q5'!L166-1</f>
        <v>2.1442771939789829E-2</v>
      </c>
      <c r="M168" s="8">
        <f>+'Q5'!M167/'Q5'!M166-1</f>
        <v>-5.0245315363244059E-2</v>
      </c>
      <c r="O168" s="26">
        <f t="shared" si="24"/>
        <v>2.1272689591815247E-2</v>
      </c>
      <c r="P168" s="26">
        <f t="shared" si="25"/>
        <v>4.04223296583393E-2</v>
      </c>
      <c r="Q168" s="26">
        <f t="shared" si="26"/>
        <v>3.893717698389549E-2</v>
      </c>
      <c r="R168" s="26">
        <f t="shared" si="27"/>
        <v>3.3013696514694199E-2</v>
      </c>
      <c r="S168" s="26">
        <f t="shared" si="28"/>
        <v>2.1990161306787222E-2</v>
      </c>
      <c r="T168" s="26">
        <f t="shared" si="29"/>
        <v>1.2154245586081743E-2</v>
      </c>
      <c r="U168" s="26">
        <f t="shared" si="30"/>
        <v>-2.8356393794049414E-2</v>
      </c>
      <c r="V168" s="26">
        <f t="shared" si="31"/>
        <v>-6.2647081492281431E-2</v>
      </c>
      <c r="W168" s="26">
        <f t="shared" si="32"/>
        <v>-1.0229205971642284E-2</v>
      </c>
      <c r="X168" s="26">
        <f t="shared" si="33"/>
        <v>-4.008855367808567E-2</v>
      </c>
      <c r="Y168" s="26">
        <f t="shared" si="34"/>
        <v>2.4967007053545535E-2</v>
      </c>
      <c r="Z168" s="26">
        <f t="shared" si="35"/>
        <v>-6.2647081492281431E-2</v>
      </c>
    </row>
    <row r="169" spans="2:26" x14ac:dyDescent="0.2">
      <c r="B169" s="8">
        <f>+'Q5'!B168/'Q5'!B167-1</f>
        <v>0.19874048225643692</v>
      </c>
      <c r="C169" s="8">
        <f>+'Q5'!C168/'Q5'!C167-1</f>
        <v>3.0788228740610712E-2</v>
      </c>
      <c r="D169" s="8">
        <f>+'Q5'!D168/'Q5'!D167-1</f>
        <v>3.1677465802735671E-2</v>
      </c>
      <c r="E169" s="8">
        <f>+'Q5'!E168/'Q5'!E167-1</f>
        <v>3.4027777777777768E-2</v>
      </c>
      <c r="F169" s="8">
        <f>+'Q5'!F168/'Q5'!F167-1</f>
        <v>4.1132838840188812E-2</v>
      </c>
      <c r="G169" s="8">
        <f>+'Q5'!G168/'Q5'!G167-1</f>
        <v>2.5048169556840083E-2</v>
      </c>
      <c r="H169" s="8">
        <f>+'Q5'!H168/'Q5'!H167-1</f>
        <v>-2.1071643588199684E-3</v>
      </c>
      <c r="I169" s="8">
        <f>+'Q5'!I168/'Q5'!I167-1</f>
        <v>-5.1866143855936464E-3</v>
      </c>
      <c r="J169" s="8">
        <f>+'Q5'!J168/'Q5'!J167-1</f>
        <v>0</v>
      </c>
      <c r="K169" s="8">
        <f>+'Q5'!K168/'Q5'!K167-1</f>
        <v>-3.2482707048046344E-2</v>
      </c>
      <c r="L169" s="8">
        <f>+'Q5'!L168/'Q5'!L167-1</f>
        <v>3.7629176514203611E-2</v>
      </c>
      <c r="M169" s="8">
        <f>+'Q5'!M168/'Q5'!M167-1</f>
        <v>-5.1866143855936464E-3</v>
      </c>
      <c r="O169" s="26">
        <f t="shared" si="24"/>
        <v>0.19421955776401187</v>
      </c>
      <c r="P169" s="26">
        <f t="shared" si="25"/>
        <v>2.8271458722034119E-2</v>
      </c>
      <c r="Q169" s="26">
        <f t="shared" si="26"/>
        <v>2.9385257479284728E-2</v>
      </c>
      <c r="R169" s="26">
        <f t="shared" si="27"/>
        <v>3.1815018505268453E-2</v>
      </c>
      <c r="S169" s="26">
        <f t="shared" si="28"/>
        <v>3.8951729428744038E-2</v>
      </c>
      <c r="T169" s="26">
        <f t="shared" si="29"/>
        <v>2.2870167585918474E-2</v>
      </c>
      <c r="U169" s="26">
        <f t="shared" si="30"/>
        <v>-7.4505444038803735E-3</v>
      </c>
      <c r="V169" s="26">
        <f t="shared" si="31"/>
        <v>-1.7588380514631026E-2</v>
      </c>
      <c r="W169" s="26">
        <f t="shared" si="32"/>
        <v>-1.0229205971642284E-2</v>
      </c>
      <c r="X169" s="26">
        <f t="shared" si="33"/>
        <v>-3.0915791766174931E-2</v>
      </c>
      <c r="Y169" s="26">
        <f t="shared" si="34"/>
        <v>4.1153411627959317E-2</v>
      </c>
      <c r="Z169" s="26">
        <f t="shared" si="35"/>
        <v>-1.7588380514631026E-2</v>
      </c>
    </row>
    <row r="170" spans="2:26" x14ac:dyDescent="0.2">
      <c r="B170" s="8">
        <f>+'Q5'!B169/'Q5'!B168-1</f>
        <v>-9.9931566222703161E-2</v>
      </c>
      <c r="C170" s="8">
        <f>+'Q5'!C169/'Q5'!C168-1</f>
        <v>-4.4555826844305924E-2</v>
      </c>
      <c r="D170" s="8">
        <f>+'Q5'!D169/'Q5'!D168-1</f>
        <v>-3.9776692254012591E-2</v>
      </c>
      <c r="E170" s="8">
        <f>+'Q5'!E169/'Q5'!E168-1</f>
        <v>-3.156480859637345E-2</v>
      </c>
      <c r="F170" s="8">
        <f>+'Q5'!F169/'Q5'!F168-1</f>
        <v>-2.2668393782383389E-2</v>
      </c>
      <c r="G170" s="8">
        <f>+'Q5'!G169/'Q5'!G168-1</f>
        <v>-9.3984962406014061E-3</v>
      </c>
      <c r="H170" s="8">
        <f>+'Q5'!H169/'Q5'!H168-1</f>
        <v>-1.0407239819004488E-2</v>
      </c>
      <c r="I170" s="8">
        <f>+'Q5'!I169/'Q5'!I168-1</f>
        <v>-0.108444036620717</v>
      </c>
      <c r="J170" s="8">
        <f>+'Q5'!J169/'Q5'!J168-1</f>
        <v>-5.2617732175743281E-2</v>
      </c>
      <c r="K170" s="8">
        <f>+'Q5'!K169/'Q5'!K168-1</f>
        <v>-6.7629583111927016E-2</v>
      </c>
      <c r="L170" s="8">
        <f>+'Q5'!L169/'Q5'!L168-1</f>
        <v>1.3174936358358202E-2</v>
      </c>
      <c r="M170" s="8">
        <f>+'Q5'!M169/'Q5'!M168-1</f>
        <v>-0.108444036620717</v>
      </c>
      <c r="O170" s="26">
        <f t="shared" si="24"/>
        <v>-0.10445249071512822</v>
      </c>
      <c r="P170" s="26">
        <f t="shared" si="25"/>
        <v>-4.7072596862882517E-2</v>
      </c>
      <c r="Q170" s="26">
        <f t="shared" si="26"/>
        <v>-4.2068900577463535E-2</v>
      </c>
      <c r="R170" s="26">
        <f t="shared" si="27"/>
        <v>-3.3777567868882766E-2</v>
      </c>
      <c r="S170" s="26">
        <f t="shared" si="28"/>
        <v>-2.4849503193828164E-2</v>
      </c>
      <c r="T170" s="26">
        <f t="shared" si="29"/>
        <v>-1.1576498211523015E-2</v>
      </c>
      <c r="U170" s="26">
        <f t="shared" si="30"/>
        <v>-1.5750619864064893E-2</v>
      </c>
      <c r="V170" s="26">
        <f t="shared" si="31"/>
        <v>-0.12084580274975437</v>
      </c>
      <c r="W170" s="26">
        <f t="shared" si="32"/>
        <v>-6.2846938147385567E-2</v>
      </c>
      <c r="X170" s="26">
        <f t="shared" si="33"/>
        <v>-6.6062667830055599E-2</v>
      </c>
      <c r="Y170" s="26">
        <f t="shared" si="34"/>
        <v>1.6699171472113909E-2</v>
      </c>
      <c r="Z170" s="26">
        <f t="shared" si="35"/>
        <v>-0.12084580274975437</v>
      </c>
    </row>
    <row r="171" spans="2:26" x14ac:dyDescent="0.2">
      <c r="B171" s="8">
        <f>+'Q5'!B170/'Q5'!B169-1</f>
        <v>1.4909913744728165E-2</v>
      </c>
      <c r="C171" s="8">
        <f>+'Q5'!C170/'Q5'!C169-1</f>
        <v>5.9977748562867195E-2</v>
      </c>
      <c r="D171" s="8">
        <f>+'Q5'!D170/'Q5'!D169-1</f>
        <v>4.5784883720930258E-2</v>
      </c>
      <c r="E171" s="8">
        <f>+'Q5'!E170/'Q5'!E169-1</f>
        <v>2.6352288488210807E-2</v>
      </c>
      <c r="F171" s="8">
        <f>+'Q5'!F170/'Q5'!F169-1</f>
        <v>1.8555334658714395E-2</v>
      </c>
      <c r="G171" s="8">
        <f>+'Q5'!G170/'Q5'!G169-1</f>
        <v>2.3402909550917395E-2</v>
      </c>
      <c r="H171" s="8">
        <f>+'Q5'!H170/'Q5'!H169-1</f>
        <v>-2.2100289590003541E-3</v>
      </c>
      <c r="I171" s="8">
        <f>+'Q5'!I170/'Q5'!I169-1</f>
        <v>-5.0291221257982244E-2</v>
      </c>
      <c r="J171" s="8">
        <f>+'Q5'!J170/'Q5'!J169-1</f>
        <v>0</v>
      </c>
      <c r="K171" s="8">
        <f>+'Q5'!K170/'Q5'!K169-1</f>
        <v>-4.6629708305269135E-2</v>
      </c>
      <c r="L171" s="8">
        <f>+'Q5'!L170/'Q5'!L169-1</f>
        <v>5.972846689588307E-2</v>
      </c>
      <c r="M171" s="8">
        <f>+'Q5'!M170/'Q5'!M169-1</f>
        <v>-5.0291221257982244E-2</v>
      </c>
      <c r="O171" s="26">
        <f t="shared" si="24"/>
        <v>1.0388989252303112E-2</v>
      </c>
      <c r="P171" s="26">
        <f t="shared" si="25"/>
        <v>5.7460978544290602E-2</v>
      </c>
      <c r="Q171" s="26">
        <f t="shared" si="26"/>
        <v>4.3492675397479315E-2</v>
      </c>
      <c r="R171" s="26">
        <f t="shared" si="27"/>
        <v>2.4139529215701488E-2</v>
      </c>
      <c r="S171" s="26">
        <f t="shared" si="28"/>
        <v>1.6374225247269621E-2</v>
      </c>
      <c r="T171" s="26">
        <f t="shared" si="29"/>
        <v>2.1224907579995785E-2</v>
      </c>
      <c r="U171" s="26">
        <f t="shared" si="30"/>
        <v>-7.5534090040607592E-3</v>
      </c>
      <c r="V171" s="26">
        <f t="shared" si="31"/>
        <v>-6.2692987387019616E-2</v>
      </c>
      <c r="W171" s="26">
        <f t="shared" si="32"/>
        <v>-1.0229205971642284E-2</v>
      </c>
      <c r="X171" s="26">
        <f t="shared" si="33"/>
        <v>-4.5062793023397718E-2</v>
      </c>
      <c r="Y171" s="26">
        <f t="shared" si="34"/>
        <v>6.325270200963877E-2</v>
      </c>
      <c r="Z171" s="26">
        <f t="shared" si="35"/>
        <v>-6.2692987387019616E-2</v>
      </c>
    </row>
    <row r="172" spans="2:26" x14ac:dyDescent="0.2">
      <c r="B172" s="8">
        <f>+'Q5'!B171/'Q5'!B170-1</f>
        <v>3.8920910142866694E-2</v>
      </c>
      <c r="C172" s="8">
        <f>+'Q5'!C171/'Q5'!C170-1</f>
        <v>4.5919665566180434E-2</v>
      </c>
      <c r="D172" s="8">
        <f>+'Q5'!D171/'Q5'!D170-1</f>
        <v>3.5441278665740095E-2</v>
      </c>
      <c r="E172" s="8">
        <f>+'Q5'!E171/'Q5'!E170-1</f>
        <v>4.2567567567567632E-2</v>
      </c>
      <c r="F172" s="8">
        <f>+'Q5'!F171/'Q5'!F170-1</f>
        <v>2.6024723487312995E-2</v>
      </c>
      <c r="G172" s="8">
        <f>+'Q5'!G171/'Q5'!G170-1</f>
        <v>1.0506798516687121E-2</v>
      </c>
      <c r="H172" s="8">
        <f>+'Q5'!H171/'Q5'!H170-1</f>
        <v>-6.2094248835255272E-2</v>
      </c>
      <c r="I172" s="8">
        <f>+'Q5'!I171/'Q5'!I170-1</f>
        <v>5.1722863968867827E-2</v>
      </c>
      <c r="J172" s="8">
        <f>+'Q5'!J171/'Q5'!J170-1</f>
        <v>0</v>
      </c>
      <c r="K172" s="8">
        <f>+'Q5'!K171/'Q5'!K170-1</f>
        <v>2.7172436280635814E-3</v>
      </c>
      <c r="L172" s="8">
        <f>+'Q5'!L171/'Q5'!L170-1</f>
        <v>-4.1179651428809194E-2</v>
      </c>
      <c r="M172" s="8">
        <f>+'Q5'!M171/'Q5'!M170-1</f>
        <v>5.1722863968867827E-2</v>
      </c>
      <c r="O172" s="26">
        <f t="shared" si="24"/>
        <v>3.4399985650441639E-2</v>
      </c>
      <c r="P172" s="26">
        <f t="shared" si="25"/>
        <v>4.3402895547603841E-2</v>
      </c>
      <c r="Q172" s="26">
        <f t="shared" si="26"/>
        <v>3.3149070342289151E-2</v>
      </c>
      <c r="R172" s="26">
        <f t="shared" si="27"/>
        <v>4.0354808295058317E-2</v>
      </c>
      <c r="S172" s="26">
        <f t="shared" si="28"/>
        <v>2.3843614075868221E-2</v>
      </c>
      <c r="T172" s="26">
        <f t="shared" si="29"/>
        <v>8.3287965457655121E-3</v>
      </c>
      <c r="U172" s="26">
        <f t="shared" si="30"/>
        <v>-6.7437628880315681E-2</v>
      </c>
      <c r="V172" s="26">
        <f t="shared" si="31"/>
        <v>3.9321097839830448E-2</v>
      </c>
      <c r="W172" s="26">
        <f t="shared" si="32"/>
        <v>-1.0229205971642284E-2</v>
      </c>
      <c r="X172" s="26">
        <f t="shared" si="33"/>
        <v>4.284158909934996E-3</v>
      </c>
      <c r="Y172" s="26">
        <f t="shared" si="34"/>
        <v>-3.7655416315053487E-2</v>
      </c>
      <c r="Z172" s="26">
        <f t="shared" si="35"/>
        <v>3.9321097839830448E-2</v>
      </c>
    </row>
    <row r="173" spans="2:26" x14ac:dyDescent="0.2">
      <c r="B173" s="8">
        <f>+'Q5'!B172/'Q5'!B171-1</f>
        <v>-5.3574749029884239E-2</v>
      </c>
      <c r="C173" s="8">
        <f>+'Q5'!C172/'Q5'!C171-1</f>
        <v>2.5868934986042813E-2</v>
      </c>
      <c r="D173" s="8">
        <f>+'Q5'!D172/'Q5'!D171-1</f>
        <v>4.0268456375838868E-2</v>
      </c>
      <c r="E173" s="8">
        <f>+'Q5'!E172/'Q5'!E171-1</f>
        <v>3.4348671419313082E-2</v>
      </c>
      <c r="F173" s="8">
        <f>+'Q5'!F172/'Q5'!F171-1</f>
        <v>3.8046924540266369E-2</v>
      </c>
      <c r="G173" s="8">
        <f>+'Q5'!G172/'Q5'!G171-1</f>
        <v>3.547400611620799E-2</v>
      </c>
      <c r="H173" s="8">
        <f>+'Q5'!H172/'Q5'!H171-1</f>
        <v>-5.3827361563517861E-2</v>
      </c>
      <c r="I173" s="8">
        <f>+'Q5'!I172/'Q5'!I171-1</f>
        <v>8.1965293552843654E-3</v>
      </c>
      <c r="J173" s="8">
        <f>+'Q5'!J172/'Q5'!J171-1</f>
        <v>0</v>
      </c>
      <c r="K173" s="8">
        <f>+'Q5'!K172/'Q5'!K171-1</f>
        <v>-2.2762993875670601E-2</v>
      </c>
      <c r="L173" s="8">
        <f>+'Q5'!L172/'Q5'!L171-1</f>
        <v>7.8087718537156459E-3</v>
      </c>
      <c r="M173" s="8">
        <f>+'Q5'!M172/'Q5'!M171-1</f>
        <v>8.1965293552843654E-3</v>
      </c>
      <c r="O173" s="26">
        <f t="shared" si="24"/>
        <v>-5.8095673522309293E-2</v>
      </c>
      <c r="P173" s="26">
        <f t="shared" si="25"/>
        <v>2.335216496746622E-2</v>
      </c>
      <c r="Q173" s="26">
        <f t="shared" si="26"/>
        <v>3.7976248052387925E-2</v>
      </c>
      <c r="R173" s="26">
        <f t="shared" si="27"/>
        <v>3.2135912146803766E-2</v>
      </c>
      <c r="S173" s="26">
        <f t="shared" si="28"/>
        <v>3.5865815128821595E-2</v>
      </c>
      <c r="T173" s="26">
        <f t="shared" si="29"/>
        <v>3.3296004145286384E-2</v>
      </c>
      <c r="U173" s="26">
        <f t="shared" si="30"/>
        <v>-5.917074160857827E-2</v>
      </c>
      <c r="V173" s="26">
        <f t="shared" si="31"/>
        <v>-4.2052367737530141E-3</v>
      </c>
      <c r="W173" s="26">
        <f t="shared" si="32"/>
        <v>-1.0229205971642284E-2</v>
      </c>
      <c r="X173" s="26">
        <f t="shared" si="33"/>
        <v>-2.1196078593799187E-2</v>
      </c>
      <c r="Y173" s="26">
        <f t="shared" si="34"/>
        <v>1.1333006967471353E-2</v>
      </c>
      <c r="Z173" s="26">
        <f t="shared" si="35"/>
        <v>-4.2052367737530141E-3</v>
      </c>
    </row>
    <row r="174" spans="2:26" x14ac:dyDescent="0.2">
      <c r="B174" s="8">
        <f>+'Q5'!B173/'Q5'!B172-1</f>
        <v>-8.1715902986377986E-2</v>
      </c>
      <c r="C174" s="8">
        <f>+'Q5'!C173/'Q5'!C172-1</f>
        <v>-1.1459271463166276E-2</v>
      </c>
      <c r="D174" s="8">
        <f>+'Q5'!D173/'Q5'!D172-1</f>
        <v>-5.8064516129031629E-3</v>
      </c>
      <c r="E174" s="8">
        <f>+'Q5'!E173/'Q5'!E172-1</f>
        <v>-8.1453634085212334E-3</v>
      </c>
      <c r="F174" s="8">
        <f>+'Q5'!F173/'Q5'!F172-1</f>
        <v>6.7196090409284981E-3</v>
      </c>
      <c r="G174" s="8">
        <f>+'Q5'!G173/'Q5'!G172-1</f>
        <v>1.1222681630242093E-2</v>
      </c>
      <c r="H174" s="8">
        <f>+'Q5'!H173/'Q5'!H172-1</f>
        <v>4.9143644031327982E-2</v>
      </c>
      <c r="I174" s="8">
        <f>+'Q5'!I173/'Q5'!I172-1</f>
        <v>-5.8070660379549999E-3</v>
      </c>
      <c r="J174" s="8">
        <f>+'Q5'!J173/'Q5'!J172-1</f>
        <v>-2.7770063871146888E-2</v>
      </c>
      <c r="K174" s="8">
        <f>+'Q5'!K173/'Q5'!K172-1</f>
        <v>3.2721424213853822E-2</v>
      </c>
      <c r="L174" s="8">
        <f>+'Q5'!L173/'Q5'!L172-1</f>
        <v>2.1522965003659689E-3</v>
      </c>
      <c r="M174" s="8">
        <f>+'Q5'!M173/'Q5'!M172-1</f>
        <v>-5.8070660379549999E-3</v>
      </c>
      <c r="O174" s="26">
        <f t="shared" si="24"/>
        <v>-8.6236827478803041E-2</v>
      </c>
      <c r="P174" s="26">
        <f t="shared" si="25"/>
        <v>-1.3976041481742869E-2</v>
      </c>
      <c r="Q174" s="26">
        <f t="shared" si="26"/>
        <v>-8.0986599363541065E-3</v>
      </c>
      <c r="R174" s="26">
        <f t="shared" si="27"/>
        <v>-1.0358122681030552E-2</v>
      </c>
      <c r="S174" s="26">
        <f t="shared" si="28"/>
        <v>4.5384996294837252E-3</v>
      </c>
      <c r="T174" s="26">
        <f t="shared" si="29"/>
        <v>9.0446796593204835E-3</v>
      </c>
      <c r="U174" s="26">
        <f t="shared" si="30"/>
        <v>4.3800263986267574E-2</v>
      </c>
      <c r="V174" s="26">
        <f t="shared" si="31"/>
        <v>-1.8208832166992379E-2</v>
      </c>
      <c r="W174" s="26">
        <f t="shared" si="32"/>
        <v>-3.7999269842789174E-2</v>
      </c>
      <c r="X174" s="26">
        <f t="shared" si="33"/>
        <v>3.428833949572524E-2</v>
      </c>
      <c r="Y174" s="26">
        <f t="shared" si="34"/>
        <v>5.6765316141216757E-3</v>
      </c>
      <c r="Z174" s="26">
        <f t="shared" si="35"/>
        <v>-1.8208832166992379E-2</v>
      </c>
    </row>
    <row r="175" spans="2:26" x14ac:dyDescent="0.2">
      <c r="B175" s="8">
        <f>+'Q5'!B174/'Q5'!B173-1</f>
        <v>-0.20363097114397966</v>
      </c>
      <c r="C175" s="8">
        <f>+'Q5'!C174/'Q5'!C173-1</f>
        <v>-0.11580066181323334</v>
      </c>
      <c r="D175" s="8">
        <f>+'Q5'!D174/'Q5'!D173-1</f>
        <v>-7.6573653471771586E-2</v>
      </c>
      <c r="E175" s="8">
        <f>+'Q5'!E174/'Q5'!E173-1</f>
        <v>-5.3695514845230607E-2</v>
      </c>
      <c r="F175" s="8">
        <f>+'Q5'!F174/'Q5'!F173-1</f>
        <v>-3.94417475728156E-2</v>
      </c>
      <c r="G175" s="8">
        <f>+'Q5'!G174/'Q5'!G173-1</f>
        <v>-4.2056074766355089E-2</v>
      </c>
      <c r="H175" s="8">
        <f>+'Q5'!H174/'Q5'!H173-1</f>
        <v>3.6587366694011525E-2</v>
      </c>
      <c r="I175" s="8">
        <f>+'Q5'!I174/'Q5'!I173-1</f>
        <v>-4.4391486180229478E-2</v>
      </c>
      <c r="J175" s="8">
        <f>+'Q5'!J174/'Q5'!J173-1</f>
        <v>2.8563267637817802E-2</v>
      </c>
      <c r="K175" s="8">
        <f>+'Q5'!K174/'Q5'!K173-1</f>
        <v>4.9943612050910247E-2</v>
      </c>
      <c r="L175" s="8">
        <f>+'Q5'!L174/'Q5'!L173-1</f>
        <v>-7.9893475366178524E-2</v>
      </c>
      <c r="M175" s="8">
        <f>+'Q5'!M174/'Q5'!M173-1</f>
        <v>-4.4391486180229478E-2</v>
      </c>
      <c r="O175" s="26">
        <f t="shared" si="24"/>
        <v>-0.20815189563640471</v>
      </c>
      <c r="P175" s="26">
        <f t="shared" si="25"/>
        <v>-0.11831743183180994</v>
      </c>
      <c r="Q175" s="26">
        <f t="shared" si="26"/>
        <v>-7.8865861795222536E-2</v>
      </c>
      <c r="R175" s="26">
        <f t="shared" si="27"/>
        <v>-5.5908274117739923E-2</v>
      </c>
      <c r="S175" s="26">
        <f t="shared" si="28"/>
        <v>-4.1622856984260374E-2</v>
      </c>
      <c r="T175" s="26">
        <f t="shared" si="29"/>
        <v>-4.4234076737276695E-2</v>
      </c>
      <c r="U175" s="26">
        <f t="shared" si="30"/>
        <v>3.124398664895112E-2</v>
      </c>
      <c r="V175" s="26">
        <f t="shared" si="31"/>
        <v>-5.6793252309266858E-2</v>
      </c>
      <c r="W175" s="26">
        <f t="shared" si="32"/>
        <v>1.8334061666175516E-2</v>
      </c>
      <c r="X175" s="26">
        <f t="shared" si="33"/>
        <v>5.1510527332781664E-2</v>
      </c>
      <c r="Y175" s="26">
        <f t="shared" si="34"/>
        <v>-7.6369240252422824E-2</v>
      </c>
      <c r="Z175" s="26">
        <f t="shared" si="35"/>
        <v>-5.6793252309266858E-2</v>
      </c>
    </row>
    <row r="176" spans="2:26" x14ac:dyDescent="0.2">
      <c r="B176" s="8">
        <f>+'Q5'!B175/'Q5'!B174-1</f>
        <v>-1.1882764404297363E-3</v>
      </c>
      <c r="C176" s="8">
        <f>+'Q5'!C175/'Q5'!C174-1</f>
        <v>2.4753650504599545E-2</v>
      </c>
      <c r="D176" s="8">
        <f>+'Q5'!D175/'Q5'!D174-1</f>
        <v>7.027406886859211E-4</v>
      </c>
      <c r="E176" s="8">
        <f>+'Q5'!E175/'Q5'!E174-1</f>
        <v>2.0026702269693164E-3</v>
      </c>
      <c r="F176" s="8">
        <f>+'Q5'!F175/'Q5'!F174-1</f>
        <v>-4.4219835754896186E-3</v>
      </c>
      <c r="G176" s="8">
        <f>+'Q5'!G175/'Q5'!G174-1</f>
        <v>9.7560975609756184E-3</v>
      </c>
      <c r="H176" s="8">
        <f>+'Q5'!H175/'Q5'!H174-1</f>
        <v>-3.0072807850585637E-2</v>
      </c>
      <c r="I176" s="8">
        <f>+'Q5'!I175/'Q5'!I174-1</f>
        <v>-2.2004351971834479E-2</v>
      </c>
      <c r="J176" s="8">
        <f>+'Q5'!J175/'Q5'!J174-1</f>
        <v>-2.7770063871146888E-2</v>
      </c>
      <c r="K176" s="8">
        <f>+'Q5'!K175/'Q5'!K174-1</f>
        <v>-2.0459311544166581E-2</v>
      </c>
      <c r="L176" s="8">
        <f>+'Q5'!L175/'Q5'!L174-1</f>
        <v>2.6142570374865892E-2</v>
      </c>
      <c r="M176" s="8">
        <f>+'Q5'!M175/'Q5'!M174-1</f>
        <v>-2.2004351971834479E-2</v>
      </c>
      <c r="O176" s="26">
        <f t="shared" si="24"/>
        <v>-5.7092009328547893E-3</v>
      </c>
      <c r="P176" s="26">
        <f t="shared" si="25"/>
        <v>2.2236880486022952E-2</v>
      </c>
      <c r="Q176" s="26">
        <f t="shared" si="26"/>
        <v>-1.5894676347650229E-3</v>
      </c>
      <c r="R176" s="26">
        <f t="shared" si="27"/>
        <v>-2.10089045540002E-4</v>
      </c>
      <c r="S176" s="26">
        <f t="shared" si="28"/>
        <v>-6.6030929869343915E-3</v>
      </c>
      <c r="T176" s="26">
        <f t="shared" si="29"/>
        <v>7.5780955900540091E-3</v>
      </c>
      <c r="U176" s="26">
        <f t="shared" si="30"/>
        <v>-3.5416187895646045E-2</v>
      </c>
      <c r="V176" s="26">
        <f t="shared" si="31"/>
        <v>-3.4406118100871859E-2</v>
      </c>
      <c r="W176" s="26">
        <f t="shared" si="32"/>
        <v>-3.7999269842789174E-2</v>
      </c>
      <c r="X176" s="26">
        <f t="shared" si="33"/>
        <v>-1.8892396262295167E-2</v>
      </c>
      <c r="Y176" s="26">
        <f t="shared" si="34"/>
        <v>2.9666805488621599E-2</v>
      </c>
      <c r="Z176" s="26">
        <f t="shared" si="35"/>
        <v>-3.4406118100871859E-2</v>
      </c>
    </row>
    <row r="177" spans="2:26" x14ac:dyDescent="0.2">
      <c r="B177" s="8">
        <f>+'Q5'!B176/'Q5'!B175-1</f>
        <v>0.13598073135964328</v>
      </c>
      <c r="C177" s="8">
        <f>+'Q5'!C176/'Q5'!C175-1</f>
        <v>6.3304209686007473E-2</v>
      </c>
      <c r="D177" s="8">
        <f>+'Q5'!D176/'Q5'!D175-1</f>
        <v>6.6713483146067398E-2</v>
      </c>
      <c r="E177" s="8">
        <f>+'Q5'!E176/'Q5'!E175-1</f>
        <v>4.9966688874083953E-2</v>
      </c>
      <c r="F177" s="8">
        <f>+'Q5'!F176/'Q5'!F175-1</f>
        <v>2.7918781725888575E-2</v>
      </c>
      <c r="G177" s="8">
        <f>+'Q5'!G176/'Q5'!G175-1</f>
        <v>3.3212560386473466E-2</v>
      </c>
      <c r="H177" s="8">
        <f>+'Q5'!H176/'Q5'!H175-1</f>
        <v>-1.7542428198433324E-2</v>
      </c>
      <c r="I177" s="8">
        <f>+'Q5'!I176/'Q5'!I175-1</f>
        <v>-3.2499187520312001E-2</v>
      </c>
      <c r="J177" s="8">
        <f>+'Q5'!J176/'Q5'!J175-1</f>
        <v>0</v>
      </c>
      <c r="K177" s="8">
        <f>+'Q5'!K176/'Q5'!K175-1</f>
        <v>-1.8797973996135919E-2</v>
      </c>
      <c r="L177" s="8">
        <f>+'Q5'!L176/'Q5'!L175-1</f>
        <v>3.8669760247486362E-2</v>
      </c>
      <c r="M177" s="8">
        <f>+'Q5'!M176/'Q5'!M175-1</f>
        <v>-3.2499187520312001E-2</v>
      </c>
      <c r="O177" s="26">
        <f t="shared" si="24"/>
        <v>0.13145980686721823</v>
      </c>
      <c r="P177" s="26">
        <f t="shared" si="25"/>
        <v>6.078743966743088E-2</v>
      </c>
      <c r="Q177" s="26">
        <f t="shared" si="26"/>
        <v>6.4421274822616448E-2</v>
      </c>
      <c r="R177" s="26">
        <f t="shared" si="27"/>
        <v>4.7753929601574638E-2</v>
      </c>
      <c r="S177" s="26">
        <f t="shared" si="28"/>
        <v>2.57376723144438E-2</v>
      </c>
      <c r="T177" s="26">
        <f t="shared" si="29"/>
        <v>3.1034558415551857E-2</v>
      </c>
      <c r="U177" s="26">
        <f t="shared" si="30"/>
        <v>-2.2885808243493729E-2</v>
      </c>
      <c r="V177" s="26">
        <f t="shared" si="31"/>
        <v>-4.490095364934938E-2</v>
      </c>
      <c r="W177" s="26">
        <f t="shared" si="32"/>
        <v>-1.0229205971642284E-2</v>
      </c>
      <c r="X177" s="26">
        <f t="shared" si="33"/>
        <v>-1.7231058714264506E-2</v>
      </c>
      <c r="Y177" s="26">
        <f t="shared" si="34"/>
        <v>4.2193995361242069E-2</v>
      </c>
      <c r="Z177" s="26">
        <f t="shared" si="35"/>
        <v>-4.490095364934938E-2</v>
      </c>
    </row>
    <row r="178" spans="2:26" x14ac:dyDescent="0.2">
      <c r="B178" s="8">
        <f>+'Q5'!B177/'Q5'!B176-1</f>
        <v>0.10153222633993386</v>
      </c>
      <c r="C178" s="8">
        <f>+'Q5'!C177/'Q5'!C176-1</f>
        <v>-1.1534130676526866E-2</v>
      </c>
      <c r="D178" s="8">
        <f>+'Q5'!D177/'Q5'!D176-1</f>
        <v>5.9249506254115403E-3</v>
      </c>
      <c r="E178" s="8">
        <f>+'Q5'!E177/'Q5'!E176-1</f>
        <v>-1.9035532994923221E-3</v>
      </c>
      <c r="F178" s="8">
        <f>+'Q5'!F177/'Q5'!F176-1</f>
        <v>9.8765432098766315E-3</v>
      </c>
      <c r="G178" s="8">
        <f>+'Q5'!G177/'Q5'!G176-1</f>
        <v>4.6756282875510813E-3</v>
      </c>
      <c r="H178" s="8">
        <f>+'Q5'!H177/'Q5'!H176-1</f>
        <v>-6.0543144257121595E-2</v>
      </c>
      <c r="I178" s="8">
        <f>+'Q5'!I177/'Q5'!I176-1</f>
        <v>-6.2013901449574971E-2</v>
      </c>
      <c r="J178" s="8">
        <f>+'Q5'!J177/'Q5'!J176-1</f>
        <v>-2.8563267637817802E-2</v>
      </c>
      <c r="K178" s="8">
        <f>+'Q5'!K177/'Q5'!K176-1</f>
        <v>-3.1398009685487782E-2</v>
      </c>
      <c r="L178" s="8">
        <f>+'Q5'!L177/'Q5'!L176-1</f>
        <v>3.9201086242389716E-2</v>
      </c>
      <c r="M178" s="8">
        <f>+'Q5'!M177/'Q5'!M176-1</f>
        <v>-6.2013901449574971E-2</v>
      </c>
      <c r="O178" s="26">
        <f t="shared" si="24"/>
        <v>9.7011301847508807E-2</v>
      </c>
      <c r="P178" s="26">
        <f t="shared" si="25"/>
        <v>-1.4050900695103459E-2</v>
      </c>
      <c r="Q178" s="26">
        <f t="shared" si="26"/>
        <v>3.6327423019605963E-3</v>
      </c>
      <c r="R178" s="26">
        <f t="shared" si="27"/>
        <v>-4.1163125720016409E-3</v>
      </c>
      <c r="S178" s="26">
        <f t="shared" si="28"/>
        <v>7.6954337984318586E-3</v>
      </c>
      <c r="T178" s="26">
        <f t="shared" si="29"/>
        <v>2.497626316629472E-3</v>
      </c>
      <c r="U178" s="26">
        <f t="shared" si="30"/>
        <v>-6.5886524302182004E-2</v>
      </c>
      <c r="V178" s="26">
        <f t="shared" si="31"/>
        <v>-7.4415667578612343E-2</v>
      </c>
      <c r="W178" s="26">
        <f t="shared" si="32"/>
        <v>-3.8792473609460087E-2</v>
      </c>
      <c r="X178" s="26">
        <f t="shared" si="33"/>
        <v>-2.9831094403616368E-2</v>
      </c>
      <c r="Y178" s="26">
        <f t="shared" si="34"/>
        <v>4.2725321356145422E-2</v>
      </c>
      <c r="Z178" s="26">
        <f t="shared" si="35"/>
        <v>-7.4415667578612343E-2</v>
      </c>
    </row>
    <row r="179" spans="2:26" x14ac:dyDescent="0.2">
      <c r="B179" s="8">
        <f>+'Q5'!B178/'Q5'!B177-1</f>
        <v>-6.1579939286272256E-2</v>
      </c>
      <c r="C179" s="8">
        <f>+'Q5'!C178/'Q5'!C177-1</f>
        <v>-3.9087599055452338E-2</v>
      </c>
      <c r="D179" s="8">
        <f>+'Q5'!D178/'Q5'!D177-1</f>
        <v>-4.5157068062827155E-2</v>
      </c>
      <c r="E179" s="8">
        <f>+'Q5'!E178/'Q5'!E177-1</f>
        <v>-3.2422123331214192E-2</v>
      </c>
      <c r="F179" s="8">
        <f>+'Q5'!F178/'Q5'!F177-1</f>
        <v>-1.4058679706601462E-2</v>
      </c>
      <c r="G179" s="8">
        <f>+'Q5'!G178/'Q5'!G177-1</f>
        <v>-2.0942408376963262E-2</v>
      </c>
      <c r="H179" s="8">
        <f>+'Q5'!H178/'Q5'!H177-1</f>
        <v>-1.0166195190947747E-2</v>
      </c>
      <c r="I179" s="8">
        <f>+'Q5'!I178/'Q5'!I177-1</f>
        <v>-0.11845403707886837</v>
      </c>
      <c r="J179" s="8">
        <f>+'Q5'!J178/'Q5'!J177-1</f>
        <v>-7.3507791825933477E-2</v>
      </c>
      <c r="K179" s="8">
        <f>+'Q5'!K178/'Q5'!K177-1</f>
        <v>-2.1427394099225339E-2</v>
      </c>
      <c r="L179" s="8">
        <f>+'Q5'!L178/'Q5'!L177-1</f>
        <v>4.636264014161684E-2</v>
      </c>
      <c r="M179" s="8">
        <f>+'Q5'!M178/'Q5'!M177-1</f>
        <v>-0.11845403707886837</v>
      </c>
      <c r="O179" s="26">
        <f t="shared" si="24"/>
        <v>-6.6100863778697311E-2</v>
      </c>
      <c r="P179" s="26">
        <f t="shared" si="25"/>
        <v>-4.1604369074028931E-2</v>
      </c>
      <c r="Q179" s="26">
        <f t="shared" si="26"/>
        <v>-4.7449276386278098E-2</v>
      </c>
      <c r="R179" s="26">
        <f t="shared" si="27"/>
        <v>-3.4634882603723507E-2</v>
      </c>
      <c r="S179" s="26">
        <f t="shared" si="28"/>
        <v>-1.6239789118046237E-2</v>
      </c>
      <c r="T179" s="26">
        <f t="shared" si="29"/>
        <v>-2.3120410347884871E-2</v>
      </c>
      <c r="U179" s="26">
        <f t="shared" si="30"/>
        <v>-1.5509575236008152E-2</v>
      </c>
      <c r="V179" s="26">
        <f t="shared" si="31"/>
        <v>-0.13085580320790574</v>
      </c>
      <c r="W179" s="26">
        <f t="shared" si="32"/>
        <v>-8.3736997797575763E-2</v>
      </c>
      <c r="X179" s="26">
        <f t="shared" si="33"/>
        <v>-1.9860478817353925E-2</v>
      </c>
      <c r="Y179" s="26">
        <f t="shared" si="34"/>
        <v>4.9886875255372547E-2</v>
      </c>
      <c r="Z179" s="26">
        <f t="shared" si="35"/>
        <v>-0.13085580320790574</v>
      </c>
    </row>
    <row r="180" spans="2:26" x14ac:dyDescent="0.2">
      <c r="B180" s="8">
        <f>+'Q5'!B179/'Q5'!B178-1</f>
        <v>2.0697150867838854E-3</v>
      </c>
      <c r="C180" s="8">
        <f>+'Q5'!C179/'Q5'!C178-1</f>
        <v>7.641973482908071E-4</v>
      </c>
      <c r="D180" s="8">
        <f>+'Q5'!D179/'Q5'!D178-1</f>
        <v>-8.2248115147360856E-3</v>
      </c>
      <c r="E180" s="8">
        <f>+'Q5'!E179/'Q5'!E178-1</f>
        <v>-2.036793692509864E-2</v>
      </c>
      <c r="F180" s="8">
        <f>+'Q5'!F179/'Q5'!F178-1</f>
        <v>-1.0539367637941943E-2</v>
      </c>
      <c r="G180" s="8">
        <f>+'Q5'!G179/'Q5'!G178-1</f>
        <v>-2.3767082590611111E-3</v>
      </c>
      <c r="H180" s="8">
        <f>+'Q5'!H179/'Q5'!H178-1</f>
        <v>4.001071715638127E-2</v>
      </c>
      <c r="I180" s="8">
        <f>+'Q5'!I179/'Q5'!I178-1</f>
        <v>0.13124589856566993</v>
      </c>
      <c r="J180" s="8">
        <f>+'Q5'!J179/'Q5'!J178-1</f>
        <v>-0.10472865756902572</v>
      </c>
      <c r="K180" s="8">
        <f>+'Q5'!K179/'Q5'!K178-1</f>
        <v>7.5795856493177105E-3</v>
      </c>
      <c r="L180" s="8">
        <f>+'Q5'!L179/'Q5'!L178-1</f>
        <v>-4.9947635543381996E-2</v>
      </c>
      <c r="M180" s="8">
        <f>+'Q5'!M179/'Q5'!M178-1</f>
        <v>0.13124589856566993</v>
      </c>
      <c r="O180" s="26">
        <f t="shared" si="24"/>
        <v>-2.4512094056411676E-3</v>
      </c>
      <c r="P180" s="26">
        <f t="shared" si="25"/>
        <v>-1.7525726702857869E-3</v>
      </c>
      <c r="Q180" s="26">
        <f t="shared" si="26"/>
        <v>-1.0517019838187029E-2</v>
      </c>
      <c r="R180" s="26">
        <f t="shared" si="27"/>
        <v>-2.2580696197607959E-2</v>
      </c>
      <c r="S180" s="26">
        <f t="shared" si="28"/>
        <v>-1.2720477049386716E-2</v>
      </c>
      <c r="T180" s="26">
        <f t="shared" si="29"/>
        <v>-4.5547102299827204E-3</v>
      </c>
      <c r="U180" s="26">
        <f t="shared" si="30"/>
        <v>3.4667337111320862E-2</v>
      </c>
      <c r="V180" s="26">
        <f t="shared" si="31"/>
        <v>0.11884413243663255</v>
      </c>
      <c r="W180" s="26">
        <f t="shared" si="32"/>
        <v>-0.114957863540668</v>
      </c>
      <c r="X180" s="26">
        <f t="shared" si="33"/>
        <v>9.1465009311891242E-3</v>
      </c>
      <c r="Y180" s="26">
        <f t="shared" si="34"/>
        <v>-4.6423400429626289E-2</v>
      </c>
      <c r="Z180" s="26">
        <f t="shared" si="35"/>
        <v>0.11884413243663255</v>
      </c>
    </row>
    <row r="181" spans="2:26" x14ac:dyDescent="0.2">
      <c r="B181" s="8">
        <f>+'Q5'!B180/'Q5'!B179-1</f>
        <v>-4.9890824075689455E-2</v>
      </c>
      <c r="C181" s="8">
        <f>+'Q5'!C180/'Q5'!C179-1</f>
        <v>-1.7966177277379924E-2</v>
      </c>
      <c r="D181" s="8">
        <f>+'Q5'!D180/'Q5'!D179-1</f>
        <v>-1.3821700069108545E-2</v>
      </c>
      <c r="E181" s="8">
        <f>+'Q5'!E180/'Q5'!E179-1</f>
        <v>-8.7189805499665596E-3</v>
      </c>
      <c r="F181" s="8">
        <f>+'Q5'!F180/'Q5'!F179-1</f>
        <v>-1.5664160401002492E-2</v>
      </c>
      <c r="G181" s="8">
        <f>+'Q5'!G180/'Q5'!G179-1</f>
        <v>-8.3382966051220864E-3</v>
      </c>
      <c r="H181" s="8">
        <f>+'Q5'!H180/'Q5'!H179-1</f>
        <v>-3.9158437097466692E-2</v>
      </c>
      <c r="I181" s="8">
        <f>+'Q5'!I180/'Q5'!I179-1</f>
        <v>-0.10496947598132644</v>
      </c>
      <c r="J181" s="8">
        <f>+'Q5'!J180/'Q5'!J179-1</f>
        <v>0.20028358738036145</v>
      </c>
      <c r="K181" s="8">
        <f>+'Q5'!K180/'Q5'!K179-1</f>
        <v>-1.9502953304356696E-3</v>
      </c>
      <c r="L181" s="8">
        <f>+'Q5'!L180/'Q5'!L179-1</f>
        <v>3.1586534384804521E-2</v>
      </c>
      <c r="M181" s="8">
        <f>+'Q5'!M180/'Q5'!M179-1</f>
        <v>-0.10496947598132644</v>
      </c>
      <c r="O181" s="26">
        <f t="shared" si="24"/>
        <v>-5.441174856811451E-2</v>
      </c>
      <c r="P181" s="26">
        <f t="shared" si="25"/>
        <v>-2.0482947295956518E-2</v>
      </c>
      <c r="Q181" s="26">
        <f t="shared" si="26"/>
        <v>-1.6113908392559488E-2</v>
      </c>
      <c r="R181" s="26">
        <f t="shared" si="27"/>
        <v>-1.0931739822475878E-2</v>
      </c>
      <c r="S181" s="26">
        <f t="shared" si="28"/>
        <v>-1.7845269812447266E-2</v>
      </c>
      <c r="T181" s="26">
        <f t="shared" si="29"/>
        <v>-1.0516298576043696E-2</v>
      </c>
      <c r="U181" s="26">
        <f t="shared" si="30"/>
        <v>-4.45018171425271E-2</v>
      </c>
      <c r="V181" s="26">
        <f t="shared" si="31"/>
        <v>-0.11737124211036382</v>
      </c>
      <c r="W181" s="26">
        <f t="shared" si="32"/>
        <v>0.19005438140871916</v>
      </c>
      <c r="X181" s="26">
        <f t="shared" si="33"/>
        <v>-3.8338004856425505E-4</v>
      </c>
      <c r="Y181" s="26">
        <f t="shared" si="34"/>
        <v>3.5110769498560228E-2</v>
      </c>
      <c r="Z181" s="26">
        <f t="shared" si="35"/>
        <v>-0.11737124211036382</v>
      </c>
    </row>
    <row r="182" spans="2:26" x14ac:dyDescent="0.2">
      <c r="B182" s="8">
        <f>+'Q5'!B181/'Q5'!B180-1</f>
        <v>3.2232994310644303E-2</v>
      </c>
      <c r="C182" s="8">
        <f>+'Q5'!C181/'Q5'!C180-1</f>
        <v>4.9664071498257911E-2</v>
      </c>
      <c r="D182" s="8">
        <f>+'Q5'!D181/'Q5'!D180-1</f>
        <v>3.854239663629988E-2</v>
      </c>
      <c r="E182" s="8">
        <f>+'Q5'!E181/'Q5'!E180-1</f>
        <v>3.3152909336941816E-2</v>
      </c>
      <c r="F182" s="8">
        <f>+'Q5'!F181/'Q5'!F180-1</f>
        <v>2.3551877784850683E-2</v>
      </c>
      <c r="G182" s="8">
        <f>+'Q5'!G181/'Q5'!G180-1</f>
        <v>1.6816816816816793E-2</v>
      </c>
      <c r="H182" s="8">
        <f>+'Q5'!H181/'Q5'!H180-1</f>
        <v>-2.0287782643667818E-2</v>
      </c>
      <c r="I182" s="8">
        <f>+'Q5'!I181/'Q5'!I180-1</f>
        <v>-1.8517946976945199E-2</v>
      </c>
      <c r="J182" s="8">
        <f>+'Q5'!J181/'Q5'!J180-1</f>
        <v>6.6450088600118029E-2</v>
      </c>
      <c r="K182" s="8">
        <f>+'Q5'!K181/'Q5'!K180-1</f>
        <v>-3.098654458154193E-2</v>
      </c>
      <c r="L182" s="8">
        <f>+'Q5'!L181/'Q5'!L180-1</f>
        <v>4.8086802844108378E-2</v>
      </c>
      <c r="M182" s="8">
        <f>+'Q5'!M181/'Q5'!M180-1</f>
        <v>-1.8517946976945199E-2</v>
      </c>
      <c r="O182" s="26">
        <f t="shared" si="24"/>
        <v>2.7712069818219248E-2</v>
      </c>
      <c r="P182" s="26">
        <f t="shared" si="25"/>
        <v>4.7147301479681318E-2</v>
      </c>
      <c r="Q182" s="26">
        <f t="shared" si="26"/>
        <v>3.6250188312848937E-2</v>
      </c>
      <c r="R182" s="26">
        <f t="shared" si="27"/>
        <v>3.0940150064432497E-2</v>
      </c>
      <c r="S182" s="26">
        <f t="shared" si="28"/>
        <v>2.1370768373405909E-2</v>
      </c>
      <c r="T182" s="26">
        <f t="shared" si="29"/>
        <v>1.4638814845895184E-2</v>
      </c>
      <c r="U182" s="26">
        <f t="shared" si="30"/>
        <v>-2.5631162688728223E-2</v>
      </c>
      <c r="V182" s="26">
        <f t="shared" si="31"/>
        <v>-3.0919713105982578E-2</v>
      </c>
      <c r="W182" s="26">
        <f t="shared" si="32"/>
        <v>5.6220882628475743E-2</v>
      </c>
      <c r="X182" s="26">
        <f t="shared" si="33"/>
        <v>-2.9419629299670517E-2</v>
      </c>
      <c r="Y182" s="26">
        <f t="shared" si="34"/>
        <v>5.1611037957864085E-2</v>
      </c>
      <c r="Z182" s="26">
        <f t="shared" si="35"/>
        <v>-3.0919713105982578E-2</v>
      </c>
    </row>
    <row r="183" spans="2:26" x14ac:dyDescent="0.2">
      <c r="B183" s="8">
        <f>+'Q5'!B182/'Q5'!B181-1</f>
        <v>-9.2025349067458628E-2</v>
      </c>
      <c r="C183" s="8">
        <f>+'Q5'!C182/'Q5'!C181-1</f>
        <v>-2.469365498146836E-2</v>
      </c>
      <c r="D183" s="8">
        <f>+'Q5'!D182/'Q5'!D181-1</f>
        <v>-1.3495276653171406E-2</v>
      </c>
      <c r="E183" s="8">
        <f>+'Q5'!E182/'Q5'!E181-1</f>
        <v>-3.2743942370661028E-3</v>
      </c>
      <c r="F183" s="8">
        <f>+'Q5'!F182/'Q5'!F181-1</f>
        <v>8.0845771144277823E-3</v>
      </c>
      <c r="G183" s="8">
        <f>+'Q5'!G182/'Q5'!G181-1</f>
        <v>-7.0880094506793334E-3</v>
      </c>
      <c r="H183" s="8">
        <f>+'Q5'!H182/'Q5'!H181-1</f>
        <v>-2.2988505747126409E-2</v>
      </c>
      <c r="I183" s="8">
        <f>+'Q5'!I182/'Q5'!I181-1</f>
        <v>7.7041602465331316E-2</v>
      </c>
      <c r="J183" s="8">
        <f>+'Q5'!J182/'Q5'!J181-1</f>
        <v>-4.8463029631680921E-2</v>
      </c>
      <c r="K183" s="8">
        <f>+'Q5'!K182/'Q5'!K181-1</f>
        <v>1.4404240608434371E-3</v>
      </c>
      <c r="L183" s="8">
        <f>+'Q5'!L182/'Q5'!L181-1</f>
        <v>1.2156386024077648E-2</v>
      </c>
      <c r="M183" s="8">
        <f>+'Q5'!M182/'Q5'!M181-1</f>
        <v>7.7041602465331316E-2</v>
      </c>
      <c r="O183" s="26">
        <f t="shared" si="24"/>
        <v>-9.6546273559883683E-2</v>
      </c>
      <c r="P183" s="26">
        <f t="shared" si="25"/>
        <v>-2.7210425000044954E-2</v>
      </c>
      <c r="Q183" s="26">
        <f t="shared" si="26"/>
        <v>-1.578748497662235E-2</v>
      </c>
      <c r="R183" s="26">
        <f t="shared" si="27"/>
        <v>-5.4871535095754216E-3</v>
      </c>
      <c r="S183" s="26">
        <f t="shared" si="28"/>
        <v>5.9034677029830094E-3</v>
      </c>
      <c r="T183" s="26">
        <f t="shared" si="29"/>
        <v>-9.2660114216009427E-3</v>
      </c>
      <c r="U183" s="26">
        <f t="shared" si="30"/>
        <v>-2.8331885792186814E-2</v>
      </c>
      <c r="V183" s="26">
        <f t="shared" si="31"/>
        <v>6.4639836336293943E-2</v>
      </c>
      <c r="W183" s="26">
        <f t="shared" si="32"/>
        <v>-5.8692235603323206E-2</v>
      </c>
      <c r="X183" s="26">
        <f t="shared" si="33"/>
        <v>3.0073393427148517E-3</v>
      </c>
      <c r="Y183" s="26">
        <f t="shared" si="34"/>
        <v>1.5680621137833355E-2</v>
      </c>
      <c r="Z183" s="26">
        <f t="shared" si="35"/>
        <v>6.4639836336293943E-2</v>
      </c>
    </row>
    <row r="184" spans="2:26" x14ac:dyDescent="0.2">
      <c r="B184" s="8">
        <f>+'Q5'!B183/'Q5'!B182-1</f>
        <v>-0.24009722878248962</v>
      </c>
      <c r="C184" s="8">
        <f>+'Q5'!C183/'Q5'!C182-1</f>
        <v>-6.3856284980732703E-2</v>
      </c>
      <c r="D184" s="8">
        <f>+'Q5'!D183/'Q5'!D182-1</f>
        <v>-6.1559507523939683E-2</v>
      </c>
      <c r="E184" s="8">
        <f>+'Q5'!E183/'Q5'!E182-1</f>
        <v>-4.796320630749018E-2</v>
      </c>
      <c r="F184" s="8">
        <f>+'Q5'!F183/'Q5'!F182-1</f>
        <v>-3.0845157310302351E-2</v>
      </c>
      <c r="G184" s="8">
        <f>+'Q5'!G183/'Q5'!G182-1</f>
        <v>-2.8554431885782328E-2</v>
      </c>
      <c r="H184" s="8">
        <f>+'Q5'!H183/'Q5'!H182-1</f>
        <v>0.11596638655462188</v>
      </c>
      <c r="I184" s="8">
        <f>+'Q5'!I183/'Q5'!I182-1</f>
        <v>0.20729321771627096</v>
      </c>
      <c r="J184" s="8">
        <f>+'Q5'!J183/'Q5'!J182-1</f>
        <v>-1.5133876600698537E-2</v>
      </c>
      <c r="K184" s="8">
        <f>+'Q5'!K183/'Q5'!K182-1</f>
        <v>-1.0068465565847728E-2</v>
      </c>
      <c r="L184" s="8">
        <f>+'Q5'!L183/'Q5'!L182-1</f>
        <v>1.1622951454806074E-2</v>
      </c>
      <c r="M184" s="8">
        <f>+'Q5'!M183/'Q5'!M182-1</f>
        <v>0.20729321771627096</v>
      </c>
      <c r="O184" s="26">
        <f t="shared" si="24"/>
        <v>-0.24461815327491468</v>
      </c>
      <c r="P184" s="26">
        <f t="shared" si="25"/>
        <v>-6.6373054999309303E-2</v>
      </c>
      <c r="Q184" s="26">
        <f t="shared" si="26"/>
        <v>-6.3851715847390633E-2</v>
      </c>
      <c r="R184" s="26">
        <f t="shared" si="27"/>
        <v>-5.0175965579999496E-2</v>
      </c>
      <c r="S184" s="26">
        <f t="shared" si="28"/>
        <v>-3.3026266721747126E-2</v>
      </c>
      <c r="T184" s="26">
        <f t="shared" si="29"/>
        <v>-3.0732433856703937E-2</v>
      </c>
      <c r="U184" s="26">
        <f t="shared" si="30"/>
        <v>0.11062300650956147</v>
      </c>
      <c r="V184" s="26">
        <f t="shared" si="31"/>
        <v>0.19489145158723359</v>
      </c>
      <c r="W184" s="26">
        <f t="shared" si="32"/>
        <v>-2.5363082572340823E-2</v>
      </c>
      <c r="X184" s="26">
        <f t="shared" si="33"/>
        <v>-8.5015502839763148E-3</v>
      </c>
      <c r="Y184" s="26">
        <f t="shared" si="34"/>
        <v>1.5147186568561781E-2</v>
      </c>
      <c r="Z184" s="26">
        <f t="shared" si="35"/>
        <v>0.19489145158723359</v>
      </c>
    </row>
    <row r="185" spans="2:26" x14ac:dyDescent="0.2">
      <c r="B185" s="8">
        <f>+'Q5'!B184/'Q5'!B183-1</f>
        <v>-8.938965922522224E-2</v>
      </c>
      <c r="C185" s="8">
        <f>+'Q5'!C184/'Q5'!C183-1</f>
        <v>-5.4799263758132377E-2</v>
      </c>
      <c r="D185" s="8">
        <f>+'Q5'!D184/'Q5'!D183-1</f>
        <v>-5.6122448979591955E-2</v>
      </c>
      <c r="E185" s="8">
        <f>+'Q5'!E184/'Q5'!E183-1</f>
        <v>-5.2449965493443718E-2</v>
      </c>
      <c r="F185" s="8">
        <f>+'Q5'!F184/'Q5'!F183-1</f>
        <v>-4.0101845957988491E-2</v>
      </c>
      <c r="G185" s="8">
        <f>+'Q5'!G184/'Q5'!G183-1</f>
        <v>-4.2253521126760618E-2</v>
      </c>
      <c r="H185" s="8">
        <f>+'Q5'!H184/'Q5'!H183-1</f>
        <v>7.6137884872824468E-3</v>
      </c>
      <c r="I185" s="8">
        <f>+'Q5'!I184/'Q5'!I183-1</f>
        <v>-4.3529781625595509E-2</v>
      </c>
      <c r="J185" s="8">
        <f>+'Q5'!J184/'Q5'!J183-1</f>
        <v>0</v>
      </c>
      <c r="K185" s="8">
        <f>+'Q5'!K184/'Q5'!K183-1</f>
        <v>-1.5111007787981023E-2</v>
      </c>
      <c r="L185" s="8">
        <f>+'Q5'!L184/'Q5'!L183-1</f>
        <v>2.7574585423767672E-2</v>
      </c>
      <c r="M185" s="8">
        <f>+'Q5'!M184/'Q5'!M183-1</f>
        <v>-4.3529781625595509E-2</v>
      </c>
      <c r="O185" s="26">
        <f t="shared" si="24"/>
        <v>-9.3910583717647295E-2</v>
      </c>
      <c r="P185" s="26">
        <f t="shared" si="25"/>
        <v>-5.731603377670897E-2</v>
      </c>
      <c r="Q185" s="26">
        <f t="shared" si="26"/>
        <v>-5.8414657303042898E-2</v>
      </c>
      <c r="R185" s="26">
        <f t="shared" si="27"/>
        <v>-5.4662724765953033E-2</v>
      </c>
      <c r="S185" s="26">
        <f t="shared" si="28"/>
        <v>-4.2282955369433266E-2</v>
      </c>
      <c r="T185" s="26">
        <f t="shared" si="29"/>
        <v>-4.4431523097682224E-2</v>
      </c>
      <c r="U185" s="26">
        <f t="shared" si="30"/>
        <v>2.2704084422220418E-3</v>
      </c>
      <c r="V185" s="26">
        <f t="shared" si="31"/>
        <v>-5.5931547754632889E-2</v>
      </c>
      <c r="W185" s="26">
        <f t="shared" si="32"/>
        <v>-1.0229205971642284E-2</v>
      </c>
      <c r="X185" s="26">
        <f t="shared" si="33"/>
        <v>-1.354409250610961E-2</v>
      </c>
      <c r="Y185" s="26">
        <f t="shared" si="34"/>
        <v>3.1098820537523379E-2</v>
      </c>
      <c r="Z185" s="26">
        <f t="shared" si="35"/>
        <v>-5.5931547754632889E-2</v>
      </c>
    </row>
    <row r="186" spans="2:26" x14ac:dyDescent="0.2">
      <c r="B186" s="8">
        <f>+'Q5'!B185/'Q5'!B184-1</f>
        <v>-2.7021682761705579E-2</v>
      </c>
      <c r="C186" s="8">
        <f>+'Q5'!C185/'Q5'!C184-1</f>
        <v>-0.11600470442723954</v>
      </c>
      <c r="D186" s="8">
        <f>+'Q5'!D185/'Q5'!D184-1</f>
        <v>-6.3320463320463372E-2</v>
      </c>
      <c r="E186" s="8">
        <f>+'Q5'!E185/'Q5'!E184-1</f>
        <v>-5.4624908958485041E-2</v>
      </c>
      <c r="F186" s="8">
        <f>+'Q5'!F185/'Q5'!F184-1</f>
        <v>-4.8408488063660493E-2</v>
      </c>
      <c r="G186" s="8">
        <f>+'Q5'!G185/'Q5'!G184-1</f>
        <v>-5.7544757033248128E-2</v>
      </c>
      <c r="H186" s="8">
        <f>+'Q5'!H185/'Q5'!H184-1</f>
        <v>0.11035456281657385</v>
      </c>
      <c r="I186" s="8">
        <f>+'Q5'!I185/'Q5'!I184-1</f>
        <v>6.9530479633890474E-2</v>
      </c>
      <c r="J186" s="8">
        <f>+'Q5'!J185/'Q5'!J184-1</f>
        <v>5.8215130023640649E-2</v>
      </c>
      <c r="K186" s="8">
        <f>+'Q5'!K185/'Q5'!K184-1</f>
        <v>-1.0326920807270157E-2</v>
      </c>
      <c r="L186" s="8">
        <f>+'Q5'!L185/'Q5'!L184-1</f>
        <v>3.2797883045730725E-2</v>
      </c>
      <c r="M186" s="8">
        <f>+'Q5'!M185/'Q5'!M184-1</f>
        <v>6.9530479633890474E-2</v>
      </c>
      <c r="O186" s="26">
        <f t="shared" si="24"/>
        <v>-3.1542607254130633E-2</v>
      </c>
      <c r="P186" s="26">
        <f t="shared" si="25"/>
        <v>-0.11852147444581614</v>
      </c>
      <c r="Q186" s="26">
        <f t="shared" si="26"/>
        <v>-6.5612671643914322E-2</v>
      </c>
      <c r="R186" s="26">
        <f t="shared" si="27"/>
        <v>-5.6837668230994356E-2</v>
      </c>
      <c r="S186" s="26">
        <f t="shared" si="28"/>
        <v>-5.0589597475105268E-2</v>
      </c>
      <c r="T186" s="26">
        <f t="shared" si="29"/>
        <v>-5.9722759004169734E-2</v>
      </c>
      <c r="U186" s="26">
        <f t="shared" si="30"/>
        <v>0.10501118277151344</v>
      </c>
      <c r="V186" s="26">
        <f t="shared" si="31"/>
        <v>5.7128713504853094E-2</v>
      </c>
      <c r="W186" s="26">
        <f t="shared" si="32"/>
        <v>4.7985924051998363E-2</v>
      </c>
      <c r="X186" s="26">
        <f t="shared" si="33"/>
        <v>-8.7600055253987431E-3</v>
      </c>
      <c r="Y186" s="26">
        <f t="shared" si="34"/>
        <v>3.6322118159486431E-2</v>
      </c>
      <c r="Z186" s="26">
        <f t="shared" si="35"/>
        <v>5.7128713504853094E-2</v>
      </c>
    </row>
    <row r="187" spans="2:26" x14ac:dyDescent="0.2">
      <c r="B187" s="8">
        <f>+'Q5'!B186/'Q5'!B185-1</f>
        <v>4.7033709755940567E-2</v>
      </c>
      <c r="C187" s="8">
        <f>+'Q5'!C186/'Q5'!C185-1</f>
        <v>-3.2608774259148876E-2</v>
      </c>
      <c r="D187" s="8">
        <f>+'Q5'!D186/'Q5'!D185-1</f>
        <v>-3.6273701566364336E-2</v>
      </c>
      <c r="E187" s="8">
        <f>+'Q5'!E186/'Q5'!E185-1</f>
        <v>-3.5439137134052445E-2</v>
      </c>
      <c r="F187" s="8">
        <f>+'Q5'!F186/'Q5'!F185-1</f>
        <v>-3.6933797909407651E-2</v>
      </c>
      <c r="G187" s="8">
        <f>+'Q5'!G186/'Q5'!G185-1</f>
        <v>-2.917232021709637E-2</v>
      </c>
      <c r="H187" s="8">
        <f>+'Q5'!H186/'Q5'!H185-1</f>
        <v>3.612025127131302E-2</v>
      </c>
      <c r="I187" s="8">
        <f>+'Q5'!I186/'Q5'!I185-1</f>
        <v>3.5460154606274052E-2</v>
      </c>
      <c r="J187" s="8">
        <f>+'Q5'!J186/'Q5'!J185-1</f>
        <v>1.3962580284838655E-3</v>
      </c>
      <c r="K187" s="8">
        <f>+'Q5'!K186/'Q5'!K185-1</f>
        <v>-2.6832031482916907E-2</v>
      </c>
      <c r="L187" s="8">
        <f>+'Q5'!L186/'Q5'!L185-1</f>
        <v>-0.10068203962325439</v>
      </c>
      <c r="M187" s="8">
        <f>+'Q5'!M186/'Q5'!M185-1</f>
        <v>3.5460154606274052E-2</v>
      </c>
      <c r="O187" s="26">
        <f t="shared" si="24"/>
        <v>4.2512785263515512E-2</v>
      </c>
      <c r="P187" s="26">
        <f t="shared" si="25"/>
        <v>-3.5125544277725469E-2</v>
      </c>
      <c r="Q187" s="26">
        <f t="shared" si="26"/>
        <v>-3.8565909889815279E-2</v>
      </c>
      <c r="R187" s="26">
        <f t="shared" si="27"/>
        <v>-3.7651896406561761E-2</v>
      </c>
      <c r="S187" s="26">
        <f t="shared" si="28"/>
        <v>-3.9114907320852425E-2</v>
      </c>
      <c r="T187" s="26">
        <f t="shared" si="29"/>
        <v>-3.1350322188017976E-2</v>
      </c>
      <c r="U187" s="26">
        <f t="shared" si="30"/>
        <v>3.0776871226252615E-2</v>
      </c>
      <c r="V187" s="26">
        <f t="shared" si="31"/>
        <v>2.3058388477236673E-2</v>
      </c>
      <c r="W187" s="26">
        <f t="shared" si="32"/>
        <v>-8.8329479431584184E-3</v>
      </c>
      <c r="X187" s="26">
        <f t="shared" si="33"/>
        <v>-2.5265116201045493E-2</v>
      </c>
      <c r="Y187" s="26">
        <f t="shared" si="34"/>
        <v>-9.7157804509498694E-2</v>
      </c>
      <c r="Z187" s="26">
        <f t="shared" si="35"/>
        <v>2.3058388477236673E-2</v>
      </c>
    </row>
    <row r="188" spans="2:26" x14ac:dyDescent="0.2">
      <c r="B188" s="8">
        <f>+'Q5'!B187/'Q5'!B186-1</f>
        <v>-1.6369129051962861E-2</v>
      </c>
      <c r="C188" s="8">
        <f>+'Q5'!C187/'Q5'!C186-1</f>
        <v>-9.9676052927899494E-4</v>
      </c>
      <c r="D188" s="8">
        <f>+'Q5'!D187/'Q5'!D186-1</f>
        <v>1.2831479897348119E-2</v>
      </c>
      <c r="E188" s="8">
        <f>+'Q5'!E187/'Q5'!E186-1</f>
        <v>-5.5910543130990309E-3</v>
      </c>
      <c r="F188" s="8">
        <f>+'Q5'!F187/'Q5'!F186-1</f>
        <v>-1.085383502170767E-2</v>
      </c>
      <c r="G188" s="8">
        <f>+'Q5'!G187/'Q5'!G186-1</f>
        <v>-1.1180992313067795E-2</v>
      </c>
      <c r="H188" s="8">
        <f>+'Q5'!H187/'Q5'!H186-1</f>
        <v>1.5156983038614236E-2</v>
      </c>
      <c r="I188" s="8">
        <f>+'Q5'!I187/'Q5'!I186-1</f>
        <v>2.2830528983356579E-2</v>
      </c>
      <c r="J188" s="8">
        <f>+'Q5'!J187/'Q5'!J186-1</f>
        <v>-5.1589514779698864E-2</v>
      </c>
      <c r="K188" s="8">
        <f>+'Q5'!K187/'Q5'!K186-1</f>
        <v>-8.5779057655779312E-3</v>
      </c>
      <c r="L188" s="8">
        <f>+'Q5'!L187/'Q5'!L186-1</f>
        <v>-5.8183861000762449E-2</v>
      </c>
      <c r="M188" s="8">
        <f>+'Q5'!M187/'Q5'!M186-1</f>
        <v>2.2830528983356579E-2</v>
      </c>
      <c r="O188" s="26">
        <f t="shared" si="24"/>
        <v>-2.0890053544387915E-2</v>
      </c>
      <c r="P188" s="26">
        <f t="shared" si="25"/>
        <v>-3.513530547855589E-3</v>
      </c>
      <c r="Q188" s="26">
        <f t="shared" si="26"/>
        <v>1.0539271573897176E-2</v>
      </c>
      <c r="R188" s="26">
        <f t="shared" si="27"/>
        <v>-7.8038135856083497E-3</v>
      </c>
      <c r="S188" s="26">
        <f t="shared" si="28"/>
        <v>-1.3034944433152442E-2</v>
      </c>
      <c r="T188" s="26">
        <f t="shared" si="29"/>
        <v>-1.3358994283989404E-2</v>
      </c>
      <c r="U188" s="26">
        <f t="shared" si="30"/>
        <v>9.8136029935538306E-3</v>
      </c>
      <c r="V188" s="26">
        <f t="shared" si="31"/>
        <v>1.04287628543192E-2</v>
      </c>
      <c r="W188" s="26">
        <f t="shared" si="32"/>
        <v>-6.181872075134115E-2</v>
      </c>
      <c r="X188" s="26">
        <f t="shared" si="33"/>
        <v>-7.0109904837065166E-3</v>
      </c>
      <c r="Y188" s="26">
        <f t="shared" si="34"/>
        <v>-5.4659625887006742E-2</v>
      </c>
      <c r="Z188" s="26">
        <f t="shared" si="35"/>
        <v>1.04287628543192E-2</v>
      </c>
    </row>
    <row r="189" spans="2:26" x14ac:dyDescent="0.2">
      <c r="B189" s="8">
        <f>+'Q5'!B188/'Q5'!B187-1</f>
        <v>-1.034461995078606E-2</v>
      </c>
      <c r="C189" s="8">
        <f>+'Q5'!C188/'Q5'!C187-1</f>
        <v>-7.8537576018957722E-3</v>
      </c>
      <c r="D189" s="8">
        <f>+'Q5'!D188/'Q5'!D187-1</f>
        <v>-3.3783783783785104E-3</v>
      </c>
      <c r="E189" s="8">
        <f>+'Q5'!E188/'Q5'!E187-1</f>
        <v>-7.2289156626506035E-3</v>
      </c>
      <c r="F189" s="8">
        <f>+'Q5'!F188/'Q5'!F187-1</f>
        <v>-9.5098756400878726E-3</v>
      </c>
      <c r="G189" s="8">
        <f>+'Q5'!G188/'Q5'!G187-1</f>
        <v>-1.4134275618374659E-2</v>
      </c>
      <c r="H189" s="8">
        <f>+'Q5'!H188/'Q5'!H187-1</f>
        <v>3.3131887664415327E-2</v>
      </c>
      <c r="I189" s="8">
        <f>+'Q5'!I188/'Q5'!I187-1</f>
        <v>0.11606883774915744</v>
      </c>
      <c r="J189" s="8">
        <f>+'Q5'!J188/'Q5'!J187-1</f>
        <v>-7.938841517200812E-2</v>
      </c>
      <c r="K189" s="8">
        <f>+'Q5'!K188/'Q5'!K187-1</f>
        <v>-6.0441258265867437E-2</v>
      </c>
      <c r="L189" s="8">
        <f>+'Q5'!L188/'Q5'!L187-1</f>
        <v>2.1941970942865652E-2</v>
      </c>
      <c r="M189" s="8">
        <f>+'Q5'!M188/'Q5'!M187-1</f>
        <v>0.11606883774915744</v>
      </c>
      <c r="O189" s="26">
        <f t="shared" si="24"/>
        <v>-1.4865544443211113E-2</v>
      </c>
      <c r="P189" s="26">
        <f t="shared" si="25"/>
        <v>-1.0370527620472365E-2</v>
      </c>
      <c r="Q189" s="26">
        <f t="shared" si="26"/>
        <v>-5.670586701829454E-3</v>
      </c>
      <c r="R189" s="26">
        <f t="shared" si="27"/>
        <v>-9.4416749351599223E-3</v>
      </c>
      <c r="S189" s="26">
        <f t="shared" si="28"/>
        <v>-1.1690985051532645E-2</v>
      </c>
      <c r="T189" s="26">
        <f t="shared" si="29"/>
        <v>-1.6312277589296268E-2</v>
      </c>
      <c r="U189" s="26">
        <f t="shared" si="30"/>
        <v>2.7788507619354922E-2</v>
      </c>
      <c r="V189" s="26">
        <f t="shared" si="31"/>
        <v>0.10366707162012007</v>
      </c>
      <c r="W189" s="26">
        <f t="shared" si="32"/>
        <v>-8.9617621143650406E-2</v>
      </c>
      <c r="X189" s="26">
        <f t="shared" si="33"/>
        <v>-5.887434298399602E-2</v>
      </c>
      <c r="Y189" s="26">
        <f t="shared" si="34"/>
        <v>2.5466206056621359E-2</v>
      </c>
      <c r="Z189" s="26">
        <f t="shared" si="35"/>
        <v>0.10366707162012007</v>
      </c>
    </row>
    <row r="190" spans="2:26" x14ac:dyDescent="0.2">
      <c r="B190" s="8">
        <f>+'Q5'!B189/'Q5'!B188-1</f>
        <v>3.3408581303773444E-2</v>
      </c>
      <c r="C190" s="8">
        <f>+'Q5'!C189/'Q5'!C188-1</f>
        <v>2.5565141170627692E-2</v>
      </c>
      <c r="D190" s="8">
        <f>+'Q5'!D189/'Q5'!D188-1</f>
        <v>1.8644067796610209E-2</v>
      </c>
      <c r="E190" s="8">
        <f>+'Q5'!E189/'Q5'!E188-1</f>
        <v>1.8608414239482229E-2</v>
      </c>
      <c r="F190" s="8">
        <f>+'Q5'!F189/'Q5'!F188-1</f>
        <v>-7.3855243722298347E-4</v>
      </c>
      <c r="G190" s="8">
        <f>+'Q5'!G189/'Q5'!G188-1</f>
        <v>7.1684587813614087E-4</v>
      </c>
      <c r="H190" s="8">
        <f>+'Q5'!H189/'Q5'!H188-1</f>
        <v>1.899387516344353E-2</v>
      </c>
      <c r="I190" s="8">
        <f>+'Q5'!I189/'Q5'!I188-1</f>
        <v>-0.17399652006959865</v>
      </c>
      <c r="J190" s="8">
        <f>+'Q5'!J189/'Q5'!J188-1</f>
        <v>-5.7489619929734892E-2</v>
      </c>
      <c r="K190" s="8">
        <f>+'Q5'!K189/'Q5'!K188-1</f>
        <v>-5.7225547589292436E-3</v>
      </c>
      <c r="L190" s="8">
        <f>+'Q5'!L189/'Q5'!L188-1</f>
        <v>-8.3381972817476724E-3</v>
      </c>
      <c r="M190" s="8">
        <f>+'Q5'!M189/'Q5'!M188-1</f>
        <v>-0.17399652006959865</v>
      </c>
      <c r="O190" s="26">
        <f t="shared" si="24"/>
        <v>2.8887656811348389E-2</v>
      </c>
      <c r="P190" s="26">
        <f t="shared" si="25"/>
        <v>2.3048371152051099E-2</v>
      </c>
      <c r="Q190" s="26">
        <f t="shared" si="26"/>
        <v>1.6351859473159265E-2</v>
      </c>
      <c r="R190" s="26">
        <f t="shared" si="27"/>
        <v>1.6395654966972911E-2</v>
      </c>
      <c r="S190" s="26">
        <f t="shared" si="28"/>
        <v>-2.9196618486677568E-3</v>
      </c>
      <c r="T190" s="26">
        <f t="shared" si="29"/>
        <v>-1.4611560927854685E-3</v>
      </c>
      <c r="U190" s="26">
        <f t="shared" si="30"/>
        <v>1.3650495118383125E-2</v>
      </c>
      <c r="V190" s="26">
        <f t="shared" si="31"/>
        <v>-0.18639828619863602</v>
      </c>
      <c r="W190" s="26">
        <f t="shared" si="32"/>
        <v>-6.7718825901377178E-2</v>
      </c>
      <c r="X190" s="26">
        <f t="shared" si="33"/>
        <v>-4.155639477057829E-3</v>
      </c>
      <c r="Y190" s="26">
        <f t="shared" si="34"/>
        <v>-4.8139621679919656E-3</v>
      </c>
      <c r="Z190" s="26">
        <f t="shared" si="35"/>
        <v>-0.18639828619863602</v>
      </c>
    </row>
    <row r="191" spans="2:26" x14ac:dyDescent="0.2">
      <c r="B191" s="8">
        <f>+'Q5'!B190/'Q5'!B189-1</f>
        <v>2.9557196474224279E-2</v>
      </c>
      <c r="C191" s="8">
        <f>+'Q5'!C190/'Q5'!C189-1</f>
        <v>-2.0327941533153759E-2</v>
      </c>
      <c r="D191" s="8">
        <f>+'Q5'!D190/'Q5'!D189-1</f>
        <v>-2.3294509151414289E-2</v>
      </c>
      <c r="E191" s="8">
        <f>+'Q5'!E190/'Q5'!E189-1</f>
        <v>-2.0651310563939651E-2</v>
      </c>
      <c r="F191" s="8">
        <f>+'Q5'!F190/'Q5'!F189-1</f>
        <v>-2.7346637102734661E-2</v>
      </c>
      <c r="G191" s="8">
        <f>+'Q5'!G190/'Q5'!G189-1</f>
        <v>-2.4355300859598805E-2</v>
      </c>
      <c r="H191" s="8">
        <f>+'Q5'!H190/'Q5'!H189-1</f>
        <v>3.3092456270682913E-2</v>
      </c>
      <c r="I191" s="8">
        <f>+'Q5'!I190/'Q5'!I189-1</f>
        <v>1.2106244400861943E-2</v>
      </c>
      <c r="J191" s="8">
        <f>+'Q5'!J190/'Q5'!J189-1</f>
        <v>-4.066418163334462E-2</v>
      </c>
      <c r="K191" s="8">
        <f>+'Q5'!K190/'Q5'!K189-1</f>
        <v>-1.9184969568668997E-2</v>
      </c>
      <c r="L191" s="8">
        <f>+'Q5'!L190/'Q5'!L189-1</f>
        <v>4.8347767594383306E-3</v>
      </c>
      <c r="M191" s="8">
        <f>+'Q5'!M190/'Q5'!M189-1</f>
        <v>1.2106244400861943E-2</v>
      </c>
      <c r="O191" s="26">
        <f t="shared" si="24"/>
        <v>2.5036271981799224E-2</v>
      </c>
      <c r="P191" s="26">
        <f t="shared" si="25"/>
        <v>-2.2844711551730353E-2</v>
      </c>
      <c r="Q191" s="26">
        <f t="shared" si="26"/>
        <v>-2.5586717474865232E-2</v>
      </c>
      <c r="R191" s="26">
        <f t="shared" si="27"/>
        <v>-2.286406983644897E-2</v>
      </c>
      <c r="S191" s="26">
        <f t="shared" si="28"/>
        <v>-2.9527746514179436E-2</v>
      </c>
      <c r="T191" s="26">
        <f t="shared" si="29"/>
        <v>-2.6533302830520415E-2</v>
      </c>
      <c r="U191" s="26">
        <f t="shared" si="30"/>
        <v>2.7749076225622508E-2</v>
      </c>
      <c r="V191" s="26">
        <f t="shared" si="31"/>
        <v>-2.9552172817543659E-4</v>
      </c>
      <c r="W191" s="26">
        <f t="shared" si="32"/>
        <v>-5.0893387604986906E-2</v>
      </c>
      <c r="X191" s="26">
        <f t="shared" si="33"/>
        <v>-1.7618054286797583E-2</v>
      </c>
      <c r="Y191" s="26">
        <f t="shared" si="34"/>
        <v>8.3590118731940374E-3</v>
      </c>
      <c r="Z191" s="26">
        <f t="shared" si="35"/>
        <v>-2.9552172817543659E-4</v>
      </c>
    </row>
    <row r="192" spans="2:26" x14ac:dyDescent="0.2">
      <c r="B192" s="8">
        <f>+'Q5'!B191/'Q5'!B190-1</f>
        <v>-1.6705990555847983E-2</v>
      </c>
      <c r="C192" s="8">
        <f>+'Q5'!C191/'Q5'!C190-1</f>
        <v>-1.0128989588158555E-2</v>
      </c>
      <c r="D192" s="8">
        <f>+'Q5'!D191/'Q5'!D190-1</f>
        <v>-1.8739352640545159E-2</v>
      </c>
      <c r="E192" s="8">
        <f>+'Q5'!E191/'Q5'!E190-1</f>
        <v>-2.1086780210867739E-2</v>
      </c>
      <c r="F192" s="8">
        <f>+'Q5'!F191/'Q5'!F190-1</f>
        <v>-2.203647416413379E-2</v>
      </c>
      <c r="G192" s="8">
        <f>+'Q5'!G191/'Q5'!G190-1</f>
        <v>-2.3494860499265857E-2</v>
      </c>
      <c r="H192" s="8">
        <f>+'Q5'!H191/'Q5'!H190-1</f>
        <v>7.4916650323592737E-2</v>
      </c>
      <c r="I192" s="8">
        <f>+'Q5'!I191/'Q5'!I190-1</f>
        <v>2.6315159924403808E-2</v>
      </c>
      <c r="J192" s="8">
        <f>+'Q5'!J191/'Q5'!J190-1</f>
        <v>3.3557046979865834E-2</v>
      </c>
      <c r="K192" s="8">
        <f>+'Q5'!K191/'Q5'!K190-1</f>
        <v>5.0451908808849311E-2</v>
      </c>
      <c r="L192" s="8">
        <f>+'Q5'!L191/'Q5'!L190-1</f>
        <v>-2.9287477511400484E-3</v>
      </c>
      <c r="M192" s="8">
        <f>+'Q5'!M191/'Q5'!M190-1</f>
        <v>2.6315159924403808E-2</v>
      </c>
      <c r="O192" s="26">
        <f t="shared" si="24"/>
        <v>-2.1226915048273037E-2</v>
      </c>
      <c r="P192" s="26">
        <f t="shared" si="25"/>
        <v>-1.2645759606735148E-2</v>
      </c>
      <c r="Q192" s="26">
        <f t="shared" si="26"/>
        <v>-2.1031560963996103E-2</v>
      </c>
      <c r="R192" s="26">
        <f t="shared" si="27"/>
        <v>-2.3299539483377058E-2</v>
      </c>
      <c r="S192" s="26">
        <f t="shared" si="28"/>
        <v>-2.4217583575578565E-2</v>
      </c>
      <c r="T192" s="26">
        <f t="shared" si="29"/>
        <v>-2.5672862470187467E-2</v>
      </c>
      <c r="U192" s="26">
        <f t="shared" si="30"/>
        <v>6.9573270278532329E-2</v>
      </c>
      <c r="V192" s="26">
        <f t="shared" si="31"/>
        <v>1.3913393795366429E-2</v>
      </c>
      <c r="W192" s="26">
        <f t="shared" si="32"/>
        <v>2.3327841008223549E-2</v>
      </c>
      <c r="X192" s="26">
        <f t="shared" si="33"/>
        <v>5.2018824090720728E-2</v>
      </c>
      <c r="Y192" s="26">
        <f t="shared" si="34"/>
        <v>5.95487362615658E-4</v>
      </c>
      <c r="Z192" s="26">
        <f t="shared" si="35"/>
        <v>1.3913393795366429E-2</v>
      </c>
    </row>
    <row r="193" spans="2:26" x14ac:dyDescent="0.2">
      <c r="B193" s="8">
        <f>+'Q5'!B192/'Q5'!B191-1</f>
        <v>-2.3706129853688918E-3</v>
      </c>
      <c r="C193" s="8">
        <f>+'Q5'!C192/'Q5'!C191-1</f>
        <v>-2.0127167050912886E-3</v>
      </c>
      <c r="D193" s="8">
        <f>+'Q5'!D192/'Q5'!D191-1</f>
        <v>-4.3402777777776791E-3</v>
      </c>
      <c r="E193" s="8">
        <f>+'Q5'!E192/'Q5'!E191-1</f>
        <v>-9.1135045567524164E-3</v>
      </c>
      <c r="F193" s="8">
        <f>+'Q5'!F192/'Q5'!F191-1</f>
        <v>-6.1383061383061266E-2</v>
      </c>
      <c r="G193" s="8">
        <f>+'Q5'!G192/'Q5'!G191-1</f>
        <v>-1.5037593984962405E-2</v>
      </c>
      <c r="H193" s="8">
        <f>+'Q5'!H192/'Q5'!H191-1</f>
        <v>-1.2345679012345734E-2</v>
      </c>
      <c r="I193" s="8">
        <f>+'Q5'!I192/'Q5'!I191-1</f>
        <v>1.748210997412647E-2</v>
      </c>
      <c r="J193" s="8">
        <f>+'Q5'!J192/'Q5'!J191-1</f>
        <v>5.9808612440191311E-2</v>
      </c>
      <c r="K193" s="8">
        <f>+'Q5'!K192/'Q5'!K191-1</f>
        <v>2.7738538589957784E-2</v>
      </c>
      <c r="L193" s="8">
        <f>+'Q5'!L192/'Q5'!L191-1</f>
        <v>2.3079182577314672E-3</v>
      </c>
      <c r="M193" s="8">
        <f>+'Q5'!M192/'Q5'!M191-1</f>
        <v>1.748210997412647E-2</v>
      </c>
      <c r="O193" s="26">
        <f t="shared" si="24"/>
        <v>-6.8915374777939447E-3</v>
      </c>
      <c r="P193" s="26">
        <f t="shared" si="25"/>
        <v>-4.5294867236678827E-3</v>
      </c>
      <c r="Q193" s="26">
        <f t="shared" si="26"/>
        <v>-6.6324861012286226E-3</v>
      </c>
      <c r="R193" s="26">
        <f t="shared" si="27"/>
        <v>-1.1326263829261735E-2</v>
      </c>
      <c r="S193" s="26">
        <f t="shared" si="28"/>
        <v>-6.3564170794506034E-2</v>
      </c>
      <c r="T193" s="26">
        <f t="shared" si="29"/>
        <v>-1.7215595955884015E-2</v>
      </c>
      <c r="U193" s="26">
        <f t="shared" si="30"/>
        <v>-1.7689059057406139E-2</v>
      </c>
      <c r="V193" s="26">
        <f t="shared" si="31"/>
        <v>5.08034384508909E-3</v>
      </c>
      <c r="W193" s="26">
        <f t="shared" si="32"/>
        <v>4.9579406468549025E-2</v>
      </c>
      <c r="X193" s="26">
        <f t="shared" si="33"/>
        <v>2.9305453871829198E-2</v>
      </c>
      <c r="Y193" s="26">
        <f t="shared" si="34"/>
        <v>5.832153371487174E-3</v>
      </c>
      <c r="Z193" s="26">
        <f t="shared" si="35"/>
        <v>5.08034384508909E-3</v>
      </c>
    </row>
    <row r="194" spans="2:26" x14ac:dyDescent="0.2">
      <c r="B194" s="8">
        <f>+'Q5'!B193/'Q5'!B192-1</f>
        <v>7.4712357806209218E-2</v>
      </c>
      <c r="C194" s="8">
        <f>+'Q5'!C193/'Q5'!C192-1</f>
        <v>4.5200365011001997E-2</v>
      </c>
      <c r="D194" s="8">
        <f>+'Q5'!D193/'Q5'!D192-1</f>
        <v>2.4411508282476069E-2</v>
      </c>
      <c r="E194" s="8">
        <f>+'Q5'!E193/'Q5'!E192-1</f>
        <v>1.6722408026755842E-2</v>
      </c>
      <c r="F194" s="8">
        <f>+'Q5'!F193/'Q5'!F192-1</f>
        <v>6.7052980132450424E-2</v>
      </c>
      <c r="G194" s="8">
        <f>+'Q5'!G193/'Q5'!G192-1</f>
        <v>2.1374045801526576E-2</v>
      </c>
      <c r="H194" s="8">
        <f>+'Q5'!H193/'Q5'!H192-1</f>
        <v>3.5221674876847464E-2</v>
      </c>
      <c r="I194" s="8">
        <f>+'Q5'!I193/'Q5'!I192-1</f>
        <v>-4.6963414354768473E-2</v>
      </c>
      <c r="J194" s="8">
        <f>+'Q5'!J193/'Q5'!J192-1</f>
        <v>-2.4185746533376351E-2</v>
      </c>
      <c r="K194" s="8">
        <f>+'Q5'!K193/'Q5'!K192-1</f>
        <v>-4.2171685617893306E-2</v>
      </c>
      <c r="L194" s="8">
        <f>+'Q5'!L193/'Q5'!L192-1</f>
        <v>1.8002177007452325E-3</v>
      </c>
      <c r="M194" s="8">
        <f>+'Q5'!M193/'Q5'!M192-1</f>
        <v>-4.6963414354768473E-2</v>
      </c>
      <c r="O194" s="26">
        <f t="shared" si="24"/>
        <v>7.0191433313784163E-2</v>
      </c>
      <c r="P194" s="26">
        <f t="shared" si="25"/>
        <v>4.2683594992425404E-2</v>
      </c>
      <c r="Q194" s="26">
        <f t="shared" si="26"/>
        <v>2.2119299959025125E-2</v>
      </c>
      <c r="R194" s="26">
        <f t="shared" si="27"/>
        <v>1.4509648754246523E-2</v>
      </c>
      <c r="S194" s="26">
        <f t="shared" si="28"/>
        <v>6.4871870721005656E-2</v>
      </c>
      <c r="T194" s="26">
        <f t="shared" si="29"/>
        <v>1.9196043830604966E-2</v>
      </c>
      <c r="U194" s="26">
        <f t="shared" si="30"/>
        <v>2.9878294831787059E-2</v>
      </c>
      <c r="V194" s="26">
        <f t="shared" si="31"/>
        <v>-5.9365180483805853E-2</v>
      </c>
      <c r="W194" s="26">
        <f t="shared" si="32"/>
        <v>-3.4414952505018637E-2</v>
      </c>
      <c r="X194" s="26">
        <f t="shared" si="33"/>
        <v>-4.0604770336021889E-2</v>
      </c>
      <c r="Y194" s="26">
        <f t="shared" si="34"/>
        <v>5.3244528145009393E-3</v>
      </c>
      <c r="Z194" s="26">
        <f t="shared" si="35"/>
        <v>-5.9365180483805853E-2</v>
      </c>
    </row>
    <row r="195" spans="2:26" x14ac:dyDescent="0.2">
      <c r="B195" s="8">
        <f>+'Q5'!B194/'Q5'!B193-1</f>
        <v>3.3501861544881661E-2</v>
      </c>
      <c r="C195" s="8">
        <f>+'Q5'!C194/'Q5'!C193-1</f>
        <v>4.8658378336635888E-2</v>
      </c>
      <c r="D195" s="8">
        <f>+'Q5'!D194/'Q5'!D193-1</f>
        <v>3.4893617021276579E-2</v>
      </c>
      <c r="E195" s="8">
        <f>+'Q5'!E194/'Q5'!E193-1</f>
        <v>1.9736842105263275E-2</v>
      </c>
      <c r="F195" s="8">
        <f>+'Q5'!F194/'Q5'!F193-1</f>
        <v>8.5337470907680402E-3</v>
      </c>
      <c r="G195" s="8">
        <f>+'Q5'!G194/'Q5'!G193-1</f>
        <v>1.494768310911887E-3</v>
      </c>
      <c r="H195" s="8">
        <f>+'Q5'!H194/'Q5'!H193-1</f>
        <v>-3.3012134189864484E-2</v>
      </c>
      <c r="I195" s="8">
        <f>+'Q5'!I194/'Q5'!I193-1</f>
        <v>1.3533328525756616E-2</v>
      </c>
      <c r="J195" s="8">
        <f>+'Q5'!J194/'Q5'!J193-1</f>
        <v>4.4613350958360831E-2</v>
      </c>
      <c r="K195" s="8">
        <f>+'Q5'!K194/'Q5'!K193-1</f>
        <v>-8.479551236057703E-3</v>
      </c>
      <c r="L195" s="8">
        <f>+'Q5'!L194/'Q5'!L193-1</f>
        <v>1.0322203184420564E-2</v>
      </c>
      <c r="M195" s="8">
        <f>+'Q5'!M194/'Q5'!M193-1</f>
        <v>1.3533328525756616E-2</v>
      </c>
      <c r="O195" s="26">
        <f t="shared" si="24"/>
        <v>2.8980937052456607E-2</v>
      </c>
      <c r="P195" s="26">
        <f t="shared" si="25"/>
        <v>4.6141608318059295E-2</v>
      </c>
      <c r="Q195" s="26">
        <f t="shared" si="26"/>
        <v>3.2601408697825636E-2</v>
      </c>
      <c r="R195" s="26">
        <f t="shared" si="27"/>
        <v>1.7524082832753956E-2</v>
      </c>
      <c r="S195" s="26">
        <f t="shared" si="28"/>
        <v>6.3526376793232673E-3</v>
      </c>
      <c r="T195" s="26">
        <f t="shared" si="29"/>
        <v>-6.8323366000972233E-4</v>
      </c>
      <c r="U195" s="26">
        <f t="shared" si="30"/>
        <v>-3.8355514234924892E-2</v>
      </c>
      <c r="V195" s="26">
        <f t="shared" si="31"/>
        <v>1.1315623967192365E-3</v>
      </c>
      <c r="W195" s="26">
        <f t="shared" si="32"/>
        <v>3.4384144986718546E-2</v>
      </c>
      <c r="X195" s="26">
        <f t="shared" si="33"/>
        <v>-6.9126359541862884E-3</v>
      </c>
      <c r="Y195" s="26">
        <f t="shared" si="34"/>
        <v>1.3846438298176271E-2</v>
      </c>
      <c r="Z195" s="26">
        <f t="shared" si="35"/>
        <v>1.1315623967192365E-3</v>
      </c>
    </row>
    <row r="196" spans="2:26" x14ac:dyDescent="0.2">
      <c r="B196" s="8">
        <f>+'Q5'!B195/'Q5'!B194-1</f>
        <v>2.9624843876888018E-2</v>
      </c>
      <c r="C196" s="8">
        <f>+'Q5'!C195/'Q5'!C194-1</f>
        <v>4.1194955352594986E-2</v>
      </c>
      <c r="D196" s="8">
        <f>+'Q5'!D195/'Q5'!D194-1</f>
        <v>2.960526315789469E-2</v>
      </c>
      <c r="E196" s="8">
        <f>+'Q5'!E195/'Q5'!E194-1</f>
        <v>2.661290322580645E-2</v>
      </c>
      <c r="F196" s="8">
        <f>+'Q5'!F195/'Q5'!F194-1</f>
        <v>1.3846153846153841E-2</v>
      </c>
      <c r="G196" s="8">
        <f>+'Q5'!G195/'Q5'!G194-1</f>
        <v>1.8656716417910557E-2</v>
      </c>
      <c r="H196" s="8">
        <f>+'Q5'!H195/'Q5'!H194-1</f>
        <v>9.1037706833978493E-3</v>
      </c>
      <c r="I196" s="8">
        <f>+'Q5'!I195/'Q5'!I194-1</f>
        <v>-1.6601840432596493E-2</v>
      </c>
      <c r="J196" s="8">
        <f>+'Q5'!J195/'Q5'!J194-1</f>
        <v>3.1635558367604233E-3</v>
      </c>
      <c r="K196" s="8">
        <f>+'Q5'!K195/'Q5'!K194-1</f>
        <v>-1.7104137885665338E-2</v>
      </c>
      <c r="L196" s="8">
        <f>+'Q5'!L195/'Q5'!L194-1</f>
        <v>1.9440767703507555E-2</v>
      </c>
      <c r="M196" s="8">
        <f>+'Q5'!M195/'Q5'!M194-1</f>
        <v>-1.6601840432596493E-2</v>
      </c>
      <c r="O196" s="26">
        <f t="shared" si="24"/>
        <v>2.5103919384462964E-2</v>
      </c>
      <c r="P196" s="26">
        <f t="shared" si="25"/>
        <v>3.8678185334018393E-2</v>
      </c>
      <c r="Q196" s="26">
        <f t="shared" si="26"/>
        <v>2.7313054834443747E-2</v>
      </c>
      <c r="R196" s="26">
        <f t="shared" si="27"/>
        <v>2.4400143953297131E-2</v>
      </c>
      <c r="S196" s="26">
        <f t="shared" si="28"/>
        <v>1.1665044434709069E-2</v>
      </c>
      <c r="T196" s="26">
        <f t="shared" si="29"/>
        <v>1.6478714446988948E-2</v>
      </c>
      <c r="U196" s="26">
        <f t="shared" si="30"/>
        <v>3.7603906383374443E-3</v>
      </c>
      <c r="V196" s="26">
        <f t="shared" si="31"/>
        <v>-2.9003606561633873E-2</v>
      </c>
      <c r="W196" s="26">
        <f t="shared" si="32"/>
        <v>-7.0656501348818606E-3</v>
      </c>
      <c r="X196" s="26">
        <f t="shared" si="33"/>
        <v>-1.5537222603793924E-2</v>
      </c>
      <c r="Y196" s="26">
        <f t="shared" si="34"/>
        <v>2.2965002817263262E-2</v>
      </c>
      <c r="Z196" s="26">
        <f t="shared" si="35"/>
        <v>-2.9003606561633873E-2</v>
      </c>
    </row>
    <row r="197" spans="2:26" x14ac:dyDescent="0.2">
      <c r="B197" s="8">
        <f>+'Q5'!B196/'Q5'!B195-1</f>
        <v>-3.8086660208982215E-2</v>
      </c>
      <c r="C197" s="8">
        <f>+'Q5'!C196/'Q5'!C195-1</f>
        <v>-1.6217613239835837E-2</v>
      </c>
      <c r="D197" s="8">
        <f>+'Q5'!D196/'Q5'!D195-1</f>
        <v>-1.1182108626198173E-2</v>
      </c>
      <c r="E197" s="8">
        <f>+'Q5'!E196/'Q5'!E195-1</f>
        <v>-7.8554595443834918E-3</v>
      </c>
      <c r="F197" s="8">
        <f>+'Q5'!F196/'Q5'!F195-1</f>
        <v>-4.5523520485584168E-3</v>
      </c>
      <c r="G197" s="8">
        <f>+'Q5'!G196/'Q5'!G195-1</f>
        <v>-6.59340659340657E-3</v>
      </c>
      <c r="H197" s="8">
        <f>+'Q5'!H196/'Q5'!H195-1</f>
        <v>1.2374276135324713E-2</v>
      </c>
      <c r="I197" s="8">
        <f>+'Q5'!I196/'Q5'!I195-1</f>
        <v>-1.8690912598881004E-2</v>
      </c>
      <c r="J197" s="8">
        <f>+'Q5'!J196/'Q5'!J195-1</f>
        <v>9.4607379375590828E-3</v>
      </c>
      <c r="K197" s="8">
        <f>+'Q5'!K196/'Q5'!K195-1</f>
        <v>2.4764072016598693E-3</v>
      </c>
      <c r="L197" s="8">
        <f>+'Q5'!L196/'Q5'!L195-1</f>
        <v>-4.3820498255294882E-2</v>
      </c>
      <c r="M197" s="8">
        <f>+'Q5'!M196/'Q5'!M195-1</f>
        <v>-1.8690912598881004E-2</v>
      </c>
      <c r="O197" s="26">
        <f t="shared" si="24"/>
        <v>-4.260758470140727E-2</v>
      </c>
      <c r="P197" s="26">
        <f t="shared" si="25"/>
        <v>-1.8734383258412431E-2</v>
      </c>
      <c r="Q197" s="26">
        <f t="shared" si="26"/>
        <v>-1.3474316949649116E-2</v>
      </c>
      <c r="R197" s="26">
        <f t="shared" si="27"/>
        <v>-1.0068218816892811E-2</v>
      </c>
      <c r="S197" s="26">
        <f t="shared" si="28"/>
        <v>-6.7334614600031897E-3</v>
      </c>
      <c r="T197" s="26">
        <f t="shared" si="29"/>
        <v>-8.7714085643281793E-3</v>
      </c>
      <c r="U197" s="26">
        <f t="shared" si="30"/>
        <v>7.0308960902643082E-3</v>
      </c>
      <c r="V197" s="26">
        <f t="shared" si="31"/>
        <v>-3.1092678727918384E-2</v>
      </c>
      <c r="W197" s="26">
        <f t="shared" si="32"/>
        <v>-7.6846803408320112E-4</v>
      </c>
      <c r="X197" s="26">
        <f t="shared" si="33"/>
        <v>4.0433224835312838E-3</v>
      </c>
      <c r="Y197" s="26">
        <f t="shared" si="34"/>
        <v>-4.0296263141539175E-2</v>
      </c>
      <c r="Z197" s="26">
        <f t="shared" si="35"/>
        <v>-3.1092678727918384E-2</v>
      </c>
    </row>
    <row r="198" spans="2:26" x14ac:dyDescent="0.2">
      <c r="B198" s="8">
        <f>+'Q5'!B197/'Q5'!B196-1</f>
        <v>-4.0891987966391596E-2</v>
      </c>
      <c r="C198" s="8">
        <f>+'Q5'!C197/'Q5'!C196-1</f>
        <v>-9.6717563476848012E-3</v>
      </c>
      <c r="D198" s="8">
        <f>+'Q5'!D197/'Q5'!D196-1</f>
        <v>-9.6930533117931539E-3</v>
      </c>
      <c r="E198" s="8">
        <f>+'Q5'!E197/'Q5'!E196-1</f>
        <v>-1.0292953285827355E-2</v>
      </c>
      <c r="F198" s="8">
        <f>+'Q5'!F197/'Q5'!F196-1</f>
        <v>-1.0670731707317027E-2</v>
      </c>
      <c r="G198" s="8">
        <f>+'Q5'!G197/'Q5'!G196-1</f>
        <v>-6.6371681415928752E-3</v>
      </c>
      <c r="H198" s="8">
        <f>+'Q5'!H197/'Q5'!H196-1</f>
        <v>-1.5173410404624166E-2</v>
      </c>
      <c r="I198" s="8">
        <f>+'Q5'!I197/'Q5'!I196-1</f>
        <v>-5.8984000589839991E-2</v>
      </c>
      <c r="J198" s="8">
        <f>+'Q5'!J197/'Q5'!J196-1</f>
        <v>-5.6232427366447846E-2</v>
      </c>
      <c r="K198" s="8">
        <f>+'Q5'!K197/'Q5'!K196-1</f>
        <v>-1.6691147015622798E-3</v>
      </c>
      <c r="L198" s="8">
        <f>+'Q5'!L197/'Q5'!L196-1</f>
        <v>-6.7894424170414913E-3</v>
      </c>
      <c r="M198" s="8">
        <f>+'Q5'!M197/'Q5'!M196-1</f>
        <v>-5.8984000589839991E-2</v>
      </c>
      <c r="O198" s="26">
        <f t="shared" si="24"/>
        <v>-4.5412912458816651E-2</v>
      </c>
      <c r="P198" s="26">
        <f t="shared" si="25"/>
        <v>-1.2188526366261394E-2</v>
      </c>
      <c r="Q198" s="26">
        <f t="shared" si="26"/>
        <v>-1.1985261635244097E-2</v>
      </c>
      <c r="R198" s="26">
        <f t="shared" si="27"/>
        <v>-1.2505712558336674E-2</v>
      </c>
      <c r="S198" s="26">
        <f t="shared" si="28"/>
        <v>-1.28518411187618E-2</v>
      </c>
      <c r="T198" s="26">
        <f t="shared" si="29"/>
        <v>-8.8151701125144845E-3</v>
      </c>
      <c r="U198" s="26">
        <f t="shared" si="30"/>
        <v>-2.0516790449684571E-2</v>
      </c>
      <c r="V198" s="26">
        <f t="shared" si="31"/>
        <v>-7.1385766718877364E-2</v>
      </c>
      <c r="W198" s="26">
        <f t="shared" si="32"/>
        <v>-6.6461633338090131E-2</v>
      </c>
      <c r="X198" s="26">
        <f t="shared" si="33"/>
        <v>-1.0219941969086526E-4</v>
      </c>
      <c r="Y198" s="26">
        <f t="shared" si="34"/>
        <v>-3.2652073032857849E-3</v>
      </c>
      <c r="Z198" s="26">
        <f t="shared" si="35"/>
        <v>-7.1385766718877364E-2</v>
      </c>
    </row>
    <row r="199" spans="2:26" x14ac:dyDescent="0.2">
      <c r="B199" s="8">
        <f>+'Q5'!B198/'Q5'!B197-1</f>
        <v>1.5282292675283138E-2</v>
      </c>
      <c r="C199" s="8">
        <f>+'Q5'!C198/'Q5'!C197-1</f>
        <v>1.2899316076530054E-2</v>
      </c>
      <c r="D199" s="8">
        <f>+'Q5'!D198/'Q5'!D197-1</f>
        <v>1.3050570962479524E-2</v>
      </c>
      <c r="E199" s="8">
        <f>+'Q5'!E198/'Q5'!E197-1</f>
        <v>9.5999999999998309E-3</v>
      </c>
      <c r="F199" s="8">
        <f>+'Q5'!F198/'Q5'!F197-1</f>
        <v>9.244992295839749E-3</v>
      </c>
      <c r="G199" s="8">
        <f>+'Q5'!G198/'Q5'!G197-1</f>
        <v>1.1135857461024301E-2</v>
      </c>
      <c r="H199" s="8">
        <f>+'Q5'!H198/'Q5'!H197-1</f>
        <v>1.7424798239178196E-2</v>
      </c>
      <c r="I199" s="8">
        <f>+'Q5'!I198/'Q5'!I197-1</f>
        <v>5.3853587192143948E-2</v>
      </c>
      <c r="J199" s="8">
        <f>+'Q5'!J198/'Q5'!J197-1</f>
        <v>1.6550810989739428E-3</v>
      </c>
      <c r="K199" s="8">
        <f>+'Q5'!K198/'Q5'!K197-1</f>
        <v>-2.1534140306293081E-2</v>
      </c>
      <c r="L199" s="8">
        <f>+'Q5'!L198/'Q5'!L197-1</f>
        <v>-6.622233615312334E-3</v>
      </c>
      <c r="M199" s="8">
        <f>+'Q5'!M198/'Q5'!M197-1</f>
        <v>5.3853587192143948E-2</v>
      </c>
      <c r="O199" s="26">
        <f t="shared" si="24"/>
        <v>1.0761368182858085E-2</v>
      </c>
      <c r="P199" s="26">
        <f t="shared" si="25"/>
        <v>1.0382546057953461E-2</v>
      </c>
      <c r="Q199" s="26">
        <f t="shared" si="26"/>
        <v>1.0758362639028581E-2</v>
      </c>
      <c r="R199" s="26">
        <f t="shared" si="27"/>
        <v>7.3872407274905121E-3</v>
      </c>
      <c r="S199" s="26">
        <f t="shared" si="28"/>
        <v>7.0638828843949761E-3</v>
      </c>
      <c r="T199" s="26">
        <f t="shared" si="29"/>
        <v>8.9578554901026917E-3</v>
      </c>
      <c r="U199" s="26">
        <f t="shared" si="30"/>
        <v>1.2081418194117791E-2</v>
      </c>
      <c r="V199" s="26">
        <f t="shared" si="31"/>
        <v>4.1451821063106568E-2</v>
      </c>
      <c r="W199" s="26">
        <f t="shared" si="32"/>
        <v>-8.574124872668341E-3</v>
      </c>
      <c r="X199" s="26">
        <f t="shared" si="33"/>
        <v>-1.9967225024421668E-2</v>
      </c>
      <c r="Y199" s="26">
        <f t="shared" si="34"/>
        <v>-3.0979985015566276E-3</v>
      </c>
      <c r="Z199" s="26">
        <f t="shared" si="35"/>
        <v>4.1451821063106568E-2</v>
      </c>
    </row>
    <row r="200" spans="2:26" x14ac:dyDescent="0.2">
      <c r="B200" s="8">
        <f>+'Q5'!B199/'Q5'!B198-1</f>
        <v>2.7046324616394557E-2</v>
      </c>
      <c r="C200" s="8">
        <f>+'Q5'!C199/'Q5'!C198-1</f>
        <v>1.1925111931623933E-2</v>
      </c>
      <c r="D200" s="8">
        <f>+'Q5'!D199/'Q5'!D198-1</f>
        <v>1.2882447665056418E-2</v>
      </c>
      <c r="E200" s="8">
        <f>+'Q5'!E199/'Q5'!E198-1</f>
        <v>1.188589540412055E-2</v>
      </c>
      <c r="F200" s="8">
        <f>+'Q5'!F199/'Q5'!F198-1</f>
        <v>9.1603053435114212E-3</v>
      </c>
      <c r="G200" s="8">
        <f>+'Q5'!G199/'Q5'!G198-1</f>
        <v>1.0279001468428861E-2</v>
      </c>
      <c r="H200" s="8">
        <f>+'Q5'!H199/'Q5'!H198-1</f>
        <v>-8.8336037497745989E-3</v>
      </c>
      <c r="I200" s="8">
        <f>+'Q5'!I199/'Q5'!I198-1</f>
        <v>-5.3282446531684458E-2</v>
      </c>
      <c r="J200" s="8">
        <f>+'Q5'!J199/'Q5'!J198-1</f>
        <v>-3.3046926635822871E-2</v>
      </c>
      <c r="K200" s="8">
        <f>+'Q5'!K199/'Q5'!K198-1</f>
        <v>-7.8600232383295721E-3</v>
      </c>
      <c r="L200" s="8">
        <f>+'Q5'!L199/'Q5'!L198-1</f>
        <v>-3.4407122274311419E-3</v>
      </c>
      <c r="M200" s="8">
        <f>+'Q5'!M199/'Q5'!M198-1</f>
        <v>-5.3282446531684458E-2</v>
      </c>
      <c r="O200" s="26">
        <f t="shared" si="24"/>
        <v>2.2525400123969502E-2</v>
      </c>
      <c r="P200" s="26">
        <f t="shared" si="25"/>
        <v>9.4083419130473397E-3</v>
      </c>
      <c r="Q200" s="26">
        <f t="shared" si="26"/>
        <v>1.0590239341605474E-2</v>
      </c>
      <c r="R200" s="26">
        <f t="shared" si="27"/>
        <v>9.6731361316112312E-3</v>
      </c>
      <c r="S200" s="26">
        <f t="shared" si="28"/>
        <v>6.9791959320666484E-3</v>
      </c>
      <c r="T200" s="26">
        <f t="shared" si="29"/>
        <v>8.1009994975072518E-3</v>
      </c>
      <c r="U200" s="26">
        <f t="shared" si="30"/>
        <v>-1.4176983794835004E-2</v>
      </c>
      <c r="V200" s="26">
        <f t="shared" si="31"/>
        <v>-6.568421266072183E-2</v>
      </c>
      <c r="W200" s="26">
        <f t="shared" si="32"/>
        <v>-4.3276132607465156E-2</v>
      </c>
      <c r="X200" s="26">
        <f t="shared" si="33"/>
        <v>-6.2931079564581575E-3</v>
      </c>
      <c r="Y200" s="26">
        <f t="shared" si="34"/>
        <v>8.352288632456446E-5</v>
      </c>
      <c r="Z200" s="26">
        <f t="shared" si="35"/>
        <v>-6.568421266072183E-2</v>
      </c>
    </row>
    <row r="201" spans="2:26" x14ac:dyDescent="0.2">
      <c r="B201" s="8">
        <f>+'Q5'!B200/'Q5'!B199-1</f>
        <v>-1.0546261311172866E-2</v>
      </c>
      <c r="C201" s="8">
        <f>+'Q5'!C200/'Q5'!C199-1</f>
        <v>-1.3071632549487511E-2</v>
      </c>
      <c r="D201" s="8">
        <f>+'Q5'!D200/'Q5'!D199-1</f>
        <v>-2.941176470588247E-2</v>
      </c>
      <c r="E201" s="8">
        <f>+'Q5'!E200/'Q5'!E199-1</f>
        <v>-3.9154267815191268E-3</v>
      </c>
      <c r="F201" s="8">
        <f>+'Q5'!F200/'Q5'!F199-1</f>
        <v>-6.0514372163389396E-3</v>
      </c>
      <c r="G201" s="8">
        <f>+'Q5'!G200/'Q5'!G199-1</f>
        <v>-7.2674418604651292E-3</v>
      </c>
      <c r="H201" s="8">
        <f>+'Q5'!H200/'Q5'!H199-1</f>
        <v>-9.2154722929550514E-3</v>
      </c>
      <c r="I201" s="8">
        <f>+'Q5'!I200/'Q5'!I199-1</f>
        <v>-2.3219287453208004E-2</v>
      </c>
      <c r="J201" s="8">
        <f>+'Q5'!J200/'Q5'!J199-1</f>
        <v>-1.0252904989747069E-2</v>
      </c>
      <c r="K201" s="8">
        <f>+'Q5'!K200/'Q5'!K199-1</f>
        <v>-3.4651419123725602E-2</v>
      </c>
      <c r="L201" s="8">
        <f>+'Q5'!L200/'Q5'!L199-1</f>
        <v>1.2817746320832102E-2</v>
      </c>
      <c r="M201" s="8">
        <f>+'Q5'!M200/'Q5'!M199-1</f>
        <v>-2.3219287453208004E-2</v>
      </c>
      <c r="O201" s="26">
        <f t="shared" ref="O201:O257" si="36">B201-$B$259</f>
        <v>-1.5067185803597919E-2</v>
      </c>
      <c r="P201" s="26">
        <f t="shared" ref="P201:P257" si="37">C201-$C$259</f>
        <v>-1.5588402568064104E-2</v>
      </c>
      <c r="Q201" s="26">
        <f t="shared" ref="Q201:Q257" si="38">D201-$D$259</f>
        <v>-3.1703973029333414E-2</v>
      </c>
      <c r="R201" s="26">
        <f t="shared" ref="R201:R257" si="39">E201-$E$259</f>
        <v>-6.1281860540284457E-3</v>
      </c>
      <c r="S201" s="26">
        <f t="shared" ref="S201:S257" si="40">F201-$F$259</f>
        <v>-8.2325466277837125E-3</v>
      </c>
      <c r="T201" s="26">
        <f t="shared" ref="T201:T257" si="41">G201-$G$259</f>
        <v>-9.4454438313867385E-3</v>
      </c>
      <c r="U201" s="26">
        <f t="shared" ref="U201:U257" si="42">H201-$H$259</f>
        <v>-1.4558852338015457E-2</v>
      </c>
      <c r="V201" s="26">
        <f t="shared" ref="V201:V257" si="43">I201-$I$259</f>
        <v>-3.5621053582245384E-2</v>
      </c>
      <c r="W201" s="26">
        <f t="shared" ref="W201:W257" si="44">J201-$J$259</f>
        <v>-2.0482110961389355E-2</v>
      </c>
      <c r="X201" s="26">
        <f t="shared" ref="X201:X257" si="45">K201-$K$259</f>
        <v>-3.3084503841854185E-2</v>
      </c>
      <c r="Y201" s="26">
        <f t="shared" ref="Y201:Y257" si="46">L201-$L$259</f>
        <v>1.6341981434587809E-2</v>
      </c>
      <c r="Z201" s="26">
        <f t="shared" ref="Z201:Z257" si="47">M201-$M$259</f>
        <v>-3.5621053582245384E-2</v>
      </c>
    </row>
    <row r="202" spans="2:26" x14ac:dyDescent="0.2">
      <c r="B202" s="8">
        <f>+'Q5'!B201/'Q5'!B200-1</f>
        <v>2.1190029352823547E-2</v>
      </c>
      <c r="C202" s="8">
        <f>+'Q5'!C201/'Q5'!C200-1</f>
        <v>1.4321503481492082E-2</v>
      </c>
      <c r="D202" s="8">
        <f>+'Q5'!D201/'Q5'!D200-1</f>
        <v>-9.8280098280097983E-3</v>
      </c>
      <c r="E202" s="8">
        <f>+'Q5'!E201/'Q5'!E200-1</f>
        <v>-7.8616352201266171E-4</v>
      </c>
      <c r="F202" s="8">
        <f>+'Q5'!F201/'Q5'!F200-1</f>
        <v>-1.5220700152207556E-3</v>
      </c>
      <c r="G202" s="8">
        <f>+'Q5'!G201/'Q5'!G200-1</f>
        <v>-4.3923865300147247E-3</v>
      </c>
      <c r="H202" s="8">
        <f>+'Q5'!H201/'Q5'!H200-1</f>
        <v>-3.8856933055929521E-2</v>
      </c>
      <c r="I202" s="8">
        <f>+'Q5'!I201/'Q5'!I200-1</f>
        <v>5.8610709117221438E-2</v>
      </c>
      <c r="J202" s="8">
        <f>+'Q5'!J201/'Q5'!J200-1</f>
        <v>5.0069060773480611E-2</v>
      </c>
      <c r="K202" s="8">
        <f>+'Q5'!K201/'Q5'!K200-1</f>
        <v>6.3726539641761226E-2</v>
      </c>
      <c r="L202" s="8">
        <f>+'Q5'!L201/'Q5'!L200-1</f>
        <v>-5.2837906937105439E-3</v>
      </c>
      <c r="M202" s="8">
        <f>+'Q5'!M201/'Q5'!M200-1</f>
        <v>5.8610709117221438E-2</v>
      </c>
      <c r="O202" s="26">
        <f t="shared" si="36"/>
        <v>1.6669104860398493E-2</v>
      </c>
      <c r="P202" s="26">
        <f t="shared" si="37"/>
        <v>1.1804733462915488E-2</v>
      </c>
      <c r="Q202" s="26">
        <f t="shared" si="38"/>
        <v>-1.2120218151460742E-2</v>
      </c>
      <c r="R202" s="26">
        <f t="shared" si="39"/>
        <v>-2.9989227945219801E-3</v>
      </c>
      <c r="S202" s="26">
        <f t="shared" si="40"/>
        <v>-3.7031794266655289E-3</v>
      </c>
      <c r="T202" s="26">
        <f t="shared" si="41"/>
        <v>-6.570388500936334E-3</v>
      </c>
      <c r="U202" s="26">
        <f t="shared" si="42"/>
        <v>-4.420031310098993E-2</v>
      </c>
      <c r="V202" s="26">
        <f t="shared" si="43"/>
        <v>4.6208942988184058E-2</v>
      </c>
      <c r="W202" s="26">
        <f t="shared" si="44"/>
        <v>3.9839854801838326E-2</v>
      </c>
      <c r="X202" s="26">
        <f t="shared" si="45"/>
        <v>6.5293454923632643E-2</v>
      </c>
      <c r="Y202" s="26">
        <f t="shared" si="46"/>
        <v>-1.7595555799548375E-3</v>
      </c>
      <c r="Z202" s="26">
        <f t="shared" si="47"/>
        <v>4.6208942988184058E-2</v>
      </c>
    </row>
    <row r="203" spans="2:26" x14ac:dyDescent="0.2">
      <c r="B203" s="8">
        <f>+'Q5'!B202/'Q5'!B201-1</f>
        <v>4.8308205299679496E-2</v>
      </c>
      <c r="C203" s="8">
        <f>+'Q5'!C202/'Q5'!C201-1</f>
        <v>4.0244803392442963E-2</v>
      </c>
      <c r="D203" s="8">
        <f>+'Q5'!D202/'Q5'!D201-1</f>
        <v>4.0529363110008321E-2</v>
      </c>
      <c r="E203" s="8">
        <f>+'Q5'!E202/'Q5'!E201-1</f>
        <v>4.0912667191188135E-2</v>
      </c>
      <c r="F203" s="8">
        <f>+'Q5'!F202/'Q5'!F201-1</f>
        <v>3.2774390243902385E-2</v>
      </c>
      <c r="G203" s="8">
        <f>+'Q5'!G202/'Q5'!G201-1</f>
        <v>2.941176470588247E-2</v>
      </c>
      <c r="H203" s="8">
        <f>+'Q5'!H202/'Q5'!H201-1</f>
        <v>1.349716686827529E-2</v>
      </c>
      <c r="I203" s="8">
        <f>+'Q5'!I202/'Q5'!I201-1</f>
        <v>-1.7088174982911819E-2</v>
      </c>
      <c r="J203" s="8">
        <f>+'Q5'!J202/'Q5'!J201-1</f>
        <v>3.2883919763235792E-3</v>
      </c>
      <c r="K203" s="8">
        <f>+'Q5'!K202/'Q5'!K201-1</f>
        <v>-3.5556151885147047E-2</v>
      </c>
      <c r="L203" s="8">
        <f>+'Q5'!L202/'Q5'!L201-1</f>
        <v>-3.7183002056202952E-2</v>
      </c>
      <c r="M203" s="8">
        <f>+'Q5'!M202/'Q5'!M201-1</f>
        <v>-1.7088174982911819E-2</v>
      </c>
      <c r="O203" s="26">
        <f t="shared" si="36"/>
        <v>4.3787280807254442E-2</v>
      </c>
      <c r="P203" s="26">
        <f t="shared" si="37"/>
        <v>3.772803337386637E-2</v>
      </c>
      <c r="Q203" s="26">
        <f t="shared" si="38"/>
        <v>3.8237154786557377E-2</v>
      </c>
      <c r="R203" s="26">
        <f t="shared" si="39"/>
        <v>3.8699907918678819E-2</v>
      </c>
      <c r="S203" s="26">
        <f t="shared" si="40"/>
        <v>3.059328083245761E-2</v>
      </c>
      <c r="T203" s="26">
        <f t="shared" si="41"/>
        <v>2.7233762734960861E-2</v>
      </c>
      <c r="U203" s="26">
        <f t="shared" si="42"/>
        <v>8.1537868232148848E-3</v>
      </c>
      <c r="V203" s="26">
        <f t="shared" si="43"/>
        <v>-2.9489941111949199E-2</v>
      </c>
      <c r="W203" s="26">
        <f t="shared" si="44"/>
        <v>-6.9408139953187047E-3</v>
      </c>
      <c r="X203" s="26">
        <f t="shared" si="45"/>
        <v>-3.398923660327563E-2</v>
      </c>
      <c r="Y203" s="26">
        <f t="shared" si="46"/>
        <v>-3.3658766942447245E-2</v>
      </c>
      <c r="Z203" s="26">
        <f t="shared" si="47"/>
        <v>-2.9489941111949199E-2</v>
      </c>
    </row>
    <row r="204" spans="2:26" x14ac:dyDescent="0.2">
      <c r="B204" s="8">
        <f>+'Q5'!B203/'Q5'!B202-1</f>
        <v>1.9335033993814088E-2</v>
      </c>
      <c r="C204" s="8">
        <f>+'Q5'!C203/'Q5'!C202-1</f>
        <v>2.5758246081470926E-2</v>
      </c>
      <c r="D204" s="8">
        <f>+'Q5'!D203/'Q5'!D202-1</f>
        <v>1.9077901430842648E-2</v>
      </c>
      <c r="E204" s="8">
        <f>+'Q5'!E203/'Q5'!E202-1</f>
        <v>1.9652305366591127E-2</v>
      </c>
      <c r="F204" s="8">
        <f>+'Q5'!F203/'Q5'!F202-1</f>
        <v>1.6974169741697409E-2</v>
      </c>
      <c r="G204" s="8">
        <f>+'Q5'!G203/'Q5'!G202-1</f>
        <v>2.2857142857142909E-2</v>
      </c>
      <c r="H204" s="8">
        <f>+'Q5'!H203/'Q5'!H202-1</f>
        <v>5.4651674100132386E-3</v>
      </c>
      <c r="I204" s="8">
        <f>+'Q5'!I203/'Q5'!I202-1</f>
        <v>-3.2838819347859705E-2</v>
      </c>
      <c r="J204" s="8">
        <f>+'Q5'!J203/'Q5'!J202-1</f>
        <v>6.555227794165841E-3</v>
      </c>
      <c r="K204" s="8">
        <f>+'Q5'!K203/'Q5'!K202-1</f>
        <v>-2.7476349471341033E-2</v>
      </c>
      <c r="L204" s="8">
        <f>+'Q5'!L203/'Q5'!L202-1</f>
        <v>1.0010678056593614E-2</v>
      </c>
      <c r="M204" s="8">
        <f>+'Q5'!M203/'Q5'!M202-1</f>
        <v>-3.2838819347859705E-2</v>
      </c>
      <c r="O204" s="26">
        <f t="shared" si="36"/>
        <v>1.4814109501389035E-2</v>
      </c>
      <c r="P204" s="26">
        <f t="shared" si="37"/>
        <v>2.3241476062894333E-2</v>
      </c>
      <c r="Q204" s="26">
        <f t="shared" si="38"/>
        <v>1.6785693107391704E-2</v>
      </c>
      <c r="R204" s="26">
        <f t="shared" si="39"/>
        <v>1.7439546094081809E-2</v>
      </c>
      <c r="S204" s="26">
        <f t="shared" si="40"/>
        <v>1.4793060330252636E-2</v>
      </c>
      <c r="T204" s="26">
        <f t="shared" si="41"/>
        <v>2.06791408862213E-2</v>
      </c>
      <c r="U204" s="26">
        <f t="shared" si="42"/>
        <v>1.2178736495283352E-4</v>
      </c>
      <c r="V204" s="26">
        <f t="shared" si="43"/>
        <v>-4.5240585476897084E-2</v>
      </c>
      <c r="W204" s="26">
        <f t="shared" si="44"/>
        <v>-3.6739781774764429E-3</v>
      </c>
      <c r="X204" s="26">
        <f t="shared" si="45"/>
        <v>-2.5909434189469619E-2</v>
      </c>
      <c r="Y204" s="26">
        <f t="shared" si="46"/>
        <v>1.3534913170349321E-2</v>
      </c>
      <c r="Z204" s="26">
        <f t="shared" si="47"/>
        <v>-4.5240585476897084E-2</v>
      </c>
    </row>
    <row r="205" spans="2:26" x14ac:dyDescent="0.2">
      <c r="B205" s="8">
        <f>+'Q5'!B204/'Q5'!B203-1</f>
        <v>1.4519400981304997E-2</v>
      </c>
      <c r="C205" s="8">
        <f>+'Q5'!C204/'Q5'!C203-1</f>
        <v>6.1041357160663834E-2</v>
      </c>
      <c r="D205" s="8">
        <f>+'Q5'!D204/'Q5'!D203-1</f>
        <v>3.6661466458658198E-2</v>
      </c>
      <c r="E205" s="8">
        <f>+'Q5'!E204/'Q5'!E203-1</f>
        <v>4.5959970348406154E-2</v>
      </c>
      <c r="F205" s="8">
        <f>+'Q5'!F204/'Q5'!F203-1</f>
        <v>4.3541364296081353E-2</v>
      </c>
      <c r="G205" s="8">
        <f>+'Q5'!G204/'Q5'!G203-1</f>
        <v>3.0027932960893899E-2</v>
      </c>
      <c r="H205" s="8">
        <f>+'Q5'!H204/'Q5'!H203-1</f>
        <v>-5.935274272147939E-2</v>
      </c>
      <c r="I205" s="8">
        <f>+'Q5'!I204/'Q5'!I203-1</f>
        <v>2.4633165561503079E-2</v>
      </c>
      <c r="J205" s="8">
        <f>+'Q5'!J204/'Q5'!J203-1</f>
        <v>-1.6281341582546349E-2</v>
      </c>
      <c r="K205" s="8">
        <f>+'Q5'!K204/'Q5'!K203-1</f>
        <v>-8.9407052428295275E-3</v>
      </c>
      <c r="L205" s="8">
        <f>+'Q5'!L204/'Q5'!L203-1</f>
        <v>2.0175322673010143E-2</v>
      </c>
      <c r="M205" s="8">
        <f>+'Q5'!M204/'Q5'!M203-1</f>
        <v>2.4633165561503079E-2</v>
      </c>
      <c r="O205" s="26">
        <f t="shared" si="36"/>
        <v>9.9984764888799444E-3</v>
      </c>
      <c r="P205" s="26">
        <f t="shared" si="37"/>
        <v>5.8524587142087241E-2</v>
      </c>
      <c r="Q205" s="26">
        <f t="shared" si="38"/>
        <v>3.4369258135207255E-2</v>
      </c>
      <c r="R205" s="26">
        <f t="shared" si="39"/>
        <v>4.3747211075896839E-2</v>
      </c>
      <c r="S205" s="26">
        <f t="shared" si="40"/>
        <v>4.1360254884636578E-2</v>
      </c>
      <c r="T205" s="26">
        <f t="shared" si="41"/>
        <v>2.784993098997229E-2</v>
      </c>
      <c r="U205" s="26">
        <f t="shared" si="42"/>
        <v>-6.4696122766539799E-2</v>
      </c>
      <c r="V205" s="26">
        <f t="shared" si="43"/>
        <v>1.2231399432465699E-2</v>
      </c>
      <c r="W205" s="26">
        <f t="shared" si="44"/>
        <v>-2.6510547554188635E-2</v>
      </c>
      <c r="X205" s="26">
        <f t="shared" si="45"/>
        <v>-7.3737899609581129E-3</v>
      </c>
      <c r="Y205" s="26">
        <f t="shared" si="46"/>
        <v>2.369955778676585E-2</v>
      </c>
      <c r="Z205" s="26">
        <f t="shared" si="47"/>
        <v>1.2231399432465699E-2</v>
      </c>
    </row>
    <row r="206" spans="2:26" x14ac:dyDescent="0.2">
      <c r="B206" s="8">
        <f>+'Q5'!B205/'Q5'!B204-1</f>
        <v>3.5381529725342364E-3</v>
      </c>
      <c r="C206" s="8">
        <f>+'Q5'!C205/'Q5'!C204-1</f>
        <v>1.1493029173754055E-2</v>
      </c>
      <c r="D206" s="8">
        <f>+'Q5'!D205/'Q5'!D204-1</f>
        <v>2.0316027088036259E-2</v>
      </c>
      <c r="E206" s="8">
        <f>+'Q5'!E205/'Q5'!E204-1</f>
        <v>1.6300496102055417E-2</v>
      </c>
      <c r="F206" s="8">
        <f>+'Q5'!F205/'Q5'!F204-1</f>
        <v>2.0166898470097339E-2</v>
      </c>
      <c r="G206" s="8">
        <f>+'Q5'!G205/'Q5'!G204-1</f>
        <v>2.1016949152542486E-2</v>
      </c>
      <c r="H206" s="8">
        <f>+'Q5'!H205/'Q5'!H204-1</f>
        <v>1.7468119022316708E-2</v>
      </c>
      <c r="I206" s="8">
        <f>+'Q5'!I205/'Q5'!I204-1</f>
        <v>-2.9239006133693679E-2</v>
      </c>
      <c r="J206" s="8">
        <f>+'Q5'!J205/'Q5'!J204-1</f>
        <v>1.8205892088712261E-2</v>
      </c>
      <c r="K206" s="8">
        <f>+'Q5'!K205/'Q5'!K204-1</f>
        <v>-2.0207852193995457E-2</v>
      </c>
      <c r="L206" s="8">
        <f>+'Q5'!L205/'Q5'!L204-1</f>
        <v>2.4698821192624898E-2</v>
      </c>
      <c r="M206" s="8">
        <f>+'Q5'!M205/'Q5'!M204-1</f>
        <v>-2.9239006133693679E-2</v>
      </c>
      <c r="O206" s="26">
        <f t="shared" si="36"/>
        <v>-9.827715198908165E-4</v>
      </c>
      <c r="P206" s="26">
        <f t="shared" si="37"/>
        <v>8.9762591551774615E-3</v>
      </c>
      <c r="Q206" s="26">
        <f t="shared" si="38"/>
        <v>1.8023818764585316E-2</v>
      </c>
      <c r="R206" s="26">
        <f t="shared" si="39"/>
        <v>1.4087736829546098E-2</v>
      </c>
      <c r="S206" s="26">
        <f t="shared" si="40"/>
        <v>1.7985789058652564E-2</v>
      </c>
      <c r="T206" s="26">
        <f t="shared" si="41"/>
        <v>1.8838947181620876E-2</v>
      </c>
      <c r="U206" s="26">
        <f t="shared" si="42"/>
        <v>1.2124738977256303E-2</v>
      </c>
      <c r="V206" s="26">
        <f t="shared" si="43"/>
        <v>-4.1640772262731059E-2</v>
      </c>
      <c r="W206" s="26">
        <f t="shared" si="44"/>
        <v>7.9766861170699772E-3</v>
      </c>
      <c r="X206" s="26">
        <f t="shared" si="45"/>
        <v>-1.8640936912124043E-2</v>
      </c>
      <c r="Y206" s="26">
        <f t="shared" si="46"/>
        <v>2.8223056306380605E-2</v>
      </c>
      <c r="Z206" s="26">
        <f t="shared" si="47"/>
        <v>-4.1640772262731059E-2</v>
      </c>
    </row>
    <row r="207" spans="2:26" x14ac:dyDescent="0.2">
      <c r="B207" s="8">
        <f>+'Q5'!B206/'Q5'!B205-1</f>
        <v>2.5673604959466134E-2</v>
      </c>
      <c r="C207" s="8">
        <f>+'Q5'!C206/'Q5'!C205-1</f>
        <v>-1.4770375042580497E-2</v>
      </c>
      <c r="D207" s="8">
        <f>+'Q5'!D206/'Q5'!D205-1</f>
        <v>-8.1120943952803781E-3</v>
      </c>
      <c r="E207" s="8">
        <f>+'Q5'!E206/'Q5'!E205-1</f>
        <v>-1.4644351464435212E-2</v>
      </c>
      <c r="F207" s="8">
        <f>+'Q5'!F206/'Q5'!F205-1</f>
        <v>-6.1349693251533388E-3</v>
      </c>
      <c r="G207" s="8">
        <f>+'Q5'!G206/'Q5'!G205-1</f>
        <v>6.6401062416998613E-3</v>
      </c>
      <c r="H207" s="8">
        <f>+'Q5'!H206/'Q5'!H205-1</f>
        <v>-1.645015993211052E-2</v>
      </c>
      <c r="I207" s="8">
        <f>+'Q5'!I206/'Q5'!I205-1</f>
        <v>-8.6664346336108866E-2</v>
      </c>
      <c r="J207" s="8">
        <f>+'Q5'!J206/'Q5'!J205-1</f>
        <v>-3.9011703511053319E-2</v>
      </c>
      <c r="K207" s="8">
        <f>+'Q5'!K206/'Q5'!K205-1</f>
        <v>-3.697701826753097E-2</v>
      </c>
      <c r="L207" s="8">
        <f>+'Q5'!L206/'Q5'!L205-1</f>
        <v>3.3711179469891661E-2</v>
      </c>
      <c r="M207" s="8">
        <f>+'Q5'!M206/'Q5'!M205-1</f>
        <v>-8.6664346336108866E-2</v>
      </c>
      <c r="O207" s="26">
        <f t="shared" si="36"/>
        <v>2.115268046704108E-2</v>
      </c>
      <c r="P207" s="26">
        <f t="shared" si="37"/>
        <v>-1.728714506115709E-2</v>
      </c>
      <c r="Q207" s="26">
        <f t="shared" si="38"/>
        <v>-1.0404302718731322E-2</v>
      </c>
      <c r="R207" s="26">
        <f t="shared" si="39"/>
        <v>-1.6857110736944531E-2</v>
      </c>
      <c r="S207" s="26">
        <f t="shared" si="40"/>
        <v>-8.3160787365981117E-3</v>
      </c>
      <c r="T207" s="26">
        <f t="shared" si="41"/>
        <v>4.462104270778252E-3</v>
      </c>
      <c r="U207" s="26">
        <f t="shared" si="42"/>
        <v>-2.1793539977170925E-2</v>
      </c>
      <c r="V207" s="26">
        <f t="shared" si="43"/>
        <v>-9.9066112465146239E-2</v>
      </c>
      <c r="W207" s="26">
        <f t="shared" si="44"/>
        <v>-4.9240909482695605E-2</v>
      </c>
      <c r="X207" s="26">
        <f t="shared" si="45"/>
        <v>-3.5410102985659553E-2</v>
      </c>
      <c r="Y207" s="26">
        <f t="shared" si="46"/>
        <v>3.7235414583647368E-2</v>
      </c>
      <c r="Z207" s="26">
        <f t="shared" si="47"/>
        <v>-9.9066112465146239E-2</v>
      </c>
    </row>
    <row r="208" spans="2:26" x14ac:dyDescent="0.2">
      <c r="B208" s="8">
        <f>+'Q5'!B207/'Q5'!B206-1</f>
        <v>3.5625194026468687E-2</v>
      </c>
      <c r="C208" s="8">
        <f>+'Q5'!C207/'Q5'!C206-1</f>
        <v>-4.8330510332879384E-2</v>
      </c>
      <c r="D208" s="8">
        <f>+'Q5'!D207/'Q5'!D206-1</f>
        <v>-4.2379182156133899E-2</v>
      </c>
      <c r="E208" s="8">
        <f>+'Q5'!E207/'Q5'!E206-1</f>
        <v>-4.6001415428166936E-2</v>
      </c>
      <c r="F208" s="8">
        <f>+'Q5'!F207/'Q5'!F206-1</f>
        <v>-3.0178326474622708E-2</v>
      </c>
      <c r="G208" s="8">
        <f>+'Q5'!G207/'Q5'!G206-1</f>
        <v>-3.4300791556728161E-2</v>
      </c>
      <c r="H208" s="8">
        <f>+'Q5'!H207/'Q5'!H206-1</f>
        <v>0.10632508130351104</v>
      </c>
      <c r="I208" s="8">
        <f>+'Q5'!I207/'Q5'!I206-1</f>
        <v>2.0138359617752233E-2</v>
      </c>
      <c r="J208" s="8">
        <f>+'Q5'!J207/'Q5'!J206-1</f>
        <v>-5.7510148849796994E-2</v>
      </c>
      <c r="K208" s="8">
        <f>+'Q5'!K207/'Q5'!K206-1</f>
        <v>1.5297537096525815E-4</v>
      </c>
      <c r="L208" s="8">
        <f>+'Q5'!L207/'Q5'!L206-1</f>
        <v>-1.3860013860013898E-2</v>
      </c>
      <c r="M208" s="8">
        <f>+'Q5'!M207/'Q5'!M206-1</f>
        <v>2.0138359617752233E-2</v>
      </c>
      <c r="O208" s="26">
        <f t="shared" si="36"/>
        <v>3.1104269534043633E-2</v>
      </c>
      <c r="P208" s="26">
        <f t="shared" si="37"/>
        <v>-5.0847280351455977E-2</v>
      </c>
      <c r="Q208" s="26">
        <f t="shared" si="38"/>
        <v>-4.4671390479584842E-2</v>
      </c>
      <c r="R208" s="26">
        <f t="shared" si="39"/>
        <v>-4.8214174700676252E-2</v>
      </c>
      <c r="S208" s="26">
        <f t="shared" si="40"/>
        <v>-3.2359435886067482E-2</v>
      </c>
      <c r="T208" s="26">
        <f t="shared" si="41"/>
        <v>-3.6478793527649767E-2</v>
      </c>
      <c r="U208" s="26">
        <f t="shared" si="42"/>
        <v>0.10098170125845063</v>
      </c>
      <c r="V208" s="26">
        <f t="shared" si="43"/>
        <v>7.7365934887148533E-3</v>
      </c>
      <c r="W208" s="26">
        <f t="shared" si="44"/>
        <v>-6.7739354821439279E-2</v>
      </c>
      <c r="X208" s="26">
        <f t="shared" si="45"/>
        <v>1.7198906528366727E-3</v>
      </c>
      <c r="Y208" s="26">
        <f t="shared" si="46"/>
        <v>-1.0335778746258191E-2</v>
      </c>
      <c r="Z208" s="26">
        <f t="shared" si="47"/>
        <v>7.7365934887148533E-3</v>
      </c>
    </row>
    <row r="209" spans="2:26" x14ac:dyDescent="0.2">
      <c r="B209" s="8">
        <f>+'Q5'!B208/'Q5'!B207-1</f>
        <v>-9.5604916861614653E-3</v>
      </c>
      <c r="C209" s="8">
        <f>+'Q5'!C208/'Q5'!C207-1</f>
        <v>-1.5201481669756323E-2</v>
      </c>
      <c r="D209" s="8">
        <f>+'Q5'!D208/'Q5'!D207-1</f>
        <v>-1.6304347826086918E-2</v>
      </c>
      <c r="E209" s="8">
        <f>+'Q5'!E208/'Q5'!E207-1</f>
        <v>-1.4836795252225587E-2</v>
      </c>
      <c r="F209" s="8">
        <f>+'Q5'!F208/'Q5'!F207-1</f>
        <v>-1.3437057991513512E-2</v>
      </c>
      <c r="G209" s="8">
        <f>+'Q5'!G208/'Q5'!G207-1</f>
        <v>-1.9125683060109422E-2</v>
      </c>
      <c r="H209" s="8">
        <f>+'Q5'!H208/'Q5'!H207-1</f>
        <v>-3.4795128681984755E-3</v>
      </c>
      <c r="I209" s="8">
        <f>+'Q5'!I208/'Q5'!I207-1</f>
        <v>-1.2212292750208298E-2</v>
      </c>
      <c r="J209" s="8">
        <f>+'Q5'!J208/'Q5'!J207-1</f>
        <v>6.8198133524766558E-2</v>
      </c>
      <c r="K209" s="8">
        <f>+'Q5'!K208/'Q5'!K207-1</f>
        <v>-5.620985010706625E-2</v>
      </c>
      <c r="L209" s="8">
        <f>+'Q5'!L208/'Q5'!L207-1</f>
        <v>2.0668843784878765E-2</v>
      </c>
      <c r="M209" s="8">
        <f>+'Q5'!M208/'Q5'!M207-1</f>
        <v>-1.2212292750208298E-2</v>
      </c>
      <c r="O209" s="26">
        <f t="shared" si="36"/>
        <v>-1.4081416178586518E-2</v>
      </c>
      <c r="P209" s="26">
        <f t="shared" si="37"/>
        <v>-1.7718251688332916E-2</v>
      </c>
      <c r="Q209" s="26">
        <f t="shared" si="38"/>
        <v>-1.8596556149537861E-2</v>
      </c>
      <c r="R209" s="26">
        <f t="shared" si="39"/>
        <v>-1.7049554524734906E-2</v>
      </c>
      <c r="S209" s="26">
        <f t="shared" si="40"/>
        <v>-1.5618167402958285E-2</v>
      </c>
      <c r="T209" s="26">
        <f t="shared" si="41"/>
        <v>-2.1303685031031031E-2</v>
      </c>
      <c r="U209" s="26">
        <f t="shared" si="42"/>
        <v>-8.8228929132588806E-3</v>
      </c>
      <c r="V209" s="26">
        <f t="shared" si="43"/>
        <v>-2.4614058879245677E-2</v>
      </c>
      <c r="W209" s="26">
        <f t="shared" si="44"/>
        <v>5.7968927553124272E-2</v>
      </c>
      <c r="X209" s="26">
        <f t="shared" si="45"/>
        <v>-5.4642934825194833E-2</v>
      </c>
      <c r="Y209" s="26">
        <f t="shared" si="46"/>
        <v>2.4193078898634472E-2</v>
      </c>
      <c r="Z209" s="26">
        <f t="shared" si="47"/>
        <v>-2.4614058879245677E-2</v>
      </c>
    </row>
    <row r="210" spans="2:26" x14ac:dyDescent="0.2">
      <c r="B210" s="8">
        <f>+'Q5'!B209/'Q5'!B208-1</f>
        <v>-6.2436878408409835E-2</v>
      </c>
      <c r="C210" s="8">
        <f>+'Q5'!C209/'Q5'!C208-1</f>
        <v>-2.8898721813859329E-2</v>
      </c>
      <c r="D210" s="8">
        <f>+'Q5'!D209/'Q5'!D208-1</f>
        <v>-2.3677979479084232E-3</v>
      </c>
      <c r="E210" s="8">
        <f>+'Q5'!E209/'Q5'!E208-1</f>
        <v>-1.2048192771084376E-2</v>
      </c>
      <c r="F210" s="8">
        <f>+'Q5'!F209/'Q5'!F208-1</f>
        <v>-2.3655913978494647E-2</v>
      </c>
      <c r="G210" s="8">
        <f>+'Q5'!G209/'Q5'!G208-1</f>
        <v>-2.8551532033426197E-2</v>
      </c>
      <c r="H210" s="8">
        <f>+'Q5'!H209/'Q5'!H208-1</f>
        <v>-6.0201071579002452E-5</v>
      </c>
      <c r="I210" s="8">
        <f>+'Q5'!I209/'Q5'!I208-1</f>
        <v>-2.9090062834535746E-2</v>
      </c>
      <c r="J210" s="8">
        <f>+'Q5'!J209/'Q5'!J208-1</f>
        <v>-1.6801075268817467E-3</v>
      </c>
      <c r="K210" s="8">
        <f>+'Q5'!K209/'Q5'!K208-1</f>
        <v>-1.2559760149096544E-2</v>
      </c>
      <c r="L210" s="8">
        <f>+'Q5'!L209/'Q5'!L208-1</f>
        <v>-4.8600704710218823E-3</v>
      </c>
      <c r="M210" s="8">
        <f>+'Q5'!M209/'Q5'!M208-1</f>
        <v>-2.9090062834535746E-2</v>
      </c>
      <c r="O210" s="26">
        <f t="shared" si="36"/>
        <v>-6.695780290083489E-2</v>
      </c>
      <c r="P210" s="26">
        <f t="shared" si="37"/>
        <v>-3.1415491832435923E-2</v>
      </c>
      <c r="Q210" s="26">
        <f t="shared" si="38"/>
        <v>-4.6600062713593668E-3</v>
      </c>
      <c r="R210" s="26">
        <f t="shared" si="39"/>
        <v>-1.4260952043593695E-2</v>
      </c>
      <c r="S210" s="26">
        <f t="shared" si="40"/>
        <v>-2.5837023389939422E-2</v>
      </c>
      <c r="T210" s="26">
        <f t="shared" si="41"/>
        <v>-3.0729534004347806E-2</v>
      </c>
      <c r="U210" s="26">
        <f t="shared" si="42"/>
        <v>-5.4035811166394075E-3</v>
      </c>
      <c r="V210" s="26">
        <f t="shared" si="43"/>
        <v>-4.1491828963573125E-2</v>
      </c>
      <c r="W210" s="26">
        <f t="shared" si="44"/>
        <v>-1.1909313498524031E-2</v>
      </c>
      <c r="X210" s="26">
        <f t="shared" si="45"/>
        <v>-1.099284486722513E-2</v>
      </c>
      <c r="Y210" s="26">
        <f t="shared" si="46"/>
        <v>-1.3358353572661759E-3</v>
      </c>
      <c r="Z210" s="26">
        <f t="shared" si="47"/>
        <v>-4.1491828963573125E-2</v>
      </c>
    </row>
    <row r="211" spans="2:26" x14ac:dyDescent="0.2">
      <c r="B211" s="8">
        <f>+'Q5'!B210/'Q5'!B209-1</f>
        <v>-0.11830806009483252</v>
      </c>
      <c r="C211" s="8">
        <f>+'Q5'!C210/'Q5'!C209-1</f>
        <v>-4.8299179320081098E-2</v>
      </c>
      <c r="D211" s="8">
        <f>+'Q5'!D210/'Q5'!D209-1</f>
        <v>-2.6898734177215333E-2</v>
      </c>
      <c r="E211" s="8">
        <f>+'Q5'!E210/'Q5'!E209-1</f>
        <v>-3.4298780487804881E-2</v>
      </c>
      <c r="F211" s="8">
        <f>+'Q5'!F210/'Q5'!F209-1</f>
        <v>-3.8179148311306865E-2</v>
      </c>
      <c r="G211" s="8">
        <f>+'Q5'!G210/'Q5'!G209-1</f>
        <v>-3.2974910394265144E-2</v>
      </c>
      <c r="H211" s="8">
        <f>+'Q5'!H210/'Q5'!H209-1</f>
        <v>-1.5111378687537536E-2</v>
      </c>
      <c r="I211" s="8">
        <f>+'Q5'!I210/'Q5'!I209-1</f>
        <v>-1.3482742090124678E-2</v>
      </c>
      <c r="J211" s="8">
        <f>+'Q5'!J210/'Q5'!J209-1</f>
        <v>-3.1975765735442585E-2</v>
      </c>
      <c r="K211" s="8">
        <f>+'Q5'!K210/'Q5'!K209-1</f>
        <v>-1.7643197111439246E-2</v>
      </c>
      <c r="L211" s="8">
        <f>+'Q5'!L210/'Q5'!L209-1</f>
        <v>7.3257091693459397E-3</v>
      </c>
      <c r="M211" s="8">
        <f>+'Q5'!M210/'Q5'!M209-1</f>
        <v>-1.3482742090124678E-2</v>
      </c>
      <c r="O211" s="26">
        <f t="shared" si="36"/>
        <v>-0.12282898458725758</v>
      </c>
      <c r="P211" s="26">
        <f t="shared" si="37"/>
        <v>-5.0815949338657691E-2</v>
      </c>
      <c r="Q211" s="26">
        <f t="shared" si="38"/>
        <v>-2.9190942500666277E-2</v>
      </c>
      <c r="R211" s="26">
        <f t="shared" si="39"/>
        <v>-3.6511539760314196E-2</v>
      </c>
      <c r="S211" s="26">
        <f t="shared" si="40"/>
        <v>-4.036025772275164E-2</v>
      </c>
      <c r="T211" s="26">
        <f t="shared" si="41"/>
        <v>-3.515291236518675E-2</v>
      </c>
      <c r="U211" s="26">
        <f t="shared" si="42"/>
        <v>-2.0454758732597941E-2</v>
      </c>
      <c r="V211" s="26">
        <f t="shared" si="43"/>
        <v>-2.5884508219162057E-2</v>
      </c>
      <c r="W211" s="26">
        <f t="shared" si="44"/>
        <v>-4.2204971707084871E-2</v>
      </c>
      <c r="X211" s="26">
        <f t="shared" si="45"/>
        <v>-1.6076281829567832E-2</v>
      </c>
      <c r="Y211" s="26">
        <f t="shared" si="46"/>
        <v>1.0849944283101647E-2</v>
      </c>
      <c r="Z211" s="26">
        <f t="shared" si="47"/>
        <v>-2.5884508219162057E-2</v>
      </c>
    </row>
    <row r="212" spans="2:26" x14ac:dyDescent="0.2">
      <c r="B212" s="8">
        <f>+'Q5'!B211/'Q5'!B210-1</f>
        <v>-6.527869089431737E-2</v>
      </c>
      <c r="C212" s="8">
        <f>+'Q5'!C211/'Q5'!C210-1</f>
        <v>-6.3139001272035644E-3</v>
      </c>
      <c r="D212" s="8">
        <f>+'Q5'!D211/'Q5'!D210-1</f>
        <v>-1.300813008130064E-2</v>
      </c>
      <c r="E212" s="8">
        <f>+'Q5'!E211/'Q5'!E210-1</f>
        <v>-1.2628255722178405E-2</v>
      </c>
      <c r="F212" s="8">
        <f>+'Q5'!F211/'Q5'!F210-1</f>
        <v>-1.2977099236641254E-2</v>
      </c>
      <c r="G212" s="8">
        <f>+'Q5'!G211/'Q5'!G210-1</f>
        <v>-5.9303187546330127E-3</v>
      </c>
      <c r="H212" s="8">
        <f>+'Q5'!H211/'Q5'!H210-1</f>
        <v>2.2373005684944047E-2</v>
      </c>
      <c r="I212" s="8">
        <f>+'Q5'!I211/'Q5'!I210-1</f>
        <v>-6.1501548927898941E-2</v>
      </c>
      <c r="J212" s="8">
        <f>+'Q5'!J211/'Q5'!J210-1</f>
        <v>-4.8678720445062496E-2</v>
      </c>
      <c r="K212" s="8">
        <f>+'Q5'!K211/'Q5'!K210-1</f>
        <v>-3.2578731935510863E-2</v>
      </c>
      <c r="L212" s="8">
        <f>+'Q5'!L211/'Q5'!L210-1</f>
        <v>1.6564987273241405E-2</v>
      </c>
      <c r="M212" s="8">
        <f>+'Q5'!M211/'Q5'!M210-1</f>
        <v>-6.1501548927898941E-2</v>
      </c>
      <c r="O212" s="26">
        <f t="shared" si="36"/>
        <v>-6.9799615386742425E-2</v>
      </c>
      <c r="P212" s="26">
        <f t="shared" si="37"/>
        <v>-8.8306701457801576E-3</v>
      </c>
      <c r="Q212" s="26">
        <f t="shared" si="38"/>
        <v>-1.5300338404751583E-2</v>
      </c>
      <c r="R212" s="26">
        <f t="shared" si="39"/>
        <v>-1.4841014994687724E-2</v>
      </c>
      <c r="S212" s="26">
        <f t="shared" si="40"/>
        <v>-1.5158208648086027E-2</v>
      </c>
      <c r="T212" s="26">
        <f t="shared" si="41"/>
        <v>-8.108320725554622E-3</v>
      </c>
      <c r="U212" s="26">
        <f t="shared" si="42"/>
        <v>1.7029625639883642E-2</v>
      </c>
      <c r="V212" s="26">
        <f t="shared" si="43"/>
        <v>-7.3903315056936314E-2</v>
      </c>
      <c r="W212" s="26">
        <f t="shared" si="44"/>
        <v>-5.8907926416704781E-2</v>
      </c>
      <c r="X212" s="26">
        <f t="shared" si="45"/>
        <v>-3.1011816653639449E-2</v>
      </c>
      <c r="Y212" s="26">
        <f t="shared" si="46"/>
        <v>2.0089222386997112E-2</v>
      </c>
      <c r="Z212" s="26">
        <f t="shared" si="47"/>
        <v>-7.3903315056936314E-2</v>
      </c>
    </row>
    <row r="213" spans="2:26" x14ac:dyDescent="0.2">
      <c r="B213" s="8">
        <f>+'Q5'!B212/'Q5'!B211-1</f>
        <v>-3.8056373608387539E-2</v>
      </c>
      <c r="C213" s="8">
        <f>+'Q5'!C212/'Q5'!C211-1</f>
        <v>-1.0010364116599169E-2</v>
      </c>
      <c r="D213" s="8">
        <f>+'Q5'!D212/'Q5'!D211-1</f>
        <v>-4.1186161449753289E-3</v>
      </c>
      <c r="E213" s="8">
        <f>+'Q5'!E212/'Q5'!E211-1</f>
        <v>-5.5955235811351312E-3</v>
      </c>
      <c r="F213" s="8">
        <f>+'Q5'!F212/'Q5'!F211-1</f>
        <v>-9.2807424593966958E-3</v>
      </c>
      <c r="G213" s="8">
        <f>+'Q5'!G212/'Q5'!G211-1</f>
        <v>-1.0439970171513879E-2</v>
      </c>
      <c r="H213" s="8">
        <f>+'Q5'!H212/'Q5'!H211-1</f>
        <v>7.4080717488789194E-2</v>
      </c>
      <c r="I213" s="8">
        <f>+'Q5'!I212/'Q5'!I211-1</f>
        <v>-7.2813177567069287E-3</v>
      </c>
      <c r="J213" s="8">
        <f>+'Q5'!J212/'Q5'!J211-1</f>
        <v>-5.2997076023391876E-2</v>
      </c>
      <c r="K213" s="8">
        <f>+'Q5'!K212/'Q5'!K211-1</f>
        <v>-2.3745790518953425E-2</v>
      </c>
      <c r="L213" s="8">
        <f>+'Q5'!L212/'Q5'!L211-1</f>
        <v>1.2718095465204193E-2</v>
      </c>
      <c r="M213" s="8">
        <f>+'Q5'!M212/'Q5'!M211-1</f>
        <v>-7.2813177567069287E-3</v>
      </c>
      <c r="O213" s="26">
        <f t="shared" si="36"/>
        <v>-4.2577298100812594E-2</v>
      </c>
      <c r="P213" s="26">
        <f t="shared" si="37"/>
        <v>-1.2527134135175762E-2</v>
      </c>
      <c r="Q213" s="26">
        <f t="shared" si="38"/>
        <v>-6.4108244684262725E-3</v>
      </c>
      <c r="R213" s="26">
        <f t="shared" si="39"/>
        <v>-7.80828285364445E-3</v>
      </c>
      <c r="S213" s="26">
        <f t="shared" si="40"/>
        <v>-1.1461851870841469E-2</v>
      </c>
      <c r="T213" s="26">
        <f t="shared" si="41"/>
        <v>-1.2617972142435489E-2</v>
      </c>
      <c r="U213" s="26">
        <f t="shared" si="42"/>
        <v>6.8737337443728785E-2</v>
      </c>
      <c r="V213" s="26">
        <f t="shared" si="43"/>
        <v>-1.9683083885744308E-2</v>
      </c>
      <c r="W213" s="26">
        <f t="shared" si="44"/>
        <v>-6.3226281995034161E-2</v>
      </c>
      <c r="X213" s="26">
        <f t="shared" si="45"/>
        <v>-2.2178875237082011E-2</v>
      </c>
      <c r="Y213" s="26">
        <f t="shared" si="46"/>
        <v>1.62423305789599E-2</v>
      </c>
      <c r="Z213" s="26">
        <f t="shared" si="47"/>
        <v>-1.9683083885744308E-2</v>
      </c>
    </row>
    <row r="214" spans="2:26" x14ac:dyDescent="0.2">
      <c r="B214" s="8">
        <f>+'Q5'!B213/'Q5'!B212-1</f>
        <v>6.6902644599652783E-2</v>
      </c>
      <c r="C214" s="8">
        <f>+'Q5'!C213/'Q5'!C212-1</f>
        <v>1.0935584539951693E-2</v>
      </c>
      <c r="D214" s="8">
        <f>+'Q5'!D213/'Q5'!D212-1</f>
        <v>4.1356492969397696E-3</v>
      </c>
      <c r="E214" s="8">
        <f>+'Q5'!E213/'Q5'!E212-1</f>
        <v>4.8231511254019921E-3</v>
      </c>
      <c r="F214" s="8">
        <f>+'Q5'!F213/'Q5'!F212-1</f>
        <v>0</v>
      </c>
      <c r="G214" s="8">
        <f>+'Q5'!G213/'Q5'!G212-1</f>
        <v>-2.2607385079125297E-3</v>
      </c>
      <c r="H214" s="8">
        <f>+'Q5'!H213/'Q5'!H212-1</f>
        <v>8.6283678468048741E-3</v>
      </c>
      <c r="I214" s="8">
        <f>+'Q5'!I213/'Q5'!I212-1</f>
        <v>-5.8677793714956294E-2</v>
      </c>
      <c r="J214" s="8">
        <f>+'Q5'!J213/'Q5'!J212-1</f>
        <v>3.0876109610189051E-2</v>
      </c>
      <c r="K214" s="8">
        <f>+'Q5'!K213/'Q5'!K212-1</f>
        <v>-4.5551034848752781E-2</v>
      </c>
      <c r="L214" s="8">
        <f>+'Q5'!L213/'Q5'!L212-1</f>
        <v>1.8248891330795436E-2</v>
      </c>
      <c r="M214" s="8">
        <f>+'Q5'!M213/'Q5'!M212-1</f>
        <v>-5.8677793714956294E-2</v>
      </c>
      <c r="O214" s="26">
        <f t="shared" si="36"/>
        <v>6.2381720107227728E-2</v>
      </c>
      <c r="P214" s="26">
        <f t="shared" si="37"/>
        <v>8.4188145213750995E-3</v>
      </c>
      <c r="Q214" s="26">
        <f t="shared" si="38"/>
        <v>1.8434409734888256E-3</v>
      </c>
      <c r="R214" s="26">
        <f t="shared" si="39"/>
        <v>2.6103918528926737E-3</v>
      </c>
      <c r="S214" s="26">
        <f t="shared" si="40"/>
        <v>-2.1811094114447733E-3</v>
      </c>
      <c r="T214" s="26">
        <f t="shared" si="41"/>
        <v>-4.4387404788341391E-3</v>
      </c>
      <c r="U214" s="26">
        <f t="shared" si="42"/>
        <v>3.2849878017444691E-3</v>
      </c>
      <c r="V214" s="26">
        <f t="shared" si="43"/>
        <v>-7.1079559843993667E-2</v>
      </c>
      <c r="W214" s="26">
        <f t="shared" si="44"/>
        <v>2.0646903638546765E-2</v>
      </c>
      <c r="X214" s="26">
        <f t="shared" si="45"/>
        <v>-4.3984119566881363E-2</v>
      </c>
      <c r="Y214" s="26">
        <f t="shared" si="46"/>
        <v>2.1773126444551143E-2</v>
      </c>
      <c r="Z214" s="26">
        <f t="shared" si="47"/>
        <v>-7.1079559843993667E-2</v>
      </c>
    </row>
    <row r="215" spans="2:26" x14ac:dyDescent="0.2">
      <c r="B215" s="8">
        <f>+'Q5'!B214/'Q5'!B213-1</f>
        <v>3.1079962481259438E-2</v>
      </c>
      <c r="C215" s="8">
        <f>+'Q5'!C214/'Q5'!C213-1</f>
        <v>3.0067935348673691E-2</v>
      </c>
      <c r="D215" s="8">
        <f>+'Q5'!D214/'Q5'!D213-1</f>
        <v>3.5420098846787429E-2</v>
      </c>
      <c r="E215" s="8">
        <f>+'Q5'!E214/'Q5'!E213-1</f>
        <v>3.3600000000000074E-2</v>
      </c>
      <c r="F215" s="8">
        <f>+'Q5'!F214/'Q5'!F213-1</f>
        <v>4.3715846994535346E-2</v>
      </c>
      <c r="G215" s="8">
        <f>+'Q5'!G214/'Q5'!G213-1</f>
        <v>3.4743202416918306E-2</v>
      </c>
      <c r="H215" s="8">
        <f>+'Q5'!H214/'Q5'!H213-1</f>
        <v>-2.8699155582537772E-3</v>
      </c>
      <c r="I215" s="8">
        <f>+'Q5'!I214/'Q5'!I213-1</f>
        <v>0.14285219559495776</v>
      </c>
      <c r="J215" s="8">
        <f>+'Q5'!J214/'Q5'!J213-1</f>
        <v>1.8719580681392678E-2</v>
      </c>
      <c r="K215" s="8">
        <f>+'Q5'!K214/'Q5'!K213-1</f>
        <v>0.14549161338152161</v>
      </c>
      <c r="L215" s="8">
        <f>+'Q5'!L214/'Q5'!L213-1</f>
        <v>-3.2567640484082339E-2</v>
      </c>
      <c r="M215" s="8">
        <f>+'Q5'!M214/'Q5'!M213-1</f>
        <v>0.14285219559495776</v>
      </c>
      <c r="O215" s="26">
        <f t="shared" si="36"/>
        <v>2.6559037988834383E-2</v>
      </c>
      <c r="P215" s="26">
        <f t="shared" si="37"/>
        <v>2.7551165330097098E-2</v>
      </c>
      <c r="Q215" s="26">
        <f t="shared" si="38"/>
        <v>3.3127890523336485E-2</v>
      </c>
      <c r="R215" s="26">
        <f t="shared" si="39"/>
        <v>3.1387240727490759E-2</v>
      </c>
      <c r="S215" s="26">
        <f t="shared" si="40"/>
        <v>4.1534737583090571E-2</v>
      </c>
      <c r="T215" s="26">
        <f t="shared" si="41"/>
        <v>3.25652004459967E-2</v>
      </c>
      <c r="U215" s="26">
        <f t="shared" si="42"/>
        <v>-8.2132956033141823E-3</v>
      </c>
      <c r="V215" s="26">
        <f t="shared" si="43"/>
        <v>0.13045042946592039</v>
      </c>
      <c r="W215" s="26">
        <f t="shared" si="44"/>
        <v>8.4903747097503941E-3</v>
      </c>
      <c r="X215" s="26">
        <f t="shared" si="45"/>
        <v>0.14705852866339303</v>
      </c>
      <c r="Y215" s="26">
        <f t="shared" si="46"/>
        <v>-2.9043405370326632E-2</v>
      </c>
      <c r="Z215" s="26">
        <f t="shared" si="47"/>
        <v>0.13045042946592039</v>
      </c>
    </row>
    <row r="216" spans="2:26" x14ac:dyDescent="0.2">
      <c r="B216" s="8">
        <f>+'Q5'!B215/'Q5'!B214-1</f>
        <v>-6.8205703011726793E-2</v>
      </c>
      <c r="C216" s="8">
        <f>+'Q5'!C215/'Q5'!C214-1</f>
        <v>-3.5437653009808279E-2</v>
      </c>
      <c r="D216" s="8">
        <f>+'Q5'!D215/'Q5'!D214-1</f>
        <v>-2.6252983293556076E-2</v>
      </c>
      <c r="E216" s="8">
        <f>+'Q5'!E215/'Q5'!E214-1</f>
        <v>-1.7027863777089869E-2</v>
      </c>
      <c r="F216" s="8">
        <f>+'Q5'!F215/'Q5'!F214-1</f>
        <v>-1.6454749439042571E-2</v>
      </c>
      <c r="G216" s="8">
        <f>+'Q5'!G215/'Q5'!G214-1</f>
        <v>-1.3138686131386801E-2</v>
      </c>
      <c r="H216" s="8">
        <f>+'Q5'!H215/'Q5'!H214-1</f>
        <v>-4.5940111806054285E-3</v>
      </c>
      <c r="I216" s="8">
        <f>+'Q5'!I215/'Q5'!I214-1</f>
        <v>-2.7271900851489339E-2</v>
      </c>
      <c r="J216" s="8">
        <f>+'Q5'!J215/'Q5'!J214-1</f>
        <v>5.5126791620727644E-2</v>
      </c>
      <c r="K216" s="8">
        <f>+'Q5'!K215/'Q5'!K214-1</f>
        <v>4.0449801795972018E-3</v>
      </c>
      <c r="L216" s="8">
        <f>+'Q5'!L215/'Q5'!L214-1</f>
        <v>1.9919525118521353E-3</v>
      </c>
      <c r="M216" s="8">
        <f>+'Q5'!M215/'Q5'!M214-1</f>
        <v>-2.7271900851489339E-2</v>
      </c>
      <c r="O216" s="26">
        <f t="shared" si="36"/>
        <v>-7.2726627504151847E-2</v>
      </c>
      <c r="P216" s="26">
        <f t="shared" si="37"/>
        <v>-3.7954423028384872E-2</v>
      </c>
      <c r="Q216" s="26">
        <f t="shared" si="38"/>
        <v>-2.8545191617007019E-2</v>
      </c>
      <c r="R216" s="26">
        <f t="shared" si="39"/>
        <v>-1.9240623049599188E-2</v>
      </c>
      <c r="S216" s="26">
        <f t="shared" si="40"/>
        <v>-1.8635858850487345E-2</v>
      </c>
      <c r="T216" s="26">
        <f t="shared" si="41"/>
        <v>-1.531668810230841E-2</v>
      </c>
      <c r="U216" s="26">
        <f t="shared" si="42"/>
        <v>-9.9373912256658335E-3</v>
      </c>
      <c r="V216" s="26">
        <f t="shared" si="43"/>
        <v>-3.9673666980526719E-2</v>
      </c>
      <c r="W216" s="26">
        <f t="shared" si="44"/>
        <v>4.4897585649085359E-2</v>
      </c>
      <c r="X216" s="26">
        <f t="shared" si="45"/>
        <v>5.6118954614686163E-3</v>
      </c>
      <c r="Y216" s="26">
        <f t="shared" si="46"/>
        <v>5.5161876256078421E-3</v>
      </c>
      <c r="Z216" s="26">
        <f t="shared" si="47"/>
        <v>-3.9673666980526719E-2</v>
      </c>
    </row>
    <row r="217" spans="2:26" x14ac:dyDescent="0.2">
      <c r="B217" s="8">
        <f>+'Q5'!B216/'Q5'!B215-1</f>
        <v>-5.9819096044344544E-2</v>
      </c>
      <c r="C217" s="8">
        <f>+'Q5'!C216/'Q5'!C215-1</f>
        <v>-5.1372298339680933E-2</v>
      </c>
      <c r="D217" s="8">
        <f>+'Q5'!D216/'Q5'!D215-1</f>
        <v>-4.166666666666663E-2</v>
      </c>
      <c r="E217" s="8">
        <f>+'Q5'!E216/'Q5'!E215-1</f>
        <v>-3.0708661417322758E-2</v>
      </c>
      <c r="F217" s="8">
        <f>+'Q5'!F216/'Q5'!F215-1</f>
        <v>-3.3460076045627507E-2</v>
      </c>
      <c r="G217" s="8">
        <f>+'Q5'!G216/'Q5'!G215-1</f>
        <v>-2.6627218934911157E-2</v>
      </c>
      <c r="H217" s="8">
        <f>+'Q5'!H216/'Q5'!H215-1</f>
        <v>5.4048042704626376E-2</v>
      </c>
      <c r="I217" s="8">
        <f>+'Q5'!I216/'Q5'!I215-1</f>
        <v>-1.5575838758917215E-2</v>
      </c>
      <c r="J217" s="8">
        <f>+'Q5'!J216/'Q5'!J215-1</f>
        <v>-4.7021943573667624E-2</v>
      </c>
      <c r="K217" s="8">
        <f>+'Q5'!K216/'Q5'!K215-1</f>
        <v>3.6258158085569203E-2</v>
      </c>
      <c r="L217" s="8">
        <f>+'Q5'!L216/'Q5'!L215-1</f>
        <v>-1.1927955150888847E-3</v>
      </c>
      <c r="M217" s="8">
        <f>+'Q5'!M216/'Q5'!M215-1</f>
        <v>-1.5575838758917215E-2</v>
      </c>
      <c r="O217" s="26">
        <f t="shared" si="36"/>
        <v>-6.4340020536769599E-2</v>
      </c>
      <c r="P217" s="26">
        <f t="shared" si="37"/>
        <v>-5.3889068358257526E-2</v>
      </c>
      <c r="Q217" s="26">
        <f t="shared" si="38"/>
        <v>-4.3958874990117573E-2</v>
      </c>
      <c r="R217" s="26">
        <f t="shared" si="39"/>
        <v>-3.2921420689832073E-2</v>
      </c>
      <c r="S217" s="26">
        <f t="shared" si="40"/>
        <v>-3.5641185457072282E-2</v>
      </c>
      <c r="T217" s="26">
        <f t="shared" si="41"/>
        <v>-2.8805220905832766E-2</v>
      </c>
      <c r="U217" s="26">
        <f t="shared" si="42"/>
        <v>4.8704662659565967E-2</v>
      </c>
      <c r="V217" s="26">
        <f t="shared" si="43"/>
        <v>-2.7977604887954595E-2</v>
      </c>
      <c r="W217" s="26">
        <f t="shared" si="44"/>
        <v>-5.725114954530991E-2</v>
      </c>
      <c r="X217" s="26">
        <f t="shared" si="45"/>
        <v>3.782507336744062E-2</v>
      </c>
      <c r="Y217" s="26">
        <f t="shared" si="46"/>
        <v>2.3314395986668217E-3</v>
      </c>
      <c r="Z217" s="26">
        <f t="shared" si="47"/>
        <v>-2.7977604887954595E-2</v>
      </c>
    </row>
    <row r="218" spans="2:26" x14ac:dyDescent="0.2">
      <c r="B218" s="8">
        <f>+'Q5'!B217/'Q5'!B216-1</f>
        <v>-7.1425692506216665E-2</v>
      </c>
      <c r="C218" s="8">
        <f>+'Q5'!C217/'Q5'!C216-1</f>
        <v>-6.3629893236865964E-2</v>
      </c>
      <c r="D218" s="8">
        <f>+'Q5'!D217/'Q5'!D216-1</f>
        <v>-6.6496163682864595E-2</v>
      </c>
      <c r="E218" s="8">
        <f>+'Q5'!E217/'Q5'!E216-1</f>
        <v>-6.8237205523964284E-2</v>
      </c>
      <c r="F218" s="8">
        <f>+'Q5'!F217/'Q5'!F216-1</f>
        <v>-5.6648308418567939E-2</v>
      </c>
      <c r="G218" s="8">
        <f>+'Q5'!G217/'Q5'!G216-1</f>
        <v>-5.699088145896658E-2</v>
      </c>
      <c r="H218" s="8">
        <f>+'Q5'!H217/'Q5'!H216-1</f>
        <v>1.2133361468664283E-2</v>
      </c>
      <c r="I218" s="8">
        <f>+'Q5'!I217/'Q5'!I216-1</f>
        <v>5.5377994367267203E-3</v>
      </c>
      <c r="J218" s="8">
        <f>+'Q5'!J217/'Q5'!J216-1</f>
        <v>5.482456140350811E-3</v>
      </c>
      <c r="K218" s="8">
        <f>+'Q5'!K217/'Q5'!K216-1</f>
        <v>1.8272296088950979E-2</v>
      </c>
      <c r="L218" s="8">
        <f>+'Q5'!L217/'Q5'!L216-1</f>
        <v>-1.1146053102981557E-2</v>
      </c>
      <c r="M218" s="8">
        <f>+'Q5'!M217/'Q5'!M216-1</f>
        <v>5.5377994367267203E-3</v>
      </c>
      <c r="O218" s="26">
        <f t="shared" si="36"/>
        <v>-7.5946616998641719E-2</v>
      </c>
      <c r="P218" s="26">
        <f t="shared" si="37"/>
        <v>-6.6146663255442564E-2</v>
      </c>
      <c r="Q218" s="26">
        <f t="shared" si="38"/>
        <v>-6.8788372006315546E-2</v>
      </c>
      <c r="R218" s="26">
        <f t="shared" si="39"/>
        <v>-7.0449964796473599E-2</v>
      </c>
      <c r="S218" s="26">
        <f t="shared" si="40"/>
        <v>-5.8829417830012713E-2</v>
      </c>
      <c r="T218" s="26">
        <f t="shared" si="41"/>
        <v>-5.9168883429888186E-2</v>
      </c>
      <c r="U218" s="26">
        <f t="shared" si="42"/>
        <v>6.7899814236038782E-3</v>
      </c>
      <c r="V218" s="26">
        <f t="shared" si="43"/>
        <v>-6.8639666923106593E-3</v>
      </c>
      <c r="W218" s="26">
        <f t="shared" si="44"/>
        <v>-4.7467498312914729E-3</v>
      </c>
      <c r="X218" s="26">
        <f t="shared" si="45"/>
        <v>1.9839211370822393E-2</v>
      </c>
      <c r="Y218" s="26">
        <f t="shared" si="46"/>
        <v>-7.62181798922585E-3</v>
      </c>
      <c r="Z218" s="26">
        <f t="shared" si="47"/>
        <v>-6.8639666923106593E-3</v>
      </c>
    </row>
    <row r="219" spans="2:26" x14ac:dyDescent="0.2">
      <c r="B219" s="8">
        <f>+'Q5'!B218/'Q5'!B217-1</f>
        <v>1.8817424043846787E-2</v>
      </c>
      <c r="C219" s="8">
        <f>+'Q5'!C218/'Q5'!C217-1</f>
        <v>1.4835548091678197E-2</v>
      </c>
      <c r="D219" s="8">
        <f>+'Q5'!D218/'Q5'!D217-1</f>
        <v>2.73972602739736E-3</v>
      </c>
      <c r="E219" s="8">
        <f>+'Q5'!E218/'Q5'!E217-1</f>
        <v>-3.4873583260680574E-3</v>
      </c>
      <c r="F219" s="8">
        <f>+'Q5'!F218/'Q5'!F217-1</f>
        <v>-5.0041701417848916E-3</v>
      </c>
      <c r="G219" s="8">
        <f>+'Q5'!G218/'Q5'!G217-1</f>
        <v>2.4174053182917099E-3</v>
      </c>
      <c r="H219" s="8">
        <f>+'Q5'!H218/'Q5'!H217-1</f>
        <v>-4.8472844782654345E-3</v>
      </c>
      <c r="I219" s="8">
        <f>+'Q5'!I218/'Q5'!I217-1</f>
        <v>2.3602719033232633E-2</v>
      </c>
      <c r="J219" s="8">
        <f>+'Q5'!J218/'Q5'!J217-1</f>
        <v>-2.9080334423845944E-2</v>
      </c>
      <c r="K219" s="8">
        <f>+'Q5'!K218/'Q5'!K217-1</f>
        <v>7.7504581551618879E-2</v>
      </c>
      <c r="L219" s="8">
        <f>+'Q5'!L218/'Q5'!L217-1</f>
        <v>-4.8105953866591555E-2</v>
      </c>
      <c r="M219" s="8">
        <f>+'Q5'!M218/'Q5'!M217-1</f>
        <v>2.3602719033232633E-2</v>
      </c>
      <c r="O219" s="26">
        <f t="shared" si="36"/>
        <v>1.4296499551421734E-2</v>
      </c>
      <c r="P219" s="26">
        <f t="shared" si="37"/>
        <v>1.2318778073101604E-2</v>
      </c>
      <c r="Q219" s="26">
        <f t="shared" si="38"/>
        <v>4.4751770394641606E-4</v>
      </c>
      <c r="R219" s="26">
        <f t="shared" si="39"/>
        <v>-5.7001175985773762E-3</v>
      </c>
      <c r="S219" s="26">
        <f t="shared" si="40"/>
        <v>-7.1852795532296645E-3</v>
      </c>
      <c r="T219" s="26">
        <f t="shared" si="41"/>
        <v>2.3940334737010058E-4</v>
      </c>
      <c r="U219" s="26">
        <f t="shared" si="42"/>
        <v>-1.019066452332584E-2</v>
      </c>
      <c r="V219" s="26">
        <f t="shared" si="43"/>
        <v>1.1200952904195254E-2</v>
      </c>
      <c r="W219" s="26">
        <f t="shared" si="44"/>
        <v>-3.9309540395488229E-2</v>
      </c>
      <c r="X219" s="26">
        <f t="shared" si="45"/>
        <v>7.9071496833490296E-2</v>
      </c>
      <c r="Y219" s="26">
        <f t="shared" si="46"/>
        <v>-4.4581718752835849E-2</v>
      </c>
      <c r="Z219" s="26">
        <f t="shared" si="47"/>
        <v>1.1200952904195254E-2</v>
      </c>
    </row>
    <row r="220" spans="2:26" x14ac:dyDescent="0.2">
      <c r="B220" s="8">
        <f>+'Q5'!B219/'Q5'!B218-1</f>
        <v>7.4988315738497846E-3</v>
      </c>
      <c r="C220" s="8">
        <f>+'Q5'!C219/'Q5'!C218-1</f>
        <v>2.4232277393294588E-3</v>
      </c>
      <c r="D220" s="8">
        <f>+'Q5'!D219/'Q5'!D218-1</f>
        <v>7.2859744990891873E-3</v>
      </c>
      <c r="E220" s="8">
        <f>+'Q5'!E219/'Q5'!E218-1</f>
        <v>4.3744531933509467E-3</v>
      </c>
      <c r="F220" s="8">
        <f>+'Q5'!F219/'Q5'!F218-1</f>
        <v>6.7057837384745245E-3</v>
      </c>
      <c r="G220" s="8">
        <f>+'Q5'!G219/'Q5'!G218-1</f>
        <v>5.6270096463022501E-3</v>
      </c>
      <c r="H220" s="8">
        <f>+'Q5'!H219/'Q5'!H218-1</f>
        <v>-1.1993924474938411E-2</v>
      </c>
      <c r="I220" s="8">
        <f>+'Q5'!I219/'Q5'!I218-1</f>
        <v>2.5364323925475052E-2</v>
      </c>
      <c r="J220" s="8">
        <f>+'Q5'!J219/'Q5'!J218-1</f>
        <v>1.6847622613253455E-2</v>
      </c>
      <c r="K220" s="8">
        <f>+'Q5'!K219/'Q5'!K218-1</f>
        <v>-1.417333994755865E-2</v>
      </c>
      <c r="L220" s="8">
        <f>+'Q5'!L219/'Q5'!L218-1</f>
        <v>1.0784064958132555E-2</v>
      </c>
      <c r="M220" s="8">
        <f>+'Q5'!M219/'Q5'!M218-1</f>
        <v>2.5364323925475052E-2</v>
      </c>
      <c r="O220" s="26">
        <f t="shared" si="36"/>
        <v>2.9779070814247317E-3</v>
      </c>
      <c r="P220" s="26">
        <f t="shared" si="37"/>
        <v>-9.3542279247135242E-5</v>
      </c>
      <c r="Q220" s="26">
        <f t="shared" si="38"/>
        <v>4.9937661756382437E-3</v>
      </c>
      <c r="R220" s="26">
        <f t="shared" si="39"/>
        <v>2.1616939208416283E-3</v>
      </c>
      <c r="S220" s="26">
        <f t="shared" si="40"/>
        <v>4.5246743270297516E-3</v>
      </c>
      <c r="T220" s="26">
        <f t="shared" si="41"/>
        <v>3.4490076753806408E-3</v>
      </c>
      <c r="U220" s="26">
        <f t="shared" si="42"/>
        <v>-1.7337304519998816E-2</v>
      </c>
      <c r="V220" s="26">
        <f t="shared" si="43"/>
        <v>1.2962557796437672E-2</v>
      </c>
      <c r="W220" s="26">
        <f t="shared" si="44"/>
        <v>6.6184166416111707E-3</v>
      </c>
      <c r="X220" s="26">
        <f t="shared" si="45"/>
        <v>-1.2606424665687236E-2</v>
      </c>
      <c r="Y220" s="26">
        <f t="shared" si="46"/>
        <v>1.4308300071888262E-2</v>
      </c>
      <c r="Z220" s="26">
        <f t="shared" si="47"/>
        <v>1.2962557796437672E-2</v>
      </c>
    </row>
    <row r="221" spans="2:26" x14ac:dyDescent="0.2">
      <c r="B221" s="8">
        <f>+'Q5'!B220/'Q5'!B219-1</f>
        <v>-5.0582415354313293E-3</v>
      </c>
      <c r="C221" s="8">
        <f>+'Q5'!C220/'Q5'!C219-1</f>
        <v>3.9464431188156457E-3</v>
      </c>
      <c r="D221" s="8">
        <f>+'Q5'!D220/'Q5'!D219-1</f>
        <v>1.8083182640145079E-3</v>
      </c>
      <c r="E221" s="8">
        <f>+'Q5'!E220/'Q5'!E219-1</f>
        <v>-8.7108013937275963E-4</v>
      </c>
      <c r="F221" s="8">
        <f>+'Q5'!F220/'Q5'!F219-1</f>
        <v>-8.3263946711076287E-4</v>
      </c>
      <c r="G221" s="8">
        <f>+'Q5'!G220/'Q5'!G219-1</f>
        <v>-1.5987210231813709E-3</v>
      </c>
      <c r="H221" s="8">
        <f>+'Q5'!H220/'Q5'!H219-1</f>
        <v>-3.4722222222222099E-2</v>
      </c>
      <c r="I221" s="8">
        <f>+'Q5'!I220/'Q5'!I219-1</f>
        <v>-2.4736889448592203E-2</v>
      </c>
      <c r="J221" s="8">
        <f>+'Q5'!J220/'Q5'!J219-1</f>
        <v>3.6818851251841034E-2</v>
      </c>
      <c r="K221" s="8">
        <f>+'Q5'!K220/'Q5'!K219-1</f>
        <v>1.2579972683487872E-2</v>
      </c>
      <c r="L221" s="8">
        <f>+'Q5'!L220/'Q5'!L219-1</f>
        <v>-9.4138320572361045E-2</v>
      </c>
      <c r="M221" s="8">
        <f>+'Q5'!M220/'Q5'!M219-1</f>
        <v>-2.4736889448592203E-2</v>
      </c>
      <c r="O221" s="26">
        <f t="shared" si="36"/>
        <v>-9.5791660278563822E-3</v>
      </c>
      <c r="P221" s="26">
        <f t="shared" si="37"/>
        <v>1.4296731002390517E-3</v>
      </c>
      <c r="Q221" s="26">
        <f t="shared" si="38"/>
        <v>-4.8389005943643608E-4</v>
      </c>
      <c r="R221" s="26">
        <f t="shared" si="39"/>
        <v>-3.083839411882078E-3</v>
      </c>
      <c r="S221" s="26">
        <f t="shared" si="40"/>
        <v>-3.0137488785555362E-3</v>
      </c>
      <c r="T221" s="26">
        <f t="shared" si="41"/>
        <v>-3.7767229941029802E-3</v>
      </c>
      <c r="U221" s="26">
        <f t="shared" si="42"/>
        <v>-4.0065602267282507E-2</v>
      </c>
      <c r="V221" s="26">
        <f t="shared" si="43"/>
        <v>-3.7138655577629583E-2</v>
      </c>
      <c r="W221" s="26">
        <f t="shared" si="44"/>
        <v>2.6589645280198748E-2</v>
      </c>
      <c r="X221" s="26">
        <f t="shared" si="45"/>
        <v>1.4146887965359286E-2</v>
      </c>
      <c r="Y221" s="26">
        <f t="shared" si="46"/>
        <v>-9.0614085458605345E-2</v>
      </c>
      <c r="Z221" s="26">
        <f t="shared" si="47"/>
        <v>-3.7138655577629583E-2</v>
      </c>
    </row>
    <row r="222" spans="2:26" x14ac:dyDescent="0.2">
      <c r="B222" s="8">
        <f>+'Q5'!B221/'Q5'!B220-1</f>
        <v>8.8602230250238723E-3</v>
      </c>
      <c r="C222" s="8">
        <f>+'Q5'!C221/'Q5'!C220-1</f>
        <v>-1.3080826018462277E-2</v>
      </c>
      <c r="D222" s="8">
        <f>+'Q5'!D221/'Q5'!D220-1</f>
        <v>-4.512635379061436E-3</v>
      </c>
      <c r="E222" s="8">
        <f>+'Q5'!E221/'Q5'!E220-1</f>
        <v>-8.7183958151715313E-4</v>
      </c>
      <c r="F222" s="8">
        <f>+'Q5'!F221/'Q5'!F220-1</f>
        <v>-4.1666666666667629E-3</v>
      </c>
      <c r="G222" s="8">
        <f>+'Q5'!G221/'Q5'!G220-1</f>
        <v>-9.60768614891927E-3</v>
      </c>
      <c r="H222" s="8">
        <f>+'Q5'!H221/'Q5'!H220-1</f>
        <v>4.25064528529846E-2</v>
      </c>
      <c r="I222" s="8">
        <f>+'Q5'!I221/'Q5'!I220-1</f>
        <v>-2.305847629588631E-3</v>
      </c>
      <c r="J222" s="8">
        <f>+'Q5'!J221/'Q5'!J220-1</f>
        <v>3.1960227272727293E-2</v>
      </c>
      <c r="K222" s="8">
        <f>+'Q5'!K221/'Q5'!K220-1</f>
        <v>2.271759193525491E-2</v>
      </c>
      <c r="L222" s="8">
        <f>+'Q5'!L221/'Q5'!L220-1</f>
        <v>-2.2862685326312859E-2</v>
      </c>
      <c r="M222" s="8">
        <f>+'Q5'!M221/'Q5'!M220-1</f>
        <v>-2.305847629588631E-3</v>
      </c>
      <c r="O222" s="26">
        <f t="shared" si="36"/>
        <v>4.3392985325988193E-3</v>
      </c>
      <c r="P222" s="26">
        <f t="shared" si="37"/>
        <v>-1.559759603703887E-2</v>
      </c>
      <c r="Q222" s="26">
        <f t="shared" si="38"/>
        <v>-6.8048437025123795E-3</v>
      </c>
      <c r="R222" s="26">
        <f t="shared" si="39"/>
        <v>-3.0845988540264715E-3</v>
      </c>
      <c r="S222" s="26">
        <f t="shared" si="40"/>
        <v>-6.3477760781115358E-3</v>
      </c>
      <c r="T222" s="26">
        <f t="shared" si="41"/>
        <v>-1.1785688119840879E-2</v>
      </c>
      <c r="U222" s="26">
        <f t="shared" si="42"/>
        <v>3.7163072807924191E-2</v>
      </c>
      <c r="V222" s="26">
        <f t="shared" si="43"/>
        <v>-1.4707613758626011E-2</v>
      </c>
      <c r="W222" s="26">
        <f t="shared" si="44"/>
        <v>2.1731021301085007E-2</v>
      </c>
      <c r="X222" s="26">
        <f t="shared" si="45"/>
        <v>2.4284507217126324E-2</v>
      </c>
      <c r="Y222" s="26">
        <f t="shared" si="46"/>
        <v>-1.9338450212557153E-2</v>
      </c>
      <c r="Z222" s="26">
        <f t="shared" si="47"/>
        <v>-1.4707613758626011E-2</v>
      </c>
    </row>
    <row r="223" spans="2:26" x14ac:dyDescent="0.2">
      <c r="B223" s="8">
        <f>+'Q5'!B222/'Q5'!B221-1</f>
        <v>1.0792533236942736E-2</v>
      </c>
      <c r="C223" s="8">
        <f>+'Q5'!C222/'Q5'!C221-1</f>
        <v>-4.4427375046878326E-2</v>
      </c>
      <c r="D223" s="8">
        <f>+'Q5'!D222/'Q5'!D221-1</f>
        <v>-4.261106074342691E-2</v>
      </c>
      <c r="E223" s="8">
        <f>+'Q5'!E222/'Q5'!E221-1</f>
        <v>-3.3158813263525211E-2</v>
      </c>
      <c r="F223" s="8">
        <f>+'Q5'!F222/'Q5'!F221-1</f>
        <v>-3.3472803347280311E-2</v>
      </c>
      <c r="G223" s="8">
        <f>+'Q5'!G222/'Q5'!G221-1</f>
        <v>-2.9911075181891622E-2</v>
      </c>
      <c r="H223" s="8">
        <f>+'Q5'!H222/'Q5'!H221-1</f>
        <v>6.5058209977348236E-2</v>
      </c>
      <c r="I223" s="8">
        <f>+'Q5'!I222/'Q5'!I221-1</f>
        <v>1.5407845675017295E-3</v>
      </c>
      <c r="J223" s="8">
        <f>+'Q5'!J222/'Q5'!J221-1</f>
        <v>4.4735030970405987E-2</v>
      </c>
      <c r="K223" s="8">
        <f>+'Q5'!K222/'Q5'!K221-1</f>
        <v>3.3666527835624072E-2</v>
      </c>
      <c r="L223" s="8">
        <f>+'Q5'!L222/'Q5'!L221-1</f>
        <v>-4.4668179239932049E-2</v>
      </c>
      <c r="M223" s="8">
        <f>+'Q5'!M222/'Q5'!M221-1</f>
        <v>1.5407845675017295E-3</v>
      </c>
      <c r="O223" s="26">
        <f t="shared" si="36"/>
        <v>6.2716087445176833E-3</v>
      </c>
      <c r="P223" s="26">
        <f t="shared" si="37"/>
        <v>-4.6944145065454919E-2</v>
      </c>
      <c r="Q223" s="26">
        <f t="shared" si="38"/>
        <v>-4.4903269066877853E-2</v>
      </c>
      <c r="R223" s="26">
        <f t="shared" si="39"/>
        <v>-3.5371572536034526E-2</v>
      </c>
      <c r="S223" s="26">
        <f t="shared" si="40"/>
        <v>-3.5653912758725086E-2</v>
      </c>
      <c r="T223" s="26">
        <f t="shared" si="41"/>
        <v>-3.2089077152813228E-2</v>
      </c>
      <c r="U223" s="26">
        <f t="shared" si="42"/>
        <v>5.9714829932287827E-2</v>
      </c>
      <c r="V223" s="26">
        <f t="shared" si="43"/>
        <v>-1.086098156153565E-2</v>
      </c>
      <c r="W223" s="26">
        <f t="shared" si="44"/>
        <v>3.4505824998763701E-2</v>
      </c>
      <c r="X223" s="26">
        <f t="shared" si="45"/>
        <v>3.5233443117495489E-2</v>
      </c>
      <c r="Y223" s="26">
        <f t="shared" si="46"/>
        <v>-4.1143944126176342E-2</v>
      </c>
      <c r="Z223" s="26">
        <f t="shared" si="47"/>
        <v>-1.086098156153565E-2</v>
      </c>
    </row>
    <row r="224" spans="2:26" x14ac:dyDescent="0.2">
      <c r="B224" s="8">
        <f>+'Q5'!B223/'Q5'!B222-1</f>
        <v>-1.9361607453586283E-2</v>
      </c>
      <c r="C224" s="8">
        <f>+'Q5'!C223/'Q5'!C222-1</f>
        <v>-5.3365379680541669E-2</v>
      </c>
      <c r="D224" s="8">
        <f>+'Q5'!D223/'Q5'!D222-1</f>
        <v>-3.6931818181818232E-2</v>
      </c>
      <c r="E224" s="8">
        <f>+'Q5'!E223/'Q5'!E222-1</f>
        <v>-3.9711191335740081E-2</v>
      </c>
      <c r="F224" s="8">
        <f>+'Q5'!F223/'Q5'!F222-1</f>
        <v>-3.0303030303030276E-2</v>
      </c>
      <c r="G224" s="8">
        <f>+'Q5'!G223/'Q5'!G222-1</f>
        <v>-3.4166666666666679E-2</v>
      </c>
      <c r="H224" s="8">
        <f>+'Q5'!H223/'Q5'!H222-1</f>
        <v>4.5058858442971639E-2</v>
      </c>
      <c r="I224" s="8">
        <f>+'Q5'!I223/'Q5'!I222-1</f>
        <v>6.9228639118796842E-3</v>
      </c>
      <c r="J224" s="8">
        <f>+'Q5'!J223/'Q5'!J222-1</f>
        <v>-1.8115942028985477E-2</v>
      </c>
      <c r="K224" s="8">
        <f>+'Q5'!K223/'Q5'!K222-1</f>
        <v>-2.95480491572091E-2</v>
      </c>
      <c r="L224" s="8">
        <f>+'Q5'!L223/'Q5'!L222-1</f>
        <v>-9.1534312997871847E-3</v>
      </c>
      <c r="M224" s="8">
        <f>+'Q5'!M223/'Q5'!M222-1</f>
        <v>6.9228639118796842E-3</v>
      </c>
      <c r="O224" s="26">
        <f t="shared" si="36"/>
        <v>-2.3882531946011337E-2</v>
      </c>
      <c r="P224" s="26">
        <f t="shared" si="37"/>
        <v>-5.5882149699118262E-2</v>
      </c>
      <c r="Q224" s="26">
        <f t="shared" si="38"/>
        <v>-3.9224026505269176E-2</v>
      </c>
      <c r="R224" s="26">
        <f t="shared" si="39"/>
        <v>-4.1923950608249397E-2</v>
      </c>
      <c r="S224" s="26">
        <f t="shared" si="40"/>
        <v>-3.2484139714475051E-2</v>
      </c>
      <c r="T224" s="26">
        <f t="shared" si="41"/>
        <v>-3.6344668637588284E-2</v>
      </c>
      <c r="U224" s="26">
        <f t="shared" si="42"/>
        <v>3.971547839791123E-2</v>
      </c>
      <c r="V224" s="26">
        <f t="shared" si="43"/>
        <v>-5.4789022171576954E-3</v>
      </c>
      <c r="W224" s="26">
        <f t="shared" si="44"/>
        <v>-2.8345148000627762E-2</v>
      </c>
      <c r="X224" s="26">
        <f t="shared" si="45"/>
        <v>-2.7981133875337686E-2</v>
      </c>
      <c r="Y224" s="26">
        <f t="shared" si="46"/>
        <v>-5.6291961860314779E-3</v>
      </c>
      <c r="Z224" s="26">
        <f t="shared" si="47"/>
        <v>-5.4789022171576954E-3</v>
      </c>
    </row>
    <row r="225" spans="2:26" x14ac:dyDescent="0.2">
      <c r="B225" s="8">
        <f>+'Q5'!B224/'Q5'!B223-1</f>
        <v>-3.6824994797060029E-3</v>
      </c>
      <c r="C225" s="8">
        <f>+'Q5'!C224/'Q5'!C223-1</f>
        <v>-7.0382738421652657E-3</v>
      </c>
      <c r="D225" s="8">
        <f>+'Q5'!D224/'Q5'!D223-1</f>
        <v>-1.0816125860373615E-2</v>
      </c>
      <c r="E225" s="8">
        <f>+'Q5'!E224/'Q5'!E223-1</f>
        <v>-1.5977443609022535E-2</v>
      </c>
      <c r="F225" s="8">
        <f>+'Q5'!F224/'Q5'!F223-1</f>
        <v>-1.3392857142857206E-2</v>
      </c>
      <c r="G225" s="8">
        <f>+'Q5'!G224/'Q5'!G223-1</f>
        <v>-1.2079378774805916E-2</v>
      </c>
      <c r="H225" s="8">
        <f>+'Q5'!H224/'Q5'!H223-1</f>
        <v>2.36641582658903E-3</v>
      </c>
      <c r="I225" s="8">
        <f>+'Q5'!I224/'Q5'!I223-1</f>
        <v>6.8385992788608352E-2</v>
      </c>
      <c r="J225" s="8">
        <f>+'Q5'!J224/'Q5'!J223-1</f>
        <v>-0.10734652801073463</v>
      </c>
      <c r="K225" s="8">
        <f>+'Q5'!K224/'Q5'!K223-1</f>
        <v>-2.2835789910732873E-2</v>
      </c>
      <c r="L225" s="8">
        <f>+'Q5'!L224/'Q5'!L223-1</f>
        <v>-3.9698392090282586E-2</v>
      </c>
      <c r="M225" s="8">
        <f>+'Q5'!M224/'Q5'!M223-1</f>
        <v>6.8385992788608352E-2</v>
      </c>
      <c r="O225" s="26">
        <f t="shared" si="36"/>
        <v>-8.2034239721310558E-3</v>
      </c>
      <c r="P225" s="26">
        <f t="shared" si="37"/>
        <v>-9.5550438607418589E-3</v>
      </c>
      <c r="Q225" s="26">
        <f t="shared" si="38"/>
        <v>-1.3108334183824559E-2</v>
      </c>
      <c r="R225" s="26">
        <f t="shared" si="39"/>
        <v>-1.8190202881531854E-2</v>
      </c>
      <c r="S225" s="26">
        <f t="shared" si="40"/>
        <v>-1.5573966554301979E-2</v>
      </c>
      <c r="T225" s="26">
        <f t="shared" si="41"/>
        <v>-1.4257380745727525E-2</v>
      </c>
      <c r="U225" s="26">
        <f t="shared" si="42"/>
        <v>-2.976964218471375E-3</v>
      </c>
      <c r="V225" s="26">
        <f t="shared" si="43"/>
        <v>5.5984226659570972E-2</v>
      </c>
      <c r="W225" s="26">
        <f t="shared" si="44"/>
        <v>-0.11757573398237692</v>
      </c>
      <c r="X225" s="26">
        <f t="shared" si="45"/>
        <v>-2.126887462886146E-2</v>
      </c>
      <c r="Y225" s="26">
        <f t="shared" si="46"/>
        <v>-3.6174156976526879E-2</v>
      </c>
      <c r="Z225" s="26">
        <f t="shared" si="47"/>
        <v>5.5984226659570972E-2</v>
      </c>
    </row>
    <row r="226" spans="2:26" x14ac:dyDescent="0.2">
      <c r="B226" s="8">
        <f>+'Q5'!B225/'Q5'!B224-1</f>
        <v>-1.3813648040270632E-3</v>
      </c>
      <c r="C226" s="8">
        <f>+'Q5'!C225/'Q5'!C224-1</f>
        <v>-5.3195255316176748E-2</v>
      </c>
      <c r="D226" s="8">
        <f>+'Q5'!D225/'Q5'!D224-1</f>
        <v>-3.7773359840954313E-2</v>
      </c>
      <c r="E226" s="8">
        <f>+'Q5'!E225/'Q5'!E224-1</f>
        <v>-3.1518624641833859E-2</v>
      </c>
      <c r="F226" s="8">
        <f>+'Q5'!F225/'Q5'!F224-1</f>
        <v>-3.3484162895927483E-2</v>
      </c>
      <c r="G226" s="8">
        <f>+'Q5'!G225/'Q5'!G224-1</f>
        <v>-2.8820960698690001E-2</v>
      </c>
      <c r="H226" s="8">
        <f>+'Q5'!H225/'Q5'!H224-1</f>
        <v>7.1485905850134479E-2</v>
      </c>
      <c r="I226" s="8">
        <f>+'Q5'!I225/'Q5'!I224-1</f>
        <v>-3.6122869236929422E-2</v>
      </c>
      <c r="J226" s="8">
        <f>+'Q5'!J225/'Q5'!J224-1</f>
        <v>-0.35512965050732814</v>
      </c>
      <c r="K226" s="8">
        <f>+'Q5'!K225/'Q5'!K224-1</f>
        <v>2.4077614899794764E-2</v>
      </c>
      <c r="L226" s="8">
        <f>+'Q5'!L225/'Q5'!L224-1</f>
        <v>-6.1099266808798292E-2</v>
      </c>
      <c r="M226" s="8">
        <f>+'Q5'!M225/'Q5'!M224-1</f>
        <v>-3.6122869236929422E-2</v>
      </c>
      <c r="O226" s="26">
        <f t="shared" si="36"/>
        <v>-5.9022892964521161E-3</v>
      </c>
      <c r="P226" s="26">
        <f t="shared" si="37"/>
        <v>-5.5712025334753341E-2</v>
      </c>
      <c r="Q226" s="26">
        <f t="shared" si="38"/>
        <v>-4.0065568164405256E-2</v>
      </c>
      <c r="R226" s="26">
        <f t="shared" si="39"/>
        <v>-3.3731383914343174E-2</v>
      </c>
      <c r="S226" s="26">
        <f t="shared" si="40"/>
        <v>-3.5665272307372257E-2</v>
      </c>
      <c r="T226" s="26">
        <f t="shared" si="41"/>
        <v>-3.0998962669611611E-2</v>
      </c>
      <c r="U226" s="26">
        <f t="shared" si="42"/>
        <v>6.6142525805074071E-2</v>
      </c>
      <c r="V226" s="26">
        <f t="shared" si="43"/>
        <v>-4.8524635365966802E-2</v>
      </c>
      <c r="W226" s="26">
        <f t="shared" si="44"/>
        <v>-0.36535885647897043</v>
      </c>
      <c r="X226" s="26">
        <f t="shared" si="45"/>
        <v>2.5644530181666177E-2</v>
      </c>
      <c r="Y226" s="26">
        <f t="shared" si="46"/>
        <v>-5.7575031695042585E-2</v>
      </c>
      <c r="Z226" s="26">
        <f t="shared" si="47"/>
        <v>-4.8524635365966802E-2</v>
      </c>
    </row>
    <row r="227" spans="2:26" x14ac:dyDescent="0.2">
      <c r="B227" s="8">
        <f>+'Q5'!B226/'Q5'!B225-1</f>
        <v>-7.238518185033227E-2</v>
      </c>
      <c r="C227" s="8">
        <f>+'Q5'!C226/'Q5'!C225-1</f>
        <v>-0.10622999335466499</v>
      </c>
      <c r="D227" s="8">
        <f>+'Q5'!D226/'Q5'!D225-1</f>
        <v>-6.9214876033057871E-2</v>
      </c>
      <c r="E227" s="8">
        <f>+'Q5'!E226/'Q5'!E225-1</f>
        <v>-6.3116370808678601E-2</v>
      </c>
      <c r="F227" s="8">
        <f>+'Q5'!F226/'Q5'!F225-1</f>
        <v>-4.8689138576779034E-2</v>
      </c>
      <c r="G227" s="8">
        <f>+'Q5'!G226/'Q5'!G225-1</f>
        <v>-5.5755395683453224E-2</v>
      </c>
      <c r="H227" s="8">
        <f>+'Q5'!H226/'Q5'!H225-1</f>
        <v>5.2791609747499413E-2</v>
      </c>
      <c r="I227" s="8">
        <f>+'Q5'!I226/'Q5'!I225-1</f>
        <v>2.0029079255808435E-2</v>
      </c>
      <c r="J227" s="8">
        <f>+'Q5'!J226/'Q5'!J225-1</f>
        <v>-0.29428904428904434</v>
      </c>
      <c r="K227" s="8">
        <f>+'Q5'!K226/'Q5'!K225-1</f>
        <v>1.9016665514141495E-2</v>
      </c>
      <c r="L227" s="8">
        <f>+'Q5'!L226/'Q5'!L225-1</f>
        <v>-1.6338059370846314E-2</v>
      </c>
      <c r="M227" s="8">
        <f>+'Q5'!M226/'Q5'!M225-1</f>
        <v>2.0029079255808435E-2</v>
      </c>
      <c r="O227" s="26">
        <f t="shared" si="36"/>
        <v>-7.6906106342757324E-2</v>
      </c>
      <c r="P227" s="26">
        <f t="shared" si="37"/>
        <v>-0.10874676337324159</v>
      </c>
      <c r="Q227" s="26">
        <f t="shared" si="38"/>
        <v>-7.1507084356508821E-2</v>
      </c>
      <c r="R227" s="26">
        <f t="shared" si="39"/>
        <v>-6.5329130081187917E-2</v>
      </c>
      <c r="S227" s="26">
        <f t="shared" si="40"/>
        <v>-5.0870247988223809E-2</v>
      </c>
      <c r="T227" s="26">
        <f t="shared" si="41"/>
        <v>-5.793339765437483E-2</v>
      </c>
      <c r="U227" s="26">
        <f t="shared" si="42"/>
        <v>4.7448229702439004E-2</v>
      </c>
      <c r="V227" s="26">
        <f t="shared" si="43"/>
        <v>7.6273131267710556E-3</v>
      </c>
      <c r="W227" s="26">
        <f t="shared" si="44"/>
        <v>-0.30451825026068663</v>
      </c>
      <c r="X227" s="26">
        <f t="shared" si="45"/>
        <v>2.0583580796012909E-2</v>
      </c>
      <c r="Y227" s="26">
        <f t="shared" si="46"/>
        <v>-1.2813824257090607E-2</v>
      </c>
      <c r="Z227" s="26">
        <f t="shared" si="47"/>
        <v>7.6273131267710556E-3</v>
      </c>
    </row>
    <row r="228" spans="2:26" x14ac:dyDescent="0.2">
      <c r="B228" s="8">
        <f>+'Q5'!B227/'Q5'!B226-1</f>
        <v>-7.7909755569069206E-2</v>
      </c>
      <c r="C228" s="8">
        <f>+'Q5'!C227/'Q5'!C226-1</f>
        <v>-6.1553455851576011E-2</v>
      </c>
      <c r="D228" s="8">
        <f>+'Q5'!D227/'Q5'!D226-1</f>
        <v>-2.3307436182020025E-2</v>
      </c>
      <c r="E228" s="8">
        <f>+'Q5'!E227/'Q5'!E226-1</f>
        <v>-2.9473684210526208E-2</v>
      </c>
      <c r="F228" s="8">
        <f>+'Q5'!F227/'Q5'!F226-1</f>
        <v>-3.1496062992126039E-2</v>
      </c>
      <c r="G228" s="8">
        <f>+'Q5'!G227/'Q5'!G226-1</f>
        <v>-2.8571428571428692E-2</v>
      </c>
      <c r="H228" s="8">
        <f>+'Q5'!H227/'Q5'!H226-1</f>
        <v>-1.4147586957431679E-2</v>
      </c>
      <c r="I228" s="8">
        <f>+'Q5'!I227/'Q5'!I226-1</f>
        <v>5.8180125669071714E-3</v>
      </c>
      <c r="J228" s="8">
        <f>+'Q5'!J227/'Q5'!J226-1</f>
        <v>-6.6061106523534141E-2</v>
      </c>
      <c r="K228" s="8">
        <f>+'Q5'!K227/'Q5'!K226-1</f>
        <v>5.2592290988056511E-2</v>
      </c>
      <c r="L228" s="8">
        <f>+'Q5'!L227/'Q5'!L226-1</f>
        <v>-5.6303136084679961E-2</v>
      </c>
      <c r="M228" s="8">
        <f>+'Q5'!M227/'Q5'!M226-1</f>
        <v>5.8180125669071714E-3</v>
      </c>
      <c r="O228" s="26">
        <f t="shared" si="36"/>
        <v>-8.243068006149426E-2</v>
      </c>
      <c r="P228" s="26">
        <f t="shared" si="37"/>
        <v>-6.4070225870152611E-2</v>
      </c>
      <c r="Q228" s="26">
        <f t="shared" si="38"/>
        <v>-2.5599644505470968E-2</v>
      </c>
      <c r="R228" s="26">
        <f t="shared" si="39"/>
        <v>-3.1686443483035523E-2</v>
      </c>
      <c r="S228" s="26">
        <f t="shared" si="40"/>
        <v>-3.3677172403570814E-2</v>
      </c>
      <c r="T228" s="26">
        <f t="shared" si="41"/>
        <v>-3.0749430542350301E-2</v>
      </c>
      <c r="U228" s="26">
        <f t="shared" si="42"/>
        <v>-1.9490967002492084E-2</v>
      </c>
      <c r="V228" s="26">
        <f t="shared" si="43"/>
        <v>-6.5837535621302082E-3</v>
      </c>
      <c r="W228" s="26">
        <f t="shared" si="44"/>
        <v>-7.6290312495176427E-2</v>
      </c>
      <c r="X228" s="26">
        <f t="shared" si="45"/>
        <v>5.4159206269927929E-2</v>
      </c>
      <c r="Y228" s="26">
        <f t="shared" si="46"/>
        <v>-5.2778900970924254E-2</v>
      </c>
      <c r="Z228" s="26">
        <f t="shared" si="47"/>
        <v>-6.5837535621302082E-3</v>
      </c>
    </row>
    <row r="229" spans="2:26" x14ac:dyDescent="0.2">
      <c r="B229" s="8">
        <f>+'Q5'!B228/'Q5'!B227-1</f>
        <v>1.4411201540215135E-2</v>
      </c>
      <c r="C229" s="8">
        <f>+'Q5'!C228/'Q5'!C227-1</f>
        <v>5.6153755043462539E-2</v>
      </c>
      <c r="D229" s="8">
        <f>+'Q5'!D228/'Q5'!D227-1</f>
        <v>3.4090909090909172E-2</v>
      </c>
      <c r="E229" s="8">
        <f>+'Q5'!E228/'Q5'!E227-1</f>
        <v>2.3861171366594158E-2</v>
      </c>
      <c r="F229" s="8">
        <f>+'Q5'!F228/'Q5'!F227-1</f>
        <v>1.1178861788617933E-2</v>
      </c>
      <c r="G229" s="8">
        <f>+'Q5'!G228/'Q5'!G227-1</f>
        <v>9.8039215686274161E-3</v>
      </c>
      <c r="H229" s="8">
        <f>+'Q5'!H228/'Q5'!H227-1</f>
        <v>5.0227147284846785E-2</v>
      </c>
      <c r="I229" s="8">
        <f>+'Q5'!I228/'Q5'!I227-1</f>
        <v>-6.5074039796390037E-3</v>
      </c>
      <c r="J229" s="8">
        <f>+'Q5'!J228/'Q5'!J227-1</f>
        <v>0.22988505747126431</v>
      </c>
      <c r="K229" s="8">
        <f>+'Q5'!K228/'Q5'!K227-1</f>
        <v>-5.0738185803623215E-2</v>
      </c>
      <c r="L229" s="8">
        <f>+'Q5'!L228/'Q5'!L227-1</f>
        <v>4.116699480937891E-2</v>
      </c>
      <c r="M229" s="8">
        <f>+'Q5'!M228/'Q5'!M227-1</f>
        <v>-6.5074039796390037E-3</v>
      </c>
      <c r="O229" s="26">
        <f t="shared" si="36"/>
        <v>9.8902770477900821E-3</v>
      </c>
      <c r="P229" s="26">
        <f t="shared" si="37"/>
        <v>5.3636985024885946E-2</v>
      </c>
      <c r="Q229" s="26">
        <f t="shared" si="38"/>
        <v>3.1798700767458228E-2</v>
      </c>
      <c r="R229" s="26">
        <f t="shared" si="39"/>
        <v>2.1648412094084839E-2</v>
      </c>
      <c r="S229" s="26">
        <f t="shared" si="40"/>
        <v>8.9977523771731602E-3</v>
      </c>
      <c r="T229" s="26">
        <f t="shared" si="41"/>
        <v>7.6259195977058068E-3</v>
      </c>
      <c r="U229" s="26">
        <f t="shared" si="42"/>
        <v>4.4883767239786376E-2</v>
      </c>
      <c r="V229" s="26">
        <f t="shared" si="43"/>
        <v>-1.8909170108676383E-2</v>
      </c>
      <c r="W229" s="26">
        <f t="shared" si="44"/>
        <v>0.21965585149962202</v>
      </c>
      <c r="X229" s="26">
        <f t="shared" si="45"/>
        <v>-4.9171270521751798E-2</v>
      </c>
      <c r="Y229" s="26">
        <f t="shared" si="46"/>
        <v>4.4691229923134616E-2</v>
      </c>
      <c r="Z229" s="26">
        <f t="shared" si="47"/>
        <v>-1.8909170108676383E-2</v>
      </c>
    </row>
    <row r="230" spans="2:26" x14ac:dyDescent="0.2">
      <c r="B230" s="8">
        <f>+'Q5'!B229/'Q5'!B228-1</f>
        <v>1.0995799408821227E-2</v>
      </c>
      <c r="C230" s="8">
        <f>+'Q5'!C229/'Q5'!C228-1</f>
        <v>1.1658750231209325E-2</v>
      </c>
      <c r="D230" s="8">
        <f>+'Q5'!D229/'Q5'!D228-1</f>
        <v>4.395604395604602E-3</v>
      </c>
      <c r="E230" s="8">
        <f>+'Q5'!E229/'Q5'!E228-1</f>
        <v>6.3559322033899246E-3</v>
      </c>
      <c r="F230" s="8">
        <f>+'Q5'!F229/'Q5'!F228-1</f>
        <v>2.0100502512563345E-3</v>
      </c>
      <c r="G230" s="8">
        <f>+'Q5'!G229/'Q5'!G228-1</f>
        <v>4.8543689320388328E-3</v>
      </c>
      <c r="H230" s="8">
        <f>+'Q5'!H229/'Q5'!H228-1</f>
        <v>1.4108990944372568E-2</v>
      </c>
      <c r="I230" s="8">
        <f>+'Q5'!I229/'Q5'!I228-1</f>
        <v>1.1644493610084128E-2</v>
      </c>
      <c r="J230" s="8">
        <f>+'Q5'!J229/'Q5'!J228-1</f>
        <v>-7.1890726096333069E-3</v>
      </c>
      <c r="K230" s="8">
        <f>+'Q5'!K229/'Q5'!K228-1</f>
        <v>4.054604726976363E-2</v>
      </c>
      <c r="L230" s="8">
        <f>+'Q5'!L229/'Q5'!L228-1</f>
        <v>-6.1314537848833783E-2</v>
      </c>
      <c r="M230" s="8">
        <f>+'Q5'!M229/'Q5'!M228-1</f>
        <v>1.1644493610084128E-2</v>
      </c>
      <c r="O230" s="26">
        <f t="shared" si="36"/>
        <v>6.4748749163961745E-3</v>
      </c>
      <c r="P230" s="26">
        <f t="shared" si="37"/>
        <v>9.1419802126327318E-3</v>
      </c>
      <c r="Q230" s="26">
        <f t="shared" si="38"/>
        <v>2.103396072153658E-3</v>
      </c>
      <c r="R230" s="26">
        <f t="shared" si="39"/>
        <v>4.1431729308806058E-3</v>
      </c>
      <c r="S230" s="26">
        <f t="shared" si="40"/>
        <v>-1.7105916018843878E-4</v>
      </c>
      <c r="T230" s="26">
        <f t="shared" si="41"/>
        <v>2.6763669611172235E-3</v>
      </c>
      <c r="U230" s="26">
        <f t="shared" si="42"/>
        <v>8.765610899312163E-3</v>
      </c>
      <c r="V230" s="26">
        <f t="shared" si="43"/>
        <v>-7.5727251895325171E-4</v>
      </c>
      <c r="W230" s="26">
        <f t="shared" si="44"/>
        <v>-1.7418278581275592E-2</v>
      </c>
      <c r="X230" s="26">
        <f t="shared" si="45"/>
        <v>4.2112962551635047E-2</v>
      </c>
      <c r="Y230" s="26">
        <f t="shared" si="46"/>
        <v>-5.7790302735078077E-2</v>
      </c>
      <c r="Z230" s="26">
        <f t="shared" si="47"/>
        <v>-7.5727251895325171E-4</v>
      </c>
    </row>
    <row r="231" spans="2:26" x14ac:dyDescent="0.2">
      <c r="B231" s="8">
        <f>+'Q5'!B230/'Q5'!B229-1</f>
        <v>-6.2083203101226281E-2</v>
      </c>
      <c r="C231" s="8">
        <f>+'Q5'!C230/'Q5'!C229-1</f>
        <v>-6.3555986715843393E-2</v>
      </c>
      <c r="D231" s="8">
        <f>+'Q5'!D230/'Q5'!D229-1</f>
        <v>-2.7352297592997843E-2</v>
      </c>
      <c r="E231" s="8">
        <f>+'Q5'!E230/'Q5'!E229-1</f>
        <v>-2.210526315789485E-2</v>
      </c>
      <c r="F231" s="8">
        <f>+'Q5'!F230/'Q5'!F229-1</f>
        <v>-2.006018054162495E-2</v>
      </c>
      <c r="G231" s="8">
        <f>+'Q5'!G230/'Q5'!G229-1</f>
        <v>-1.7391304347826098E-2</v>
      </c>
      <c r="H231" s="8">
        <f>+'Q5'!H230/'Q5'!H229-1</f>
        <v>-5.86804863464222E-2</v>
      </c>
      <c r="I231" s="8">
        <f>+'Q5'!I230/'Q5'!I229-1</f>
        <v>3.2747259071681301E-2</v>
      </c>
      <c r="J231" s="8">
        <f>+'Q5'!J230/'Q5'!J229-1</f>
        <v>-0.11006517016654604</v>
      </c>
      <c r="K231" s="8">
        <f>+'Q5'!K230/'Q5'!K229-1</f>
        <v>-2.6434305854709073E-2</v>
      </c>
      <c r="L231" s="8">
        <f>+'Q5'!L230/'Q5'!L229-1</f>
        <v>-6.0741102496795207E-2</v>
      </c>
      <c r="M231" s="8">
        <f>+'Q5'!M230/'Q5'!M229-1</f>
        <v>3.2747259071681301E-2</v>
      </c>
      <c r="O231" s="26">
        <f t="shared" si="36"/>
        <v>-6.6604127593651336E-2</v>
      </c>
      <c r="P231" s="26">
        <f t="shared" si="37"/>
        <v>-6.6072756734419993E-2</v>
      </c>
      <c r="Q231" s="26">
        <f t="shared" si="38"/>
        <v>-2.9644505916448786E-2</v>
      </c>
      <c r="R231" s="26">
        <f t="shared" si="39"/>
        <v>-2.4318022430404169E-2</v>
      </c>
      <c r="S231" s="26">
        <f t="shared" si="40"/>
        <v>-2.2241289953069725E-2</v>
      </c>
      <c r="T231" s="26">
        <f t="shared" si="41"/>
        <v>-1.9569306318747707E-2</v>
      </c>
      <c r="U231" s="26">
        <f t="shared" si="42"/>
        <v>-6.4023866391482609E-2</v>
      </c>
      <c r="V231" s="26">
        <f t="shared" si="43"/>
        <v>2.0345492942643921E-2</v>
      </c>
      <c r="W231" s="26">
        <f t="shared" si="44"/>
        <v>-0.12029437613818833</v>
      </c>
      <c r="X231" s="26">
        <f t="shared" si="45"/>
        <v>-2.4867390572837659E-2</v>
      </c>
      <c r="Y231" s="26">
        <f t="shared" si="46"/>
        <v>-5.7216867383039501E-2</v>
      </c>
      <c r="Z231" s="26">
        <f t="shared" si="47"/>
        <v>2.0345492942643921E-2</v>
      </c>
    </row>
    <row r="232" spans="2:26" x14ac:dyDescent="0.2">
      <c r="B232" s="8">
        <f>+'Q5'!B231/'Q5'!B230-1</f>
        <v>-5.2352330697789551E-2</v>
      </c>
      <c r="C232" s="8">
        <f>+'Q5'!C231/'Q5'!C230-1</f>
        <v>-1.8797226134836365E-2</v>
      </c>
      <c r="D232" s="8">
        <f>+'Q5'!D231/'Q5'!D230-1</f>
        <v>-1.7997750281214864E-2</v>
      </c>
      <c r="E232" s="8">
        <f>+'Q5'!E231/'Q5'!E230-1</f>
        <v>-6.4585575888049807E-3</v>
      </c>
      <c r="F232" s="8">
        <f>+'Q5'!F231/'Q5'!F230-1</f>
        <v>-1.2282497441146289E-2</v>
      </c>
      <c r="G232" s="8">
        <f>+'Q5'!G231/'Q5'!G230-1</f>
        <v>1.9665683382497079E-3</v>
      </c>
      <c r="H232" s="8">
        <f>+'Q5'!H231/'Q5'!H230-1</f>
        <v>7.1189598949731092E-2</v>
      </c>
      <c r="I232" s="8">
        <f>+'Q5'!I231/'Q5'!I230-1</f>
        <v>7.3476552704171194E-2</v>
      </c>
      <c r="J232" s="8">
        <f>+'Q5'!J231/'Q5'!J230-1</f>
        <v>-5.9397884458909589E-2</v>
      </c>
      <c r="K232" s="8">
        <f>+'Q5'!K231/'Q5'!K230-1</f>
        <v>-2.3464735854116237E-3</v>
      </c>
      <c r="L232" s="8">
        <f>+'Q5'!L231/'Q5'!L230-1</f>
        <v>4.5495905368517775E-3</v>
      </c>
      <c r="M232" s="8">
        <f>+'Q5'!M231/'Q5'!M230-1</f>
        <v>7.3476552704171194E-2</v>
      </c>
      <c r="O232" s="26">
        <f t="shared" si="36"/>
        <v>-5.6873255190214606E-2</v>
      </c>
      <c r="P232" s="26">
        <f t="shared" si="37"/>
        <v>-2.1313996153412958E-2</v>
      </c>
      <c r="Q232" s="26">
        <f t="shared" si="38"/>
        <v>-2.0289958604665807E-2</v>
      </c>
      <c r="R232" s="26">
        <f t="shared" si="39"/>
        <v>-8.6713168613142995E-3</v>
      </c>
      <c r="S232" s="26">
        <f t="shared" si="40"/>
        <v>-1.4463606852591062E-2</v>
      </c>
      <c r="T232" s="26">
        <f t="shared" si="41"/>
        <v>-2.1143363267190143E-4</v>
      </c>
      <c r="U232" s="26">
        <f t="shared" si="42"/>
        <v>6.5846218904670684E-2</v>
      </c>
      <c r="V232" s="26">
        <f t="shared" si="43"/>
        <v>6.1074786575133815E-2</v>
      </c>
      <c r="W232" s="26">
        <f t="shared" si="44"/>
        <v>-6.9627090430551875E-2</v>
      </c>
      <c r="X232" s="26">
        <f t="shared" si="45"/>
        <v>-7.795583035402091E-4</v>
      </c>
      <c r="Y232" s="26">
        <f t="shared" si="46"/>
        <v>8.0738256506074843E-3</v>
      </c>
      <c r="Z232" s="26">
        <f t="shared" si="47"/>
        <v>6.1074786575133815E-2</v>
      </c>
    </row>
    <row r="233" spans="2:26" x14ac:dyDescent="0.2">
      <c r="B233" s="8">
        <f>+'Q5'!B232/'Q5'!B231-1</f>
        <v>-5.813465213105562E-2</v>
      </c>
      <c r="C233" s="8">
        <f>+'Q5'!C232/'Q5'!C231-1</f>
        <v>3.9285951290144006E-2</v>
      </c>
      <c r="D233" s="8">
        <f>+'Q5'!D232/'Q5'!D231-1</f>
        <v>1.9473081328751363E-2</v>
      </c>
      <c r="E233" s="8">
        <f>+'Q5'!E232/'Q5'!E231-1</f>
        <v>1.5167930660888285E-2</v>
      </c>
      <c r="F233" s="8">
        <f>+'Q5'!F232/'Q5'!F231-1</f>
        <v>9.32642487046631E-3</v>
      </c>
      <c r="G233" s="8">
        <f>+'Q5'!G232/'Q5'!G231-1</f>
        <v>1.9627085377820208E-3</v>
      </c>
      <c r="H233" s="8">
        <f>+'Q5'!H232/'Q5'!H231-1</f>
        <v>-8.5435281094330739E-2</v>
      </c>
      <c r="I233" s="8">
        <f>+'Q5'!I232/'Q5'!I231-1</f>
        <v>9.9621035145096792E-2</v>
      </c>
      <c r="J233" s="8">
        <f>+'Q5'!J232/'Q5'!J231-1</f>
        <v>0.37629757785467133</v>
      </c>
      <c r="K233" s="8">
        <f>+'Q5'!K232/'Q5'!K231-1</f>
        <v>-2.768631140380351E-2</v>
      </c>
      <c r="L233" s="8">
        <f>+'Q5'!L232/'Q5'!L231-1</f>
        <v>-1.2939958592134149E-3</v>
      </c>
      <c r="M233" s="8">
        <f>+'Q5'!M232/'Q5'!M231-1</f>
        <v>9.9621035145096792E-2</v>
      </c>
      <c r="O233" s="26">
        <f t="shared" si="36"/>
        <v>-6.2655576623480674E-2</v>
      </c>
      <c r="P233" s="26">
        <f t="shared" si="37"/>
        <v>3.6769181271567412E-2</v>
      </c>
      <c r="Q233" s="26">
        <f t="shared" si="38"/>
        <v>1.7180873005300419E-2</v>
      </c>
      <c r="R233" s="26">
        <f t="shared" si="39"/>
        <v>1.2955171388378966E-2</v>
      </c>
      <c r="S233" s="26">
        <f t="shared" si="40"/>
        <v>7.1453154590215371E-3</v>
      </c>
      <c r="T233" s="26">
        <f t="shared" si="41"/>
        <v>-2.1529343313958851E-4</v>
      </c>
      <c r="U233" s="26">
        <f t="shared" si="42"/>
        <v>-9.0778661139391148E-2</v>
      </c>
      <c r="V233" s="26">
        <f t="shared" si="43"/>
        <v>8.721926901605942E-2</v>
      </c>
      <c r="W233" s="26">
        <f t="shared" si="44"/>
        <v>0.36606837188302904</v>
      </c>
      <c r="X233" s="26">
        <f t="shared" si="45"/>
        <v>-2.6119396121932096E-2</v>
      </c>
      <c r="Y233" s="26">
        <f t="shared" si="46"/>
        <v>2.2302392545422915E-3</v>
      </c>
      <c r="Z233" s="26">
        <f t="shared" si="47"/>
        <v>8.721926901605942E-2</v>
      </c>
    </row>
    <row r="234" spans="2:26" x14ac:dyDescent="0.2">
      <c r="B234" s="8">
        <f>+'Q5'!B233/'Q5'!B232-1</f>
        <v>-5.8162916717408031E-3</v>
      </c>
      <c r="C234" s="8">
        <f>+'Q5'!C233/'Q5'!C232-1</f>
        <v>-2.8501604955056825E-3</v>
      </c>
      <c r="D234" s="8">
        <f>+'Q5'!D233/'Q5'!D232-1</f>
        <v>-3.370786516854074E-3</v>
      </c>
      <c r="E234" s="8">
        <f>+'Q5'!E233/'Q5'!E232-1</f>
        <v>-3.2017075773744796E-3</v>
      </c>
      <c r="F234" s="8">
        <f>+'Q5'!F233/'Q5'!F232-1</f>
        <v>-1.0266940451745254E-3</v>
      </c>
      <c r="G234" s="8">
        <f>+'Q5'!G233/'Q5'!G232-1</f>
        <v>3.9177277179236469E-3</v>
      </c>
      <c r="H234" s="8">
        <f>+'Q5'!H233/'Q5'!H232-1</f>
        <v>5.4727013357541265E-2</v>
      </c>
      <c r="I234" s="8">
        <f>+'Q5'!I233/'Q5'!I232-1</f>
        <v>-5.4291379473137558E-2</v>
      </c>
      <c r="J234" s="8">
        <f>+'Q5'!J233/'Q5'!J232-1</f>
        <v>-4.0854808296668765E-2</v>
      </c>
      <c r="K234" s="8">
        <f>+'Q5'!K233/'Q5'!K232-1</f>
        <v>-2.8543783260764344E-2</v>
      </c>
      <c r="L234" s="8">
        <f>+'Q5'!L233/'Q5'!L232-1</f>
        <v>5.862917854366434E-2</v>
      </c>
      <c r="M234" s="8">
        <f>+'Q5'!M233/'Q5'!M232-1</f>
        <v>-5.4291379473137558E-2</v>
      </c>
      <c r="O234" s="26">
        <f t="shared" si="36"/>
        <v>-1.0337216164165856E-2</v>
      </c>
      <c r="P234" s="26">
        <f t="shared" si="37"/>
        <v>-5.3669305140822765E-3</v>
      </c>
      <c r="Q234" s="26">
        <f t="shared" si="38"/>
        <v>-5.6629948403050176E-3</v>
      </c>
      <c r="R234" s="26">
        <f t="shared" si="39"/>
        <v>-5.4144668498837985E-3</v>
      </c>
      <c r="S234" s="26">
        <f t="shared" si="40"/>
        <v>-3.2078034566192988E-3</v>
      </c>
      <c r="T234" s="26">
        <f t="shared" si="41"/>
        <v>1.7397257470020376E-3</v>
      </c>
      <c r="U234" s="26">
        <f t="shared" si="42"/>
        <v>4.9383633312480857E-2</v>
      </c>
      <c r="V234" s="26">
        <f t="shared" si="43"/>
        <v>-6.669314560217493E-2</v>
      </c>
      <c r="W234" s="26">
        <f t="shared" si="44"/>
        <v>-5.1084014268311051E-2</v>
      </c>
      <c r="X234" s="26">
        <f t="shared" si="45"/>
        <v>-2.697686797889293E-2</v>
      </c>
      <c r="Y234" s="26">
        <f t="shared" si="46"/>
        <v>6.2153413657420047E-2</v>
      </c>
      <c r="Z234" s="26">
        <f t="shared" si="47"/>
        <v>-6.669314560217493E-2</v>
      </c>
    </row>
    <row r="235" spans="2:26" x14ac:dyDescent="0.2">
      <c r="B235" s="8">
        <f>+'Q5'!B234/'Q5'!B233-1</f>
        <v>3.3217550755445746E-2</v>
      </c>
      <c r="C235" s="8">
        <f>+'Q5'!C234/'Q5'!C233-1</f>
        <v>-2.3641673457097001E-2</v>
      </c>
      <c r="D235" s="8">
        <f>+'Q5'!D234/'Q5'!D233-1</f>
        <v>-2.0293122886133053E-2</v>
      </c>
      <c r="E235" s="8">
        <f>+'Q5'!E234/'Q5'!E233-1</f>
        <v>-1.3918629550321304E-2</v>
      </c>
      <c r="F235" s="8">
        <f>+'Q5'!F234/'Q5'!F233-1</f>
        <v>-2.1582733812949728E-2</v>
      </c>
      <c r="G235" s="8">
        <f>+'Q5'!G234/'Q5'!G233-1</f>
        <v>-1.6585365853658551E-2</v>
      </c>
      <c r="H235" s="8">
        <f>+'Q5'!H234/'Q5'!H233-1</f>
        <v>2.1476290011885668E-2</v>
      </c>
      <c r="I235" s="8">
        <f>+'Q5'!I234/'Q5'!I233-1</f>
        <v>-2.8404552715654896E-2</v>
      </c>
      <c r="J235" s="8">
        <f>+'Q5'!J234/'Q5'!J233-1</f>
        <v>-3.6041939711664583E-2</v>
      </c>
      <c r="K235" s="8">
        <f>+'Q5'!K234/'Q5'!K233-1</f>
        <v>1.9920318725099584E-2</v>
      </c>
      <c r="L235" s="8">
        <f>+'Q5'!L234/'Q5'!L233-1</f>
        <v>-8.2614283091609897E-3</v>
      </c>
      <c r="M235" s="8">
        <f>+'Q5'!M234/'Q5'!M233-1</f>
        <v>-2.8404552715654896E-2</v>
      </c>
      <c r="O235" s="26">
        <f t="shared" si="36"/>
        <v>2.8696626263020691E-2</v>
      </c>
      <c r="P235" s="26">
        <f t="shared" si="37"/>
        <v>-2.6158443475673594E-2</v>
      </c>
      <c r="Q235" s="26">
        <f t="shared" si="38"/>
        <v>-2.2585331209583996E-2</v>
      </c>
      <c r="R235" s="26">
        <f t="shared" si="39"/>
        <v>-1.6131388822830623E-2</v>
      </c>
      <c r="S235" s="26">
        <f t="shared" si="40"/>
        <v>-2.3763843224394503E-2</v>
      </c>
      <c r="T235" s="26">
        <f t="shared" si="41"/>
        <v>-1.8763367824580161E-2</v>
      </c>
      <c r="U235" s="26">
        <f t="shared" si="42"/>
        <v>1.6132909966825263E-2</v>
      </c>
      <c r="V235" s="26">
        <f t="shared" si="43"/>
        <v>-4.0806318844692276E-2</v>
      </c>
      <c r="W235" s="26">
        <f t="shared" si="44"/>
        <v>-4.6271145683306869E-2</v>
      </c>
      <c r="X235" s="26">
        <f t="shared" si="45"/>
        <v>2.1487234006970998E-2</v>
      </c>
      <c r="Y235" s="26">
        <f t="shared" si="46"/>
        <v>-4.7371931954052829E-3</v>
      </c>
      <c r="Z235" s="26">
        <f t="shared" si="47"/>
        <v>-4.0806318844692276E-2</v>
      </c>
    </row>
    <row r="236" spans="2:26" x14ac:dyDescent="0.2">
      <c r="B236" s="8">
        <f>+'Q5'!B235/'Q5'!B234-1</f>
        <v>3.3785429574751502E-2</v>
      </c>
      <c r="C236" s="8">
        <f>+'Q5'!C235/'Q5'!C234-1</f>
        <v>-1.8983159325004384E-2</v>
      </c>
      <c r="D236" s="8">
        <f>+'Q5'!D235/'Q5'!D234-1</f>
        <v>-2.1864211737629424E-2</v>
      </c>
      <c r="E236" s="8">
        <f>+'Q5'!E235/'Q5'!E234-1</f>
        <v>-1.9543973941368087E-2</v>
      </c>
      <c r="F236" s="8">
        <f>+'Q5'!F235/'Q5'!F234-1</f>
        <v>-1.0504201680672232E-2</v>
      </c>
      <c r="G236" s="8">
        <f>+'Q5'!G235/'Q5'!G234-1</f>
        <v>-9.9206349206348854E-3</v>
      </c>
      <c r="H236" s="8">
        <f>+'Q5'!H235/'Q5'!H234-1</f>
        <v>-2.8287124342976422E-2</v>
      </c>
      <c r="I236" s="8">
        <f>+'Q5'!I235/'Q5'!I234-1</f>
        <v>4.4957098083542313E-3</v>
      </c>
      <c r="J236" s="8">
        <f>+'Q5'!J235/'Q5'!J234-1</f>
        <v>3.7389530931339232E-2</v>
      </c>
      <c r="K236" s="8">
        <f>+'Q5'!K235/'Q5'!K234-1</f>
        <v>3.41796875E-2</v>
      </c>
      <c r="L236" s="8">
        <f>+'Q5'!L235/'Q5'!L234-1</f>
        <v>-2.3139577934098488E-2</v>
      </c>
      <c r="M236" s="8">
        <f>+'Q5'!M235/'Q5'!M234-1</f>
        <v>4.4957098083542313E-3</v>
      </c>
      <c r="O236" s="26">
        <f t="shared" si="36"/>
        <v>2.9264505082326447E-2</v>
      </c>
      <c r="P236" s="26">
        <f t="shared" si="37"/>
        <v>-2.1499929343580977E-2</v>
      </c>
      <c r="Q236" s="26">
        <f t="shared" si="38"/>
        <v>-2.4156420061080368E-2</v>
      </c>
      <c r="R236" s="26">
        <f t="shared" si="39"/>
        <v>-2.1756733213877406E-2</v>
      </c>
      <c r="S236" s="26">
        <f t="shared" si="40"/>
        <v>-1.2685311092117004E-2</v>
      </c>
      <c r="T236" s="26">
        <f t="shared" si="41"/>
        <v>-1.2098636891556495E-2</v>
      </c>
      <c r="U236" s="26">
        <f t="shared" si="42"/>
        <v>-3.363050438803683E-2</v>
      </c>
      <c r="V236" s="26">
        <f t="shared" si="43"/>
        <v>-7.9060563206831483E-3</v>
      </c>
      <c r="W236" s="26">
        <f t="shared" si="44"/>
        <v>2.7160324959696946E-2</v>
      </c>
      <c r="X236" s="26">
        <f t="shared" si="45"/>
        <v>3.5746602781871417E-2</v>
      </c>
      <c r="Y236" s="26">
        <f t="shared" si="46"/>
        <v>-1.9615342820342781E-2</v>
      </c>
      <c r="Z236" s="26">
        <f t="shared" si="47"/>
        <v>-7.9060563206831483E-3</v>
      </c>
    </row>
    <row r="237" spans="2:26" x14ac:dyDescent="0.2">
      <c r="B237" s="8">
        <f>+'Q5'!B236/'Q5'!B235-1</f>
        <v>-1.8522139492608281E-2</v>
      </c>
      <c r="C237" s="8">
        <f>+'Q5'!C236/'Q5'!C235-1</f>
        <v>-3.9629865947822251E-3</v>
      </c>
      <c r="D237" s="8">
        <f>+'Q5'!D236/'Q5'!D235-1</f>
        <v>-1.5294117647058902E-2</v>
      </c>
      <c r="E237" s="8">
        <f>+'Q5'!E236/'Q5'!E235-1</f>
        <v>-1.7718715393133966E-2</v>
      </c>
      <c r="F237" s="8">
        <f>+'Q5'!F236/'Q5'!F235-1</f>
        <v>-1.9108280254777066E-2</v>
      </c>
      <c r="G237" s="8">
        <f>+'Q5'!G236/'Q5'!G235-1</f>
        <v>-2.5050100200400771E-2</v>
      </c>
      <c r="H237" s="8">
        <f>+'Q5'!H236/'Q5'!H235-1</f>
        <v>0.13176149971095885</v>
      </c>
      <c r="I237" s="8">
        <f>+'Q5'!I236/'Q5'!I235-1</f>
        <v>3.4219073680979983E-2</v>
      </c>
      <c r="J237" s="8">
        <f>+'Q5'!J236/'Q5'!J235-1</f>
        <v>0.16055045871559637</v>
      </c>
      <c r="K237" s="8">
        <f>+'Q5'!K236/'Q5'!K235-1</f>
        <v>2.1246458923512845E-2</v>
      </c>
      <c r="L237" s="8">
        <f>+'Q5'!L236/'Q5'!L235-1</f>
        <v>-2.9372749668372222E-2</v>
      </c>
      <c r="M237" s="8">
        <f>+'Q5'!M236/'Q5'!M235-1</f>
        <v>3.4219073680979983E-2</v>
      </c>
      <c r="O237" s="26">
        <f t="shared" si="36"/>
        <v>-2.3043063985033335E-2</v>
      </c>
      <c r="P237" s="26">
        <f t="shared" si="37"/>
        <v>-6.4797566133588192E-3</v>
      </c>
      <c r="Q237" s="26">
        <f t="shared" si="38"/>
        <v>-1.7586325970509846E-2</v>
      </c>
      <c r="R237" s="26">
        <f t="shared" si="39"/>
        <v>-1.9931474665643285E-2</v>
      </c>
      <c r="S237" s="26">
        <f t="shared" si="40"/>
        <v>-2.128938966622184E-2</v>
      </c>
      <c r="T237" s="26">
        <f t="shared" si="41"/>
        <v>-2.722810217132238E-2</v>
      </c>
      <c r="U237" s="26">
        <f t="shared" si="42"/>
        <v>0.12641811966589844</v>
      </c>
      <c r="V237" s="26">
        <f t="shared" si="43"/>
        <v>2.1817307551942604E-2</v>
      </c>
      <c r="W237" s="26">
        <f t="shared" si="44"/>
        <v>0.15032125274395408</v>
      </c>
      <c r="X237" s="26">
        <f t="shared" si="45"/>
        <v>2.2813374205384259E-2</v>
      </c>
      <c r="Y237" s="26">
        <f t="shared" si="46"/>
        <v>-2.5848514554616515E-2</v>
      </c>
      <c r="Z237" s="26">
        <f t="shared" si="47"/>
        <v>2.1817307551942604E-2</v>
      </c>
    </row>
    <row r="238" spans="2:26" x14ac:dyDescent="0.2">
      <c r="B238" s="8">
        <f>+'Q5'!B237/'Q5'!B236-1</f>
        <v>3.1098634985864626E-2</v>
      </c>
      <c r="C238" s="8">
        <f>+'Q5'!C237/'Q5'!C236-1</f>
        <v>2.3402116555077956E-2</v>
      </c>
      <c r="D238" s="8">
        <f>+'Q5'!D237/'Q5'!D236-1</f>
        <v>2.389486260454099E-3</v>
      </c>
      <c r="E238" s="8">
        <f>+'Q5'!E237/'Q5'!E236-1</f>
        <v>2.2547914317927464E-3</v>
      </c>
      <c r="F238" s="8">
        <f>+'Q5'!F237/'Q5'!F236-1</f>
        <v>-3.2467532467533866E-3</v>
      </c>
      <c r="G238" s="8">
        <f>+'Q5'!G237/'Q5'!G236-1</f>
        <v>-7.1942446043166131E-3</v>
      </c>
      <c r="H238" s="8">
        <f>+'Q5'!H237/'Q5'!H236-1</f>
        <v>3.6922178846364284E-2</v>
      </c>
      <c r="I238" s="8">
        <f>+'Q5'!I237/'Q5'!I236-1</f>
        <v>2.7696036004847269E-3</v>
      </c>
      <c r="J238" s="8">
        <f>+'Q5'!J237/'Q5'!J236-1</f>
        <v>4.7995482778091514E-2</v>
      </c>
      <c r="K238" s="8">
        <f>+'Q5'!K237/'Q5'!K236-1</f>
        <v>2.113466745921655E-2</v>
      </c>
      <c r="L238" s="8">
        <f>+'Q5'!L237/'Q5'!L236-1</f>
        <v>-2.4729923207080784E-3</v>
      </c>
      <c r="M238" s="8">
        <f>+'Q5'!M237/'Q5'!M236-1</f>
        <v>2.7696036004847269E-3</v>
      </c>
      <c r="O238" s="26">
        <f t="shared" si="36"/>
        <v>2.6577710493439571E-2</v>
      </c>
      <c r="P238" s="26">
        <f t="shared" si="37"/>
        <v>2.0885346536501363E-2</v>
      </c>
      <c r="Q238" s="26">
        <f t="shared" si="38"/>
        <v>9.7277937003154968E-5</v>
      </c>
      <c r="R238" s="26">
        <f t="shared" si="39"/>
        <v>4.2032159283428034E-5</v>
      </c>
      <c r="S238" s="26">
        <f t="shared" si="40"/>
        <v>-5.4278626581981595E-3</v>
      </c>
      <c r="T238" s="26">
        <f t="shared" si="41"/>
        <v>-9.3722465752382224E-3</v>
      </c>
      <c r="U238" s="26">
        <f t="shared" si="42"/>
        <v>3.1578798801303876E-2</v>
      </c>
      <c r="V238" s="26">
        <f t="shared" si="43"/>
        <v>-9.6321625285526527E-3</v>
      </c>
      <c r="W238" s="26">
        <f t="shared" si="44"/>
        <v>3.7766276806449228E-2</v>
      </c>
      <c r="X238" s="26">
        <f t="shared" si="45"/>
        <v>2.2701582741087963E-2</v>
      </c>
      <c r="Y238" s="26">
        <f t="shared" si="46"/>
        <v>1.051242793047628E-3</v>
      </c>
      <c r="Z238" s="26">
        <f t="shared" si="47"/>
        <v>-9.6321625285526527E-3</v>
      </c>
    </row>
    <row r="239" spans="2:26" x14ac:dyDescent="0.2">
      <c r="B239" s="8">
        <f>+'Q5'!B238/'Q5'!B237-1</f>
        <v>-3.4405283316851776E-4</v>
      </c>
      <c r="C239" s="8">
        <f>+'Q5'!C238/'Q5'!C237-1</f>
        <v>-2.603051373646359E-4</v>
      </c>
      <c r="D239" s="8">
        <f>+'Q5'!D238/'Q5'!D237-1</f>
        <v>-2.3837902264601807E-3</v>
      </c>
      <c r="E239" s="8">
        <f>+'Q5'!E238/'Q5'!E237-1</f>
        <v>-4.4994375703037992E-3</v>
      </c>
      <c r="F239" s="8">
        <f>+'Q5'!F238/'Q5'!F237-1</f>
        <v>-7.6004343105319228E-3</v>
      </c>
      <c r="G239" s="8">
        <f>+'Q5'!G238/'Q5'!G237-1</f>
        <v>-4.1407867494824835E-3</v>
      </c>
      <c r="H239" s="8">
        <f>+'Q5'!H238/'Q5'!H237-1</f>
        <v>2.6388937757292119E-2</v>
      </c>
      <c r="I239" s="8">
        <f>+'Q5'!I238/'Q5'!I237-1</f>
        <v>3.4524426031417255E-2</v>
      </c>
      <c r="J239" s="8">
        <f>+'Q5'!J238/'Q5'!J237-1</f>
        <v>-0.11045258620689657</v>
      </c>
      <c r="K239" s="8">
        <f>+'Q5'!K238/'Q5'!K237-1</f>
        <v>3.9454110342151294E-2</v>
      </c>
      <c r="L239" s="8">
        <f>+'Q5'!L238/'Q5'!L237-1</f>
        <v>-4.9517223382046005E-2</v>
      </c>
      <c r="M239" s="8">
        <f>+'Q5'!M238/'Q5'!M237-1</f>
        <v>3.4524426031417255E-2</v>
      </c>
      <c r="O239" s="26">
        <f t="shared" si="36"/>
        <v>-4.8649773255935707E-3</v>
      </c>
      <c r="P239" s="26">
        <f t="shared" si="37"/>
        <v>-2.7770751559412299E-3</v>
      </c>
      <c r="Q239" s="26">
        <f t="shared" si="38"/>
        <v>-4.6759985499111242E-3</v>
      </c>
      <c r="R239" s="26">
        <f t="shared" si="39"/>
        <v>-6.712196842813118E-3</v>
      </c>
      <c r="S239" s="26">
        <f t="shared" si="40"/>
        <v>-9.7815437219766956E-3</v>
      </c>
      <c r="T239" s="26">
        <f t="shared" si="41"/>
        <v>-6.3187887204040928E-3</v>
      </c>
      <c r="U239" s="26">
        <f t="shared" si="42"/>
        <v>2.1045557712231714E-2</v>
      </c>
      <c r="V239" s="26">
        <f t="shared" si="43"/>
        <v>2.2122659902379875E-2</v>
      </c>
      <c r="W239" s="26">
        <f t="shared" si="44"/>
        <v>-0.12068179217853886</v>
      </c>
      <c r="X239" s="26">
        <f t="shared" si="45"/>
        <v>4.1021025624022711E-2</v>
      </c>
      <c r="Y239" s="26">
        <f t="shared" si="46"/>
        <v>-4.5992988268290298E-2</v>
      </c>
      <c r="Z239" s="26">
        <f t="shared" si="47"/>
        <v>2.2122659902379875E-2</v>
      </c>
    </row>
    <row r="240" spans="2:26" x14ac:dyDescent="0.2">
      <c r="B240" s="8">
        <f>+'Q5'!B239/'Q5'!B238-1</f>
        <v>8.0455979964582092E-3</v>
      </c>
      <c r="C240" s="8">
        <f>+'Q5'!C239/'Q5'!C238-1</f>
        <v>0.10666201480797377</v>
      </c>
      <c r="D240" s="8">
        <f>+'Q5'!D239/'Q5'!D238-1</f>
        <v>5.8542413381122982E-2</v>
      </c>
      <c r="E240" s="8">
        <f>+'Q5'!E239/'Q5'!E238-1</f>
        <v>3.5028248587570587E-2</v>
      </c>
      <c r="F240" s="8">
        <f>+'Q5'!F239/'Q5'!F238-1</f>
        <v>2.5164113785557829E-2</v>
      </c>
      <c r="G240" s="8">
        <f>+'Q5'!G239/'Q5'!G238-1</f>
        <v>4.4698544698544618E-2</v>
      </c>
      <c r="H240" s="8">
        <f>+'Q5'!H239/'Q5'!H238-1</f>
        <v>-1.1449727469061699E-2</v>
      </c>
      <c r="I240" s="8">
        <f>+'Q5'!I239/'Q5'!I238-1</f>
        <v>7.9259135658267921E-2</v>
      </c>
      <c r="J240" s="8">
        <f>+'Q5'!J239/'Q5'!J238-1</f>
        <v>0.13930950938824949</v>
      </c>
      <c r="K240" s="8">
        <f>+'Q5'!K239/'Q5'!K238-1</f>
        <v>3.3289776616265421E-2</v>
      </c>
      <c r="L240" s="8">
        <f>+'Q5'!L239/'Q5'!L238-1</f>
        <v>-3.4388084288557996E-2</v>
      </c>
      <c r="M240" s="8">
        <f>+'Q5'!M239/'Q5'!M238-1</f>
        <v>7.9259135658267921E-2</v>
      </c>
      <c r="O240" s="26">
        <f t="shared" si="36"/>
        <v>3.5246735040331562E-3</v>
      </c>
      <c r="P240" s="26">
        <f t="shared" si="37"/>
        <v>0.10414524478939717</v>
      </c>
      <c r="Q240" s="26">
        <f t="shared" si="38"/>
        <v>5.6250205057672038E-2</v>
      </c>
      <c r="R240" s="26">
        <f t="shared" si="39"/>
        <v>3.2815489315061272E-2</v>
      </c>
      <c r="S240" s="26">
        <f t="shared" si="40"/>
        <v>2.2983004374113054E-2</v>
      </c>
      <c r="T240" s="26">
        <f t="shared" si="41"/>
        <v>4.2520542727623012E-2</v>
      </c>
      <c r="U240" s="26">
        <f t="shared" si="42"/>
        <v>-1.6793107514122104E-2</v>
      </c>
      <c r="V240" s="26">
        <f t="shared" si="43"/>
        <v>6.6857369529230548E-2</v>
      </c>
      <c r="W240" s="26">
        <f t="shared" si="44"/>
        <v>0.1290803034166072</v>
      </c>
      <c r="X240" s="26">
        <f t="shared" si="45"/>
        <v>3.4856691898136838E-2</v>
      </c>
      <c r="Y240" s="26">
        <f t="shared" si="46"/>
        <v>-3.0863849174802289E-2</v>
      </c>
      <c r="Z240" s="26">
        <f t="shared" si="47"/>
        <v>6.6857369529230548E-2</v>
      </c>
    </row>
    <row r="241" spans="2:26" x14ac:dyDescent="0.2">
      <c r="B241" s="8">
        <f>+'Q5'!B240/'Q5'!B239-1</f>
        <v>5.8896264404033616E-3</v>
      </c>
      <c r="C241" s="8">
        <f>+'Q5'!C240/'Q5'!C239-1</f>
        <v>7.3466121281841712E-2</v>
      </c>
      <c r="D241" s="8">
        <f>+'Q5'!D240/'Q5'!D239-1</f>
        <v>5.4176072234763062E-2</v>
      </c>
      <c r="E241" s="8">
        <f>+'Q5'!E240/'Q5'!E239-1</f>
        <v>4.8034934497816595E-2</v>
      </c>
      <c r="F241" s="8">
        <f>+'Q5'!F240/'Q5'!F239-1</f>
        <v>5.0160085378868846E-2</v>
      </c>
      <c r="G241" s="8">
        <f>+'Q5'!G240/'Q5'!G239-1</f>
        <v>4.6766169154228932E-2</v>
      </c>
      <c r="H241" s="8">
        <f>+'Q5'!H240/'Q5'!H239-1</f>
        <v>6.0339147622845424E-3</v>
      </c>
      <c r="I241" s="8">
        <f>+'Q5'!I240/'Q5'!I239-1</f>
        <v>-2.2086756780634875E-3</v>
      </c>
      <c r="J241" s="8">
        <f>+'Q5'!J240/'Q5'!J239-1</f>
        <v>2.6581605528974706E-3</v>
      </c>
      <c r="K241" s="8">
        <f>+'Q5'!K240/'Q5'!K239-1</f>
        <v>-1.8667951342888234E-2</v>
      </c>
      <c r="L241" s="8">
        <f>+'Q5'!L240/'Q5'!L239-1</f>
        <v>2.4381575206141592E-2</v>
      </c>
      <c r="M241" s="8">
        <f>+'Q5'!M240/'Q5'!M239-1</f>
        <v>-2.2086756780634875E-3</v>
      </c>
      <c r="O241" s="26">
        <f t="shared" si="36"/>
        <v>1.3687019479783086E-3</v>
      </c>
      <c r="P241" s="26">
        <f t="shared" si="37"/>
        <v>7.0949351263265112E-2</v>
      </c>
      <c r="Q241" s="26">
        <f t="shared" si="38"/>
        <v>5.1883863911312118E-2</v>
      </c>
      <c r="R241" s="26">
        <f t="shared" si="39"/>
        <v>4.5822175225307279E-2</v>
      </c>
      <c r="S241" s="26">
        <f t="shared" si="40"/>
        <v>4.7978975967424072E-2</v>
      </c>
      <c r="T241" s="26">
        <f t="shared" si="41"/>
        <v>4.4588167183307326E-2</v>
      </c>
      <c r="U241" s="26">
        <f t="shared" si="42"/>
        <v>6.9053471722413731E-4</v>
      </c>
      <c r="V241" s="26">
        <f t="shared" si="43"/>
        <v>-1.4610441807100867E-2</v>
      </c>
      <c r="W241" s="26">
        <f t="shared" si="44"/>
        <v>-7.5710454187448133E-3</v>
      </c>
      <c r="X241" s="26">
        <f t="shared" si="45"/>
        <v>-1.710103606101682E-2</v>
      </c>
      <c r="Y241" s="26">
        <f t="shared" si="46"/>
        <v>2.7905810319897299E-2</v>
      </c>
      <c r="Z241" s="26">
        <f t="shared" si="47"/>
        <v>-1.4610441807100867E-2</v>
      </c>
    </row>
    <row r="242" spans="2:26" x14ac:dyDescent="0.2">
      <c r="B242" s="8">
        <f>+'Q5'!B241/'Q5'!B240-1</f>
        <v>-1.500462685747328E-4</v>
      </c>
      <c r="C242" s="8">
        <f>+'Q5'!C241/'Q5'!C240-1</f>
        <v>-2.4437814287370907E-2</v>
      </c>
      <c r="D242" s="8">
        <f>+'Q5'!D241/'Q5'!D240-1</f>
        <v>-1.0706638115631772E-3</v>
      </c>
      <c r="E242" s="8">
        <f>+'Q5'!E241/'Q5'!E240-1</f>
        <v>6.2500000000000888E-3</v>
      </c>
      <c r="F242" s="8">
        <f>+'Q5'!F241/'Q5'!F240-1</f>
        <v>1.5243902439024515E-2</v>
      </c>
      <c r="G242" s="8">
        <f>+'Q5'!G241/'Q5'!G240-1</f>
        <v>9.5057034220524805E-4</v>
      </c>
      <c r="H242" s="8">
        <f>+'Q5'!H241/'Q5'!H240-1</f>
        <v>4.7912860639067967E-2</v>
      </c>
      <c r="I242" s="8">
        <f>+'Q5'!I241/'Q5'!I240-1</f>
        <v>-1.106782362316272E-2</v>
      </c>
      <c r="J242" s="8">
        <f>+'Q5'!J241/'Q5'!J240-1</f>
        <v>3.9766702014846222E-2</v>
      </c>
      <c r="K242" s="8">
        <f>+'Q5'!K241/'Q5'!K240-1</f>
        <v>-1.0247913598429026E-2</v>
      </c>
      <c r="L242" s="8">
        <f>+'Q5'!L241/'Q5'!L240-1</f>
        <v>1.8735688016098928E-2</v>
      </c>
      <c r="M242" s="8">
        <f>+'Q5'!M241/'Q5'!M240-1</f>
        <v>-1.106782362316272E-2</v>
      </c>
      <c r="O242" s="26">
        <f t="shared" si="36"/>
        <v>-4.6709707609997857E-3</v>
      </c>
      <c r="P242" s="26">
        <f t="shared" si="37"/>
        <v>-2.69545843059475E-2</v>
      </c>
      <c r="Q242" s="26">
        <f t="shared" si="38"/>
        <v>-3.3628721350141212E-3</v>
      </c>
      <c r="R242" s="26">
        <f t="shared" si="39"/>
        <v>4.03724072749077E-3</v>
      </c>
      <c r="S242" s="26">
        <f t="shared" si="40"/>
        <v>1.3062793027579742E-2</v>
      </c>
      <c r="T242" s="26">
        <f t="shared" si="41"/>
        <v>-1.2274316287163613E-3</v>
      </c>
      <c r="U242" s="26">
        <f t="shared" si="42"/>
        <v>4.2569480594007558E-2</v>
      </c>
      <c r="V242" s="26">
        <f t="shared" si="43"/>
        <v>-2.34695897522001E-2</v>
      </c>
      <c r="W242" s="26">
        <f t="shared" si="44"/>
        <v>2.9537496043203937E-2</v>
      </c>
      <c r="X242" s="26">
        <f t="shared" si="45"/>
        <v>-8.6809983165576123E-3</v>
      </c>
      <c r="Y242" s="26">
        <f t="shared" si="46"/>
        <v>2.2259923129854635E-2</v>
      </c>
      <c r="Z242" s="26">
        <f t="shared" si="47"/>
        <v>-2.34695897522001E-2</v>
      </c>
    </row>
    <row r="243" spans="2:26" x14ac:dyDescent="0.2">
      <c r="B243" s="8">
        <f>+'Q5'!B242/'Q5'!B241-1</f>
        <v>4.3108430695495414E-3</v>
      </c>
      <c r="C243" s="8">
        <f>+'Q5'!C242/'Q5'!C241-1</f>
        <v>5.2952936671808448E-3</v>
      </c>
      <c r="D243" s="8">
        <f>+'Q5'!D242/'Q5'!D241-1</f>
        <v>1.0718113612004254E-2</v>
      </c>
      <c r="E243" s="8">
        <f>+'Q5'!E242/'Q5'!E241-1</f>
        <v>-1.0351966873706209E-3</v>
      </c>
      <c r="F243" s="8">
        <f>+'Q5'!F242/'Q5'!F241-1</f>
        <v>2.0020020020019569E-3</v>
      </c>
      <c r="G243" s="8">
        <f>+'Q5'!G242/'Q5'!G241-1</f>
        <v>8.5470085470085166E-3</v>
      </c>
      <c r="H243" s="8">
        <f>+'Q5'!H242/'Q5'!H241-1</f>
        <v>4.8222097957304033E-2</v>
      </c>
      <c r="I243" s="8">
        <f>+'Q5'!I242/'Q5'!I241-1</f>
        <v>3.3575073865162564E-2</v>
      </c>
      <c r="J243" s="8">
        <f>+'Q5'!J242/'Q5'!J241-1</f>
        <v>4.8444671086180557E-2</v>
      </c>
      <c r="K243" s="8">
        <f>+'Q5'!K242/'Q5'!K241-1</f>
        <v>-1.3516027032054123E-2</v>
      </c>
      <c r="L243" s="8">
        <f>+'Q5'!L242/'Q5'!L241-1</f>
        <v>2.1115727811456875E-2</v>
      </c>
      <c r="M243" s="8">
        <f>+'Q5'!M242/'Q5'!M241-1</f>
        <v>3.3575073865162564E-2</v>
      </c>
      <c r="O243" s="26">
        <f t="shared" si="36"/>
        <v>-2.100814228755115E-4</v>
      </c>
      <c r="P243" s="26">
        <f t="shared" si="37"/>
        <v>2.7785236486042508E-3</v>
      </c>
      <c r="Q243" s="26">
        <f t="shared" si="38"/>
        <v>8.4259052885533106E-3</v>
      </c>
      <c r="R243" s="26">
        <f t="shared" si="39"/>
        <v>-3.2479559598799393E-3</v>
      </c>
      <c r="S243" s="26">
        <f t="shared" si="40"/>
        <v>-1.7910740944281642E-4</v>
      </c>
      <c r="T243" s="26">
        <f t="shared" si="41"/>
        <v>6.3690065760869073E-3</v>
      </c>
      <c r="U243" s="26">
        <f t="shared" si="42"/>
        <v>4.2878717912243625E-2</v>
      </c>
      <c r="V243" s="26">
        <f t="shared" si="43"/>
        <v>2.1173307736125184E-2</v>
      </c>
      <c r="W243" s="26">
        <f t="shared" si="44"/>
        <v>3.8215465114538272E-2</v>
      </c>
      <c r="X243" s="26">
        <f t="shared" si="45"/>
        <v>-1.1949111750182709E-2</v>
      </c>
      <c r="Y243" s="26">
        <f t="shared" si="46"/>
        <v>2.4639962925212582E-2</v>
      </c>
      <c r="Z243" s="26">
        <f t="shared" si="47"/>
        <v>2.1173307736125184E-2</v>
      </c>
    </row>
    <row r="244" spans="2:26" x14ac:dyDescent="0.2">
      <c r="B244" s="8">
        <f>+'Q5'!B243/'Q5'!B242-1</f>
        <v>6.1239690527308488E-2</v>
      </c>
      <c r="C244" s="8">
        <f>+'Q5'!C243/'Q5'!C242-1</f>
        <v>3.7089364091014598E-2</v>
      </c>
      <c r="D244" s="8">
        <f>+'Q5'!D243/'Q5'!D242-1</f>
        <v>2.6511134676564074E-2</v>
      </c>
      <c r="E244" s="8">
        <f>+'Q5'!E243/'Q5'!E242-1</f>
        <v>2.2797927461139844E-2</v>
      </c>
      <c r="F244" s="8">
        <f>+'Q5'!F243/'Q5'!F242-1</f>
        <v>1.998001998001997E-2</v>
      </c>
      <c r="G244" s="8">
        <f>+'Q5'!G243/'Q5'!G242-1</f>
        <v>1.7890772128060339E-2</v>
      </c>
      <c r="H244" s="8">
        <f>+'Q5'!H243/'Q5'!H242-1</f>
        <v>3.4957793328521669E-2</v>
      </c>
      <c r="I244" s="8">
        <f>+'Q5'!I243/'Q5'!I242-1</f>
        <v>-1.7325017325017344E-2</v>
      </c>
      <c r="J244" s="8">
        <f>+'Q5'!J243/'Q5'!J242-1</f>
        <v>8.2684824902723664E-2</v>
      </c>
      <c r="K244" s="8">
        <f>+'Q5'!K243/'Q5'!K242-1</f>
        <v>2.6271133178304318E-2</v>
      </c>
      <c r="L244" s="8">
        <f>+'Q5'!L243/'Q5'!L242-1</f>
        <v>-5.4365952905076398E-2</v>
      </c>
      <c r="M244" s="8">
        <f>+'Q5'!M243/'Q5'!M242-1</f>
        <v>-1.7325017325017344E-2</v>
      </c>
      <c r="O244" s="26">
        <f t="shared" si="36"/>
        <v>5.6718766034883433E-2</v>
      </c>
      <c r="P244" s="26">
        <f t="shared" si="37"/>
        <v>3.4572594072438005E-2</v>
      </c>
      <c r="Q244" s="26">
        <f t="shared" si="38"/>
        <v>2.4218926353113131E-2</v>
      </c>
      <c r="R244" s="26">
        <f t="shared" si="39"/>
        <v>2.0585168188630525E-2</v>
      </c>
      <c r="S244" s="26">
        <f t="shared" si="40"/>
        <v>1.7798910568575195E-2</v>
      </c>
      <c r="T244" s="26">
        <f t="shared" si="41"/>
        <v>1.571277015713873E-2</v>
      </c>
      <c r="U244" s="26">
        <f t="shared" si="42"/>
        <v>2.9614413283461264E-2</v>
      </c>
      <c r="V244" s="26">
        <f t="shared" si="43"/>
        <v>-2.9726783454054724E-2</v>
      </c>
      <c r="W244" s="26">
        <f t="shared" si="44"/>
        <v>7.2455618931081378E-2</v>
      </c>
      <c r="X244" s="26">
        <f t="shared" si="45"/>
        <v>2.7838048460175732E-2</v>
      </c>
      <c r="Y244" s="26">
        <f t="shared" si="46"/>
        <v>-5.0841717791320691E-2</v>
      </c>
      <c r="Z244" s="26">
        <f t="shared" si="47"/>
        <v>-2.9726783454054724E-2</v>
      </c>
    </row>
    <row r="245" spans="2:26" x14ac:dyDescent="0.2">
      <c r="B245" s="8">
        <f>+'Q5'!B244/'Q5'!B243-1</f>
        <v>6.0829932529742337E-2</v>
      </c>
      <c r="C245" s="8">
        <f>+'Q5'!C244/'Q5'!C243-1</f>
        <v>7.5415354552406777E-2</v>
      </c>
      <c r="D245" s="8">
        <f>+'Q5'!D244/'Q5'!D243-1</f>
        <v>5.2685950413223104E-2</v>
      </c>
      <c r="E245" s="8">
        <f>+'Q5'!E244/'Q5'!E243-1</f>
        <v>4.9645390070921946E-2</v>
      </c>
      <c r="F245" s="8">
        <f>+'Q5'!F244/'Q5'!F243-1</f>
        <v>5.0930460333006966E-2</v>
      </c>
      <c r="G245" s="8">
        <f>+'Q5'!G244/'Q5'!G243-1</f>
        <v>4.7178538390379332E-2</v>
      </c>
      <c r="H245" s="8">
        <f>+'Q5'!H244/'Q5'!H243-1</f>
        <v>-2.416542858009163E-2</v>
      </c>
      <c r="I245" s="8">
        <f>+'Q5'!I244/'Q5'!I243-1</f>
        <v>1.2120944992947802E-2</v>
      </c>
      <c r="J245" s="8">
        <f>+'Q5'!J244/'Q5'!J243-1</f>
        <v>-0.11859838274932621</v>
      </c>
      <c r="K245" s="8">
        <f>+'Q5'!K244/'Q5'!K243-1</f>
        <v>-4.8992589870783254E-3</v>
      </c>
      <c r="L245" s="8">
        <f>+'Q5'!L244/'Q5'!L243-1</f>
        <v>3.3577878103837389E-2</v>
      </c>
      <c r="M245" s="8">
        <f>+'Q5'!M244/'Q5'!M243-1</f>
        <v>1.2120944992947802E-2</v>
      </c>
      <c r="O245" s="26">
        <f t="shared" si="36"/>
        <v>5.6309008037317282E-2</v>
      </c>
      <c r="P245" s="26">
        <f t="shared" si="37"/>
        <v>7.2898584533830177E-2</v>
      </c>
      <c r="Q245" s="26">
        <f t="shared" si="38"/>
        <v>5.039374208977216E-2</v>
      </c>
      <c r="R245" s="26">
        <f t="shared" si="39"/>
        <v>4.7432630798412631E-2</v>
      </c>
      <c r="S245" s="26">
        <f t="shared" si="40"/>
        <v>4.8749350921562191E-2</v>
      </c>
      <c r="T245" s="26">
        <f t="shared" si="41"/>
        <v>4.5000536419457726E-2</v>
      </c>
      <c r="U245" s="26">
        <f t="shared" si="42"/>
        <v>-2.9508808625152035E-2</v>
      </c>
      <c r="V245" s="26">
        <f t="shared" si="43"/>
        <v>-2.8082113608957765E-4</v>
      </c>
      <c r="W245" s="26">
        <f t="shared" si="44"/>
        <v>-0.1288275887209685</v>
      </c>
      <c r="X245" s="26">
        <f t="shared" si="45"/>
        <v>-3.3323437052069109E-3</v>
      </c>
      <c r="Y245" s="26">
        <f t="shared" si="46"/>
        <v>3.7102113217593095E-2</v>
      </c>
      <c r="Z245" s="26">
        <f t="shared" si="47"/>
        <v>-2.8082113608957765E-4</v>
      </c>
    </row>
    <row r="246" spans="2:26" x14ac:dyDescent="0.2">
      <c r="B246" s="8">
        <f>+'Q5'!B245/'Q5'!B244-1</f>
        <v>-4.1753936961814064E-2</v>
      </c>
      <c r="C246" s="8">
        <f>+'Q5'!C245/'Q5'!C244-1</f>
        <v>1.0400363508250576E-2</v>
      </c>
      <c r="D246" s="8">
        <f>+'Q5'!D245/'Q5'!D244-1</f>
        <v>3.3366045142296352E-2</v>
      </c>
      <c r="E246" s="8">
        <f>+'Q5'!E245/'Q5'!E244-1</f>
        <v>3.7644787644787625E-2</v>
      </c>
      <c r="F246" s="8">
        <f>+'Q5'!F245/'Q5'!F244-1</f>
        <v>2.4231127679403608E-2</v>
      </c>
      <c r="G246" s="8">
        <f>+'Q5'!G245/'Q5'!G244-1</f>
        <v>2.7385159010600679E-2</v>
      </c>
      <c r="H246" s="8">
        <f>+'Q5'!H245/'Q5'!H244-1</f>
        <v>-0.21762366393238874</v>
      </c>
      <c r="I246" s="8">
        <f>+'Q5'!I245/'Q5'!I244-1</f>
        <v>1.850803466446016E-2</v>
      </c>
      <c r="J246" s="8">
        <f>+'Q5'!J245/'Q5'!J244-1</f>
        <v>0</v>
      </c>
      <c r="K246" s="8">
        <f>+'Q5'!K245/'Q5'!K244-1</f>
        <v>5.951135454489509E-2</v>
      </c>
      <c r="L246" s="8">
        <f>+'Q5'!L245/'Q5'!L244-1</f>
        <v>-5.5282555282555212E-2</v>
      </c>
      <c r="M246" s="8">
        <f>+'Q5'!M245/'Q5'!M244-1</f>
        <v>1.850803466446016E-2</v>
      </c>
      <c r="O246" s="26">
        <f t="shared" si="36"/>
        <v>-4.6274861454239119E-2</v>
      </c>
      <c r="P246" s="26">
        <f t="shared" si="37"/>
        <v>7.8835934896739832E-3</v>
      </c>
      <c r="Q246" s="26">
        <f t="shared" si="38"/>
        <v>3.1073836818845409E-2</v>
      </c>
      <c r="R246" s="26">
        <f t="shared" si="39"/>
        <v>3.543202837227831E-2</v>
      </c>
      <c r="S246" s="26">
        <f t="shared" si="40"/>
        <v>2.2050018267958833E-2</v>
      </c>
      <c r="T246" s="26">
        <f t="shared" si="41"/>
        <v>2.520715703967907E-2</v>
      </c>
      <c r="U246" s="26">
        <f t="shared" si="42"/>
        <v>-0.22296704397744915</v>
      </c>
      <c r="V246" s="26">
        <f t="shared" si="43"/>
        <v>6.1062685354227805E-3</v>
      </c>
      <c r="W246" s="26">
        <f t="shared" si="44"/>
        <v>-1.0229205971642284E-2</v>
      </c>
      <c r="X246" s="26">
        <f t="shared" si="45"/>
        <v>6.1078269826766507E-2</v>
      </c>
      <c r="Y246" s="26">
        <f t="shared" si="46"/>
        <v>-5.1758320168799506E-2</v>
      </c>
      <c r="Z246" s="26">
        <f t="shared" si="47"/>
        <v>6.1062685354227805E-3</v>
      </c>
    </row>
    <row r="247" spans="2:26" x14ac:dyDescent="0.2">
      <c r="B247" s="8">
        <f>+'Q5'!B246/'Q5'!B245-1</f>
        <v>-7.262776365697643E-2</v>
      </c>
      <c r="C247" s="8">
        <f>+'Q5'!C246/'Q5'!C245-1</f>
        <v>-6.9199757008717722E-2</v>
      </c>
      <c r="D247" s="8">
        <f>+'Q5'!D246/'Q5'!D245-1</f>
        <v>-4.8433048433048409E-2</v>
      </c>
      <c r="E247" s="8">
        <f>+'Q5'!E246/'Q5'!E245-1</f>
        <v>-4.3720930232558186E-2</v>
      </c>
      <c r="F247" s="8">
        <f>+'Q5'!F246/'Q5'!F245-1</f>
        <v>-3.1847133757961776E-2</v>
      </c>
      <c r="G247" s="8">
        <f>+'Q5'!G246/'Q5'!G245-1</f>
        <v>-3.3533963886500318E-2</v>
      </c>
      <c r="H247" s="8">
        <f>+'Q5'!H246/'Q5'!H245-1</f>
        <v>-8.5345512311358118E-2</v>
      </c>
      <c r="I247" s="8">
        <f>+'Q5'!I246/'Q5'!I245-1</f>
        <v>5.3189669916196225E-2</v>
      </c>
      <c r="J247" s="8">
        <f>+'Q5'!J246/'Q5'!J245-1</f>
        <v>2.0387359836899765E-3</v>
      </c>
      <c r="K247" s="8">
        <f>+'Q5'!K246/'Q5'!K245-1</f>
        <v>6.0467007434944264E-2</v>
      </c>
      <c r="L247" s="8">
        <f>+'Q5'!L246/'Q5'!L245-1</f>
        <v>-4.3274093339112918E-2</v>
      </c>
      <c r="M247" s="8">
        <f>+'Q5'!M246/'Q5'!M245-1</f>
        <v>5.3189669916196225E-2</v>
      </c>
      <c r="O247" s="26">
        <f t="shared" si="36"/>
        <v>-7.7148688149401484E-2</v>
      </c>
      <c r="P247" s="26">
        <f t="shared" si="37"/>
        <v>-7.1716527027294322E-2</v>
      </c>
      <c r="Q247" s="26">
        <f t="shared" si="38"/>
        <v>-5.0725256756499353E-2</v>
      </c>
      <c r="R247" s="26">
        <f t="shared" si="39"/>
        <v>-4.5933689505067501E-2</v>
      </c>
      <c r="S247" s="26">
        <f t="shared" si="40"/>
        <v>-3.4028243169406551E-2</v>
      </c>
      <c r="T247" s="26">
        <f t="shared" si="41"/>
        <v>-3.5711965857421923E-2</v>
      </c>
      <c r="U247" s="26">
        <f t="shared" si="42"/>
        <v>-9.0688892356418527E-2</v>
      </c>
      <c r="V247" s="26">
        <f t="shared" si="43"/>
        <v>4.0787903787158845E-2</v>
      </c>
      <c r="W247" s="26">
        <f t="shared" si="44"/>
        <v>-8.1904699879523073E-3</v>
      </c>
      <c r="X247" s="26">
        <f t="shared" si="45"/>
        <v>6.2033922716815681E-2</v>
      </c>
      <c r="Y247" s="26">
        <f t="shared" si="46"/>
        <v>-3.9749858225357211E-2</v>
      </c>
      <c r="Z247" s="26">
        <f t="shared" si="47"/>
        <v>4.0787903787158845E-2</v>
      </c>
    </row>
    <row r="248" spans="2:26" x14ac:dyDescent="0.2">
      <c r="B248" s="8">
        <f>+'Q5'!B247/'Q5'!B246-1</f>
        <v>1.2984506753298319E-2</v>
      </c>
      <c r="C248" s="8">
        <f>+'Q5'!C247/'Q5'!C246-1</f>
        <v>1.4339730526861105E-2</v>
      </c>
      <c r="D248" s="8">
        <f>+'Q5'!D247/'Q5'!D246-1</f>
        <v>9.9800399201597223E-3</v>
      </c>
      <c r="E248" s="8">
        <f>+'Q5'!E247/'Q5'!E246-1</f>
        <v>5.8365758754863606E-3</v>
      </c>
      <c r="F248" s="8">
        <f>+'Q5'!F247/'Q5'!F246-1</f>
        <v>-9.3984962406035155E-4</v>
      </c>
      <c r="G248" s="8">
        <f>+'Q5'!G247/'Q5'!G246-1</f>
        <v>5.3380782918148739E-3</v>
      </c>
      <c r="H248" s="8">
        <f>+'Q5'!H247/'Q5'!H246-1</f>
        <v>7.2858321392905268E-2</v>
      </c>
      <c r="I248" s="8">
        <f>+'Q5'!I247/'Q5'!I246-1</f>
        <v>-1.2443163364728838E-2</v>
      </c>
      <c r="J248" s="8">
        <f>+'Q5'!J247/'Q5'!J246-1</f>
        <v>-6.1037639877924654E-2</v>
      </c>
      <c r="K248" s="8">
        <f>+'Q5'!K247/'Q5'!K246-1</f>
        <v>3.3083200964013848E-2</v>
      </c>
      <c r="L248" s="8">
        <f>+'Q5'!L247/'Q5'!L246-1</f>
        <v>-8.4346447179641904E-2</v>
      </c>
      <c r="M248" s="8">
        <f>+'Q5'!M247/'Q5'!M246-1</f>
        <v>-1.2443163364728838E-2</v>
      </c>
      <c r="O248" s="26">
        <f t="shared" si="36"/>
        <v>8.4635822608732664E-3</v>
      </c>
      <c r="P248" s="26">
        <f t="shared" si="37"/>
        <v>1.1822960508284512E-2</v>
      </c>
      <c r="Q248" s="26">
        <f t="shared" si="38"/>
        <v>7.6878315967087787E-3</v>
      </c>
      <c r="R248" s="26">
        <f t="shared" si="39"/>
        <v>3.6238166029770422E-3</v>
      </c>
      <c r="S248" s="26">
        <f t="shared" si="40"/>
        <v>-3.1209590355051249E-3</v>
      </c>
      <c r="T248" s="26">
        <f t="shared" si="41"/>
        <v>3.1600763208932646E-3</v>
      </c>
      <c r="U248" s="26">
        <f t="shared" si="42"/>
        <v>6.7514941347844859E-2</v>
      </c>
      <c r="V248" s="26">
        <f t="shared" si="43"/>
        <v>-2.4844929493766217E-2</v>
      </c>
      <c r="W248" s="26">
        <f t="shared" si="44"/>
        <v>-7.126684584956694E-2</v>
      </c>
      <c r="X248" s="26">
        <f t="shared" si="45"/>
        <v>3.4650116245885265E-2</v>
      </c>
      <c r="Y248" s="26">
        <f t="shared" si="46"/>
        <v>-8.0822212065886204E-2</v>
      </c>
      <c r="Z248" s="26">
        <f t="shared" si="47"/>
        <v>-2.4844929493766217E-2</v>
      </c>
    </row>
    <row r="249" spans="2:26" x14ac:dyDescent="0.2">
      <c r="B249" s="8">
        <f>+'Q5'!B248/'Q5'!B247-1</f>
        <v>8.0623033858453486E-3</v>
      </c>
      <c r="C249" s="8">
        <f>+'Q5'!C248/'Q5'!C247-1</f>
        <v>-3.5779901906252909E-2</v>
      </c>
      <c r="D249" s="8">
        <f>+'Q5'!D248/'Q5'!D247-1</f>
        <v>-2.2727272727272596E-2</v>
      </c>
      <c r="E249" s="8">
        <f>+'Q5'!E248/'Q5'!E247-1</f>
        <v>-2.3210831721470093E-2</v>
      </c>
      <c r="F249" s="8">
        <f>+'Q5'!F248/'Q5'!F247-1</f>
        <v>-1.7873941674506066E-2</v>
      </c>
      <c r="G249" s="8">
        <f>+'Q5'!G248/'Q5'!G247-1</f>
        <v>-1.9469026548672441E-2</v>
      </c>
      <c r="H249" s="8">
        <f>+'Q5'!H248/'Q5'!H247-1</f>
        <v>4.043061232749201E-2</v>
      </c>
      <c r="I249" s="8">
        <f>+'Q5'!I248/'Q5'!I247-1</f>
        <v>-6.2177550307290663E-2</v>
      </c>
      <c r="J249" s="8">
        <f>+'Q5'!J248/'Q5'!J247-1</f>
        <v>-9.4257854821235054E-2</v>
      </c>
      <c r="K249" s="8">
        <f>+'Q5'!K248/'Q5'!K247-1</f>
        <v>-6.1979746566990124E-2</v>
      </c>
      <c r="L249" s="8">
        <f>+'Q5'!L248/'Q5'!L247-1</f>
        <v>5.360382648853701E-2</v>
      </c>
      <c r="M249" s="8">
        <f>+'Q5'!M248/'Q5'!M247-1</f>
        <v>-6.2177550307290663E-2</v>
      </c>
      <c r="O249" s="26">
        <f t="shared" si="36"/>
        <v>3.5413788934202956E-3</v>
      </c>
      <c r="P249" s="26">
        <f t="shared" si="37"/>
        <v>-3.8296671924829502E-2</v>
      </c>
      <c r="Q249" s="26">
        <f t="shared" si="38"/>
        <v>-2.501948105072354E-2</v>
      </c>
      <c r="R249" s="26">
        <f t="shared" si="39"/>
        <v>-2.5423590993979412E-2</v>
      </c>
      <c r="S249" s="26">
        <f t="shared" si="40"/>
        <v>-2.0055051085950841E-2</v>
      </c>
      <c r="T249" s="26">
        <f t="shared" si="41"/>
        <v>-2.1647028519594051E-2</v>
      </c>
      <c r="U249" s="26">
        <f t="shared" si="42"/>
        <v>3.5087232282431602E-2</v>
      </c>
      <c r="V249" s="26">
        <f t="shared" si="43"/>
        <v>-7.4579316436328036E-2</v>
      </c>
      <c r="W249" s="26">
        <f t="shared" si="44"/>
        <v>-0.10448706079287734</v>
      </c>
      <c r="X249" s="26">
        <f t="shared" si="45"/>
        <v>-6.0412831285118707E-2</v>
      </c>
      <c r="Y249" s="26">
        <f t="shared" si="46"/>
        <v>5.7128061602292717E-2</v>
      </c>
      <c r="Z249" s="26">
        <f t="shared" si="47"/>
        <v>-7.4579316436328036E-2</v>
      </c>
    </row>
    <row r="250" spans="2:26" x14ac:dyDescent="0.2">
      <c r="B250" s="8">
        <f>+'Q5'!B249/'Q5'!B248-1</f>
        <v>-2.6684275056036766E-2</v>
      </c>
      <c r="C250" s="8">
        <f>+'Q5'!C249/'Q5'!C248-1</f>
        <v>-5.2305265703007198E-2</v>
      </c>
      <c r="D250" s="8">
        <f>+'Q5'!D249/'Q5'!D248-1</f>
        <v>-4.7522750252780632E-2</v>
      </c>
      <c r="E250" s="8">
        <f>+'Q5'!E249/'Q5'!E248-1</f>
        <v>-4.7524752475247567E-2</v>
      </c>
      <c r="F250" s="8">
        <f>+'Q5'!F249/'Q5'!F248-1</f>
        <v>-4.6934865900383205E-2</v>
      </c>
      <c r="G250" s="8">
        <f>+'Q5'!G249/'Q5'!G248-1</f>
        <v>-4.061371841155248E-2</v>
      </c>
      <c r="H250" s="8">
        <f>+'Q5'!H249/'Q5'!H248-1</f>
        <v>4.1815777189979864E-2</v>
      </c>
      <c r="I250" s="8">
        <f>+'Q5'!I249/'Q5'!I248-1</f>
        <v>-6.8469732170253872E-2</v>
      </c>
      <c r="J250" s="8">
        <f>+'Q5'!J249/'Q5'!J248-1</f>
        <v>5.9808612440190867E-3</v>
      </c>
      <c r="K250" s="8">
        <f>+'Q5'!K249/'Q5'!K248-1</f>
        <v>2.4869997739092042E-3</v>
      </c>
      <c r="L250" s="8">
        <f>+'Q5'!L249/'Q5'!L248-1</f>
        <v>5.4790231684407331E-3</v>
      </c>
      <c r="M250" s="8">
        <f>+'Q5'!M249/'Q5'!M248-1</f>
        <v>-6.8469732170253872E-2</v>
      </c>
      <c r="O250" s="26">
        <f t="shared" si="36"/>
        <v>-3.1205199548461821E-2</v>
      </c>
      <c r="P250" s="26">
        <f t="shared" si="37"/>
        <v>-5.4822035721583791E-2</v>
      </c>
      <c r="Q250" s="26">
        <f t="shared" si="38"/>
        <v>-4.9814958576231576E-2</v>
      </c>
      <c r="R250" s="26">
        <f t="shared" si="39"/>
        <v>-4.9737511747756882E-2</v>
      </c>
      <c r="S250" s="26">
        <f t="shared" si="40"/>
        <v>-4.9115975311827979E-2</v>
      </c>
      <c r="T250" s="26">
        <f t="shared" si="41"/>
        <v>-4.2791720382474085E-2</v>
      </c>
      <c r="U250" s="26">
        <f t="shared" si="42"/>
        <v>3.6472397144919455E-2</v>
      </c>
      <c r="V250" s="26">
        <f t="shared" si="43"/>
        <v>-8.0871498299291245E-2</v>
      </c>
      <c r="W250" s="26">
        <f t="shared" si="44"/>
        <v>-4.2483447276231972E-3</v>
      </c>
      <c r="X250" s="26">
        <f t="shared" si="45"/>
        <v>4.0539150557806188E-3</v>
      </c>
      <c r="Y250" s="26">
        <f t="shared" si="46"/>
        <v>9.0032582821964399E-3</v>
      </c>
      <c r="Z250" s="26">
        <f t="shared" si="47"/>
        <v>-8.0871498299291245E-2</v>
      </c>
    </row>
    <row r="251" spans="2:26" x14ac:dyDescent="0.2">
      <c r="B251" s="8">
        <f>+'Q5'!B250/'Q5'!B249-1</f>
        <v>7.612329608114754E-3</v>
      </c>
      <c r="C251" s="8">
        <f>+'Q5'!C250/'Q5'!C249-1</f>
        <v>1.963977873996603E-2</v>
      </c>
      <c r="D251" s="8">
        <f>+'Q5'!D250/'Q5'!D249-1</f>
        <v>-2.1231422505307851E-3</v>
      </c>
      <c r="E251" s="8">
        <f>+'Q5'!E250/'Q5'!E249-1</f>
        <v>-2.0790020790020236E-3</v>
      </c>
      <c r="F251" s="8">
        <f>+'Q5'!F250/'Q5'!F249-1</f>
        <v>-5.0251256281406143E-3</v>
      </c>
      <c r="G251" s="8">
        <f>+'Q5'!G250/'Q5'!G249-1</f>
        <v>-4.7036688617120292E-3</v>
      </c>
      <c r="H251" s="8">
        <f>+'Q5'!H250/'Q5'!H249-1</f>
        <v>-3.3342045327259817E-2</v>
      </c>
      <c r="I251" s="8">
        <f>+'Q5'!I250/'Q5'!I249-1</f>
        <v>7.3502423415368723E-2</v>
      </c>
      <c r="J251" s="8">
        <f>+'Q5'!J250/'Q5'!J249-1</f>
        <v>-7.7288941736028627E-2</v>
      </c>
      <c r="K251" s="8">
        <f>+'Q5'!K250/'Q5'!K249-1</f>
        <v>6.371222372575569E-2</v>
      </c>
      <c r="L251" s="8">
        <f>+'Q5'!L250/'Q5'!L249-1</f>
        <v>-3.378483574653568E-2</v>
      </c>
      <c r="M251" s="8">
        <f>+'Q5'!M250/'Q5'!M249-1</f>
        <v>7.3502423415368723E-2</v>
      </c>
      <c r="O251" s="26">
        <f t="shared" si="36"/>
        <v>3.0914051156897011E-3</v>
      </c>
      <c r="P251" s="26">
        <f t="shared" si="37"/>
        <v>1.7123008721389436E-2</v>
      </c>
      <c r="Q251" s="26">
        <f t="shared" si="38"/>
        <v>-4.4153505739817286E-3</v>
      </c>
      <c r="R251" s="26">
        <f t="shared" si="39"/>
        <v>-4.2917613515113424E-3</v>
      </c>
      <c r="S251" s="26">
        <f t="shared" si="40"/>
        <v>-7.2062350395853871E-3</v>
      </c>
      <c r="T251" s="26">
        <f t="shared" si="41"/>
        <v>-6.8816708326336386E-3</v>
      </c>
      <c r="U251" s="26">
        <f t="shared" si="42"/>
        <v>-3.8685425372320226E-2</v>
      </c>
      <c r="V251" s="26">
        <f t="shared" si="43"/>
        <v>6.1100657286331343E-2</v>
      </c>
      <c r="W251" s="26">
        <f t="shared" si="44"/>
        <v>-8.7518147707670912E-2</v>
      </c>
      <c r="X251" s="26">
        <f t="shared" si="45"/>
        <v>6.5279139007627107E-2</v>
      </c>
      <c r="Y251" s="26">
        <f t="shared" si="46"/>
        <v>-3.0260600632779973E-2</v>
      </c>
      <c r="Z251" s="26">
        <f t="shared" si="47"/>
        <v>6.1100657286331343E-2</v>
      </c>
    </row>
    <row r="252" spans="2:26" x14ac:dyDescent="0.2">
      <c r="B252" s="8">
        <f>+'Q5'!B251/'Q5'!B250-1</f>
        <v>3.6238587048687432E-2</v>
      </c>
      <c r="C252" s="8">
        <f>+'Q5'!C251/'Q5'!C250-1</f>
        <v>4.1154963186732951E-2</v>
      </c>
      <c r="D252" s="8">
        <f>+'Q5'!D251/'Q5'!D250-1</f>
        <v>2.9787234042553123E-2</v>
      </c>
      <c r="E252" s="8">
        <f>+'Q5'!E251/'Q5'!E250-1</f>
        <v>2.8124999999999956E-2</v>
      </c>
      <c r="F252" s="8">
        <f>+'Q5'!F251/'Q5'!F250-1</f>
        <v>2.8282828282828243E-2</v>
      </c>
      <c r="G252" s="8">
        <f>+'Q5'!G251/'Q5'!G250-1</f>
        <v>3.1190926275992403E-2</v>
      </c>
      <c r="H252" s="8">
        <f>+'Q5'!H251/'Q5'!H250-1</f>
        <v>9.4244882193896817E-3</v>
      </c>
      <c r="I252" s="8">
        <f>+'Q5'!I251/'Q5'!I250-1</f>
        <v>-1.5868145355718233E-2</v>
      </c>
      <c r="J252" s="8">
        <f>+'Q5'!J251/'Q5'!J250-1</f>
        <v>9.9226804123711432E-2</v>
      </c>
      <c r="K252" s="8">
        <f>+'Q5'!K251/'Q5'!K250-1</f>
        <v>-4.2404325241175433E-3</v>
      </c>
      <c r="L252" s="8">
        <f>+'Q5'!L251/'Q5'!L250-1</f>
        <v>6.5259426361585771E-3</v>
      </c>
      <c r="M252" s="8">
        <f>+'Q5'!M251/'Q5'!M250-1</f>
        <v>-1.5868145355718233E-2</v>
      </c>
      <c r="O252" s="26">
        <f t="shared" si="36"/>
        <v>3.1717662556262377E-2</v>
      </c>
      <c r="P252" s="26">
        <f t="shared" si="37"/>
        <v>3.8638193168156358E-2</v>
      </c>
      <c r="Q252" s="26">
        <f t="shared" si="38"/>
        <v>2.749502571910218E-2</v>
      </c>
      <c r="R252" s="26">
        <f t="shared" si="39"/>
        <v>2.5912240727490637E-2</v>
      </c>
      <c r="S252" s="26">
        <f t="shared" si="40"/>
        <v>2.6101718871383468E-2</v>
      </c>
      <c r="T252" s="26">
        <f t="shared" si="41"/>
        <v>2.9012924305070794E-2</v>
      </c>
      <c r="U252" s="26">
        <f t="shared" si="42"/>
        <v>4.0811081743292767E-3</v>
      </c>
      <c r="V252" s="26">
        <f t="shared" si="43"/>
        <v>-2.8269911484755612E-2</v>
      </c>
      <c r="W252" s="26">
        <f t="shared" si="44"/>
        <v>8.8997598152069146E-2</v>
      </c>
      <c r="X252" s="26">
        <f t="shared" si="45"/>
        <v>-2.6735172422461288E-3</v>
      </c>
      <c r="Y252" s="26">
        <f t="shared" si="46"/>
        <v>1.0050177749914284E-2</v>
      </c>
      <c r="Z252" s="26">
        <f t="shared" si="47"/>
        <v>-2.8269911484755612E-2</v>
      </c>
    </row>
    <row r="253" spans="2:26" x14ac:dyDescent="0.2">
      <c r="B253" s="8">
        <f>+'Q5'!B252/'Q5'!B251-1</f>
        <v>6.0119613037395325E-2</v>
      </c>
      <c r="C253" s="8">
        <f>+'Q5'!C252/'Q5'!C251-1</f>
        <v>4.2452611445265465E-2</v>
      </c>
      <c r="D253" s="8">
        <f>+'Q5'!D252/'Q5'!D251-1</f>
        <v>2.4793388429751984E-2</v>
      </c>
      <c r="E253" s="8">
        <f>+'Q5'!E252/'Q5'!E251-1</f>
        <v>2.5329280648429542E-2</v>
      </c>
      <c r="F253" s="8">
        <f>+'Q5'!F252/'Q5'!F251-1</f>
        <v>2.3575638506876162E-2</v>
      </c>
      <c r="G253" s="8">
        <f>+'Q5'!G252/'Q5'!G251-1</f>
        <v>1.2832263978001635E-2</v>
      </c>
      <c r="H253" s="8">
        <f>+'Q5'!H252/'Q5'!H251-1</f>
        <v>3.1759393893013854E-3</v>
      </c>
      <c r="I253" s="8">
        <f>+'Q5'!I252/'Q5'!I251-1</f>
        <v>1.278339494900016E-2</v>
      </c>
      <c r="J253" s="8">
        <f>+'Q5'!J252/'Q5'!J251-1</f>
        <v>3.5169988276668729E-3</v>
      </c>
      <c r="K253" s="8">
        <f>+'Q5'!K252/'Q5'!K251-1</f>
        <v>-2.1452145214521434E-2</v>
      </c>
      <c r="L253" s="8">
        <f>+'Q5'!L252/'Q5'!L251-1</f>
        <v>1.5208516769391611E-3</v>
      </c>
      <c r="M253" s="8">
        <f>+'Q5'!M252/'Q5'!M251-1</f>
        <v>1.278339494900016E-2</v>
      </c>
      <c r="O253" s="26">
        <f t="shared" si="36"/>
        <v>5.5598688544970271E-2</v>
      </c>
      <c r="P253" s="26">
        <f t="shared" si="37"/>
        <v>3.9935841426688871E-2</v>
      </c>
      <c r="Q253" s="26">
        <f t="shared" si="38"/>
        <v>2.250118010630104E-2</v>
      </c>
      <c r="R253" s="26">
        <f t="shared" si="39"/>
        <v>2.3116521375920223E-2</v>
      </c>
      <c r="S253" s="26">
        <f t="shared" si="40"/>
        <v>2.1394529095431387E-2</v>
      </c>
      <c r="T253" s="26">
        <f t="shared" si="41"/>
        <v>1.0654262007080025E-2</v>
      </c>
      <c r="U253" s="26">
        <f t="shared" si="42"/>
        <v>-2.1674406557590196E-3</v>
      </c>
      <c r="V253" s="26">
        <f t="shared" si="43"/>
        <v>3.8162881996278014E-4</v>
      </c>
      <c r="W253" s="26">
        <f t="shared" si="44"/>
        <v>-6.712207143975411E-3</v>
      </c>
      <c r="X253" s="26">
        <f t="shared" si="45"/>
        <v>-1.9885229932650021E-2</v>
      </c>
      <c r="Y253" s="26">
        <f t="shared" si="46"/>
        <v>5.0450867906948679E-3</v>
      </c>
      <c r="Z253" s="26">
        <f t="shared" si="47"/>
        <v>3.8162881996278014E-4</v>
      </c>
    </row>
    <row r="254" spans="2:26" x14ac:dyDescent="0.2">
      <c r="B254" s="8">
        <f>+'Q5'!B253/'Q5'!B252-1</f>
        <v>3.2826212399730714E-2</v>
      </c>
      <c r="C254" s="8">
        <f>+'Q5'!C253/'Q5'!C252-1</f>
        <v>-1.842873997602279E-2</v>
      </c>
      <c r="D254" s="8">
        <f>+'Q5'!D253/'Q5'!D252-1</f>
        <v>-5.0403225806452401E-3</v>
      </c>
      <c r="E254" s="8">
        <f>+'Q5'!E253/'Q5'!E252-1</f>
        <v>1.9762845849804478E-3</v>
      </c>
      <c r="F254" s="8">
        <f>+'Q5'!F253/'Q5'!F252-1</f>
        <v>9.596928982724684E-4</v>
      </c>
      <c r="G254" s="8">
        <f>+'Q5'!G253/'Q5'!G252-1</f>
        <v>-2.7149321266968229E-3</v>
      </c>
      <c r="H254" s="8">
        <f>+'Q5'!H253/'Q5'!H252-1</f>
        <v>4.3254376930998761E-2</v>
      </c>
      <c r="I254" s="8">
        <f>+'Q5'!I253/'Q5'!I252-1</f>
        <v>-4.1780279707977819E-2</v>
      </c>
      <c r="J254" s="8">
        <f>+'Q5'!J253/'Q5'!J252-1</f>
        <v>2.9205607476635587E-2</v>
      </c>
      <c r="K254" s="8">
        <f>+'Q5'!K253/'Q5'!K252-1</f>
        <v>-7.0554316488059654E-2</v>
      </c>
      <c r="L254" s="8">
        <f>+'Q5'!L253/'Q5'!L252-1</f>
        <v>6.7295396419437159E-2</v>
      </c>
      <c r="M254" s="8">
        <f>+'Q5'!M253/'Q5'!M252-1</f>
        <v>-4.1780279707977819E-2</v>
      </c>
      <c r="O254" s="26">
        <f t="shared" si="36"/>
        <v>2.830528790730566E-2</v>
      </c>
      <c r="P254" s="26">
        <f t="shared" si="37"/>
        <v>-2.0945509994599383E-2</v>
      </c>
      <c r="Q254" s="26">
        <f t="shared" si="38"/>
        <v>-7.3325309040961836E-3</v>
      </c>
      <c r="R254" s="26">
        <f t="shared" si="39"/>
        <v>-2.3647468752887061E-4</v>
      </c>
      <c r="S254" s="26">
        <f t="shared" si="40"/>
        <v>-1.2214165131723049E-3</v>
      </c>
      <c r="T254" s="26">
        <f t="shared" si="41"/>
        <v>-4.8929340976184323E-3</v>
      </c>
      <c r="U254" s="26">
        <f t="shared" si="42"/>
        <v>3.7910996885938353E-2</v>
      </c>
      <c r="V254" s="26">
        <f t="shared" si="43"/>
        <v>-5.4182045837015198E-2</v>
      </c>
      <c r="W254" s="26">
        <f t="shared" si="44"/>
        <v>1.8976401504993301E-2</v>
      </c>
      <c r="X254" s="26">
        <f t="shared" si="45"/>
        <v>-6.8987401206188237E-2</v>
      </c>
      <c r="Y254" s="26">
        <f t="shared" si="46"/>
        <v>7.0819631533192859E-2</v>
      </c>
      <c r="Z254" s="26">
        <f t="shared" si="47"/>
        <v>-5.4182045837015198E-2</v>
      </c>
    </row>
    <row r="255" spans="2:26" x14ac:dyDescent="0.2">
      <c r="B255" s="8">
        <f>+'Q5'!B254/'Q5'!B253-1</f>
        <v>3.4026326656395822E-2</v>
      </c>
      <c r="C255" s="8">
        <f>+'Q5'!C254/'Q5'!C253-1</f>
        <v>1.5074558497571999E-2</v>
      </c>
      <c r="D255" s="8">
        <f>+'Q5'!D254/'Q5'!D253-1</f>
        <v>1.0131712259372039E-2</v>
      </c>
      <c r="E255" s="8">
        <f>+'Q5'!E254/'Q5'!E253-1</f>
        <v>1.2820512820512775E-2</v>
      </c>
      <c r="F255" s="8">
        <f>+'Q5'!F254/'Q5'!F253-1</f>
        <v>1.2464046021092967E-2</v>
      </c>
      <c r="G255" s="8">
        <f>+'Q5'!G254/'Q5'!G253-1</f>
        <v>9.0744101633393193E-3</v>
      </c>
      <c r="H255" s="8">
        <f>+'Q5'!H254/'Q5'!H253-1</f>
        <v>-5.4111367043253589E-3</v>
      </c>
      <c r="I255" s="8">
        <f>+'Q5'!I254/'Q5'!I253-1</f>
        <v>0</v>
      </c>
      <c r="J255" s="8">
        <f>+'Q5'!J254/'Q5'!J253-1</f>
        <v>-0.15323496027241779</v>
      </c>
      <c r="K255" s="8">
        <f>+'Q5'!K254/'Q5'!K253-1</f>
        <v>9.3643918997998732E-4</v>
      </c>
      <c r="L255" s="8">
        <f>+'Q5'!L254/'Q5'!L253-1</f>
        <v>-3.5944286356147659E-3</v>
      </c>
      <c r="M255" s="8">
        <f>+'Q5'!M254/'Q5'!M253-1</f>
        <v>0</v>
      </c>
      <c r="O255" s="26">
        <f t="shared" si="36"/>
        <v>2.9505402163970768E-2</v>
      </c>
      <c r="P255" s="26">
        <f t="shared" si="37"/>
        <v>1.2557788478995406E-2</v>
      </c>
      <c r="Q255" s="26">
        <f t="shared" si="38"/>
        <v>7.8395039359210952E-3</v>
      </c>
      <c r="R255" s="26">
        <f t="shared" si="39"/>
        <v>1.0607753548003456E-2</v>
      </c>
      <c r="S255" s="26">
        <f t="shared" si="40"/>
        <v>1.0282936609648194E-2</v>
      </c>
      <c r="T255" s="26">
        <f t="shared" si="41"/>
        <v>6.8964081924177099E-3</v>
      </c>
      <c r="U255" s="26">
        <f t="shared" si="42"/>
        <v>-1.0754516749385764E-2</v>
      </c>
      <c r="V255" s="26">
        <f t="shared" si="43"/>
        <v>-1.240176612903738E-2</v>
      </c>
      <c r="W255" s="26">
        <f t="shared" si="44"/>
        <v>-0.16346416624406007</v>
      </c>
      <c r="X255" s="26">
        <f t="shared" si="45"/>
        <v>2.5033544718514019E-3</v>
      </c>
      <c r="Y255" s="26">
        <f t="shared" si="46"/>
        <v>-7.0193521859059516E-5</v>
      </c>
      <c r="Z255" s="26">
        <f t="shared" si="47"/>
        <v>-1.240176612903738E-2</v>
      </c>
    </row>
    <row r="256" spans="2:26" x14ac:dyDescent="0.2">
      <c r="B256" s="8">
        <f>+'Q5'!B255/'Q5'!B254-1</f>
        <v>5.8872061230484718E-2</v>
      </c>
      <c r="C256" s="8">
        <f>+'Q5'!C255/'Q5'!C254-1</f>
        <v>2.2549612011912856E-2</v>
      </c>
      <c r="D256" s="8">
        <f>+'Q5'!D255/'Q5'!D254-1</f>
        <v>1.5045135406218435E-2</v>
      </c>
      <c r="E256" s="8">
        <f>+'Q5'!E255/'Q5'!E254-1</f>
        <v>1.0710808179162479E-2</v>
      </c>
      <c r="F256" s="8">
        <f>+'Q5'!F255/'Q5'!F254-1</f>
        <v>7.575757575757569E-3</v>
      </c>
      <c r="G256" s="8">
        <f>+'Q5'!G255/'Q5'!G254-1</f>
        <v>8.9928057553958496E-3</v>
      </c>
      <c r="H256" s="8">
        <f>+'Q5'!H255/'Q5'!H254-1</f>
        <v>-3.8598683968679937E-2</v>
      </c>
      <c r="I256" s="8">
        <f>+'Q5'!I255/'Q5'!I254-1</f>
        <v>-1.43427574811823E-2</v>
      </c>
      <c r="J256" s="8">
        <f>+'Q5'!J255/'Q5'!J254-1</f>
        <v>7.3726541554959946E-2</v>
      </c>
      <c r="K256" s="8">
        <f>+'Q5'!K255/'Q5'!K254-1</f>
        <v>-1.6138463337621256E-2</v>
      </c>
      <c r="L256" s="8">
        <f>+'Q5'!L255/'Q5'!L254-1</f>
        <v>2.6078460844731755E-2</v>
      </c>
      <c r="M256" s="8">
        <f>+'Q5'!M255/'Q5'!M254-1</f>
        <v>-1.43427574811823E-2</v>
      </c>
      <c r="O256" s="26">
        <f t="shared" si="36"/>
        <v>5.4351136738059663E-2</v>
      </c>
      <c r="P256" s="26">
        <f t="shared" si="37"/>
        <v>2.0032841993336263E-2</v>
      </c>
      <c r="Q256" s="26">
        <f t="shared" si="38"/>
        <v>1.2752927082767491E-2</v>
      </c>
      <c r="R256" s="26">
        <f t="shared" si="39"/>
        <v>8.4980489066531599E-3</v>
      </c>
      <c r="S256" s="26">
        <f t="shared" si="40"/>
        <v>5.3946481643127962E-3</v>
      </c>
      <c r="T256" s="26">
        <f t="shared" si="41"/>
        <v>6.8148037844742403E-3</v>
      </c>
      <c r="U256" s="26">
        <f t="shared" si="42"/>
        <v>-4.3942064013740345E-2</v>
      </c>
      <c r="V256" s="26">
        <f t="shared" si="43"/>
        <v>-2.674452361021968E-2</v>
      </c>
      <c r="W256" s="26">
        <f t="shared" si="44"/>
        <v>6.349733558331766E-2</v>
      </c>
      <c r="X256" s="26">
        <f t="shared" si="45"/>
        <v>-1.4571548055749842E-2</v>
      </c>
      <c r="Y256" s="26">
        <f t="shared" si="46"/>
        <v>2.9602695958487461E-2</v>
      </c>
      <c r="Z256" s="26">
        <f t="shared" si="47"/>
        <v>-2.674452361021968E-2</v>
      </c>
    </row>
    <row r="257" spans="1:26" x14ac:dyDescent="0.2">
      <c r="B257" s="8">
        <f>+'Q5'!B256/'Q5'!B255-1</f>
        <v>2.5469269073109091E-2</v>
      </c>
      <c r="C257" s="8">
        <f>+'Q5'!C256/'Q5'!C255-1</f>
        <v>-3.0558644987695338E-2</v>
      </c>
      <c r="D257" s="8">
        <f>+'Q5'!D256/'Q5'!D255-1</f>
        <v>-2.8656126482213384E-2</v>
      </c>
      <c r="E257" s="8">
        <f>+'Q5'!E256/'Q5'!E255-1</f>
        <v>-2.9865125240847612E-2</v>
      </c>
      <c r="F257" s="8">
        <f>+'Q5'!F256/'Q5'!F255-1</f>
        <v>-2.7255639097744422E-2</v>
      </c>
      <c r="G257" s="8">
        <f>+'Q5'!G256/'Q5'!G255-1</f>
        <v>-2.673796791443861E-2</v>
      </c>
      <c r="H257" s="8">
        <f>+'Q5'!H256/'Q5'!H255-1</f>
        <v>3.9727755897985162E-2</v>
      </c>
      <c r="I257" s="8">
        <f>+'Q5'!I256/'Q5'!I255-1</f>
        <v>-8.0906148867313954E-2</v>
      </c>
      <c r="J257" s="8">
        <f>+'Q5'!J256/'Q5'!J255-1</f>
        <v>-5.9925093632958948E-2</v>
      </c>
      <c r="K257" s="8">
        <f>+'Q5'!K256/'Q5'!K255-1</f>
        <v>5.1111375252586022E-3</v>
      </c>
      <c r="L257" s="8">
        <f>+'Q5'!L256/'Q5'!L255-1</f>
        <v>-1.9189921628946061E-2</v>
      </c>
      <c r="M257" s="8">
        <f>+'Q5'!M256/'Q5'!M255-1</f>
        <v>-8.0906148867313954E-2</v>
      </c>
      <c r="O257" s="26">
        <f t="shared" si="36"/>
        <v>2.0948344580684036E-2</v>
      </c>
      <c r="P257" s="26">
        <f t="shared" si="37"/>
        <v>-3.3075415006271931E-2</v>
      </c>
      <c r="Q257" s="26">
        <f t="shared" si="38"/>
        <v>-3.0948334805664328E-2</v>
      </c>
      <c r="R257" s="26">
        <f t="shared" si="39"/>
        <v>-3.2077884513356927E-2</v>
      </c>
      <c r="S257" s="26">
        <f t="shared" si="40"/>
        <v>-2.9436748509189196E-2</v>
      </c>
      <c r="T257" s="26">
        <f t="shared" si="41"/>
        <v>-2.8915969885360219E-2</v>
      </c>
      <c r="U257" s="26">
        <f t="shared" si="42"/>
        <v>3.4384375852924753E-2</v>
      </c>
      <c r="V257" s="26">
        <f t="shared" si="43"/>
        <v>-9.3307914996351327E-2</v>
      </c>
      <c r="W257" s="26">
        <f t="shared" si="44"/>
        <v>-7.0154299604601233E-2</v>
      </c>
      <c r="X257" s="26">
        <f t="shared" si="45"/>
        <v>6.6780528071300168E-3</v>
      </c>
      <c r="Y257" s="26">
        <f t="shared" si="46"/>
        <v>-1.5665686515190354E-2</v>
      </c>
      <c r="Z257" s="26">
        <f t="shared" si="47"/>
        <v>-9.3307914996351327E-2</v>
      </c>
    </row>
    <row r="259" spans="1:26" x14ac:dyDescent="0.2">
      <c r="A259" s="25" t="s">
        <v>33</v>
      </c>
      <c r="B259" s="51">
        <f>AVERAGE(B8:B257)</f>
        <v>4.5209244924250529E-3</v>
      </c>
      <c r="C259" s="51">
        <f t="shared" ref="C259:M259" si="48">AVERAGE(C8:C257)</f>
        <v>2.516770018576594E-3</v>
      </c>
      <c r="D259" s="51">
        <f t="shared" si="48"/>
        <v>2.292208323450944E-3</v>
      </c>
      <c r="E259" s="51">
        <f t="shared" si="48"/>
        <v>2.2127592725093184E-3</v>
      </c>
      <c r="F259" s="51">
        <f t="shared" si="48"/>
        <v>2.1811094114447733E-3</v>
      </c>
      <c r="G259" s="51">
        <f t="shared" si="48"/>
        <v>2.1780019709216093E-3</v>
      </c>
      <c r="H259" s="51">
        <f t="shared" si="48"/>
        <v>5.3433800450604051E-3</v>
      </c>
      <c r="I259" s="51">
        <f t="shared" si="48"/>
        <v>1.240176612903738E-2</v>
      </c>
      <c r="J259" s="51">
        <f t="shared" si="48"/>
        <v>1.0229205971642284E-2</v>
      </c>
      <c r="K259" s="51">
        <f t="shared" si="48"/>
        <v>-1.5669152818714146E-3</v>
      </c>
      <c r="L259" s="51">
        <f t="shared" si="48"/>
        <v>-3.5242351137557064E-3</v>
      </c>
      <c r="M259" s="51">
        <f t="shared" si="48"/>
        <v>1.240176612903738E-2</v>
      </c>
    </row>
    <row r="260" spans="1:26" x14ac:dyDescent="0.2">
      <c r="A260" s="25" t="s">
        <v>34</v>
      </c>
      <c r="B260" s="51">
        <f>STDEV(B8:B257)</f>
        <v>7.3599879892851619E-2</v>
      </c>
      <c r="C260" s="51">
        <f t="shared" ref="C260:M260" si="49">STDEV(C8:C257)</f>
        <v>3.8393651089741521E-2</v>
      </c>
      <c r="D260" s="51">
        <f t="shared" si="49"/>
        <v>2.7202528149577642E-2</v>
      </c>
      <c r="E260" s="51">
        <f t="shared" si="49"/>
        <v>2.4434758669712335E-2</v>
      </c>
      <c r="F260" s="51">
        <f t="shared" si="49"/>
        <v>2.3825411931591479E-2</v>
      </c>
      <c r="G260" s="51">
        <f t="shared" si="49"/>
        <v>2.2006590601605546E-2</v>
      </c>
      <c r="H260" s="51">
        <f t="shared" si="49"/>
        <v>4.6503495984036587E-2</v>
      </c>
      <c r="I260" s="51">
        <f t="shared" si="49"/>
        <v>7.4907816212061981E-2</v>
      </c>
      <c r="J260" s="51">
        <f t="shared" si="49"/>
        <v>0.10464112690663466</v>
      </c>
      <c r="K260" s="51">
        <f t="shared" si="49"/>
        <v>2.9133568089123391E-2</v>
      </c>
      <c r="L260" s="51">
        <f t="shared" si="49"/>
        <v>2.9729017075862747E-2</v>
      </c>
      <c r="M260" s="51">
        <f t="shared" si="49"/>
        <v>7.4907816212061981E-2</v>
      </c>
    </row>
    <row r="261" spans="1:26" x14ac:dyDescent="0.2">
      <c r="A261" s="24" t="s">
        <v>35</v>
      </c>
      <c r="B261" s="55">
        <f>VAR(B8:B257)</f>
        <v>5.4169423202421836E-3</v>
      </c>
      <c r="C261" s="55">
        <f t="shared" ref="C261:M261" si="50">VAR(C8:C257)</f>
        <v>1.4740724440008104E-3</v>
      </c>
      <c r="D261" s="55">
        <f t="shared" si="50"/>
        <v>7.399775377285641E-4</v>
      </c>
      <c r="E261" s="55">
        <f t="shared" si="50"/>
        <v>5.9705743124708211E-4</v>
      </c>
      <c r="F261" s="55">
        <f t="shared" si="50"/>
        <v>5.6765025371002158E-4</v>
      </c>
      <c r="G261" s="55">
        <f t="shared" si="50"/>
        <v>4.8429002990667351E-4</v>
      </c>
      <c r="H261" s="55">
        <f t="shared" si="50"/>
        <v>2.1625751387373067E-3</v>
      </c>
      <c r="I261" s="55">
        <f t="shared" si="50"/>
        <v>5.611180929660055E-3</v>
      </c>
      <c r="J261" s="55">
        <f t="shared" si="50"/>
        <v>1.0949765440290419E-2</v>
      </c>
      <c r="K261" s="55">
        <f t="shared" si="50"/>
        <v>8.4876478960358879E-4</v>
      </c>
      <c r="L261" s="55">
        <f t="shared" si="50"/>
        <v>8.8381445629693873E-4</v>
      </c>
      <c r="M261" s="57">
        <f t="shared" si="50"/>
        <v>5.611180929660055E-3</v>
      </c>
    </row>
  </sheetData>
  <mergeCells count="2">
    <mergeCell ref="B6:M6"/>
    <mergeCell ref="O6:Z6"/>
  </mergeCells>
  <hyperlinks>
    <hyperlink ref="AH37" r:id="rId1"/>
    <hyperlink ref="AH21" r:id="rId2" location="VBA"/>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BK260"/>
  <sheetViews>
    <sheetView workbookViewId="0">
      <selection activeCell="B3" sqref="B3:L3"/>
    </sheetView>
  </sheetViews>
  <sheetFormatPr baseColWidth="10" defaultRowHeight="16" x14ac:dyDescent="0.2"/>
  <cols>
    <col min="1" max="1" width="15.83203125" customWidth="1"/>
    <col min="47" max="47" width="12.6640625" bestFit="1" customWidth="1"/>
    <col min="52" max="52" width="12" customWidth="1"/>
  </cols>
  <sheetData>
    <row r="1" spans="1:63" ht="20" x14ac:dyDescent="0.2">
      <c r="A1" s="43" t="s">
        <v>57</v>
      </c>
      <c r="B1" s="77" t="s">
        <v>121</v>
      </c>
    </row>
    <row r="2" spans="1:63" ht="18" x14ac:dyDescent="0.2">
      <c r="A2" s="1">
        <v>7</v>
      </c>
      <c r="B2" s="9" t="s">
        <v>22</v>
      </c>
      <c r="Z2" t="s">
        <v>63</v>
      </c>
      <c r="AB2">
        <f>COUNT(X5:X254)</f>
        <v>250</v>
      </c>
      <c r="AZ2" s="62" t="s">
        <v>70</v>
      </c>
    </row>
    <row r="3" spans="1:63" x14ac:dyDescent="0.2">
      <c r="B3" s="90" t="s">
        <v>17</v>
      </c>
      <c r="C3" s="90"/>
      <c r="D3" s="90"/>
      <c r="E3" s="90"/>
      <c r="F3" s="90"/>
      <c r="G3" s="90"/>
      <c r="H3" s="90"/>
      <c r="I3" s="90"/>
      <c r="J3" s="90"/>
      <c r="K3" s="90"/>
      <c r="L3" s="90"/>
      <c r="N3" s="90" t="s">
        <v>36</v>
      </c>
      <c r="O3" s="90"/>
      <c r="P3" s="90"/>
      <c r="Q3" s="90"/>
      <c r="R3" s="90"/>
      <c r="S3" s="90"/>
      <c r="T3" s="90"/>
      <c r="U3" s="90"/>
      <c r="V3" s="90"/>
      <c r="W3" s="90"/>
      <c r="X3" s="90"/>
      <c r="Z3" s="24" t="s">
        <v>41</v>
      </c>
      <c r="AA3" s="24"/>
      <c r="AM3" s="44" t="s">
        <v>43</v>
      </c>
      <c r="AN3" s="31"/>
      <c r="AO3" s="31"/>
      <c r="AQ3" s="41" t="s">
        <v>49</v>
      </c>
      <c r="AR3" s="41"/>
      <c r="AS3" s="41"/>
      <c r="AT3" s="42" t="s">
        <v>50</v>
      </c>
      <c r="AU3" s="41"/>
      <c r="AV3" s="41"/>
      <c r="AW3" s="41"/>
      <c r="BA3" t="s">
        <v>69</v>
      </c>
    </row>
    <row r="4" spans="1:63" x14ac:dyDescent="0.2">
      <c r="B4" s="4" t="s">
        <v>6</v>
      </c>
      <c r="C4" s="4" t="s">
        <v>7</v>
      </c>
      <c r="D4" s="4" t="s">
        <v>8</v>
      </c>
      <c r="E4" s="4" t="s">
        <v>9</v>
      </c>
      <c r="F4" s="4" t="s">
        <v>10</v>
      </c>
      <c r="G4" s="4" t="s">
        <v>11</v>
      </c>
      <c r="H4" s="4" t="s">
        <v>12</v>
      </c>
      <c r="I4" s="4" t="s">
        <v>13</v>
      </c>
      <c r="J4" s="4" t="s">
        <v>14</v>
      </c>
      <c r="K4" s="4" t="s">
        <v>15</v>
      </c>
      <c r="L4" s="4" t="s">
        <v>16</v>
      </c>
      <c r="N4" s="4" t="s">
        <v>6</v>
      </c>
      <c r="O4" s="4" t="s">
        <v>7</v>
      </c>
      <c r="P4" s="4" t="s">
        <v>8</v>
      </c>
      <c r="Q4" s="4" t="s">
        <v>9</v>
      </c>
      <c r="R4" s="4" t="s">
        <v>10</v>
      </c>
      <c r="S4" s="4" t="s">
        <v>11</v>
      </c>
      <c r="T4" s="4" t="s">
        <v>12</v>
      </c>
      <c r="U4" s="4" t="s">
        <v>13</v>
      </c>
      <c r="V4" s="4" t="s">
        <v>14</v>
      </c>
      <c r="W4" s="4" t="s">
        <v>15</v>
      </c>
      <c r="X4" s="4" t="s">
        <v>16</v>
      </c>
      <c r="Z4" s="27"/>
      <c r="AA4" s="20" t="s">
        <v>6</v>
      </c>
      <c r="AB4" s="20" t="s">
        <v>7</v>
      </c>
      <c r="AC4" s="20" t="s">
        <v>8</v>
      </c>
      <c r="AD4" s="20" t="s">
        <v>9</v>
      </c>
      <c r="AE4" s="20" t="s">
        <v>10</v>
      </c>
      <c r="AF4" s="20" t="s">
        <v>11</v>
      </c>
      <c r="AG4" s="20" t="s">
        <v>12</v>
      </c>
      <c r="AH4" s="20" t="s">
        <v>13</v>
      </c>
      <c r="AI4" s="20" t="s">
        <v>14</v>
      </c>
      <c r="AJ4" s="20" t="s">
        <v>15</v>
      </c>
      <c r="AK4" s="20" t="s">
        <v>16</v>
      </c>
      <c r="AM4" s="40" t="s">
        <v>44</v>
      </c>
      <c r="AN4" s="91" t="s">
        <v>45</v>
      </c>
      <c r="AO4" s="91"/>
      <c r="AP4" s="91"/>
      <c r="AQ4" s="91"/>
      <c r="AR4" s="91"/>
      <c r="AS4" s="91"/>
      <c r="AT4" s="91"/>
      <c r="AU4" s="91"/>
      <c r="AV4" s="91"/>
      <c r="AW4" s="91"/>
      <c r="AX4" s="91"/>
      <c r="AZ4" s="40" t="s">
        <v>44</v>
      </c>
      <c r="BA4" s="91" t="s">
        <v>45</v>
      </c>
      <c r="BB4" s="91"/>
      <c r="BC4" s="91"/>
      <c r="BD4" s="91"/>
      <c r="BE4" s="91"/>
      <c r="BF4" s="91"/>
      <c r="BG4" s="91"/>
      <c r="BH4" s="91"/>
      <c r="BI4" s="91"/>
      <c r="BJ4" s="91"/>
      <c r="BK4" s="91"/>
    </row>
    <row r="5" spans="1:63" x14ac:dyDescent="0.2">
      <c r="A5" s="5">
        <v>25568</v>
      </c>
      <c r="B5" s="8">
        <f>+'Simulation and  VaR'!B18/'Simulation and  VaR'!B17-1</f>
        <v>5.1386968087673734E-2</v>
      </c>
      <c r="C5" s="8">
        <f>+'Simulation and  VaR'!C18/'Simulation and  VaR'!C17-1</f>
        <v>-8.6805555555555802E-3</v>
      </c>
      <c r="D5" s="8">
        <f>+'Simulation and  VaR'!D18/'Simulation and  VaR'!D17-1</f>
        <v>1.9736842105263275E-2</v>
      </c>
      <c r="E5" s="8">
        <f>+'Simulation and  VaR'!E18/'Simulation and  VaR'!E17-1</f>
        <v>1.9230769230769162E-2</v>
      </c>
      <c r="F5" s="8">
        <f>+'Simulation and  VaR'!F18/'Simulation and  VaR'!F17-1</f>
        <v>2.3291925465838581E-2</v>
      </c>
      <c r="G5" s="8">
        <f>+'Simulation and  VaR'!G18/'Simulation and  VaR'!G17-1</f>
        <v>3.1203566121842385E-2</v>
      </c>
      <c r="H5" s="8">
        <f>+'Simulation and  VaR'!H18/'Simulation and  VaR'!H17-1</f>
        <v>2.6273800659504243E-2</v>
      </c>
      <c r="I5" s="8">
        <f>+'Simulation and  VaR'!I18/'Simulation and  VaR'!I17-1</f>
        <v>0</v>
      </c>
      <c r="J5" s="8">
        <f>+'Simulation and  VaR'!J18/'Simulation and  VaR'!J17-1</f>
        <v>0</v>
      </c>
      <c r="K5" s="8">
        <f>+'Simulation and  VaR'!K18/'Simulation and  VaR'!K17-1</f>
        <v>-0.13518272305867973</v>
      </c>
      <c r="L5" s="8">
        <f>+'Simulation and  VaR'!L18/'Simulation and  VaR'!L17-1</f>
        <v>-4.3425138892050352E-4</v>
      </c>
      <c r="N5" s="26">
        <f>B5-$B$256</f>
        <v>4.7622801630181247E-2</v>
      </c>
      <c r="O5" s="26">
        <f>C5-$C$256</f>
        <v>-1.0497942274742491E-2</v>
      </c>
      <c r="P5" s="26">
        <f>D5-$D$256</f>
        <v>1.8123165936178968E-2</v>
      </c>
      <c r="Q5" s="26">
        <f>E5-$E$256</f>
        <v>1.7769728943565117E-2</v>
      </c>
      <c r="R5" s="26">
        <f>F5-$F$256</f>
        <v>2.1920014299390531E-2</v>
      </c>
      <c r="S5" s="26">
        <f>G5-$G$256</f>
        <v>2.9845120312914183E-2</v>
      </c>
      <c r="T5" s="26">
        <f>H5-$H$256</f>
        <v>2.0930420614443838E-2</v>
      </c>
      <c r="U5" s="26">
        <f>I5-$I$256</f>
        <v>-1.240176612903738E-2</v>
      </c>
      <c r="V5" s="26">
        <f>J5-$J$256</f>
        <v>-1.0229205971642284E-2</v>
      </c>
      <c r="W5" s="26">
        <f>K5-$K$256</f>
        <v>-0.13361580777680832</v>
      </c>
      <c r="X5" s="26">
        <f>L5-$L$256</f>
        <v>3.0899837248352028E-3</v>
      </c>
      <c r="Z5" s="20" t="s">
        <v>6</v>
      </c>
      <c r="AA5" s="28">
        <f t="array" ref="AA5:AK15">MMULT(TRANSPOSE(N5:X254),N5:X254)/(AB2-1)</f>
        <v>1.6458217788826253E-3</v>
      </c>
      <c r="AB5" s="29">
        <v>5.1147149196736073E-4</v>
      </c>
      <c r="AC5" s="29">
        <v>2.3409404730596027E-4</v>
      </c>
      <c r="AD5" s="29">
        <v>1.9378840803796097E-4</v>
      </c>
      <c r="AE5" s="29">
        <v>2.1592838294315098E-4</v>
      </c>
      <c r="AF5" s="29">
        <v>2.1148935351069319E-4</v>
      </c>
      <c r="AG5" s="29">
        <v>-2.2108025523719565E-4</v>
      </c>
      <c r="AH5" s="29">
        <v>-1.4900081338393233E-6</v>
      </c>
      <c r="AI5" s="29">
        <v>-9.6739139146899732E-7</v>
      </c>
      <c r="AJ5" s="29">
        <v>-1.4116520421226993E-4</v>
      </c>
      <c r="AK5" s="29">
        <v>8.6360389816342664E-5</v>
      </c>
      <c r="AM5" s="27">
        <f t="array" ref="AM5:AX15">EIGEN_JK(AA5:AK15)</f>
        <v>1.1416814650109734E-2</v>
      </c>
      <c r="AN5" s="27">
        <v>-1.5840333073674322E-3</v>
      </c>
      <c r="AO5" s="27">
        <v>9.7082604147820228E-3</v>
      </c>
      <c r="AP5" s="27">
        <v>0.53389063268910653</v>
      </c>
      <c r="AQ5" s="27">
        <v>0.67543099417792718</v>
      </c>
      <c r="AR5" s="27">
        <v>-0.12788759742077718</v>
      </c>
      <c r="AS5" s="27">
        <v>-0.47151932744693809</v>
      </c>
      <c r="AT5" s="27">
        <v>-9.3156797160587723E-2</v>
      </c>
      <c r="AU5" s="27">
        <v>-0.10410572639791658</v>
      </c>
      <c r="AV5" s="27">
        <v>1.6591105037403627E-2</v>
      </c>
      <c r="AW5" s="27">
        <v>8.161549974022941E-3</v>
      </c>
      <c r="AX5" s="27">
        <v>-1.0640697886747571E-2</v>
      </c>
      <c r="AZ5" s="27">
        <v>1.1591607758921927E-2</v>
      </c>
      <c r="BA5" s="27">
        <v>0.11401955600041436</v>
      </c>
      <c r="BB5" s="27">
        <v>-0.74707494685851539</v>
      </c>
      <c r="BC5" s="27">
        <v>0.25867221695940801</v>
      </c>
      <c r="BD5" s="27">
        <v>-0.39418683377143621</v>
      </c>
      <c r="BE5" s="27">
        <v>-0.44536508005046543</v>
      </c>
      <c r="BF5" s="27">
        <v>-1.8623057758633387E-2</v>
      </c>
      <c r="BG5" s="27">
        <v>4.8522331748479197E-2</v>
      </c>
      <c r="BH5" s="27">
        <v>7.4225567771163875E-2</v>
      </c>
      <c r="BI5" s="27">
        <v>1.5133680531396334E-4</v>
      </c>
      <c r="BJ5" s="27">
        <v>3.9356085937506226E-3</v>
      </c>
      <c r="BK5" s="27">
        <v>2.7843428779849373E-3</v>
      </c>
    </row>
    <row r="6" spans="1:63" x14ac:dyDescent="0.2">
      <c r="A6" s="5">
        <v>25599</v>
      </c>
      <c r="B6" s="8">
        <f>+'Simulation and  VaR'!B19/'Simulation and  VaR'!B18-1</f>
        <v>6.1136490755879791E-3</v>
      </c>
      <c r="C6" s="8">
        <f>+'Simulation and  VaR'!C19/'Simulation and  VaR'!C18-1</f>
        <v>-2.9772329246935181E-2</v>
      </c>
      <c r="D6" s="8">
        <f>+'Simulation and  VaR'!D19/'Simulation and  VaR'!D18-1</f>
        <v>-3.225806451612967E-3</v>
      </c>
      <c r="E6" s="8">
        <f>+'Simulation and  VaR'!E19/'Simulation and  VaR'!E18-1</f>
        <v>-9.4339622641508303E-3</v>
      </c>
      <c r="F6" s="8">
        <f>+'Simulation and  VaR'!F19/'Simulation and  VaR'!F18-1</f>
        <v>-1.5174506828528056E-2</v>
      </c>
      <c r="G6" s="8">
        <f>+'Simulation and  VaR'!G19/'Simulation and  VaR'!G18-1</f>
        <v>-1.2968299711815567E-2</v>
      </c>
      <c r="H6" s="8">
        <f>+'Simulation and  VaR'!H19/'Simulation and  VaR'!H18-1</f>
        <v>-4.3843283582089554E-2</v>
      </c>
      <c r="I6" s="8">
        <f>+'Simulation and  VaR'!I19/'Simulation and  VaR'!I18-1</f>
        <v>5.7126535275635604E-3</v>
      </c>
      <c r="J6" s="8">
        <f>+'Simulation and  VaR'!J19/'Simulation and  VaR'!J18-1</f>
        <v>0</v>
      </c>
      <c r="K6" s="8">
        <f>+'Simulation and  VaR'!K19/'Simulation and  VaR'!K18-1</f>
        <v>1.0803174471267774E-3</v>
      </c>
      <c r="L6" s="8">
        <f>+'Simulation and  VaR'!L19/'Simulation and  VaR'!L18-1</f>
        <v>7.6051788208153503E-4</v>
      </c>
      <c r="N6" s="26">
        <f t="shared" ref="N6:N69" si="0">B6-$B$256</f>
        <v>2.3494826180954892E-3</v>
      </c>
      <c r="O6" s="26">
        <f t="shared" ref="O6:O69" si="1">C6-$C$256</f>
        <v>-3.1589715966122089E-2</v>
      </c>
      <c r="P6" s="26">
        <f t="shared" ref="P6:P69" si="2">D6-$D$256</f>
        <v>-4.8394826206972739E-3</v>
      </c>
      <c r="Q6" s="26">
        <f t="shared" ref="Q6:Q69" si="3">E6-$E$256</f>
        <v>-1.0895002551354876E-2</v>
      </c>
      <c r="R6" s="26">
        <f t="shared" ref="R6:R69" si="4">F6-$F$256</f>
        <v>-1.6546417994976106E-2</v>
      </c>
      <c r="S6" s="26">
        <f t="shared" ref="S6:S69" si="5">G6-$G$256</f>
        <v>-1.4326745520743769E-2</v>
      </c>
      <c r="T6" s="26">
        <f t="shared" ref="T6:T69" si="6">H6-$H$256</f>
        <v>-4.9186663627149962E-2</v>
      </c>
      <c r="U6" s="26">
        <f t="shared" ref="U6:U69" si="7">I6-$I$256</f>
        <v>-6.6891126014738192E-3</v>
      </c>
      <c r="V6" s="26">
        <f t="shared" ref="V6:V69" si="8">J6-$J$256</f>
        <v>-1.0229205971642284E-2</v>
      </c>
      <c r="W6" s="26">
        <f t="shared" ref="W6:W69" si="9">K6-$K$256</f>
        <v>2.6472327289981919E-3</v>
      </c>
      <c r="X6" s="26">
        <f t="shared" ref="X6:X69" si="10">L6-$L$256</f>
        <v>4.2847529958372418E-3</v>
      </c>
      <c r="Z6" s="20" t="s">
        <v>7</v>
      </c>
      <c r="AA6" s="29">
        <v>5.1147149196736073E-4</v>
      </c>
      <c r="AB6" s="28">
        <v>5.0582510740411089E-4</v>
      </c>
      <c r="AC6" s="29">
        <v>2.098594508154142E-4</v>
      </c>
      <c r="AD6" s="29">
        <v>1.6646152652743441E-4</v>
      </c>
      <c r="AE6" s="29">
        <v>1.6195683052381825E-4</v>
      </c>
      <c r="AF6" s="29">
        <v>1.7092708950071394E-4</v>
      </c>
      <c r="AG6" s="29">
        <v>-1.8758744225616096E-4</v>
      </c>
      <c r="AH6" s="29">
        <v>1.6244165289803979E-4</v>
      </c>
      <c r="AI6" s="29">
        <v>5.5518220470456052E-5</v>
      </c>
      <c r="AJ6" s="29">
        <v>1.5633365224267185E-5</v>
      </c>
      <c r="AK6" s="29">
        <v>-7.5128437472044338E-6</v>
      </c>
      <c r="AM6" s="33">
        <v>5.3812376668447614E-3</v>
      </c>
      <c r="AN6" s="33">
        <v>-9.4428217012220688E-3</v>
      </c>
      <c r="AO6" s="33">
        <v>-2.5901705054202522E-2</v>
      </c>
      <c r="AP6" s="33">
        <v>0.26488694152528941</v>
      </c>
      <c r="AQ6" s="33">
        <v>0.2319454758555044</v>
      </c>
      <c r="AR6" s="33">
        <v>-0.1201143115113084</v>
      </c>
      <c r="AS6" s="33">
        <v>0.48155872622425605</v>
      </c>
      <c r="AT6" s="33">
        <v>2.8336613959094956E-2</v>
      </c>
      <c r="AU6" s="33">
        <v>0.78950951121454294</v>
      </c>
      <c r="AV6" s="33">
        <v>-4.7241976807407507E-2</v>
      </c>
      <c r="AW6" s="33">
        <v>-4.9541418597370719E-2</v>
      </c>
      <c r="AX6" s="27">
        <v>1.1640278928237498E-2</v>
      </c>
      <c r="AZ6" s="27">
        <v>7.7351315871149176E-3</v>
      </c>
      <c r="BA6" s="27">
        <v>0.10527475751065747</v>
      </c>
      <c r="BB6" s="27">
        <v>-0.31186465361553228</v>
      </c>
      <c r="BC6" s="27">
        <v>0.15214864038183473</v>
      </c>
      <c r="BD6" s="27">
        <v>0.1160955659217409</v>
      </c>
      <c r="BE6" s="27">
        <v>0.38833694333973973</v>
      </c>
      <c r="BF6" s="27">
        <v>0.1415461736744266</v>
      </c>
      <c r="BG6" s="27">
        <v>-7.4305336656419474E-2</v>
      </c>
      <c r="BH6" s="27">
        <v>-0.79783822501742652</v>
      </c>
      <c r="BI6" s="27">
        <v>-0.1961085660201311</v>
      </c>
      <c r="BJ6" s="27">
        <v>-5.438463609650307E-2</v>
      </c>
      <c r="BK6" s="27">
        <v>2.6570634081515859E-2</v>
      </c>
    </row>
    <row r="7" spans="1:63" x14ac:dyDescent="0.2">
      <c r="A7" s="5">
        <v>25627</v>
      </c>
      <c r="B7" s="8">
        <f>+'Simulation and  VaR'!B20/'Simulation and  VaR'!B19-1</f>
        <v>-4.0511033631621673E-3</v>
      </c>
      <c r="C7" s="8">
        <f>+'Simulation and  VaR'!C20/'Simulation and  VaR'!C19-1</f>
        <v>5.4151624548735011E-3</v>
      </c>
      <c r="D7" s="8">
        <f>+'Simulation and  VaR'!D20/'Simulation and  VaR'!D19-1</f>
        <v>-1.132686084142398E-2</v>
      </c>
      <c r="E7" s="8">
        <f>+'Simulation and  VaR'!E20/'Simulation and  VaR'!E19-1</f>
        <v>-3.1746031746032743E-3</v>
      </c>
      <c r="F7" s="8">
        <f>+'Simulation and  VaR'!F20/'Simulation and  VaR'!F19-1</f>
        <v>-1.0785824345146411E-2</v>
      </c>
      <c r="G7" s="8">
        <f>+'Simulation and  VaR'!G20/'Simulation and  VaR'!G19-1</f>
        <v>-5.8394160583942201E-3</v>
      </c>
      <c r="H7" s="8">
        <f>+'Simulation and  VaR'!H20/'Simulation and  VaR'!H19-1</f>
        <v>-3.1219512195121868E-2</v>
      </c>
      <c r="I7" s="8">
        <f>+'Simulation and  VaR'!I20/'Simulation and  VaR'!I19-1</f>
        <v>0</v>
      </c>
      <c r="J7" s="8">
        <f>+'Simulation and  VaR'!J20/'Simulation and  VaR'!J19-1</f>
        <v>0</v>
      </c>
      <c r="K7" s="8">
        <f>+'Simulation and  VaR'!K20/'Simulation and  VaR'!K19-1</f>
        <v>4.1505831569477181E-5</v>
      </c>
      <c r="L7" s="8">
        <f>+'Simulation and  VaR'!L20/'Simulation and  VaR'!L19-1</f>
        <v>-1.448395677451364E-4</v>
      </c>
      <c r="N7" s="26">
        <f t="shared" si="0"/>
        <v>-7.8152698206546568E-3</v>
      </c>
      <c r="O7" s="26">
        <f t="shared" si="1"/>
        <v>3.5977757356865907E-3</v>
      </c>
      <c r="P7" s="26">
        <f t="shared" si="2"/>
        <v>-1.2940537010508287E-2</v>
      </c>
      <c r="Q7" s="26">
        <f t="shared" si="3"/>
        <v>-4.6356434618073199E-3</v>
      </c>
      <c r="R7" s="26">
        <f t="shared" si="4"/>
        <v>-1.2157735511594459E-2</v>
      </c>
      <c r="S7" s="26">
        <f t="shared" si="5"/>
        <v>-7.1978618673224221E-3</v>
      </c>
      <c r="T7" s="26">
        <f t="shared" si="6"/>
        <v>-3.6562892240182276E-2</v>
      </c>
      <c r="U7" s="26">
        <f t="shared" si="7"/>
        <v>-1.240176612903738E-2</v>
      </c>
      <c r="V7" s="26">
        <f t="shared" si="8"/>
        <v>-1.0229205971642284E-2</v>
      </c>
      <c r="W7" s="26">
        <f t="shared" si="9"/>
        <v>1.6084211134408917E-3</v>
      </c>
      <c r="X7" s="26">
        <f t="shared" si="10"/>
        <v>3.37939554601057E-3</v>
      </c>
      <c r="Z7" s="20" t="s">
        <v>8</v>
      </c>
      <c r="AA7" s="29">
        <v>2.3409404730596027E-4</v>
      </c>
      <c r="AB7" s="29">
        <v>2.098594508154142E-4</v>
      </c>
      <c r="AC7" s="28">
        <v>1.8454224875731224E-4</v>
      </c>
      <c r="AD7" s="29">
        <v>1.4927964360628287E-4</v>
      </c>
      <c r="AE7" s="29">
        <v>1.4693138886258522E-4</v>
      </c>
      <c r="AF7" s="29">
        <v>1.4413504952749565E-4</v>
      </c>
      <c r="AG7" s="29">
        <v>-1.1854009996987075E-4</v>
      </c>
      <c r="AH7" s="29">
        <v>2.2544003702233889E-5</v>
      </c>
      <c r="AI7" s="29">
        <v>3.4320424145227326E-5</v>
      </c>
      <c r="AJ7" s="29">
        <v>-9.2391031727526466E-6</v>
      </c>
      <c r="AK7" s="29">
        <v>6.77304929675641E-6</v>
      </c>
      <c r="AM7" s="33">
        <v>2.4288419078643954E-3</v>
      </c>
      <c r="AN7" s="33">
        <v>-4.0671493223615688E-3</v>
      </c>
      <c r="AO7" s="33">
        <v>-1.0415599740590789E-3</v>
      </c>
      <c r="AP7" s="33">
        <v>0.14405491597152403</v>
      </c>
      <c r="AQ7" s="33">
        <v>0.11110779812374576</v>
      </c>
      <c r="AR7" s="33">
        <v>-5.5485923296444292E-2</v>
      </c>
      <c r="AS7" s="33">
        <v>0.41175755164511096</v>
      </c>
      <c r="AT7" s="33">
        <v>6.8578642203824813E-2</v>
      </c>
      <c r="AU7" s="33">
        <v>-0.27906551386933159</v>
      </c>
      <c r="AV7" s="33">
        <v>0.69946680344640721</v>
      </c>
      <c r="AW7" s="33">
        <v>0.40885687454496122</v>
      </c>
      <c r="AX7" s="27">
        <v>0.23508359881354066</v>
      </c>
      <c r="AZ7" s="27">
        <v>5.048608082653977E-3</v>
      </c>
      <c r="BA7" s="27">
        <v>6.9445219518172535E-2</v>
      </c>
      <c r="BB7" s="27">
        <v>-0.22085988115292174</v>
      </c>
      <c r="BC7" s="27">
        <v>9.1788562848883024E-2</v>
      </c>
      <c r="BD7" s="27">
        <v>0.11302898895820204</v>
      </c>
      <c r="BE7" s="27">
        <v>0.35107126638949426</v>
      </c>
      <c r="BF7" s="27">
        <v>9.8895089197765462E-2</v>
      </c>
      <c r="BG7" s="27">
        <v>-4.2298053603352676E-2</v>
      </c>
      <c r="BH7" s="27">
        <v>0.11496479071996282</v>
      </c>
      <c r="BI7" s="27">
        <v>0.72331884756699405</v>
      </c>
      <c r="BJ7" s="27">
        <v>0.20028021476113214</v>
      </c>
      <c r="BK7" s="27">
        <v>-0.4624477938304411</v>
      </c>
    </row>
    <row r="8" spans="1:63" x14ac:dyDescent="0.2">
      <c r="A8" s="5">
        <v>25658</v>
      </c>
      <c r="B8" s="8">
        <f>+'Simulation and  VaR'!B21/'Simulation and  VaR'!B20-1</f>
        <v>3.8658849574693566E-2</v>
      </c>
      <c r="C8" s="8">
        <f>+'Simulation and  VaR'!C21/'Simulation and  VaR'!C20-1</f>
        <v>3.2315978456014527E-2</v>
      </c>
      <c r="D8" s="8">
        <f>+'Simulation and  VaR'!D21/'Simulation and  VaR'!D20-1</f>
        <v>1.6366612111293755E-3</v>
      </c>
      <c r="E8" s="8">
        <f>+'Simulation and  VaR'!E21/'Simulation and  VaR'!E20-1</f>
        <v>1.5923566878981443E-3</v>
      </c>
      <c r="F8" s="8">
        <f>+'Simulation and  VaR'!F21/'Simulation and  VaR'!F20-1</f>
        <v>3.1152647975076775E-3</v>
      </c>
      <c r="G8" s="8">
        <f>+'Simulation and  VaR'!G21/'Simulation and  VaR'!G20-1</f>
        <v>7.3421439060206151E-3</v>
      </c>
      <c r="H8" s="8">
        <f>+'Simulation and  VaR'!H21/'Simulation and  VaR'!H20-1</f>
        <v>9.3991272239006829E-3</v>
      </c>
      <c r="I8" s="8">
        <f>+'Simulation and  VaR'!I21/'Simulation and  VaR'!I20-1</f>
        <v>0.11928429423459241</v>
      </c>
      <c r="J8" s="8">
        <f>+'Simulation and  VaR'!J21/'Simulation and  VaR'!J20-1</f>
        <v>0</v>
      </c>
      <c r="K8" s="8">
        <f>+'Simulation and  VaR'!K21/'Simulation and  VaR'!K20-1</f>
        <v>-3.9013862372374586E-3</v>
      </c>
      <c r="L8" s="8">
        <f>+'Simulation and  VaR'!L21/'Simulation and  VaR'!L20-1</f>
        <v>-1.4481859345460979E-4</v>
      </c>
      <c r="N8" s="26">
        <f t="shared" si="0"/>
        <v>3.4894683117201078E-2</v>
      </c>
      <c r="O8" s="26">
        <f t="shared" si="1"/>
        <v>3.0498591736827618E-2</v>
      </c>
      <c r="P8" s="26">
        <f t="shared" si="2"/>
        <v>2.2985042045068921E-5</v>
      </c>
      <c r="Q8" s="26">
        <f t="shared" si="3"/>
        <v>1.3131640069409837E-4</v>
      </c>
      <c r="R8" s="26">
        <f t="shared" si="4"/>
        <v>1.743353631059629E-3</v>
      </c>
      <c r="S8" s="26">
        <f t="shared" si="5"/>
        <v>5.9836980970924131E-3</v>
      </c>
      <c r="T8" s="26">
        <f t="shared" si="6"/>
        <v>4.0557471788402778E-3</v>
      </c>
      <c r="U8" s="26">
        <f t="shared" si="7"/>
        <v>0.10688252810555504</v>
      </c>
      <c r="V8" s="26">
        <f t="shared" si="8"/>
        <v>-1.0229205971642284E-2</v>
      </c>
      <c r="W8" s="26">
        <f t="shared" si="9"/>
        <v>-2.334470955366044E-3</v>
      </c>
      <c r="X8" s="26">
        <f t="shared" si="10"/>
        <v>3.3794165203010966E-3</v>
      </c>
      <c r="Z8" s="20" t="s">
        <v>9</v>
      </c>
      <c r="AA8" s="29">
        <v>1.9378840803796097E-4</v>
      </c>
      <c r="AB8" s="29">
        <v>1.6646152652743441E-4</v>
      </c>
      <c r="AC8" s="29">
        <v>1.4927964360628287E-4</v>
      </c>
      <c r="AD8" s="28">
        <v>1.3190831232278019E-4</v>
      </c>
      <c r="AE8" s="29">
        <v>1.2799713287161478E-4</v>
      </c>
      <c r="AF8" s="29">
        <v>1.2622453834163866E-4</v>
      </c>
      <c r="AG8" s="29">
        <v>-9.6776776172944544E-5</v>
      </c>
      <c r="AH8" s="29">
        <v>-2.8944108391117874E-6</v>
      </c>
      <c r="AI8" s="29">
        <v>2.0390451586107172E-5</v>
      </c>
      <c r="AJ8" s="29">
        <v>-1.3997962358924919E-5</v>
      </c>
      <c r="AK8" s="29">
        <v>8.4214815150441217E-6</v>
      </c>
      <c r="AM8" s="33">
        <v>1.7949005533269267E-3</v>
      </c>
      <c r="AN8" s="33">
        <v>-2.204297627024834E-3</v>
      </c>
      <c r="AO8" s="33">
        <v>2.8476924296503086E-3</v>
      </c>
      <c r="AP8" s="33">
        <v>0.11876086573822493</v>
      </c>
      <c r="AQ8" s="33">
        <v>9.3122287680717356E-2</v>
      </c>
      <c r="AR8" s="33">
        <v>-4.3441583907718545E-2</v>
      </c>
      <c r="AS8" s="33">
        <v>0.34637214832460916</v>
      </c>
      <c r="AT8" s="33">
        <v>6.3933702454619976E-2</v>
      </c>
      <c r="AU8" s="33">
        <v>-0.29556256659249058</v>
      </c>
      <c r="AV8" s="33">
        <v>0.1341603509172431</v>
      </c>
      <c r="AW8" s="33">
        <v>-0.43480787566289009</v>
      </c>
      <c r="AX8" s="27">
        <v>-0.74622292525016665</v>
      </c>
      <c r="AZ8" s="27">
        <v>2.0146025085972857E-3</v>
      </c>
      <c r="BA8" s="27">
        <v>5.6776315338581067E-2</v>
      </c>
      <c r="BB8" s="27">
        <v>-0.19697892586725105</v>
      </c>
      <c r="BC8" s="27">
        <v>7.1590222647557503E-2</v>
      </c>
      <c r="BD8" s="27">
        <v>0.11852154863674855</v>
      </c>
      <c r="BE8" s="27">
        <v>0.3235058124065856</v>
      </c>
      <c r="BF8" s="27">
        <v>9.9256235805855061E-2</v>
      </c>
      <c r="BG8" s="27">
        <v>-2.525576991286196E-2</v>
      </c>
      <c r="BH8" s="27">
        <v>0.26602212348027038</v>
      </c>
      <c r="BI8" s="27">
        <v>0.24660088565431415</v>
      </c>
      <c r="BJ8" s="27">
        <v>-9.2304019701575632E-2</v>
      </c>
      <c r="BK8" s="27">
        <v>0.82677552564985546</v>
      </c>
    </row>
    <row r="9" spans="1:63" x14ac:dyDescent="0.2">
      <c r="A9" s="5">
        <v>25688</v>
      </c>
      <c r="B9" s="8">
        <f>+'Simulation and  VaR'!B22/'Simulation and  VaR'!B21-1</f>
        <v>4.1180027160212296E-2</v>
      </c>
      <c r="C9" s="8">
        <f>+'Simulation and  VaR'!C22/'Simulation and  VaR'!C21-1</f>
        <v>-1.7391304347826209E-2</v>
      </c>
      <c r="D9" s="8">
        <f>+'Simulation and  VaR'!D22/'Simulation and  VaR'!D21-1</f>
        <v>1.6339869281045694E-2</v>
      </c>
      <c r="E9" s="8">
        <f>+'Simulation and  VaR'!E22/'Simulation and  VaR'!E21-1</f>
        <v>1.5898251192368873E-2</v>
      </c>
      <c r="F9" s="8">
        <f>+'Simulation and  VaR'!F22/'Simulation and  VaR'!F21-1</f>
        <v>2.1739130434782705E-2</v>
      </c>
      <c r="G9" s="8">
        <f>+'Simulation and  VaR'!G22/'Simulation and  VaR'!G21-1</f>
        <v>1.7492711370262315E-2</v>
      </c>
      <c r="H9" s="8">
        <f>+'Simulation and  VaR'!H22/'Simulation and  VaR'!H21-1</f>
        <v>8.1919964527214173E-2</v>
      </c>
      <c r="I9" s="8">
        <f>+'Simulation and  VaR'!I22/'Simulation and  VaR'!I21-1</f>
        <v>-7.6122811469169216E-3</v>
      </c>
      <c r="J9" s="8">
        <f>+'Simulation and  VaR'!J22/'Simulation and  VaR'!J21-1</f>
        <v>0</v>
      </c>
      <c r="K9" s="8">
        <f>+'Simulation and  VaR'!K22/'Simulation and  VaR'!K21-1</f>
        <v>7.4999999999980638E-4</v>
      </c>
      <c r="L9" s="8">
        <f>+'Simulation and  VaR'!L22/'Simulation and  VaR'!L21-1</f>
        <v>6.1585807253017322E-4</v>
      </c>
      <c r="N9" s="26">
        <f t="shared" si="0"/>
        <v>3.7415860702719808E-2</v>
      </c>
      <c r="O9" s="26">
        <f t="shared" si="1"/>
        <v>-1.9208691067013117E-2</v>
      </c>
      <c r="P9" s="26">
        <f t="shared" si="2"/>
        <v>1.4726193111961387E-2</v>
      </c>
      <c r="Q9" s="26">
        <f t="shared" si="3"/>
        <v>1.4437210905164827E-2</v>
      </c>
      <c r="R9" s="26">
        <f t="shared" si="4"/>
        <v>2.0367219268334655E-2</v>
      </c>
      <c r="S9" s="26">
        <f t="shared" si="5"/>
        <v>1.6134265561334113E-2</v>
      </c>
      <c r="T9" s="26">
        <f t="shared" si="6"/>
        <v>7.6576584482153764E-2</v>
      </c>
      <c r="U9" s="26">
        <f t="shared" si="7"/>
        <v>-2.0014047275954301E-2</v>
      </c>
      <c r="V9" s="26">
        <f t="shared" si="8"/>
        <v>-1.0229205971642284E-2</v>
      </c>
      <c r="W9" s="26">
        <f t="shared" si="9"/>
        <v>2.3169152818712209E-3</v>
      </c>
      <c r="X9" s="26">
        <f t="shared" si="10"/>
        <v>4.14009318628588E-3</v>
      </c>
      <c r="Z9" s="20" t="s">
        <v>10</v>
      </c>
      <c r="AA9" s="29">
        <v>2.1592838294315098E-4</v>
      </c>
      <c r="AB9" s="29">
        <v>1.6195683052381825E-4</v>
      </c>
      <c r="AC9" s="29">
        <v>1.4693138886258522E-4</v>
      </c>
      <c r="AD9" s="29">
        <v>1.2799713287161478E-4</v>
      </c>
      <c r="AE9" s="28">
        <v>1.3574076928903376E-4</v>
      </c>
      <c r="AF9" s="29">
        <v>1.3046470230754849E-4</v>
      </c>
      <c r="AG9" s="29">
        <v>-8.5372450723820946E-5</v>
      </c>
      <c r="AH9" s="29">
        <v>-8.1841388010442581E-6</v>
      </c>
      <c r="AI9" s="29">
        <v>1.9870056184500253E-5</v>
      </c>
      <c r="AJ9" s="29">
        <v>-2.6456301800685275E-5</v>
      </c>
      <c r="AK9" s="29">
        <v>2.096121283229506E-5</v>
      </c>
      <c r="AM9" s="33">
        <v>1.0604619446285008E-3</v>
      </c>
      <c r="AN9" s="33">
        <v>-2.0651798205694504E-3</v>
      </c>
      <c r="AO9" s="33">
        <v>4.4029630865919977E-3</v>
      </c>
      <c r="AP9" s="33">
        <v>0.12003749917659949</v>
      </c>
      <c r="AQ9" s="33">
        <v>0.10722871157223471</v>
      </c>
      <c r="AR9" s="33">
        <v>-3.1828464957981736E-2</v>
      </c>
      <c r="AS9" s="33">
        <v>0.32865901341007164</v>
      </c>
      <c r="AT9" s="33">
        <v>6.0528472559527757E-2</v>
      </c>
      <c r="AU9" s="33">
        <v>-0.33849568504728739</v>
      </c>
      <c r="AV9" s="33">
        <v>-0.25524943489706198</v>
      </c>
      <c r="AW9" s="33">
        <v>-0.56005757767314257</v>
      </c>
      <c r="AX9" s="27">
        <v>0.60661335592634347</v>
      </c>
      <c r="AZ9" s="27">
        <v>1.4882792402879993E-3</v>
      </c>
      <c r="BA9" s="27">
        <v>4.8323925109651736E-2</v>
      </c>
      <c r="BB9" s="27">
        <v>-0.18317344357278054</v>
      </c>
      <c r="BC9" s="27">
        <v>6.8539015998643302E-2</v>
      </c>
      <c r="BD9" s="27">
        <v>9.3643839291078015E-2</v>
      </c>
      <c r="BE9" s="27">
        <v>0.32893599846129884</v>
      </c>
      <c r="BF9" s="27">
        <v>7.0347803809019074E-2</v>
      </c>
      <c r="BG9" s="27">
        <v>-2.3340434844468662E-2</v>
      </c>
      <c r="BH9" s="27">
        <v>0.39614419727274841</v>
      </c>
      <c r="BI9" s="27">
        <v>-0.32553281048433258</v>
      </c>
      <c r="BJ9" s="27">
        <v>-0.69059690120603634</v>
      </c>
      <c r="BK9" s="27">
        <v>-0.31165225379716827</v>
      </c>
    </row>
    <row r="10" spans="1:63" x14ac:dyDescent="0.2">
      <c r="A10" s="5">
        <v>25719</v>
      </c>
      <c r="B10" s="8">
        <f>+'Simulation and  VaR'!B23/'Simulation and  VaR'!B22-1</f>
        <v>5.2801335848298825E-2</v>
      </c>
      <c r="C10" s="8">
        <f>+'Simulation and  VaR'!C23/'Simulation and  VaR'!C22-1</f>
        <v>4.0707964601770064E-2</v>
      </c>
      <c r="D10" s="8">
        <f>+'Simulation and  VaR'!D23/'Simulation and  VaR'!D22-1</f>
        <v>9.6463022508037621E-3</v>
      </c>
      <c r="E10" s="8">
        <f>+'Simulation and  VaR'!E23/'Simulation and  VaR'!E22-1</f>
        <v>1.5649452269170583E-2</v>
      </c>
      <c r="F10" s="8">
        <f>+'Simulation and  VaR'!F23/'Simulation and  VaR'!F22-1</f>
        <v>7.5987841945288626E-3</v>
      </c>
      <c r="G10" s="8">
        <f>+'Simulation and  VaR'!G23/'Simulation and  VaR'!G22-1</f>
        <v>8.5959885386819312E-3</v>
      </c>
      <c r="H10" s="8">
        <f>+'Simulation and  VaR'!H23/'Simulation and  VaR'!H22-1</f>
        <v>1.1168032786885274E-2</v>
      </c>
      <c r="I10" s="8">
        <f>+'Simulation and  VaR'!I23/'Simulation and  VaR'!I22-1</f>
        <v>5.625159805676283E-2</v>
      </c>
      <c r="J10" s="8">
        <f>+'Simulation and  VaR'!J23/'Simulation and  VaR'!J22-1</f>
        <v>0</v>
      </c>
      <c r="K10" s="8">
        <f>+'Simulation and  VaR'!K23/'Simulation and  VaR'!K22-1</f>
        <v>-5.2044300108252672E-3</v>
      </c>
      <c r="L10" s="8">
        <f>+'Simulation and  VaR'!L23/'Simulation and  VaR'!L22-1</f>
        <v>-3.6225632713549061E-5</v>
      </c>
      <c r="N10" s="26">
        <f t="shared" si="0"/>
        <v>4.9037169390806337E-2</v>
      </c>
      <c r="O10" s="26">
        <f t="shared" si="1"/>
        <v>3.8890577882583155E-2</v>
      </c>
      <c r="P10" s="26">
        <f t="shared" si="2"/>
        <v>8.0326260817194552E-3</v>
      </c>
      <c r="Q10" s="26">
        <f t="shared" si="3"/>
        <v>1.4188411981966537E-2</v>
      </c>
      <c r="R10" s="26">
        <f t="shared" si="4"/>
        <v>6.2268730280808145E-3</v>
      </c>
      <c r="S10" s="26">
        <f t="shared" si="5"/>
        <v>7.2375427297537293E-3</v>
      </c>
      <c r="T10" s="26">
        <f t="shared" si="6"/>
        <v>5.8246527418248685E-3</v>
      </c>
      <c r="U10" s="26">
        <f t="shared" si="7"/>
        <v>4.3849831927725451E-2</v>
      </c>
      <c r="V10" s="26">
        <f t="shared" si="8"/>
        <v>-1.0229205971642284E-2</v>
      </c>
      <c r="W10" s="26">
        <f t="shared" si="9"/>
        <v>-3.6375147289538527E-3</v>
      </c>
      <c r="X10" s="26">
        <f t="shared" si="10"/>
        <v>3.4880094810421573E-3</v>
      </c>
      <c r="Z10" s="20" t="s">
        <v>11</v>
      </c>
      <c r="AA10" s="29">
        <v>2.1148935351069319E-4</v>
      </c>
      <c r="AB10" s="29">
        <v>1.7092708950071394E-4</v>
      </c>
      <c r="AC10" s="29">
        <v>1.4413504952749565E-4</v>
      </c>
      <c r="AD10" s="29">
        <v>1.2622453834163866E-4</v>
      </c>
      <c r="AE10" s="29">
        <v>1.3046470230754849E-4</v>
      </c>
      <c r="AF10" s="28">
        <v>1.3797257105075948E-4</v>
      </c>
      <c r="AG10" s="29">
        <v>-8.565650930693935E-5</v>
      </c>
      <c r="AH10" s="29">
        <v>-1.3331589893009151E-5</v>
      </c>
      <c r="AI10" s="29">
        <v>3.0958743393119568E-5</v>
      </c>
      <c r="AJ10" s="29">
        <v>-2.5345573837458357E-5</v>
      </c>
      <c r="AK10" s="29">
        <v>1.1407711665357556E-5</v>
      </c>
      <c r="AM10" s="33">
        <v>5.0063438492680009E-4</v>
      </c>
      <c r="AN10" s="33">
        <v>-2.8517629364743311E-3</v>
      </c>
      <c r="AO10" s="33">
        <v>5.4758455148757211E-3</v>
      </c>
      <c r="AP10" s="33">
        <v>0.11962971914017854</v>
      </c>
      <c r="AQ10" s="33">
        <v>0.10568436869498397</v>
      </c>
      <c r="AR10" s="33">
        <v>-4.0957575630052874E-2</v>
      </c>
      <c r="AS10" s="33">
        <v>0.3364008064701734</v>
      </c>
      <c r="AT10" s="33">
        <v>7.589338154891298E-2</v>
      </c>
      <c r="AU10" s="33">
        <v>-0.28620888611216022</v>
      </c>
      <c r="AV10" s="33">
        <v>-0.65180807888526571</v>
      </c>
      <c r="AW10" s="33">
        <v>0.57228582612310019</v>
      </c>
      <c r="AX10" s="27">
        <v>-0.13999368350968802</v>
      </c>
      <c r="AZ10" s="27">
        <v>1.0086087615003138E-3</v>
      </c>
      <c r="BA10" s="27">
        <v>4.2118823663639796E-2</v>
      </c>
      <c r="BB10" s="27">
        <v>-0.1669388316703864</v>
      </c>
      <c r="BC10" s="27">
        <v>6.2563618050611475E-2</v>
      </c>
      <c r="BD10" s="27">
        <v>9.875096256641834E-2</v>
      </c>
      <c r="BE10" s="27">
        <v>0.29749167931500103</v>
      </c>
      <c r="BF10" s="27">
        <v>8.9666943736644147E-2</v>
      </c>
      <c r="BG10" s="27">
        <v>-1.3418411025050499E-3</v>
      </c>
      <c r="BH10" s="27">
        <v>0.33699330427836899</v>
      </c>
      <c r="BI10" s="27">
        <v>-0.52084064006538677</v>
      </c>
      <c r="BJ10" s="27">
        <v>0.68626841114725479</v>
      </c>
      <c r="BK10" s="27">
        <v>-6.5912210036334323E-2</v>
      </c>
    </row>
    <row r="11" spans="1:63" x14ac:dyDescent="0.2">
      <c r="A11" s="5">
        <v>25749</v>
      </c>
      <c r="B11" s="8">
        <f>+'Simulation and  VaR'!B24/'Simulation and  VaR'!B23-1</f>
        <v>-2.3294359405268361E-2</v>
      </c>
      <c r="C11" s="8">
        <f>+'Simulation and  VaR'!C24/'Simulation and  VaR'!C23-1</f>
        <v>-2.5510204081632737E-2</v>
      </c>
      <c r="D11" s="8">
        <f>+'Simulation and  VaR'!D24/'Simulation and  VaR'!D23-1</f>
        <v>1.5923566878981443E-3</v>
      </c>
      <c r="E11" s="8">
        <f>+'Simulation and  VaR'!E24/'Simulation and  VaR'!E23-1</f>
        <v>3.0816640986131016E-3</v>
      </c>
      <c r="F11" s="8">
        <f>+'Simulation and  VaR'!F24/'Simulation and  VaR'!F23-1</f>
        <v>4.5248868778280382E-3</v>
      </c>
      <c r="G11" s="8">
        <f>+'Simulation and  VaR'!G24/'Simulation and  VaR'!G23-1</f>
        <v>5.6818181818181213E-3</v>
      </c>
      <c r="H11" s="8">
        <f>+'Simulation and  VaR'!H24/'Simulation and  VaR'!H23-1</f>
        <v>9.1194649913870496E-3</v>
      </c>
      <c r="I11" s="8">
        <f>+'Simulation and  VaR'!I24/'Simulation and  VaR'!I23-1</f>
        <v>-7.2621641249092095E-3</v>
      </c>
      <c r="J11" s="8">
        <f>+'Simulation and  VaR'!J24/'Simulation and  VaR'!J23-1</f>
        <v>0</v>
      </c>
      <c r="K11" s="8">
        <f>+'Simulation and  VaR'!K24/'Simulation and  VaR'!K23-1</f>
        <v>-1.8415435483195575E-3</v>
      </c>
      <c r="L11" s="8">
        <f>+'Simulation and  VaR'!L24/'Simulation and  VaR'!L23-1</f>
        <v>-1.1578780056998861E-3</v>
      </c>
      <c r="N11" s="26">
        <f t="shared" si="0"/>
        <v>-2.7058525862760852E-2</v>
      </c>
      <c r="O11" s="26">
        <f t="shared" si="1"/>
        <v>-2.7327590800819646E-2</v>
      </c>
      <c r="P11" s="26">
        <f t="shared" si="2"/>
        <v>-2.1319481186162208E-5</v>
      </c>
      <c r="Q11" s="26">
        <f t="shared" si="3"/>
        <v>1.6206238114090557E-3</v>
      </c>
      <c r="R11" s="26">
        <f t="shared" si="4"/>
        <v>3.1529757113799898E-3</v>
      </c>
      <c r="S11" s="26">
        <f t="shared" si="5"/>
        <v>4.3233723728899193E-3</v>
      </c>
      <c r="T11" s="26">
        <f t="shared" si="6"/>
        <v>3.7760849463266445E-3</v>
      </c>
      <c r="U11" s="26">
        <f t="shared" si="7"/>
        <v>-1.9663930253946589E-2</v>
      </c>
      <c r="V11" s="26">
        <f t="shared" si="8"/>
        <v>-1.0229205971642284E-2</v>
      </c>
      <c r="W11" s="26">
        <f t="shared" si="9"/>
        <v>-2.7462826644814291E-4</v>
      </c>
      <c r="X11" s="26">
        <f t="shared" si="10"/>
        <v>2.3663571080558203E-3</v>
      </c>
      <c r="Z11" s="20" t="s">
        <v>12</v>
      </c>
      <c r="AA11" s="29">
        <v>-2.2108025523719565E-4</v>
      </c>
      <c r="AB11" s="29">
        <v>-1.8758744225616096E-4</v>
      </c>
      <c r="AC11" s="29">
        <v>-1.1854009996987075E-4</v>
      </c>
      <c r="AD11" s="29">
        <v>-9.6776776172944544E-5</v>
      </c>
      <c r="AE11" s="29">
        <v>-8.5372450723820946E-5</v>
      </c>
      <c r="AF11" s="29">
        <v>-8.565650930693935E-5</v>
      </c>
      <c r="AG11" s="28">
        <v>2.162575138737308E-3</v>
      </c>
      <c r="AH11" s="29">
        <v>1.1137919489540159E-4</v>
      </c>
      <c r="AI11" s="29">
        <v>-2.7201402861004803E-4</v>
      </c>
      <c r="AJ11" s="29">
        <v>-2.3682559368339155E-6</v>
      </c>
      <c r="AK11" s="29">
        <v>-1.2826715940619476E-5</v>
      </c>
      <c r="AM11" s="33">
        <v>4.2497485027259853E-4</v>
      </c>
      <c r="AN11" s="33">
        <v>2.5630515952730797E-2</v>
      </c>
      <c r="AO11" s="33">
        <v>-5.3399025951211911E-2</v>
      </c>
      <c r="AP11" s="33">
        <v>-0.75920622249479464</v>
      </c>
      <c r="AQ11" s="33">
        <v>0.63646781491157212</v>
      </c>
      <c r="AR11" s="33">
        <v>-9.6228365125243104E-2</v>
      </c>
      <c r="AS11" s="33">
        <v>7.5181778705673885E-2</v>
      </c>
      <c r="AT11" s="33">
        <v>3.7457746232424029E-3</v>
      </c>
      <c r="AU11" s="33">
        <v>6.0556052714243608E-3</v>
      </c>
      <c r="AV11" s="33">
        <v>6.2520097402784048E-3</v>
      </c>
      <c r="AW11" s="33">
        <v>-1.2698223829804239E-4</v>
      </c>
      <c r="AX11" s="27">
        <v>-2.061539546415833E-3</v>
      </c>
      <c r="AZ11" s="27">
        <v>4.1786735649079244E-4</v>
      </c>
      <c r="BA11" s="27">
        <v>-4.9145639984557968E-2</v>
      </c>
      <c r="BB11" s="27">
        <v>0.19510221610188194</v>
      </c>
      <c r="BC11" s="27">
        <v>-7.9911969172200989E-2</v>
      </c>
      <c r="BD11" s="27">
        <v>-0.87903588965751689</v>
      </c>
      <c r="BE11" s="27">
        <v>0.38103249647045767</v>
      </c>
      <c r="BF11" s="27">
        <v>0.18627330784349794</v>
      </c>
      <c r="BG11" s="27">
        <v>-1.6225748687630905E-2</v>
      </c>
      <c r="BH11" s="27">
        <v>-7.7313458385916941E-3</v>
      </c>
      <c r="BI11" s="27">
        <v>7.6232519719156289E-3</v>
      </c>
      <c r="BJ11" s="27">
        <v>5.4078957962833477E-3</v>
      </c>
      <c r="BK11" s="27">
        <v>1.1657474212028E-2</v>
      </c>
    </row>
    <row r="12" spans="1:63" x14ac:dyDescent="0.2">
      <c r="A12" s="5">
        <v>25780</v>
      </c>
      <c r="B12" s="8">
        <f>+'Simulation and  VaR'!B25/'Simulation and  VaR'!B24-1</f>
        <v>-3.8493244961708029E-2</v>
      </c>
      <c r="C12" s="8">
        <f>+'Simulation and  VaR'!C25/'Simulation and  VaR'!C24-1</f>
        <v>-3.839441535776611E-2</v>
      </c>
      <c r="D12" s="8">
        <f>+'Simulation and  VaR'!D25/'Simulation and  VaR'!D24-1</f>
        <v>-6.3593004769475492E-3</v>
      </c>
      <c r="E12" s="8">
        <f>+'Simulation and  VaR'!E25/'Simulation and  VaR'!E24-1</f>
        <v>-7.6804915514592231E-3</v>
      </c>
      <c r="F12" s="8">
        <f>+'Simulation and  VaR'!F25/'Simulation and  VaR'!F24-1</f>
        <v>-7.5075075075076159E-3</v>
      </c>
      <c r="G12" s="8">
        <f>+'Simulation and  VaR'!G25/'Simulation and  VaR'!G24-1</f>
        <v>-1.2711864406779627E-2</v>
      </c>
      <c r="H12" s="8">
        <f>+'Simulation and  VaR'!H25/'Simulation and  VaR'!H24-1</f>
        <v>-1.8475750577367278E-2</v>
      </c>
      <c r="I12" s="8">
        <f>+'Simulation and  VaR'!I25/'Simulation and  VaR'!I24-1</f>
        <v>-5.4864667154352564E-2</v>
      </c>
      <c r="J12" s="8">
        <f>+'Simulation and  VaR'!J25/'Simulation and  VaR'!J24-1</f>
        <v>0</v>
      </c>
      <c r="K12" s="8">
        <f>+'Simulation and  VaR'!K25/'Simulation and  VaR'!K24-1</f>
        <v>2.1384544425344654E-3</v>
      </c>
      <c r="L12" s="8">
        <f>+'Simulation and  VaR'!L25/'Simulation and  VaR'!L24-1</f>
        <v>-3.7489951716825898E-3</v>
      </c>
      <c r="N12" s="26">
        <f t="shared" si="0"/>
        <v>-4.2257411419200516E-2</v>
      </c>
      <c r="O12" s="26">
        <f t="shared" si="1"/>
        <v>-4.0211802076953018E-2</v>
      </c>
      <c r="P12" s="26">
        <f t="shared" si="2"/>
        <v>-7.9729766460318562E-3</v>
      </c>
      <c r="Q12" s="26">
        <f t="shared" si="3"/>
        <v>-9.1415318386632687E-3</v>
      </c>
      <c r="R12" s="26">
        <f t="shared" si="4"/>
        <v>-8.8794186739556639E-3</v>
      </c>
      <c r="S12" s="26">
        <f t="shared" si="5"/>
        <v>-1.4070310215707829E-2</v>
      </c>
      <c r="T12" s="26">
        <f t="shared" si="6"/>
        <v>-2.3819130622427683E-2</v>
      </c>
      <c r="U12" s="26">
        <f t="shared" si="7"/>
        <v>-6.7266433283389937E-2</v>
      </c>
      <c r="V12" s="26">
        <f t="shared" si="8"/>
        <v>-1.0229205971642284E-2</v>
      </c>
      <c r="W12" s="26">
        <f t="shared" si="9"/>
        <v>3.7053697244058799E-3</v>
      </c>
      <c r="X12" s="26">
        <f t="shared" si="10"/>
        <v>-2.2476005792688341E-4</v>
      </c>
      <c r="Z12" s="20" t="s">
        <v>13</v>
      </c>
      <c r="AA12" s="29">
        <v>-1.4900081338393233E-6</v>
      </c>
      <c r="AB12" s="29">
        <v>1.6244165289803979E-4</v>
      </c>
      <c r="AC12" s="29">
        <v>2.2544003702233889E-5</v>
      </c>
      <c r="AD12" s="29">
        <v>-2.8944108391117874E-6</v>
      </c>
      <c r="AE12" s="29">
        <v>-8.1841388010442581E-6</v>
      </c>
      <c r="AF12" s="29">
        <v>-1.3331589893009151E-5</v>
      </c>
      <c r="AG12" s="29">
        <v>1.1137919489540159E-4</v>
      </c>
      <c r="AH12" s="28">
        <v>5.6111809296600585E-3</v>
      </c>
      <c r="AI12" s="29">
        <v>1.586362189378795E-3</v>
      </c>
      <c r="AJ12" s="29">
        <v>6.2831333403792333E-4</v>
      </c>
      <c r="AK12" s="29">
        <v>-4.5965559518841115E-4</v>
      </c>
      <c r="AM12" s="33">
        <v>1.6432326836663666E-4</v>
      </c>
      <c r="AN12" s="33">
        <v>-0.25963010960885968</v>
      </c>
      <c r="AO12" s="33">
        <v>-0.94402825310794902</v>
      </c>
      <c r="AP12" s="33">
        <v>4.1791202476981697E-2</v>
      </c>
      <c r="AQ12" s="33">
        <v>1.1835319426093848E-2</v>
      </c>
      <c r="AR12" s="33">
        <v>0.19712400566629792</v>
      </c>
      <c r="AS12" s="33">
        <v>-7.122164087259587E-3</v>
      </c>
      <c r="AT12" s="33">
        <v>1.6678478096050709E-2</v>
      </c>
      <c r="AU12" s="33">
        <v>-1.7886533429824079E-2</v>
      </c>
      <c r="AV12" s="33">
        <v>-2.2423493630173174E-3</v>
      </c>
      <c r="AW12" s="33">
        <v>9.3080087302477418E-4</v>
      </c>
      <c r="AX12" s="27">
        <v>-1.9212145193625047E-3</v>
      </c>
      <c r="AZ12" s="27">
        <v>3.1361454276699003E-4</v>
      </c>
      <c r="BA12" s="27">
        <v>0.23280926707496061</v>
      </c>
      <c r="BB12" s="27">
        <v>0.36204378534513509</v>
      </c>
      <c r="BC12" s="27">
        <v>0.88241965325279226</v>
      </c>
      <c r="BD12" s="27">
        <v>-4.4569188263020927E-2</v>
      </c>
      <c r="BE12" s="27">
        <v>1.5545721503313624E-2</v>
      </c>
      <c r="BF12" s="27">
        <v>-0.181503376340479</v>
      </c>
      <c r="BG12" s="27">
        <v>-8.5613568853080482E-3</v>
      </c>
      <c r="BH12" s="27">
        <v>2.7308661139925569E-2</v>
      </c>
      <c r="BI12" s="27">
        <v>-5.9196117681734679E-4</v>
      </c>
      <c r="BJ12" s="27">
        <v>3.5673339717809979E-3</v>
      </c>
      <c r="BK12" s="27">
        <v>7.4836150416861787E-3</v>
      </c>
    </row>
    <row r="13" spans="1:63" x14ac:dyDescent="0.2">
      <c r="A13" s="5">
        <v>25811</v>
      </c>
      <c r="B13" s="8">
        <f>+'Simulation and  VaR'!B26/'Simulation and  VaR'!B25-1</f>
        <v>-4.3797682790390535E-2</v>
      </c>
      <c r="C13" s="8">
        <f>+'Simulation and  VaR'!C26/'Simulation and  VaR'!C25-1</f>
        <v>-1.4519056261342977E-2</v>
      </c>
      <c r="D13" s="8">
        <f>+'Simulation and  VaR'!D26/'Simulation and  VaR'!D25-1</f>
        <v>-3.520000000000012E-2</v>
      </c>
      <c r="E13" s="8">
        <f>+'Simulation and  VaR'!E26/'Simulation and  VaR'!E25-1</f>
        <v>-3.0959752321981449E-2</v>
      </c>
      <c r="F13" s="8">
        <f>+'Simulation and  VaR'!F26/'Simulation and  VaR'!F25-1</f>
        <v>-3.3282904689863835E-2</v>
      </c>
      <c r="G13" s="8">
        <f>+'Simulation and  VaR'!G26/'Simulation and  VaR'!G25-1</f>
        <v>-2.2889842632331958E-2</v>
      </c>
      <c r="H13" s="8">
        <f>+'Simulation and  VaR'!H26/'Simulation and  VaR'!H25-1</f>
        <v>1.1457800511508909E-2</v>
      </c>
      <c r="I13" s="8">
        <f>+'Simulation and  VaR'!I26/'Simulation and  VaR'!I25-1</f>
        <v>2.9669762641898911E-2</v>
      </c>
      <c r="J13" s="8">
        <f>+'Simulation and  VaR'!J26/'Simulation and  VaR'!J25-1</f>
        <v>0</v>
      </c>
      <c r="K13" s="8">
        <f>+'Simulation and  VaR'!K26/'Simulation and  VaR'!K25-1</f>
        <v>5.4393305439326411E-4</v>
      </c>
      <c r="L13" s="8">
        <f>+'Simulation and  VaR'!L26/'Simulation and  VaR'!L25-1</f>
        <v>-2.2658796658789893E-3</v>
      </c>
      <c r="N13" s="26">
        <f t="shared" si="0"/>
        <v>-4.7561849247883023E-2</v>
      </c>
      <c r="O13" s="26">
        <f t="shared" si="1"/>
        <v>-1.6336442980529886E-2</v>
      </c>
      <c r="P13" s="26">
        <f t="shared" si="2"/>
        <v>-3.6813676169084424E-2</v>
      </c>
      <c r="Q13" s="26">
        <f t="shared" si="3"/>
        <v>-3.2420792609185498E-2</v>
      </c>
      <c r="R13" s="26">
        <f t="shared" si="4"/>
        <v>-3.4654815856311881E-2</v>
      </c>
      <c r="S13" s="26">
        <f t="shared" si="5"/>
        <v>-2.424828844126016E-2</v>
      </c>
      <c r="T13" s="26">
        <f t="shared" si="6"/>
        <v>6.1144204664485037E-3</v>
      </c>
      <c r="U13" s="26">
        <f t="shared" si="7"/>
        <v>1.7267996512861532E-2</v>
      </c>
      <c r="V13" s="26">
        <f t="shared" si="8"/>
        <v>-1.0229205971642284E-2</v>
      </c>
      <c r="W13" s="26">
        <f t="shared" si="9"/>
        <v>2.1108483362646787E-3</v>
      </c>
      <c r="X13" s="26">
        <f t="shared" si="10"/>
        <v>1.2583554478767171E-3</v>
      </c>
      <c r="Z13" s="20" t="s">
        <v>14</v>
      </c>
      <c r="AA13" s="29">
        <v>-9.6739139146899732E-7</v>
      </c>
      <c r="AB13" s="29">
        <v>5.5518220470456052E-5</v>
      </c>
      <c r="AC13" s="29">
        <v>3.4320424145227326E-5</v>
      </c>
      <c r="AD13" s="29">
        <v>2.0390451586107172E-5</v>
      </c>
      <c r="AE13" s="29">
        <v>1.9870056184500253E-5</v>
      </c>
      <c r="AF13" s="29">
        <v>3.0958743393119568E-5</v>
      </c>
      <c r="AG13" s="29">
        <v>-2.7201402861004803E-4</v>
      </c>
      <c r="AH13" s="29">
        <v>1.586362189378795E-3</v>
      </c>
      <c r="AI13" s="28">
        <v>1.0949765440290428E-2</v>
      </c>
      <c r="AJ13" s="29">
        <v>-1.2834525763443614E-4</v>
      </c>
      <c r="AK13" s="29">
        <v>6.4581455485440622E-4</v>
      </c>
      <c r="AM13" s="33">
        <v>1.5674097308886029E-5</v>
      </c>
      <c r="AN13" s="33">
        <v>-0.96411906913414536</v>
      </c>
      <c r="AO13" s="33">
        <v>0.24602877073057894</v>
      </c>
      <c r="AP13" s="33">
        <v>-3.7343935135995161E-2</v>
      </c>
      <c r="AQ13" s="33">
        <v>3.070389756486202E-3</v>
      </c>
      <c r="AR13" s="33">
        <v>-8.6671815342600114E-2</v>
      </c>
      <c r="AS13" s="33">
        <v>-1.2222804950130074E-2</v>
      </c>
      <c r="AT13" s="33">
        <v>2.9571698333686187E-2</v>
      </c>
      <c r="AU13" s="33">
        <v>1.3109014936858287E-3</v>
      </c>
      <c r="AV13" s="33">
        <v>5.5978965787457848E-4</v>
      </c>
      <c r="AW13" s="33">
        <v>-1.4316322047506756E-3</v>
      </c>
      <c r="AX13" s="27">
        <v>5.4812884631450377E-4</v>
      </c>
      <c r="AZ13" s="27">
        <v>6.6861306037697133E-5</v>
      </c>
      <c r="BA13" s="27">
        <v>0.95069232476078269</v>
      </c>
      <c r="BB13" s="27">
        <v>9.6323239970162455E-2</v>
      </c>
      <c r="BC13" s="27">
        <v>-0.27785935897970826</v>
      </c>
      <c r="BD13" s="27">
        <v>-2.0598389757112819E-2</v>
      </c>
      <c r="BE13" s="27">
        <v>-6.4387185735275854E-2</v>
      </c>
      <c r="BF13" s="27">
        <v>6.3857743898988975E-2</v>
      </c>
      <c r="BG13" s="27">
        <v>-2.7564114311286504E-2</v>
      </c>
      <c r="BH13" s="27">
        <v>1.5818879107322228E-2</v>
      </c>
      <c r="BI13" s="27">
        <v>-6.2311447686497169E-3</v>
      </c>
      <c r="BJ13" s="27">
        <v>2.1833260676570849E-4</v>
      </c>
      <c r="BK13" s="27">
        <v>-1.8457354275576794E-3</v>
      </c>
    </row>
    <row r="14" spans="1:63" x14ac:dyDescent="0.2">
      <c r="A14" s="5">
        <v>25841</v>
      </c>
      <c r="B14" s="8">
        <f>+'Simulation and  VaR'!B27/'Simulation and  VaR'!B26-1</f>
        <v>2.3890892183726642E-2</v>
      </c>
      <c r="C14" s="8">
        <f>+'Simulation and  VaR'!C27/'Simulation and  VaR'!C26-1</f>
        <v>7.3664825046040328E-3</v>
      </c>
      <c r="D14" s="8">
        <f>+'Simulation and  VaR'!D27/'Simulation and  VaR'!D26-1</f>
        <v>-8.2918739635157168E-3</v>
      </c>
      <c r="E14" s="8">
        <f>+'Simulation and  VaR'!E27/'Simulation and  VaR'!E26-1</f>
        <v>-3.1948881789136685E-3</v>
      </c>
      <c r="F14" s="8">
        <f>+'Simulation and  VaR'!F27/'Simulation and  VaR'!F26-1</f>
        <v>1.5649452269170805E-3</v>
      </c>
      <c r="G14" s="8">
        <f>+'Simulation and  VaR'!G27/'Simulation and  VaR'!G26-1</f>
        <v>-4.3923865300147247E-3</v>
      </c>
      <c r="H14" s="8">
        <f>+'Simulation and  VaR'!H27/'Simulation and  VaR'!H26-1</f>
        <v>3.8535450591686171E-2</v>
      </c>
      <c r="I14" s="8">
        <f>+'Simulation and  VaR'!I27/'Simulation and  VaR'!I26-1</f>
        <v>-3.3826108744675509E-2</v>
      </c>
      <c r="J14" s="8">
        <f>+'Simulation and  VaR'!J27/'Simulation and  VaR'!J26-1</f>
        <v>0</v>
      </c>
      <c r="K14" s="8">
        <f>+'Simulation and  VaR'!K27/'Simulation and  VaR'!K26-1</f>
        <v>-1.5054572826496138E-3</v>
      </c>
      <c r="L14" s="8">
        <f>+'Simulation and  VaR'!L27/'Simulation and  VaR'!L26-1</f>
        <v>-1.2931139430246708E-3</v>
      </c>
      <c r="N14" s="26">
        <f t="shared" si="0"/>
        <v>2.0126725726234151E-2</v>
      </c>
      <c r="O14" s="26">
        <f t="shared" si="1"/>
        <v>5.5490957854171224E-3</v>
      </c>
      <c r="P14" s="26">
        <f t="shared" si="2"/>
        <v>-9.9055501326000238E-3</v>
      </c>
      <c r="Q14" s="26">
        <f t="shared" si="3"/>
        <v>-4.655928466117714E-3</v>
      </c>
      <c r="R14" s="26">
        <f t="shared" si="4"/>
        <v>1.9303406046903204E-4</v>
      </c>
      <c r="S14" s="26">
        <f t="shared" si="5"/>
        <v>-5.7508323389429267E-3</v>
      </c>
      <c r="T14" s="26">
        <f t="shared" si="6"/>
        <v>3.3192070546625763E-2</v>
      </c>
      <c r="U14" s="26">
        <f t="shared" si="7"/>
        <v>-4.6227874873712889E-2</v>
      </c>
      <c r="V14" s="26">
        <f t="shared" si="8"/>
        <v>-1.0229205971642284E-2</v>
      </c>
      <c r="W14" s="26">
        <f t="shared" si="9"/>
        <v>6.1457999221800792E-5</v>
      </c>
      <c r="X14" s="26">
        <f t="shared" si="10"/>
        <v>2.2311211707310356E-3</v>
      </c>
      <c r="Z14" s="20" t="s">
        <v>15</v>
      </c>
      <c r="AA14" s="29">
        <v>-1.4116520421226993E-4</v>
      </c>
      <c r="AB14" s="29">
        <v>1.5633365224267185E-5</v>
      </c>
      <c r="AC14" s="29">
        <v>-9.2391031727526466E-6</v>
      </c>
      <c r="AD14" s="29">
        <v>-1.3997962358924919E-5</v>
      </c>
      <c r="AE14" s="29">
        <v>-2.6456301800685275E-5</v>
      </c>
      <c r="AF14" s="29">
        <v>-2.5345573837458357E-5</v>
      </c>
      <c r="AG14" s="29">
        <v>-2.3682559368339155E-6</v>
      </c>
      <c r="AH14" s="29">
        <v>6.2831333403792333E-4</v>
      </c>
      <c r="AI14" s="29">
        <v>-1.2834525763443614E-4</v>
      </c>
      <c r="AJ14" s="28">
        <v>8.4876478960358836E-4</v>
      </c>
      <c r="AK14" s="29">
        <v>-4.2541335751584308E-4</v>
      </c>
      <c r="AM14" s="33">
        <v>5.5631355540359084E-6</v>
      </c>
      <c r="AN14" s="33">
        <v>-1.7846672579595283E-3</v>
      </c>
      <c r="AO14" s="33">
        <v>-0.15202020951716028</v>
      </c>
      <c r="AP14" s="33">
        <v>-3.5605975619386276E-2</v>
      </c>
      <c r="AQ14" s="33">
        <v>-0.15700157703427203</v>
      </c>
      <c r="AR14" s="33">
        <v>-0.65619849524257723</v>
      </c>
      <c r="AS14" s="33">
        <v>6.402956512094915E-2</v>
      </c>
      <c r="AT14" s="33">
        <v>-0.71581045118145137</v>
      </c>
      <c r="AU14" s="33">
        <v>-6.0800064269215325E-2</v>
      </c>
      <c r="AV14" s="33">
        <v>-1.3584853410032747E-2</v>
      </c>
      <c r="AW14" s="33">
        <v>2.5516163899707532E-3</v>
      </c>
      <c r="AX14" s="27">
        <v>9.1158240628467558E-4</v>
      </c>
      <c r="AZ14" s="27">
        <v>3.2045499316174503E-5</v>
      </c>
      <c r="BA14" s="27">
        <v>-7.2402817121902281E-3</v>
      </c>
      <c r="BB14" s="27">
        <v>9.5161934395799092E-2</v>
      </c>
      <c r="BC14" s="27">
        <v>0.1165070637243039</v>
      </c>
      <c r="BD14" s="27">
        <v>8.7496466105116022E-2</v>
      </c>
      <c r="BE14" s="27">
        <v>-0.12522914442247174</v>
      </c>
      <c r="BF14" s="27">
        <v>0.67913500941114091</v>
      </c>
      <c r="BG14" s="27">
        <v>0.70138276833902446</v>
      </c>
      <c r="BH14" s="27">
        <v>-1.0357461553788878E-2</v>
      </c>
      <c r="BI14" s="27">
        <v>9.7870105464493359E-3</v>
      </c>
      <c r="BJ14" s="27">
        <v>-2.1387077701841044E-2</v>
      </c>
      <c r="BK14" s="27">
        <v>-1.2541932544795244E-2</v>
      </c>
    </row>
    <row r="15" spans="1:63" x14ac:dyDescent="0.2">
      <c r="A15" s="5">
        <v>25872</v>
      </c>
      <c r="B15" s="8">
        <f>+'Simulation and  VaR'!B28/'Simulation and  VaR'!B27-1</f>
        <v>2.9186973720561005E-2</v>
      </c>
      <c r="C15" s="8">
        <f>+'Simulation and  VaR'!C28/'Simulation and  VaR'!C27-1</f>
        <v>2.1937842778793515E-2</v>
      </c>
      <c r="D15" s="8">
        <f>+'Simulation and  VaR'!D28/'Simulation and  VaR'!D27-1</f>
        <v>2.006688963210701E-2</v>
      </c>
      <c r="E15" s="8">
        <f>+'Simulation and  VaR'!E28/'Simulation and  VaR'!E27-1</f>
        <v>1.4423076923076872E-2</v>
      </c>
      <c r="F15" s="8">
        <f>+'Simulation and  VaR'!F28/'Simulation and  VaR'!F27-1</f>
        <v>1.2499999999999956E-2</v>
      </c>
      <c r="G15" s="8">
        <f>+'Simulation and  VaR'!G28/'Simulation and  VaR'!G27-1</f>
        <v>7.3529411764705621E-3</v>
      </c>
      <c r="H15" s="8">
        <f>+'Simulation and  VaR'!H28/'Simulation and  VaR'!H27-1</f>
        <v>7.206856252434779E-3</v>
      </c>
      <c r="I15" s="8">
        <f>+'Simulation and  VaR'!I28/'Simulation and  VaR'!I27-1</f>
        <v>2.4636929460581047E-2</v>
      </c>
      <c r="J15" s="8">
        <f>+'Simulation and  VaR'!J28/'Simulation and  VaR'!J27-1</f>
        <v>0</v>
      </c>
      <c r="K15" s="8">
        <f>+'Simulation and  VaR'!K28/'Simulation and  VaR'!K27-1</f>
        <v>9.632700925576998E-4</v>
      </c>
      <c r="L15" s="8">
        <f>+'Simulation and  VaR'!L28/'Simulation and  VaR'!L27-1</f>
        <v>-1.828561501587056E-3</v>
      </c>
      <c r="N15" s="26">
        <f t="shared" si="0"/>
        <v>2.5422807263068514E-2</v>
      </c>
      <c r="O15" s="26">
        <f t="shared" si="1"/>
        <v>2.0120456059606606E-2</v>
      </c>
      <c r="P15" s="26">
        <f t="shared" si="2"/>
        <v>1.8453213463022703E-2</v>
      </c>
      <c r="Q15" s="26">
        <f t="shared" si="3"/>
        <v>1.2962036635872826E-2</v>
      </c>
      <c r="R15" s="26">
        <f t="shared" si="4"/>
        <v>1.1128088833551908E-2</v>
      </c>
      <c r="S15" s="26">
        <f t="shared" si="5"/>
        <v>5.9944953675423601E-3</v>
      </c>
      <c r="T15" s="26">
        <f t="shared" si="6"/>
        <v>1.8634762073743739E-3</v>
      </c>
      <c r="U15" s="26">
        <f t="shared" si="7"/>
        <v>1.2235163331543668E-2</v>
      </c>
      <c r="V15" s="26">
        <f t="shared" si="8"/>
        <v>-1.0229205971642284E-2</v>
      </c>
      <c r="W15" s="26">
        <f t="shared" si="9"/>
        <v>2.5301853744291143E-3</v>
      </c>
      <c r="X15" s="26">
        <f t="shared" si="10"/>
        <v>1.6956736121686504E-3</v>
      </c>
      <c r="Z15" s="20" t="s">
        <v>16</v>
      </c>
      <c r="AA15" s="29">
        <v>8.6360389816342664E-5</v>
      </c>
      <c r="AB15" s="29">
        <v>-7.5128437472044338E-6</v>
      </c>
      <c r="AC15" s="29">
        <v>6.77304929675641E-6</v>
      </c>
      <c r="AD15" s="29">
        <v>8.4214815150441217E-6</v>
      </c>
      <c r="AE15" s="29">
        <v>2.096121283229506E-5</v>
      </c>
      <c r="AF15" s="29">
        <v>1.1407711665357556E-5</v>
      </c>
      <c r="AG15" s="29">
        <v>-1.2826715940619476E-5</v>
      </c>
      <c r="AH15" s="29">
        <v>-4.5965559518841115E-4</v>
      </c>
      <c r="AI15" s="29">
        <v>6.4581455485440622E-4</v>
      </c>
      <c r="AJ15" s="29">
        <v>-4.2541335751584308E-4</v>
      </c>
      <c r="AK15" s="28">
        <v>8.8381445629693851E-4</v>
      </c>
      <c r="AM15" s="33">
        <v>4.4850830916617515E-6</v>
      </c>
      <c r="AN15" s="33">
        <v>-4.7760277813260012E-2</v>
      </c>
      <c r="AO15" s="33">
        <v>0.14661237130672342</v>
      </c>
      <c r="AP15" s="33">
        <v>2.0408814494741606E-2</v>
      </c>
      <c r="AQ15" s="33">
        <v>0.12814096147036783</v>
      </c>
      <c r="AR15" s="33">
        <v>0.68944516889927809</v>
      </c>
      <c r="AS15" s="33">
        <v>0.15848758197080171</v>
      </c>
      <c r="AT15" s="33">
        <v>-0.67731344870795229</v>
      </c>
      <c r="AU15" s="33">
        <v>-7.219254437897546E-3</v>
      </c>
      <c r="AV15" s="33">
        <v>-2.2580745629444481E-3</v>
      </c>
      <c r="AW15" s="33">
        <v>8.4973185181947946E-3</v>
      </c>
      <c r="AX15" s="27">
        <v>-7.1595674336117606E-3</v>
      </c>
      <c r="AZ15" s="27">
        <v>1.8864127735577562E-5</v>
      </c>
      <c r="BA15" s="27">
        <v>5.7250449208453791E-2</v>
      </c>
      <c r="BB15" s="27">
        <v>-9.024442233139969E-2</v>
      </c>
      <c r="BC15" s="27">
        <v>-0.10930363947736776</v>
      </c>
      <c r="BD15" s="27">
        <v>-5.4993594932050499E-2</v>
      </c>
      <c r="BE15" s="27">
        <v>0.2469446247549639</v>
      </c>
      <c r="BF15" s="27">
        <v>-0.6434698561879586</v>
      </c>
      <c r="BG15" s="27">
        <v>0.70435545337876027</v>
      </c>
      <c r="BH15" s="27">
        <v>-4.7982243744413205E-2</v>
      </c>
      <c r="BI15" s="27">
        <v>9.9797397153485335E-3</v>
      </c>
      <c r="BJ15" s="27">
        <v>2.6053405717296699E-3</v>
      </c>
      <c r="BK15" s="27">
        <v>6.8089843556291586E-3</v>
      </c>
    </row>
    <row r="16" spans="1:63" x14ac:dyDescent="0.2">
      <c r="A16" s="5">
        <v>25902</v>
      </c>
      <c r="B16" s="8">
        <f>+'Simulation and  VaR'!B29/'Simulation and  VaR'!B28-1</f>
        <v>1.8918283176204476E-2</v>
      </c>
      <c r="C16" s="8">
        <f>+'Simulation and  VaR'!C29/'Simulation and  VaR'!C28-1</f>
        <v>2.1466905187835339E-2</v>
      </c>
      <c r="D16" s="8">
        <f>+'Simulation and  VaR'!D29/'Simulation and  VaR'!D28-1</f>
        <v>1.6393442622950838E-2</v>
      </c>
      <c r="E16" s="8">
        <f>+'Simulation and  VaR'!E29/'Simulation and  VaR'!E28-1</f>
        <v>2.0537124802527673E-2</v>
      </c>
      <c r="F16" s="8">
        <f>+'Simulation and  VaR'!F29/'Simulation and  VaR'!F28-1</f>
        <v>1.8518518518518601E-2</v>
      </c>
      <c r="G16" s="8">
        <f>+'Simulation and  VaR'!G29/'Simulation and  VaR'!G28-1</f>
        <v>2.481751824817513E-2</v>
      </c>
      <c r="H16" s="8">
        <f>+'Simulation and  VaR'!H29/'Simulation and  VaR'!H28-1</f>
        <v>4.7959775672017146E-2</v>
      </c>
      <c r="I16" s="8">
        <f>+'Simulation and  VaR'!I29/'Simulation and  VaR'!I28-1</f>
        <v>2.8347253859782207E-2</v>
      </c>
      <c r="J16" s="8">
        <f>+'Simulation and  VaR'!J29/'Simulation and  VaR'!J28-1</f>
        <v>0</v>
      </c>
      <c r="K16" s="8">
        <f>+'Simulation and  VaR'!K29/'Simulation and  VaR'!K28-1</f>
        <v>-1.0878661087866393E-3</v>
      </c>
      <c r="L16" s="8">
        <f>+'Simulation and  VaR'!L29/'Simulation and  VaR'!L28-1</f>
        <v>-1.2533222501343033E-3</v>
      </c>
      <c r="N16" s="26">
        <f t="shared" si="0"/>
        <v>1.5154116718711986E-2</v>
      </c>
      <c r="O16" s="26">
        <f t="shared" si="1"/>
        <v>1.964951846864843E-2</v>
      </c>
      <c r="P16" s="26">
        <f t="shared" si="2"/>
        <v>1.4779766453866531E-2</v>
      </c>
      <c r="Q16" s="26">
        <f t="shared" si="3"/>
        <v>1.9076084515323628E-2</v>
      </c>
      <c r="R16" s="26">
        <f t="shared" si="4"/>
        <v>1.7146607352070551E-2</v>
      </c>
      <c r="S16" s="26">
        <f t="shared" si="5"/>
        <v>2.3459072439246928E-2</v>
      </c>
      <c r="T16" s="26">
        <f t="shared" si="6"/>
        <v>4.2616395626956738E-2</v>
      </c>
      <c r="U16" s="26">
        <f t="shared" si="7"/>
        <v>1.5945487730744827E-2</v>
      </c>
      <c r="V16" s="26">
        <f t="shared" si="8"/>
        <v>-1.0229205971642284E-2</v>
      </c>
      <c r="W16" s="26">
        <f t="shared" si="9"/>
        <v>4.790491730847753E-4</v>
      </c>
      <c r="X16" s="26">
        <f t="shared" si="10"/>
        <v>2.2709128636214031E-3</v>
      </c>
    </row>
    <row r="17" spans="1:49" x14ac:dyDescent="0.2">
      <c r="A17" s="5">
        <v>25933</v>
      </c>
      <c r="B17" s="8">
        <f>+'Simulation and  VaR'!B30/'Simulation and  VaR'!B29-1</f>
        <v>9.1116184404472333E-2</v>
      </c>
      <c r="C17" s="8">
        <f>+'Simulation and  VaR'!C30/'Simulation and  VaR'!C29-1</f>
        <v>5.7793345008756658E-2</v>
      </c>
      <c r="D17" s="8">
        <f>+'Simulation and  VaR'!D30/'Simulation and  VaR'!D29-1</f>
        <v>4.1935483870967794E-2</v>
      </c>
      <c r="E17" s="8">
        <f>+'Simulation and  VaR'!E30/'Simulation and  VaR'!E29-1</f>
        <v>3.2507739938080427E-2</v>
      </c>
      <c r="F17" s="8">
        <f>+'Simulation and  VaR'!F30/'Simulation and  VaR'!F29-1</f>
        <v>3.9393939393939315E-2</v>
      </c>
      <c r="G17" s="8">
        <f>+'Simulation and  VaR'!G30/'Simulation and  VaR'!G29-1</f>
        <v>3.1339031339031376E-2</v>
      </c>
      <c r="H17" s="8">
        <f>+'Simulation and  VaR'!H30/'Simulation and  VaR'!H29-1</f>
        <v>-4.1612843698099367E-2</v>
      </c>
      <c r="I17" s="8">
        <f>+'Simulation and  VaR'!I30/'Simulation and  VaR'!I29-1</f>
        <v>2.7073590942653158E-2</v>
      </c>
      <c r="J17" s="8">
        <f>+'Simulation and  VaR'!J30/'Simulation and  VaR'!J29-1</f>
        <v>0</v>
      </c>
      <c r="K17" s="8">
        <f>+'Simulation and  VaR'!K30/'Simulation and  VaR'!K29-1</f>
        <v>-1.298483706123843E-3</v>
      </c>
      <c r="L17" s="8">
        <f>+'Simulation and  VaR'!L30/'Simulation and  VaR'!L29-1</f>
        <v>-5.3684972097711725E-4</v>
      </c>
      <c r="N17" s="26">
        <f t="shared" si="0"/>
        <v>8.7352017946979846E-2</v>
      </c>
      <c r="O17" s="26">
        <f t="shared" si="1"/>
        <v>5.5975958289569749E-2</v>
      </c>
      <c r="P17" s="26">
        <f t="shared" si="2"/>
        <v>4.032180770188349E-2</v>
      </c>
      <c r="Q17" s="26">
        <f t="shared" si="3"/>
        <v>3.1046699650876381E-2</v>
      </c>
      <c r="R17" s="26">
        <f t="shared" si="4"/>
        <v>3.8022028227491268E-2</v>
      </c>
      <c r="S17" s="26">
        <f t="shared" si="5"/>
        <v>2.9980585530103174E-2</v>
      </c>
      <c r="T17" s="26">
        <f t="shared" si="6"/>
        <v>-4.6956223743159775E-2</v>
      </c>
      <c r="U17" s="26">
        <f t="shared" si="7"/>
        <v>1.4671824813615779E-2</v>
      </c>
      <c r="V17" s="26">
        <f t="shared" si="8"/>
        <v>-1.0229205971642284E-2</v>
      </c>
      <c r="W17" s="26">
        <f t="shared" si="9"/>
        <v>2.6843157574757154E-4</v>
      </c>
      <c r="X17" s="26">
        <f t="shared" si="10"/>
        <v>2.9873853927785891E-3</v>
      </c>
      <c r="Z17" s="21" t="s">
        <v>37</v>
      </c>
      <c r="AA17" s="16" t="s">
        <v>158</v>
      </c>
      <c r="AB17" s="24"/>
      <c r="AC17" s="24"/>
      <c r="AD17" s="24"/>
      <c r="AE17" s="24"/>
      <c r="AF17" s="24"/>
      <c r="AG17" s="24"/>
    </row>
    <row r="18" spans="1:49" x14ac:dyDescent="0.2">
      <c r="A18" s="5">
        <v>25964</v>
      </c>
      <c r="B18" s="8">
        <f>+'Simulation and  VaR'!B31/'Simulation and  VaR'!B30-1</f>
        <v>3.2436922282988556E-2</v>
      </c>
      <c r="C18" s="8">
        <f>+'Simulation and  VaR'!C31/'Simulation and  VaR'!C30-1</f>
        <v>1.6556291390728006E-3</v>
      </c>
      <c r="D18" s="8">
        <f>+'Simulation and  VaR'!D31/'Simulation and  VaR'!D30-1</f>
        <v>2.1671826625387025E-2</v>
      </c>
      <c r="E18" s="8">
        <f>+'Simulation and  VaR'!E31/'Simulation and  VaR'!E30-1</f>
        <v>1.0494752623688264E-2</v>
      </c>
      <c r="F18" s="8">
        <f>+'Simulation and  VaR'!F31/'Simulation and  VaR'!F30-1</f>
        <v>1.1661807580174877E-2</v>
      </c>
      <c r="G18" s="8">
        <f>+'Simulation and  VaR'!G31/'Simulation and  VaR'!G30-1</f>
        <v>1.2430939226519389E-2</v>
      </c>
      <c r="H18" s="8">
        <f>+'Simulation and  VaR'!H31/'Simulation and  VaR'!H30-1</f>
        <v>-8.1833060556464332E-3</v>
      </c>
      <c r="I18" s="8">
        <f>+'Simulation and  VaR'!I31/'Simulation and  VaR'!I30-1</f>
        <v>1.9170860292355707E-2</v>
      </c>
      <c r="J18" s="8">
        <f>+'Simulation and  VaR'!J31/'Simulation and  VaR'!J30-1</f>
        <v>0</v>
      </c>
      <c r="K18" s="8">
        <f>+'Simulation and  VaR'!K31/'Simulation and  VaR'!K30-1</f>
        <v>1.1743488654951673E-3</v>
      </c>
      <c r="L18" s="8">
        <f>+'Simulation and  VaR'!L31/'Simulation and  VaR'!L30-1</f>
        <v>2.1478601227054028E-4</v>
      </c>
      <c r="N18" s="26">
        <f t="shared" si="0"/>
        <v>2.8672755825496065E-2</v>
      </c>
      <c r="O18" s="26">
        <f t="shared" si="1"/>
        <v>-1.6175758011410975E-4</v>
      </c>
      <c r="P18" s="26">
        <f t="shared" si="2"/>
        <v>2.0058150456302718E-2</v>
      </c>
      <c r="Q18" s="26">
        <f t="shared" si="3"/>
        <v>9.0337123364842183E-3</v>
      </c>
      <c r="R18" s="26">
        <f t="shared" si="4"/>
        <v>1.0289896413726829E-2</v>
      </c>
      <c r="S18" s="26">
        <f t="shared" si="5"/>
        <v>1.1072493417591187E-2</v>
      </c>
      <c r="T18" s="26">
        <f t="shared" si="6"/>
        <v>-1.3526686100706838E-2</v>
      </c>
      <c r="U18" s="26">
        <f t="shared" si="7"/>
        <v>6.7690941633183274E-3</v>
      </c>
      <c r="V18" s="26">
        <f t="shared" si="8"/>
        <v>-1.0229205971642284E-2</v>
      </c>
      <c r="W18" s="26">
        <f t="shared" si="9"/>
        <v>2.7412641473665818E-3</v>
      </c>
      <c r="X18" s="26">
        <f t="shared" si="10"/>
        <v>3.7390211260262467E-3</v>
      </c>
      <c r="AM18" s="45" t="s">
        <v>52</v>
      </c>
      <c r="AN18" s="46"/>
      <c r="AO18" s="46"/>
      <c r="AQ18" s="41" t="s">
        <v>53</v>
      </c>
      <c r="AT18" s="42" t="s">
        <v>54</v>
      </c>
    </row>
    <row r="19" spans="1:49" x14ac:dyDescent="0.2">
      <c r="A19" s="5">
        <v>25992</v>
      </c>
      <c r="B19" s="8">
        <f>+'Simulation and  VaR'!B32/'Simulation and  VaR'!B31-1</f>
        <v>-1.6543339196827267E-3</v>
      </c>
      <c r="C19" s="8">
        <f>+'Simulation and  VaR'!C32/'Simulation and  VaR'!C31-1</f>
        <v>2.4793388429752206E-2</v>
      </c>
      <c r="D19" s="8">
        <f>+'Simulation and  VaR'!D32/'Simulation and  VaR'!D31-1</f>
        <v>1.060606060606073E-2</v>
      </c>
      <c r="E19" s="8">
        <f>+'Simulation and  VaR'!E32/'Simulation and  VaR'!E31-1</f>
        <v>5.9347181008901906E-3</v>
      </c>
      <c r="F19" s="8">
        <f>+'Simulation and  VaR'!F32/'Simulation and  VaR'!F31-1</f>
        <v>5.7636887608070175E-3</v>
      </c>
      <c r="G19" s="8">
        <f>+'Simulation and  VaR'!G32/'Simulation and  VaR'!G31-1</f>
        <v>-2.7285129604366354E-3</v>
      </c>
      <c r="H19" s="8">
        <f>+'Simulation and  VaR'!H32/'Simulation and  VaR'!H31-1</f>
        <v>-4.7369442826635688E-2</v>
      </c>
      <c r="I19" s="8">
        <f>+'Simulation and  VaR'!I32/'Simulation and  VaR'!I31-1</f>
        <v>4.2323066071008331E-3</v>
      </c>
      <c r="J19" s="8">
        <f>+'Simulation and  VaR'!J32/'Simulation and  VaR'!J31-1</f>
        <v>0</v>
      </c>
      <c r="K19" s="8">
        <f>+'Simulation and  VaR'!K32/'Simulation and  VaR'!K31-1</f>
        <v>1.8851325876587666E-3</v>
      </c>
      <c r="L19" s="8">
        <f>+'Simulation and  VaR'!L32/'Simulation and  VaR'!L31-1</f>
        <v>-3.9361935384329971E-4</v>
      </c>
      <c r="N19" s="26">
        <f t="shared" si="0"/>
        <v>-5.4185003771752161E-3</v>
      </c>
      <c r="O19" s="26">
        <f t="shared" si="1"/>
        <v>2.2976001710565297E-2</v>
      </c>
      <c r="P19" s="26">
        <f t="shared" si="2"/>
        <v>8.9923844369764229E-3</v>
      </c>
      <c r="Q19" s="26">
        <f t="shared" si="3"/>
        <v>4.4736778136861451E-3</v>
      </c>
      <c r="R19" s="26">
        <f t="shared" si="4"/>
        <v>4.3917775943589695E-3</v>
      </c>
      <c r="S19" s="26">
        <f t="shared" si="5"/>
        <v>-4.0869587693648374E-3</v>
      </c>
      <c r="T19" s="26">
        <f t="shared" si="6"/>
        <v>-5.2712822871696097E-2</v>
      </c>
      <c r="U19" s="26">
        <f t="shared" si="7"/>
        <v>-8.1694595219365465E-3</v>
      </c>
      <c r="V19" s="26">
        <f t="shared" si="8"/>
        <v>-1.0229205971642284E-2</v>
      </c>
      <c r="W19" s="26">
        <f t="shared" si="9"/>
        <v>3.4520478695301811E-3</v>
      </c>
      <c r="X19" s="26">
        <f t="shared" si="10"/>
        <v>3.1306157599124067E-3</v>
      </c>
      <c r="Z19" s="15" t="s">
        <v>38</v>
      </c>
      <c r="AM19" t="s">
        <v>56</v>
      </c>
    </row>
    <row r="20" spans="1:49" x14ac:dyDescent="0.2">
      <c r="A20" s="5">
        <v>26023</v>
      </c>
      <c r="B20" s="8">
        <f>+'Simulation and  VaR'!B33/'Simulation and  VaR'!B32-1</f>
        <v>-1.8222213629191963E-2</v>
      </c>
      <c r="C20" s="8">
        <f>+'Simulation and  VaR'!C33/'Simulation and  VaR'!C32-1</f>
        <v>1.7741935483870819E-2</v>
      </c>
      <c r="D20" s="8">
        <f>+'Simulation and  VaR'!D33/'Simulation and  VaR'!D32-1</f>
        <v>2.8485757121439192E-2</v>
      </c>
      <c r="E20" s="8">
        <f>+'Simulation and  VaR'!E33/'Simulation and  VaR'!E32-1</f>
        <v>2.6548672566371723E-2</v>
      </c>
      <c r="F20" s="8">
        <f>+'Simulation and  VaR'!F33/'Simulation and  VaR'!F32-1</f>
        <v>2.2922636103151817E-2</v>
      </c>
      <c r="G20" s="8">
        <f>+'Simulation and  VaR'!G33/'Simulation and  VaR'!G32-1</f>
        <v>2.8727770177838563E-2</v>
      </c>
      <c r="H20" s="8">
        <f>+'Simulation and  VaR'!H33/'Simulation and  VaR'!H32-1</f>
        <v>3.4440595068270019E-2</v>
      </c>
      <c r="I20" s="8">
        <f>+'Simulation and  VaR'!I33/'Simulation and  VaR'!I32-1</f>
        <v>1.6389604308124417E-2</v>
      </c>
      <c r="J20" s="8">
        <f>+'Simulation and  VaR'!J33/'Simulation and  VaR'!J32-1</f>
        <v>5.8441558441558517E-2</v>
      </c>
      <c r="K20" s="8">
        <f>+'Simulation and  VaR'!K33/'Simulation and  VaR'!K32-1</f>
        <v>1.2543903662809441E-4</v>
      </c>
      <c r="L20" s="8">
        <f>+'Simulation and  VaR'!L33/'Simulation and  VaR'!L32-1</f>
        <v>3.5796386221820242E-4</v>
      </c>
      <c r="N20" s="26">
        <f t="shared" si="0"/>
        <v>-2.1986380086684455E-2</v>
      </c>
      <c r="O20" s="26">
        <f t="shared" si="1"/>
        <v>1.592454876468391E-2</v>
      </c>
      <c r="P20" s="26">
        <f t="shared" si="2"/>
        <v>2.6872080952354886E-2</v>
      </c>
      <c r="Q20" s="26">
        <f t="shared" si="3"/>
        <v>2.5087632279167677E-2</v>
      </c>
      <c r="R20" s="26">
        <f t="shared" si="4"/>
        <v>2.1550724936703767E-2</v>
      </c>
      <c r="S20" s="26">
        <f t="shared" si="5"/>
        <v>2.7369324368910361E-2</v>
      </c>
      <c r="T20" s="26">
        <f t="shared" si="6"/>
        <v>2.9097215023209614E-2</v>
      </c>
      <c r="U20" s="26">
        <f t="shared" si="7"/>
        <v>3.9878381790870374E-3</v>
      </c>
      <c r="V20" s="26">
        <f t="shared" si="8"/>
        <v>4.8212352469916231E-2</v>
      </c>
      <c r="W20" s="26">
        <f t="shared" si="9"/>
        <v>1.692354318499509E-3</v>
      </c>
      <c r="X20" s="26">
        <f t="shared" si="10"/>
        <v>3.8821989759739088E-3</v>
      </c>
      <c r="Z20" s="1"/>
      <c r="AM20" s="27">
        <f t="array" ref="AM20:AW30">Cholesky(AA5:AK15)</f>
        <v>4.056872907650208E-2</v>
      </c>
      <c r="AN20" s="27">
        <v>0</v>
      </c>
      <c r="AO20" s="27">
        <v>0</v>
      </c>
      <c r="AP20" s="27">
        <v>0</v>
      </c>
      <c r="AQ20" s="27">
        <v>0</v>
      </c>
      <c r="AR20" s="27">
        <v>0</v>
      </c>
      <c r="AS20" s="27">
        <v>0</v>
      </c>
      <c r="AT20" s="27">
        <v>0</v>
      </c>
      <c r="AU20" s="27">
        <v>0</v>
      </c>
      <c r="AV20" s="27">
        <v>0</v>
      </c>
      <c r="AW20" s="27">
        <v>0</v>
      </c>
    </row>
    <row r="21" spans="1:49" ht="18" x14ac:dyDescent="0.2">
      <c r="A21" s="5">
        <v>26053</v>
      </c>
      <c r="B21" s="8">
        <f>+'Simulation and  VaR'!B34/'Simulation and  VaR'!B33-1</f>
        <v>1.6872681040622783E-2</v>
      </c>
      <c r="C21" s="8">
        <f>+'Simulation and  VaR'!C34/'Simulation and  VaR'!C33-1</f>
        <v>-2.0602218700475405E-2</v>
      </c>
      <c r="D21" s="8">
        <f>+'Simulation and  VaR'!D34/'Simulation and  VaR'!D33-1</f>
        <v>5.8309037900874383E-3</v>
      </c>
      <c r="E21" s="8">
        <f>+'Simulation and  VaR'!E34/'Simulation and  VaR'!E33-1</f>
        <v>1.0057471264367734E-2</v>
      </c>
      <c r="F21" s="8">
        <f>+'Simulation and  VaR'!F34/'Simulation and  VaR'!F33-1</f>
        <v>1.1204481792717047E-2</v>
      </c>
      <c r="G21" s="8">
        <f>+'Simulation and  VaR'!G34/'Simulation and  VaR'!G33-1</f>
        <v>3.9893617021276029E-3</v>
      </c>
      <c r="H21" s="8">
        <f>+'Simulation and  VaR'!H34/'Simulation and  VaR'!H33-1</f>
        <v>2.1473601260835196E-2</v>
      </c>
      <c r="I21" s="8">
        <f>+'Simulation and  VaR'!I34/'Simulation and  VaR'!I33-1</f>
        <v>4.6072333563695889E-3</v>
      </c>
      <c r="J21" s="8">
        <f>+'Simulation and  VaR'!J34/'Simulation and  VaR'!J33-1</f>
        <v>3.0674846625766916E-2</v>
      </c>
      <c r="K21" s="8">
        <f>+'Simulation and  VaR'!K34/'Simulation and  VaR'!K33-1</f>
        <v>5.8530875036577612E-4</v>
      </c>
      <c r="L21" s="8">
        <f>+'Simulation and  VaR'!L34/'Simulation and  VaR'!L33-1</f>
        <v>6.4475041389289167E-4</v>
      </c>
      <c r="N21" s="26">
        <f t="shared" si="0"/>
        <v>1.3108514583130294E-2</v>
      </c>
      <c r="O21" s="26">
        <f t="shared" si="1"/>
        <v>-2.2419605419662314E-2</v>
      </c>
      <c r="P21" s="26">
        <f t="shared" si="2"/>
        <v>4.2172276210031313E-3</v>
      </c>
      <c r="Q21" s="26">
        <f t="shared" si="3"/>
        <v>8.5964309771636889E-3</v>
      </c>
      <c r="R21" s="26">
        <f t="shared" si="4"/>
        <v>9.832570626268999E-3</v>
      </c>
      <c r="S21" s="26">
        <f t="shared" si="5"/>
        <v>2.6309158931994005E-3</v>
      </c>
      <c r="T21" s="26">
        <f t="shared" si="6"/>
        <v>1.6130221215774791E-2</v>
      </c>
      <c r="U21" s="26">
        <f t="shared" si="7"/>
        <v>-7.7945327726677907E-3</v>
      </c>
      <c r="V21" s="26">
        <f t="shared" si="8"/>
        <v>2.044564065412463E-2</v>
      </c>
      <c r="W21" s="26">
        <f t="shared" si="9"/>
        <v>2.1522240322371907E-3</v>
      </c>
      <c r="X21" s="26">
        <f t="shared" si="10"/>
        <v>4.1689855276485985E-3</v>
      </c>
      <c r="Z21" s="15" t="s">
        <v>39</v>
      </c>
      <c r="AM21" s="27">
        <v>1.2607530568750587E-2</v>
      </c>
      <c r="AN21" s="27">
        <v>1.8624588058857312E-2</v>
      </c>
      <c r="AO21" s="27">
        <v>0</v>
      </c>
      <c r="AP21" s="27">
        <v>0</v>
      </c>
      <c r="AQ21" s="27">
        <v>0</v>
      </c>
      <c r="AR21" s="27">
        <v>0</v>
      </c>
      <c r="AS21" s="27">
        <v>0</v>
      </c>
      <c r="AT21" s="27">
        <v>0</v>
      </c>
      <c r="AU21" s="27">
        <v>0</v>
      </c>
      <c r="AV21" s="27">
        <v>0</v>
      </c>
      <c r="AW21" s="27">
        <v>0</v>
      </c>
    </row>
    <row r="22" spans="1:49" x14ac:dyDescent="0.2">
      <c r="A22" s="5">
        <v>26084</v>
      </c>
      <c r="B22" s="8">
        <f>+'Simulation and  VaR'!B35/'Simulation and  VaR'!B34-1</f>
        <v>-1.327485540025708E-2</v>
      </c>
      <c r="C22" s="8">
        <f>+'Simulation and  VaR'!C35/'Simulation and  VaR'!C34-1</f>
        <v>2.4271844660194164E-2</v>
      </c>
      <c r="D22" s="8">
        <f>+'Simulation and  VaR'!D35/'Simulation and  VaR'!D34-1</f>
        <v>-1.4492753623188359E-2</v>
      </c>
      <c r="E22" s="8">
        <f>+'Simulation and  VaR'!E35/'Simulation and  VaR'!E34-1</f>
        <v>-8.5348506401137225E-3</v>
      </c>
      <c r="F22" s="8">
        <f>+'Simulation and  VaR'!F35/'Simulation and  VaR'!F34-1</f>
        <v>-1.2465373961218829E-2</v>
      </c>
      <c r="G22" s="8">
        <f>+'Simulation and  VaR'!G35/'Simulation and  VaR'!G34-1</f>
        <v>-2.6490066225166586E-3</v>
      </c>
      <c r="H22" s="8">
        <f>+'Simulation and  VaR'!H35/'Simulation and  VaR'!H34-1</f>
        <v>-2.2179363548698872E-3</v>
      </c>
      <c r="I22" s="8">
        <f>+'Simulation and  VaR'!I35/'Simulation and  VaR'!I34-1</f>
        <v>-5.274019720247769E-3</v>
      </c>
      <c r="J22" s="8">
        <f>+'Simulation and  VaR'!J35/'Simulation and  VaR'!J34-1</f>
        <v>0</v>
      </c>
      <c r="K22" s="8">
        <f>+'Simulation and  VaR'!K35/'Simulation and  VaR'!K34-1</f>
        <v>-2.6741319516984108E-3</v>
      </c>
      <c r="L22" s="8">
        <f>+'Simulation and  VaR'!L35/'Simulation and  VaR'!L34-1</f>
        <v>6.4516639907363782E-4</v>
      </c>
      <c r="N22" s="26">
        <f t="shared" si="0"/>
        <v>-1.7039021857749571E-2</v>
      </c>
      <c r="O22" s="26">
        <f t="shared" si="1"/>
        <v>2.2454457941007255E-2</v>
      </c>
      <c r="P22" s="26">
        <f t="shared" si="2"/>
        <v>-1.6106429792272666E-2</v>
      </c>
      <c r="Q22" s="26">
        <f t="shared" si="3"/>
        <v>-9.995890927317768E-3</v>
      </c>
      <c r="R22" s="26">
        <f t="shared" si="4"/>
        <v>-1.3837285127666877E-2</v>
      </c>
      <c r="S22" s="26">
        <f t="shared" si="5"/>
        <v>-4.0074524314448606E-3</v>
      </c>
      <c r="T22" s="26">
        <f t="shared" si="6"/>
        <v>-7.5613163999302922E-3</v>
      </c>
      <c r="U22" s="26">
        <f t="shared" si="7"/>
        <v>-1.7675785849285149E-2</v>
      </c>
      <c r="V22" s="26">
        <f t="shared" si="8"/>
        <v>-1.0229205971642284E-2</v>
      </c>
      <c r="W22" s="26">
        <f t="shared" si="9"/>
        <v>-1.1072166698269962E-3</v>
      </c>
      <c r="X22" s="26">
        <f t="shared" si="10"/>
        <v>4.1694015128293446E-3</v>
      </c>
      <c r="Z22" s="27"/>
      <c r="AA22" s="20" t="s">
        <v>6</v>
      </c>
      <c r="AB22" s="20" t="s">
        <v>7</v>
      </c>
      <c r="AC22" s="20" t="s">
        <v>8</v>
      </c>
      <c r="AD22" s="20" t="s">
        <v>9</v>
      </c>
      <c r="AE22" s="20" t="s">
        <v>10</v>
      </c>
      <c r="AF22" s="20" t="s">
        <v>11</v>
      </c>
      <c r="AG22" s="20" t="s">
        <v>12</v>
      </c>
      <c r="AH22" s="20" t="s">
        <v>13</v>
      </c>
      <c r="AI22" s="20" t="s">
        <v>14</v>
      </c>
      <c r="AJ22" s="20" t="s">
        <v>15</v>
      </c>
      <c r="AK22" s="20" t="s">
        <v>16</v>
      </c>
      <c r="AM22" s="27">
        <v>5.7703076392785126E-3</v>
      </c>
      <c r="AN22" s="27">
        <v>7.3617800527357021E-3</v>
      </c>
      <c r="AO22" s="27">
        <v>9.8513954829018528E-3</v>
      </c>
      <c r="AP22" s="27">
        <v>0</v>
      </c>
      <c r="AQ22" s="27">
        <v>0</v>
      </c>
      <c r="AR22" s="27">
        <v>0</v>
      </c>
      <c r="AS22" s="27">
        <v>0</v>
      </c>
      <c r="AT22" s="27">
        <v>0</v>
      </c>
      <c r="AU22" s="27">
        <v>0</v>
      </c>
      <c r="AV22" s="27">
        <v>0</v>
      </c>
      <c r="AW22" s="27">
        <v>0</v>
      </c>
    </row>
    <row r="23" spans="1:49" x14ac:dyDescent="0.2">
      <c r="A23" s="5">
        <v>26114</v>
      </c>
      <c r="B23" s="8">
        <f>+'Simulation and  VaR'!B36/'Simulation and  VaR'!B35-1</f>
        <v>6.7322550605810605E-2</v>
      </c>
      <c r="C23" s="8">
        <f>+'Simulation and  VaR'!C36/'Simulation and  VaR'!C35-1</f>
        <v>3.9494470774091628E-2</v>
      </c>
      <c r="D23" s="8">
        <f>+'Simulation and  VaR'!D36/'Simulation and  VaR'!D35-1</f>
        <v>2.7941176470588358E-2</v>
      </c>
      <c r="E23" s="8">
        <f>+'Simulation and  VaR'!E36/'Simulation and  VaR'!E35-1</f>
        <v>2.2955523672883782E-2</v>
      </c>
      <c r="F23" s="8">
        <f>+'Simulation and  VaR'!F36/'Simulation and  VaR'!F35-1</f>
        <v>2.244039270687237E-2</v>
      </c>
      <c r="G23" s="8">
        <f>+'Simulation and  VaR'!G36/'Simulation and  VaR'!G35-1</f>
        <v>2.3904382470119501E-2</v>
      </c>
      <c r="H23" s="8">
        <f>+'Simulation and  VaR'!H36/'Simulation and  VaR'!H35-1</f>
        <v>-5.5571663284043726E-2</v>
      </c>
      <c r="I23" s="8">
        <f>+'Simulation and  VaR'!I36/'Simulation and  VaR'!I35-1</f>
        <v>-5.6938681420009241E-2</v>
      </c>
      <c r="J23" s="8">
        <f>+'Simulation and  VaR'!J36/'Simulation and  VaR'!J35-1</f>
        <v>0</v>
      </c>
      <c r="K23" s="8">
        <f>+'Simulation and  VaR'!K36/'Simulation and  VaR'!K35-1</f>
        <v>1.2149650173864934E-3</v>
      </c>
      <c r="L23" s="8">
        <f>+'Simulation and  VaR'!L36/'Simulation and  VaR'!L35-1</f>
        <v>6.814730996576035E-4</v>
      </c>
      <c r="N23" s="26">
        <f t="shared" si="0"/>
        <v>6.3558384148318117E-2</v>
      </c>
      <c r="O23" s="26">
        <f t="shared" si="1"/>
        <v>3.7677084054904719E-2</v>
      </c>
      <c r="P23" s="26">
        <f t="shared" si="2"/>
        <v>2.6327500301504051E-2</v>
      </c>
      <c r="Q23" s="26">
        <f t="shared" si="3"/>
        <v>2.1494483385679736E-2</v>
      </c>
      <c r="R23" s="26">
        <f t="shared" si="4"/>
        <v>2.106848154042432E-2</v>
      </c>
      <c r="S23" s="26">
        <f t="shared" si="5"/>
        <v>2.2545936661191299E-2</v>
      </c>
      <c r="T23" s="26">
        <f t="shared" si="6"/>
        <v>-6.0915043329104135E-2</v>
      </c>
      <c r="U23" s="26">
        <f t="shared" si="7"/>
        <v>-6.9340447549046613E-2</v>
      </c>
      <c r="V23" s="26">
        <f t="shared" si="8"/>
        <v>-1.0229205971642284E-2</v>
      </c>
      <c r="W23" s="26">
        <f t="shared" si="9"/>
        <v>2.781880299257908E-3</v>
      </c>
      <c r="X23" s="26">
        <f t="shared" si="10"/>
        <v>4.2057082134133103E-3</v>
      </c>
      <c r="Z23" s="20" t="s">
        <v>6</v>
      </c>
      <c r="AA23" s="29">
        <f t="array" ref="AA23:AK33">MMULT(TRANSPOSE(B257:L257),B257:L257)</f>
        <v>1.6458217788826292E-3</v>
      </c>
      <c r="AB23" s="29">
        <v>9.1241327153397385E-4</v>
      </c>
      <c r="AC23" s="29">
        <v>5.5111128833363536E-4</v>
      </c>
      <c r="AD23" s="29">
        <v>4.6593730612227519E-4</v>
      </c>
      <c r="AE23" s="29">
        <v>4.7265750219178335E-4</v>
      </c>
      <c r="AF23" s="29">
        <v>4.7652729441635607E-4</v>
      </c>
      <c r="AG23" s="29">
        <v>1.8865877296865851E-3</v>
      </c>
      <c r="AH23" s="29">
        <v>3.0389149016195566E-3</v>
      </c>
      <c r="AI23" s="29">
        <v>4.2451575277351388E-3</v>
      </c>
      <c r="AJ23" s="29">
        <v>1.1819118308394746E-3</v>
      </c>
      <c r="AK23" s="29">
        <v>1.2060684394613814E-3</v>
      </c>
      <c r="AM23" s="27">
        <v>4.7767926787286429E-3</v>
      </c>
      <c r="AN23" s="27">
        <v>5.7041780722368977E-3</v>
      </c>
      <c r="AO23" s="27">
        <v>8.0925769460669199E-3</v>
      </c>
      <c r="AP23" s="27">
        <v>3.3261261129762607E-3</v>
      </c>
      <c r="AQ23" s="27">
        <v>0</v>
      </c>
      <c r="AR23" s="27">
        <v>0</v>
      </c>
      <c r="AS23" s="27">
        <v>0</v>
      </c>
      <c r="AT23" s="27">
        <v>0</v>
      </c>
      <c r="AU23" s="27">
        <v>0</v>
      </c>
      <c r="AV23" s="27">
        <v>0</v>
      </c>
      <c r="AW23" s="27">
        <v>0</v>
      </c>
    </row>
    <row r="24" spans="1:49" x14ac:dyDescent="0.2">
      <c r="A24" s="5">
        <v>26145</v>
      </c>
      <c r="B24" s="8">
        <f>+'Simulation and  VaR'!B37/'Simulation and  VaR'!B36-1</f>
        <v>8.6941658425222945E-2</v>
      </c>
      <c r="C24" s="8">
        <f>+'Simulation and  VaR'!C37/'Simulation and  VaR'!C36-1</f>
        <v>2.2796352583586588E-2</v>
      </c>
      <c r="D24" s="8">
        <f>+'Simulation and  VaR'!D37/'Simulation and  VaR'!D36-1</f>
        <v>1.4306151645207432E-2</v>
      </c>
      <c r="E24" s="8">
        <f>+'Simulation and  VaR'!E37/'Simulation and  VaR'!E36-1</f>
        <v>1.6830294530154388E-2</v>
      </c>
      <c r="F24" s="8">
        <f>+'Simulation and  VaR'!F37/'Simulation and  VaR'!F36-1</f>
        <v>1.6460905349794164E-2</v>
      </c>
      <c r="G24" s="8">
        <f>+'Simulation and  VaR'!G37/'Simulation and  VaR'!G36-1</f>
        <v>1.8158236057068677E-2</v>
      </c>
      <c r="H24" s="8">
        <f>+'Simulation and  VaR'!H37/'Simulation and  VaR'!H36-1</f>
        <v>-6.017191977077363E-2</v>
      </c>
      <c r="I24" s="8">
        <f>+'Simulation and  VaR'!I37/'Simulation and  VaR'!I36-1</f>
        <v>1.3933023710584136E-2</v>
      </c>
      <c r="J24" s="8">
        <f>+'Simulation and  VaR'!J37/'Simulation and  VaR'!J36-1</f>
        <v>0</v>
      </c>
      <c r="K24" s="8">
        <f>+'Simulation and  VaR'!K37/'Simulation and  VaR'!K36-1</f>
        <v>3.3475604653121493E-4</v>
      </c>
      <c r="L24" s="8">
        <f>+'Simulation and  VaR'!L37/'Simulation and  VaR'!L36-1</f>
        <v>2.5530591025186844E-3</v>
      </c>
      <c r="N24" s="26">
        <f t="shared" si="0"/>
        <v>8.3177491967730458E-2</v>
      </c>
      <c r="O24" s="26">
        <f t="shared" si="1"/>
        <v>2.0978965864399679E-2</v>
      </c>
      <c r="P24" s="26">
        <f t="shared" si="2"/>
        <v>1.2692475476123125E-2</v>
      </c>
      <c r="Q24" s="26">
        <f t="shared" si="3"/>
        <v>1.5369254242950343E-2</v>
      </c>
      <c r="R24" s="26">
        <f t="shared" si="4"/>
        <v>1.5088994183346116E-2</v>
      </c>
      <c r="S24" s="26">
        <f t="shared" si="5"/>
        <v>1.6799790248140475E-2</v>
      </c>
      <c r="T24" s="26">
        <f t="shared" si="6"/>
        <v>-6.5515299815834038E-2</v>
      </c>
      <c r="U24" s="26">
        <f t="shared" si="7"/>
        <v>1.5312575815467563E-3</v>
      </c>
      <c r="V24" s="26">
        <f t="shared" si="8"/>
        <v>-1.0229205971642284E-2</v>
      </c>
      <c r="W24" s="26">
        <f t="shared" si="9"/>
        <v>1.9016713284026295E-3</v>
      </c>
      <c r="X24" s="26">
        <f t="shared" si="10"/>
        <v>6.0772942162743912E-3</v>
      </c>
      <c r="Z24" s="20" t="s">
        <v>7</v>
      </c>
      <c r="AA24" s="29">
        <v>9.1241327153397385E-4</v>
      </c>
      <c r="AB24" s="29">
        <v>5.0582510740410991E-4</v>
      </c>
      <c r="AC24" s="29">
        <v>3.0552594455833559E-4</v>
      </c>
      <c r="AD24" s="29">
        <v>2.5830705806881261E-4</v>
      </c>
      <c r="AE24" s="29">
        <v>2.6203261095661829E-4</v>
      </c>
      <c r="AF24" s="29">
        <v>2.6417795246873289E-4</v>
      </c>
      <c r="AG24" s="29">
        <v>1.0458894787793098E-3</v>
      </c>
      <c r="AH24" s="29">
        <v>1.6847184323824534E-3</v>
      </c>
      <c r="AI24" s="29">
        <v>2.3534371204442053E-3</v>
      </c>
      <c r="AJ24" s="29">
        <v>6.5523014343210888E-4</v>
      </c>
      <c r="AK24" s="29">
        <v>6.6862212218988387E-4</v>
      </c>
      <c r="AM24" s="27">
        <v>5.3225325973600543E-3</v>
      </c>
      <c r="AN24" s="27">
        <v>5.092882473409696E-3</v>
      </c>
      <c r="AO24" s="27">
        <v>7.9913610095841033E-3</v>
      </c>
      <c r="AP24" s="27">
        <v>2.6610794132424136E-3</v>
      </c>
      <c r="AQ24" s="27">
        <v>3.2451147471277615E-3</v>
      </c>
      <c r="AR24" s="27">
        <v>0</v>
      </c>
      <c r="AS24" s="27">
        <v>0</v>
      </c>
      <c r="AT24" s="27">
        <v>0</v>
      </c>
      <c r="AU24" s="27">
        <v>0</v>
      </c>
      <c r="AV24" s="27">
        <v>0</v>
      </c>
      <c r="AW24" s="27">
        <v>0</v>
      </c>
    </row>
    <row r="25" spans="1:49" x14ac:dyDescent="0.2">
      <c r="A25" s="5">
        <v>26176</v>
      </c>
      <c r="B25" s="8">
        <f>+'Simulation and  VaR'!B38/'Simulation and  VaR'!B37-1</f>
        <v>-1.4563374635706561E-3</v>
      </c>
      <c r="C25" s="8">
        <f>+'Simulation and  VaR'!C38/'Simulation and  VaR'!C37-1</f>
        <v>-4.4576523031202298E-3</v>
      </c>
      <c r="D25" s="8">
        <f>+'Simulation and  VaR'!D38/'Simulation and  VaR'!D37-1</f>
        <v>-1.5514809590973289E-2</v>
      </c>
      <c r="E25" s="8">
        <f>+'Simulation and  VaR'!E38/'Simulation and  VaR'!E37-1</f>
        <v>-1.3793103448275223E-3</v>
      </c>
      <c r="F25" s="8">
        <f>+'Simulation and  VaR'!F38/'Simulation and  VaR'!F37-1</f>
        <v>1.3495276653170407E-3</v>
      </c>
      <c r="G25" s="8">
        <f>+'Simulation and  VaR'!G38/'Simulation and  VaR'!G37-1</f>
        <v>2.5477707006369421E-3</v>
      </c>
      <c r="H25" s="8">
        <f>+'Simulation and  VaR'!H38/'Simulation and  VaR'!H37-1</f>
        <v>4.006968641114983E-2</v>
      </c>
      <c r="I25" s="8">
        <f>+'Simulation and  VaR'!I38/'Simulation and  VaR'!I37-1</f>
        <v>-1.3259402121504227E-2</v>
      </c>
      <c r="J25" s="8">
        <f>+'Simulation and  VaR'!J38/'Simulation and  VaR'!J37-1</f>
        <v>0</v>
      </c>
      <c r="K25" s="8">
        <f>+'Simulation and  VaR'!K38/'Simulation and  VaR'!K37-1</f>
        <v>-2.133355642934931E-3</v>
      </c>
      <c r="L25" s="8">
        <f>+'Simulation and  VaR'!L38/'Simulation and  VaR'!L37-1</f>
        <v>-3.5957288468724258E-5</v>
      </c>
      <c r="N25" s="26">
        <f t="shared" si="0"/>
        <v>-5.2205039210631455E-3</v>
      </c>
      <c r="O25" s="26">
        <f t="shared" si="1"/>
        <v>-6.2750390223071401E-3</v>
      </c>
      <c r="P25" s="26">
        <f t="shared" si="2"/>
        <v>-1.7128485760057596E-2</v>
      </c>
      <c r="Q25" s="26">
        <f t="shared" si="3"/>
        <v>-2.8403506320315683E-3</v>
      </c>
      <c r="R25" s="26">
        <f t="shared" si="4"/>
        <v>-2.2383501131007736E-5</v>
      </c>
      <c r="S25" s="26">
        <f t="shared" si="5"/>
        <v>1.1893248917087397E-3</v>
      </c>
      <c r="T25" s="26">
        <f t="shared" si="6"/>
        <v>3.4726306366089421E-2</v>
      </c>
      <c r="U25" s="26">
        <f t="shared" si="7"/>
        <v>-2.5661168250541606E-2</v>
      </c>
      <c r="V25" s="26">
        <f t="shared" si="8"/>
        <v>-1.0229205971642284E-2</v>
      </c>
      <c r="W25" s="26">
        <f t="shared" si="9"/>
        <v>-5.6644036106351641E-4</v>
      </c>
      <c r="X25" s="26">
        <f t="shared" si="10"/>
        <v>3.4882778252869821E-3</v>
      </c>
      <c r="Z25" s="20" t="s">
        <v>8</v>
      </c>
      <c r="AA25" s="29">
        <v>5.5111128833363536E-4</v>
      </c>
      <c r="AB25" s="29">
        <v>3.0552594455833559E-4</v>
      </c>
      <c r="AC25" s="29">
        <v>1.845422487573117E-4</v>
      </c>
      <c r="AD25" s="29">
        <v>1.5602133375223909E-4</v>
      </c>
      <c r="AE25" s="29">
        <v>1.5827162352312528E-4</v>
      </c>
      <c r="AF25" s="29">
        <v>1.5956744194394826E-4</v>
      </c>
      <c r="AG25" s="29">
        <v>6.3173291762360934E-4</v>
      </c>
      <c r="AH25" s="29">
        <v>1.0175951783217181E-3</v>
      </c>
      <c r="AI25" s="29">
        <v>1.4215112865244121E-3</v>
      </c>
      <c r="AJ25" s="29">
        <v>3.9576882512329441E-4</v>
      </c>
      <c r="AK25" s="29">
        <v>4.0385778096906571E-4</v>
      </c>
      <c r="AM25" s="27">
        <v>5.2131126196208718E-3</v>
      </c>
      <c r="AN25" s="27">
        <v>5.6485873651564095E-3</v>
      </c>
      <c r="AO25" s="27">
        <v>7.3563312211873295E-3</v>
      </c>
      <c r="AP25" s="27">
        <v>2.8773279142532628E-3</v>
      </c>
      <c r="AQ25" s="27">
        <v>2.3130930265787444E-3</v>
      </c>
      <c r="AR25" s="27">
        <v>3.3383325676961464E-3</v>
      </c>
      <c r="AS25" s="27">
        <v>0</v>
      </c>
      <c r="AT25" s="27">
        <v>0</v>
      </c>
      <c r="AU25" s="27">
        <v>0</v>
      </c>
      <c r="AV25" s="27">
        <v>0</v>
      </c>
      <c r="AW25" s="27">
        <v>0</v>
      </c>
    </row>
    <row r="26" spans="1:49" x14ac:dyDescent="0.2">
      <c r="A26" s="5">
        <v>26206</v>
      </c>
      <c r="B26" s="8">
        <f>+'Simulation and  VaR'!B39/'Simulation and  VaR'!B38-1</f>
        <v>1.6047205464883252E-2</v>
      </c>
      <c r="C26" s="8">
        <f>+'Simulation and  VaR'!C39/'Simulation and  VaR'!C38-1</f>
        <v>7.0149253731343286E-2</v>
      </c>
      <c r="D26" s="8">
        <f>+'Simulation and  VaR'!D39/'Simulation and  VaR'!D38-1</f>
        <v>2.4355300859598916E-2</v>
      </c>
      <c r="E26" s="8">
        <f>+'Simulation and  VaR'!E39/'Simulation and  VaR'!E38-1</f>
        <v>1.7955801104972302E-2</v>
      </c>
      <c r="F26" s="8">
        <f>+'Simulation and  VaR'!F39/'Simulation and  VaR'!F38-1</f>
        <v>2.0215633423180446E-2</v>
      </c>
      <c r="G26" s="8">
        <f>+'Simulation and  VaR'!G39/'Simulation and  VaR'!G38-1</f>
        <v>2.414231257941557E-2</v>
      </c>
      <c r="H26" s="8">
        <f>+'Simulation and  VaR'!H39/'Simulation and  VaR'!H38-1</f>
        <v>-2.5020938023450623E-2</v>
      </c>
      <c r="I26" s="8">
        <f>+'Simulation and  VaR'!I39/'Simulation and  VaR'!I38-1</f>
        <v>-1.7102369899828496E-3</v>
      </c>
      <c r="J26" s="8">
        <f>+'Simulation and  VaR'!J39/'Simulation and  VaR'!J38-1</f>
        <v>0</v>
      </c>
      <c r="K26" s="8">
        <f>+'Simulation and  VaR'!K39/'Simulation and  VaR'!K38-1</f>
        <v>-5.4495912806540314E-4</v>
      </c>
      <c r="L26" s="8">
        <f>+'Simulation and  VaR'!L39/'Simulation and  VaR'!L38-1</f>
        <v>-3.5114402583926729E-3</v>
      </c>
      <c r="N26" s="26">
        <f t="shared" si="0"/>
        <v>1.2283039007390762E-2</v>
      </c>
      <c r="O26" s="26">
        <f t="shared" si="1"/>
        <v>6.8331867012156378E-2</v>
      </c>
      <c r="P26" s="26">
        <f t="shared" si="2"/>
        <v>2.2741624690514609E-2</v>
      </c>
      <c r="Q26" s="26">
        <f t="shared" si="3"/>
        <v>1.6494760817768257E-2</v>
      </c>
      <c r="R26" s="26">
        <f t="shared" si="4"/>
        <v>1.8843722256732396E-2</v>
      </c>
      <c r="S26" s="26">
        <f t="shared" si="5"/>
        <v>2.2783866770487368E-2</v>
      </c>
      <c r="T26" s="26">
        <f t="shared" si="6"/>
        <v>-3.0364318068511028E-2</v>
      </c>
      <c r="U26" s="26">
        <f t="shared" si="7"/>
        <v>-1.4112003119020229E-2</v>
      </c>
      <c r="V26" s="26">
        <f t="shared" si="8"/>
        <v>-1.0229205971642284E-2</v>
      </c>
      <c r="W26" s="26">
        <f t="shared" si="9"/>
        <v>1.0219561538060114E-3</v>
      </c>
      <c r="X26" s="26">
        <f t="shared" si="10"/>
        <v>1.2794855363033441E-5</v>
      </c>
      <c r="Z26" s="20" t="s">
        <v>9</v>
      </c>
      <c r="AA26" s="29">
        <v>4.6593730612227519E-4</v>
      </c>
      <c r="AB26" s="29">
        <v>2.5830705806881261E-4</v>
      </c>
      <c r="AC26" s="29">
        <v>1.5602133375223909E-4</v>
      </c>
      <c r="AD26" s="29">
        <v>1.3190831232277975E-4</v>
      </c>
      <c r="AE26" s="29">
        <v>1.3381082090142178E-4</v>
      </c>
      <c r="AF26" s="29">
        <v>1.3490637121404099E-4</v>
      </c>
      <c r="AG26" s="29">
        <v>5.3409890172330388E-4</v>
      </c>
      <c r="AH26" s="29">
        <v>8.6032633725187336E-4</v>
      </c>
      <c r="AI26" s="29">
        <v>1.2018174069129671E-3</v>
      </c>
      <c r="AJ26" s="29">
        <v>3.3460294522853296E-4</v>
      </c>
      <c r="AK26" s="29">
        <v>3.4144175687312234E-4</v>
      </c>
      <c r="AM26" s="27">
        <v>-5.4495238147661898E-3</v>
      </c>
      <c r="AN26" s="27">
        <v>-6.3830890541401748E-3</v>
      </c>
      <c r="AO26" s="27">
        <v>-4.0708723415981878E-3</v>
      </c>
      <c r="AP26" s="27">
        <v>-4.1832642148564782E-4</v>
      </c>
      <c r="AQ26" s="27">
        <v>3.0156561129126148E-3</v>
      </c>
      <c r="AR26" s="27">
        <v>8.9348878596745421E-4</v>
      </c>
      <c r="AS26" s="27">
        <v>4.5447711718391508E-2</v>
      </c>
      <c r="AT26" s="27">
        <v>0</v>
      </c>
      <c r="AU26" s="27">
        <v>0</v>
      </c>
      <c r="AV26" s="27">
        <v>0</v>
      </c>
      <c r="AW26" s="27">
        <v>0</v>
      </c>
    </row>
    <row r="27" spans="1:49" x14ac:dyDescent="0.2">
      <c r="A27" s="5">
        <v>26237</v>
      </c>
      <c r="B27" s="8">
        <f>+'Simulation and  VaR'!B40/'Simulation and  VaR'!B39-1</f>
        <v>-1.2922832111911475E-2</v>
      </c>
      <c r="C27" s="8">
        <f>+'Simulation and  VaR'!C40/'Simulation and  VaR'!C39-1</f>
        <v>-8.3682008368201055E-3</v>
      </c>
      <c r="D27" s="8">
        <f>+'Simulation and  VaR'!D40/'Simulation and  VaR'!D39-1</f>
        <v>2.657342657342654E-2</v>
      </c>
      <c r="E27" s="8">
        <f>+'Simulation and  VaR'!E40/'Simulation and  VaR'!E39-1</f>
        <v>2.3066485753052923E-2</v>
      </c>
      <c r="F27" s="8">
        <f>+'Simulation and  VaR'!F40/'Simulation and  VaR'!F39-1</f>
        <v>3.0383091149273511E-2</v>
      </c>
      <c r="G27" s="8">
        <f>+'Simulation and  VaR'!G40/'Simulation and  VaR'!G39-1</f>
        <v>2.1091811414392092E-2</v>
      </c>
      <c r="H27" s="8">
        <f>+'Simulation and  VaR'!H40/'Simulation and  VaR'!H39-1</f>
        <v>4.4239235477289807E-2</v>
      </c>
      <c r="I27" s="8">
        <f>+'Simulation and  VaR'!I40/'Simulation and  VaR'!I39-1</f>
        <v>-2.0802741067058261E-2</v>
      </c>
      <c r="J27" s="8">
        <f>+'Simulation and  VaR'!J40/'Simulation and  VaR'!J39-1</f>
        <v>0</v>
      </c>
      <c r="K27" s="8">
        <f>+'Simulation and  VaR'!K40/'Simulation and  VaR'!K39-1</f>
        <v>2.6004529821324063E-3</v>
      </c>
      <c r="L27" s="8">
        <f>+'Simulation and  VaR'!L40/'Simulation and  VaR'!L39-1</f>
        <v>-1.0748150322059669E-4</v>
      </c>
      <c r="N27" s="26">
        <f t="shared" si="0"/>
        <v>-1.6686998569403966E-2</v>
      </c>
      <c r="O27" s="26">
        <f t="shared" si="1"/>
        <v>-1.0185587556007016E-2</v>
      </c>
      <c r="P27" s="26">
        <f t="shared" si="2"/>
        <v>2.4959750404342233E-2</v>
      </c>
      <c r="Q27" s="26">
        <f t="shared" si="3"/>
        <v>2.1605445465848878E-2</v>
      </c>
      <c r="R27" s="26">
        <f t="shared" si="4"/>
        <v>2.9011179982825461E-2</v>
      </c>
      <c r="S27" s="26">
        <f t="shared" si="5"/>
        <v>1.973336560546389E-2</v>
      </c>
      <c r="T27" s="26">
        <f t="shared" si="6"/>
        <v>3.8895855432229398E-2</v>
      </c>
      <c r="U27" s="26">
        <f t="shared" si="7"/>
        <v>-3.3204507196095641E-2</v>
      </c>
      <c r="V27" s="26">
        <f t="shared" si="8"/>
        <v>-1.0229205971642284E-2</v>
      </c>
      <c r="W27" s="26">
        <f t="shared" si="9"/>
        <v>4.1673682640038208E-3</v>
      </c>
      <c r="X27" s="26">
        <f t="shared" si="10"/>
        <v>3.4167536105351097E-3</v>
      </c>
      <c r="Z27" s="20" t="s">
        <v>10</v>
      </c>
      <c r="AA27" s="29">
        <v>4.7265750219178335E-4</v>
      </c>
      <c r="AB27" s="29">
        <v>2.6203261095661829E-4</v>
      </c>
      <c r="AC27" s="29">
        <v>1.5827162352312528E-4</v>
      </c>
      <c r="AD27" s="29">
        <v>1.3381082090142178E-4</v>
      </c>
      <c r="AE27" s="29">
        <v>1.3574076928903473E-4</v>
      </c>
      <c r="AF27" s="29">
        <v>1.3685212068220289E-4</v>
      </c>
      <c r="AG27" s="29">
        <v>5.4180218989733058E-4</v>
      </c>
      <c r="AH27" s="29">
        <v>8.7273479133813435E-4</v>
      </c>
      <c r="AI27" s="29">
        <v>1.2191511737268301E-3</v>
      </c>
      <c r="AJ27" s="29">
        <v>3.3942891079906092E-4</v>
      </c>
      <c r="AK27" s="29">
        <v>3.4636635836425632E-4</v>
      </c>
      <c r="AM27" s="27">
        <v>-3.6727996359697522E-5</v>
      </c>
      <c r="AN27" s="27">
        <v>8.7467546514351444E-3</v>
      </c>
      <c r="AO27" s="27">
        <v>-4.2263807651584081E-3</v>
      </c>
      <c r="AP27" s="27">
        <v>-5.5348783329968228E-3</v>
      </c>
      <c r="AQ27" s="27">
        <v>-1.2423477675723741E-3</v>
      </c>
      <c r="AR27" s="27">
        <v>-3.7913981314337455E-3</v>
      </c>
      <c r="AS27" s="27">
        <v>3.4022390958287525E-3</v>
      </c>
      <c r="AT27" s="27">
        <v>7.3882902843736081E-2</v>
      </c>
      <c r="AU27" s="27">
        <v>0</v>
      </c>
      <c r="AV27" s="27">
        <v>0</v>
      </c>
      <c r="AW27" s="27">
        <v>0</v>
      </c>
    </row>
    <row r="28" spans="1:49" x14ac:dyDescent="0.2">
      <c r="A28" s="5">
        <v>26267</v>
      </c>
      <c r="B28" s="8">
        <f>+'Simulation and  VaR'!B41/'Simulation and  VaR'!B40-1</f>
        <v>3.6381699355868768E-2</v>
      </c>
      <c r="C28" s="8">
        <f>+'Simulation and  VaR'!C41/'Simulation and  VaR'!C40-1</f>
        <v>5.6258790436005679E-3</v>
      </c>
      <c r="D28" s="8">
        <f>+'Simulation and  VaR'!D41/'Simulation and  VaR'!D40-1</f>
        <v>2.7247956403269047E-3</v>
      </c>
      <c r="E28" s="8">
        <f>+'Simulation and  VaR'!E41/'Simulation and  VaR'!E40-1</f>
        <v>6.6312997347479641E-3</v>
      </c>
      <c r="F28" s="8">
        <f>+'Simulation and  VaR'!F41/'Simulation and  VaR'!F40-1</f>
        <v>6.4102564102563875E-3</v>
      </c>
      <c r="G28" s="8">
        <f>+'Simulation and  VaR'!G41/'Simulation and  VaR'!G40-1</f>
        <v>3.6452004860265674E-3</v>
      </c>
      <c r="H28" s="8">
        <f>+'Simulation and  VaR'!H41/'Simulation and  VaR'!H40-1</f>
        <v>-3.5269922879177296E-2</v>
      </c>
      <c r="I28" s="8">
        <f>+'Simulation and  VaR'!I41/'Simulation and  VaR'!I40-1</f>
        <v>-0.10997250687328164</v>
      </c>
      <c r="J28" s="8">
        <f>+'Simulation and  VaR'!J41/'Simulation and  VaR'!J40-1</f>
        <v>0</v>
      </c>
      <c r="K28" s="8">
        <f>+'Simulation and  VaR'!K41/'Simulation and  VaR'!K40-1</f>
        <v>2.5937081659972439E-3</v>
      </c>
      <c r="L28" s="8">
        <f>+'Simulation and  VaR'!L41/'Simulation and  VaR'!L40-1</f>
        <v>-1.4310358713492954E-3</v>
      </c>
      <c r="N28" s="26">
        <f t="shared" si="0"/>
        <v>3.2617532898376281E-2</v>
      </c>
      <c r="O28" s="26">
        <f t="shared" si="1"/>
        <v>3.8084923244136575E-3</v>
      </c>
      <c r="P28" s="26">
        <f t="shared" si="2"/>
        <v>1.1111194712425982E-3</v>
      </c>
      <c r="Q28" s="26">
        <f t="shared" si="3"/>
        <v>5.1702594475439186E-3</v>
      </c>
      <c r="R28" s="26">
        <f t="shared" si="4"/>
        <v>5.0383452438083395E-3</v>
      </c>
      <c r="S28" s="26">
        <f t="shared" si="5"/>
        <v>2.286754677098365E-3</v>
      </c>
      <c r="T28" s="26">
        <f t="shared" si="6"/>
        <v>-4.0613302924237704E-2</v>
      </c>
      <c r="U28" s="26">
        <f t="shared" si="7"/>
        <v>-0.12237427300231901</v>
      </c>
      <c r="V28" s="26">
        <f t="shared" si="8"/>
        <v>-1.0229205971642284E-2</v>
      </c>
      <c r="W28" s="26">
        <f t="shared" si="9"/>
        <v>4.1606234478686584E-3</v>
      </c>
      <c r="X28" s="26">
        <f t="shared" si="10"/>
        <v>2.0931992424064109E-3</v>
      </c>
      <c r="Z28" s="20" t="s">
        <v>11</v>
      </c>
      <c r="AA28" s="29">
        <v>4.7652729441635607E-4</v>
      </c>
      <c r="AB28" s="29">
        <v>2.6417795246873289E-4</v>
      </c>
      <c r="AC28" s="29">
        <v>1.5956744194394826E-4</v>
      </c>
      <c r="AD28" s="29">
        <v>1.3490637121404099E-4</v>
      </c>
      <c r="AE28" s="29">
        <v>1.3685212068220289E-4</v>
      </c>
      <c r="AF28" s="29">
        <v>1.3797257105076043E-4</v>
      </c>
      <c r="AG28" s="29">
        <v>5.462380909292588E-4</v>
      </c>
      <c r="AH28" s="29">
        <v>8.7988013927818261E-4</v>
      </c>
      <c r="AI28" s="29">
        <v>1.2291327390479968E-3</v>
      </c>
      <c r="AJ28" s="29">
        <v>3.4220791960292926E-4</v>
      </c>
      <c r="AK28" s="29">
        <v>3.4920216618331365E-4</v>
      </c>
      <c r="AM28" s="27">
        <v>-2.3845740635471931E-5</v>
      </c>
      <c r="AN28" s="27">
        <v>2.9970518648817276E-3</v>
      </c>
      <c r="AO28" s="27">
        <v>1.2581349302432921E-3</v>
      </c>
      <c r="AP28" s="27">
        <v>-2.0362768232769701E-3</v>
      </c>
      <c r="AQ28" s="27">
        <v>3.0145901501413396E-5</v>
      </c>
      <c r="AR28" s="27">
        <v>3.2015963099928783E-3</v>
      </c>
      <c r="AS28" s="27">
        <v>-5.5381259000918054E-3</v>
      </c>
      <c r="AT28" s="27">
        <v>2.1455730547041481E-2</v>
      </c>
      <c r="AU28" s="27">
        <v>0.10214589020360303</v>
      </c>
      <c r="AV28" s="27">
        <v>0</v>
      </c>
      <c r="AW28" s="27">
        <v>0</v>
      </c>
    </row>
    <row r="29" spans="1:49" x14ac:dyDescent="0.2">
      <c r="A29" s="5">
        <v>26298</v>
      </c>
      <c r="B29" s="8">
        <f>+'Simulation and  VaR'!B42/'Simulation and  VaR'!B41-1</f>
        <v>8.0207586461914948E-2</v>
      </c>
      <c r="C29" s="8">
        <f>+'Simulation and  VaR'!C42/'Simulation and  VaR'!C41-1</f>
        <v>7.1328671328671378E-2</v>
      </c>
      <c r="D29" s="8">
        <f>+'Simulation and  VaR'!D42/'Simulation and  VaR'!D41-1</f>
        <v>5.0271739130434812E-2</v>
      </c>
      <c r="E29" s="8">
        <f>+'Simulation and  VaR'!E42/'Simulation and  VaR'!E41-1</f>
        <v>4.6113306982872082E-2</v>
      </c>
      <c r="F29" s="8">
        <f>+'Simulation and  VaR'!F42/'Simulation and  VaR'!F41-1</f>
        <v>4.7133757961783651E-2</v>
      </c>
      <c r="G29" s="8">
        <f>+'Simulation and  VaR'!G42/'Simulation and  VaR'!G41-1</f>
        <v>4.8426150121065437E-2</v>
      </c>
      <c r="H29" s="8">
        <f>+'Simulation and  VaR'!H42/'Simulation and  VaR'!H41-1</f>
        <v>-1.8652739287998266E-2</v>
      </c>
      <c r="I29" s="8">
        <f>+'Simulation and  VaR'!I42/'Simulation and  VaR'!I41-1</f>
        <v>-1.2075259758494772E-2</v>
      </c>
      <c r="J29" s="8">
        <f>+'Simulation and  VaR'!J42/'Simulation and  VaR'!J41-1</f>
        <v>0</v>
      </c>
      <c r="K29" s="8">
        <f>+'Simulation and  VaR'!K42/'Simulation and  VaR'!K41-1</f>
        <v>3.3380622548606631E-4</v>
      </c>
      <c r="L29" s="8">
        <f>+'Simulation and  VaR'!L42/'Simulation and  VaR'!L41-1</f>
        <v>-7.154666812814181E-5</v>
      </c>
      <c r="N29" s="26">
        <f t="shared" si="0"/>
        <v>7.644342000442246E-2</v>
      </c>
      <c r="O29" s="26">
        <f t="shared" si="1"/>
        <v>6.9511284609484469E-2</v>
      </c>
      <c r="P29" s="26">
        <f t="shared" si="2"/>
        <v>4.8658062961350508E-2</v>
      </c>
      <c r="Q29" s="26">
        <f t="shared" si="3"/>
        <v>4.4652266695668033E-2</v>
      </c>
      <c r="R29" s="26">
        <f t="shared" si="4"/>
        <v>4.5761846795335605E-2</v>
      </c>
      <c r="S29" s="26">
        <f t="shared" si="5"/>
        <v>4.7067704312137235E-2</v>
      </c>
      <c r="T29" s="26">
        <f t="shared" si="6"/>
        <v>-2.3996119333058671E-2</v>
      </c>
      <c r="U29" s="26">
        <f t="shared" si="7"/>
        <v>-2.4477025887532151E-2</v>
      </c>
      <c r="V29" s="26">
        <f t="shared" si="8"/>
        <v>-1.0229205971642284E-2</v>
      </c>
      <c r="W29" s="26">
        <f t="shared" si="9"/>
        <v>1.9007215073574809E-3</v>
      </c>
      <c r="X29" s="26">
        <f t="shared" si="10"/>
        <v>3.4526884456275646E-3</v>
      </c>
      <c r="Z29" s="20" t="s">
        <v>12</v>
      </c>
      <c r="AA29" s="29">
        <v>1.8865877296865851E-3</v>
      </c>
      <c r="AB29" s="29">
        <v>1.0458894787793098E-3</v>
      </c>
      <c r="AC29" s="29">
        <v>6.3173291762360934E-4</v>
      </c>
      <c r="AD29" s="29">
        <v>5.3409890172330388E-4</v>
      </c>
      <c r="AE29" s="29">
        <v>5.4180218989733058E-4</v>
      </c>
      <c r="AF29" s="29">
        <v>5.462380909292588E-4</v>
      </c>
      <c r="AG29" s="29">
        <v>2.1625751387373071E-3</v>
      </c>
      <c r="AH29" s="29">
        <v>3.4834753303905749E-3</v>
      </c>
      <c r="AI29" s="29">
        <v>4.8661782248677473E-3</v>
      </c>
      <c r="AJ29" s="29">
        <v>1.3548127666332061E-3</v>
      </c>
      <c r="AK29" s="29">
        <v>1.3825032261967384E-3</v>
      </c>
      <c r="AM29" s="27">
        <v>-3.4796555727952196E-3</v>
      </c>
      <c r="AN29" s="27">
        <v>3.1948749169090078E-3</v>
      </c>
      <c r="AO29" s="27">
        <v>-1.2871665232899107E-3</v>
      </c>
      <c r="AP29" s="27">
        <v>-1.558573015774099E-3</v>
      </c>
      <c r="AQ29" s="27">
        <v>-3.0116485499432485E-3</v>
      </c>
      <c r="AR29" s="27">
        <v>-1.2978621134412036E-3</v>
      </c>
      <c r="AS29" s="27">
        <v>7.5081623851928905E-5</v>
      </c>
      <c r="AT29" s="27">
        <v>7.8131270384687486E-3</v>
      </c>
      <c r="AU29" s="27">
        <v>-2.9617658854076273E-3</v>
      </c>
      <c r="AV29" s="27">
        <v>2.7235757596881609E-2</v>
      </c>
      <c r="AW29" s="27">
        <v>0</v>
      </c>
    </row>
    <row r="30" spans="1:49" x14ac:dyDescent="0.2">
      <c r="A30" s="5">
        <v>26329</v>
      </c>
      <c r="B30" s="8">
        <f>+'Simulation and  VaR'!B43/'Simulation and  VaR'!B42-1</f>
        <v>7.8287008659878587E-3</v>
      </c>
      <c r="C30" s="8">
        <f>+'Simulation and  VaR'!C43/'Simulation and  VaR'!C42-1</f>
        <v>1.958224543080922E-2</v>
      </c>
      <c r="D30" s="8">
        <f>+'Simulation and  VaR'!D43/'Simulation and  VaR'!D42-1</f>
        <v>2.4579560155239433E-2</v>
      </c>
      <c r="E30" s="8">
        <f>+'Simulation and  VaR'!E43/'Simulation and  VaR'!E42-1</f>
        <v>2.7707808564231717E-2</v>
      </c>
      <c r="F30" s="8">
        <f>+'Simulation and  VaR'!F43/'Simulation and  VaR'!F42-1</f>
        <v>1.703163017031617E-2</v>
      </c>
      <c r="G30" s="8">
        <f>+'Simulation and  VaR'!G43/'Simulation and  VaR'!G42-1</f>
        <v>2.4249422632794282E-2</v>
      </c>
      <c r="H30" s="8">
        <f>+'Simulation and  VaR'!H43/'Simulation and  VaR'!H42-1</f>
        <v>-7.6463560334528169E-2</v>
      </c>
      <c r="I30" s="8">
        <f>+'Simulation and  VaR'!I43/'Simulation and  VaR'!I42-1</f>
        <v>-9.6645821489483863E-3</v>
      </c>
      <c r="J30" s="8">
        <f>+'Simulation and  VaR'!J43/'Simulation and  VaR'!J42-1</f>
        <v>0</v>
      </c>
      <c r="K30" s="8">
        <f>+'Simulation and  VaR'!K43/'Simulation and  VaR'!K42-1</f>
        <v>1.334779344289716E-3</v>
      </c>
      <c r="L30" s="8">
        <f>+'Simulation and  VaR'!L43/'Simulation and  VaR'!L42-1</f>
        <v>1.7889868011056187E-4</v>
      </c>
      <c r="N30" s="26">
        <f t="shared" si="0"/>
        <v>4.0645344084953693E-3</v>
      </c>
      <c r="O30" s="26">
        <f t="shared" si="1"/>
        <v>1.7764858711622311E-2</v>
      </c>
      <c r="P30" s="26">
        <f t="shared" si="2"/>
        <v>2.2965883986155126E-2</v>
      </c>
      <c r="Q30" s="26">
        <f t="shared" si="3"/>
        <v>2.6246768277027672E-2</v>
      </c>
      <c r="R30" s="26">
        <f t="shared" si="4"/>
        <v>1.565971900386812E-2</v>
      </c>
      <c r="S30" s="26">
        <f t="shared" si="5"/>
        <v>2.289097682386608E-2</v>
      </c>
      <c r="T30" s="26">
        <f t="shared" si="6"/>
        <v>-8.1806940379588577E-2</v>
      </c>
      <c r="U30" s="26">
        <f t="shared" si="7"/>
        <v>-2.2066348277985766E-2</v>
      </c>
      <c r="V30" s="26">
        <f t="shared" si="8"/>
        <v>-1.0229205971642284E-2</v>
      </c>
      <c r="W30" s="26">
        <f t="shared" si="9"/>
        <v>2.9016946261611306E-3</v>
      </c>
      <c r="X30" s="26">
        <f t="shared" si="10"/>
        <v>3.7031337938662682E-3</v>
      </c>
      <c r="Z30" s="20" t="s">
        <v>13</v>
      </c>
      <c r="AA30" s="29">
        <v>3.0389149016195566E-3</v>
      </c>
      <c r="AB30" s="29">
        <v>1.6847184323824534E-3</v>
      </c>
      <c r="AC30" s="29">
        <v>1.0175951783217181E-3</v>
      </c>
      <c r="AD30" s="29">
        <v>8.6032633725187336E-4</v>
      </c>
      <c r="AE30" s="29">
        <v>8.7273479133813435E-4</v>
      </c>
      <c r="AF30" s="29">
        <v>8.7988013927818261E-4</v>
      </c>
      <c r="AG30" s="29">
        <v>3.4834753303905749E-3</v>
      </c>
      <c r="AH30" s="29">
        <v>5.6111809296600559E-3</v>
      </c>
      <c r="AI30" s="29">
        <v>7.838438302545242E-3</v>
      </c>
      <c r="AJ30" s="29">
        <v>2.1823319640216486E-3</v>
      </c>
      <c r="AK30" s="29">
        <v>2.2269357472839788E-3</v>
      </c>
      <c r="AM30" s="27">
        <v>2.1287427972784016E-3</v>
      </c>
      <c r="AN30" s="27">
        <v>-1.8443915928955629E-3</v>
      </c>
      <c r="AO30" s="27">
        <v>8.1892496586659434E-4</v>
      </c>
      <c r="AP30" s="27">
        <v>6.4532829324080189E-4</v>
      </c>
      <c r="AQ30" s="27">
        <v>3.3165497927449285E-3</v>
      </c>
      <c r="AR30" s="27">
        <v>-1.4450477096932728E-3</v>
      </c>
      <c r="AS30" s="27">
        <v>-3.9838617475778721E-4</v>
      </c>
      <c r="AT30" s="27">
        <v>-5.9068483886459229E-3</v>
      </c>
      <c r="AU30" s="27">
        <v>7.6433101184991787E-3</v>
      </c>
      <c r="AV30" s="27">
        <v>-1.2231060835826344E-2</v>
      </c>
      <c r="AW30" s="27">
        <v>2.4872429912802713E-2</v>
      </c>
    </row>
    <row r="31" spans="1:49" x14ac:dyDescent="0.2">
      <c r="A31" s="5">
        <v>26358</v>
      </c>
      <c r="B31" s="8">
        <f>+'Simulation and  VaR'!B44/'Simulation and  VaR'!B43-1</f>
        <v>-9.5636258025680765E-2</v>
      </c>
      <c r="C31" s="8">
        <f>+'Simulation and  VaR'!C44/'Simulation and  VaR'!C43-1</f>
        <v>-7.1702944942381497E-2</v>
      </c>
      <c r="D31" s="8">
        <f>+'Simulation and  VaR'!D44/'Simulation and  VaR'!D43-1</f>
        <v>2.525252525252375E-3</v>
      </c>
      <c r="E31" s="8">
        <f>+'Simulation and  VaR'!E44/'Simulation and  VaR'!E43-1</f>
        <v>-2.450980392156854E-3</v>
      </c>
      <c r="F31" s="8">
        <f>+'Simulation and  VaR'!F44/'Simulation and  VaR'!F43-1</f>
        <v>-4.7846889952152249E-3</v>
      </c>
      <c r="G31" s="8">
        <f>+'Simulation and  VaR'!G44/'Simulation and  VaR'!G43-1</f>
        <v>-9.0191657271702086E-3</v>
      </c>
      <c r="H31" s="8">
        <f>+'Simulation and  VaR'!H44/'Simulation and  VaR'!H43-1</f>
        <v>5.2687286839938841E-2</v>
      </c>
      <c r="I31" s="8">
        <f>+'Simulation and  VaR'!I44/'Simulation and  VaR'!I43-1</f>
        <v>3.7313432835821558E-3</v>
      </c>
      <c r="J31" s="8">
        <f>+'Simulation and  VaR'!J44/'Simulation and  VaR'!J43-1</f>
        <v>0</v>
      </c>
      <c r="K31" s="8">
        <f>+'Simulation and  VaR'!K44/'Simulation and  VaR'!K43-1</f>
        <v>1.7495626093475547E-3</v>
      </c>
      <c r="L31" s="8">
        <f>+'Simulation and  VaR'!L44/'Simulation and  VaR'!L43-1</f>
        <v>-7.1554357365166688E-5</v>
      </c>
      <c r="N31" s="26">
        <f t="shared" si="0"/>
        <v>-9.9400424483173253E-2</v>
      </c>
      <c r="O31" s="26">
        <f t="shared" si="1"/>
        <v>-7.3520331661568405E-2</v>
      </c>
      <c r="P31" s="26">
        <f t="shared" si="2"/>
        <v>9.1157635616806844E-4</v>
      </c>
      <c r="Q31" s="26">
        <f t="shared" si="3"/>
        <v>-3.9120206793608996E-3</v>
      </c>
      <c r="R31" s="26">
        <f t="shared" si="4"/>
        <v>-6.156600161663273E-3</v>
      </c>
      <c r="S31" s="26">
        <f t="shared" si="5"/>
        <v>-1.0377611536098411E-2</v>
      </c>
      <c r="T31" s="26">
        <f t="shared" si="6"/>
        <v>4.7343906794878432E-2</v>
      </c>
      <c r="U31" s="26">
        <f t="shared" si="7"/>
        <v>-8.6704228454552237E-3</v>
      </c>
      <c r="V31" s="26">
        <f t="shared" si="8"/>
        <v>-1.0229205971642284E-2</v>
      </c>
      <c r="W31" s="26">
        <f t="shared" si="9"/>
        <v>3.3164778912189692E-3</v>
      </c>
      <c r="X31" s="26">
        <f t="shared" si="10"/>
        <v>3.4526807563905397E-3</v>
      </c>
      <c r="Z31" s="20" t="s">
        <v>14</v>
      </c>
      <c r="AA31" s="29">
        <v>4.2451575277351388E-3</v>
      </c>
      <c r="AB31" s="29">
        <v>2.3534371204442053E-3</v>
      </c>
      <c r="AC31" s="29">
        <v>1.4215112865244121E-3</v>
      </c>
      <c r="AD31" s="29">
        <v>1.2018174069129671E-3</v>
      </c>
      <c r="AE31" s="29">
        <v>1.2191511737268301E-3</v>
      </c>
      <c r="AF31" s="29">
        <v>1.2291327390479968E-3</v>
      </c>
      <c r="AG31" s="29">
        <v>4.8661782248677473E-3</v>
      </c>
      <c r="AH31" s="29">
        <v>7.838438302545242E-3</v>
      </c>
      <c r="AI31" s="29">
        <v>1.0949765440290419E-2</v>
      </c>
      <c r="AJ31" s="29">
        <v>3.0485693956570424E-3</v>
      </c>
      <c r="AK31" s="29">
        <v>3.1108778486448625E-3</v>
      </c>
    </row>
    <row r="32" spans="1:49" x14ac:dyDescent="0.2">
      <c r="A32" s="5">
        <v>26389</v>
      </c>
      <c r="B32" s="8">
        <f>+'Simulation and  VaR'!B45/'Simulation and  VaR'!B44-1</f>
        <v>-7.1224766064812872E-2</v>
      </c>
      <c r="C32" s="8">
        <f>+'Simulation and  VaR'!C45/'Simulation and  VaR'!C44-1</f>
        <v>-2.344827586206899E-2</v>
      </c>
      <c r="D32" s="8">
        <f>+'Simulation and  VaR'!D45/'Simulation and  VaR'!D44-1</f>
        <v>-1.133501259445846E-2</v>
      </c>
      <c r="E32" s="8">
        <f>+'Simulation and  VaR'!E45/'Simulation and  VaR'!E44-1</f>
        <v>-8.5995085995086429E-3</v>
      </c>
      <c r="F32" s="8">
        <f>+'Simulation and  VaR'!F45/'Simulation and  VaR'!F44-1</f>
        <v>-1.6826923076923128E-2</v>
      </c>
      <c r="G32" s="8">
        <f>+'Simulation and  VaR'!G45/'Simulation and  VaR'!G44-1</f>
        <v>-1.7064846416382062E-2</v>
      </c>
      <c r="H32" s="8">
        <f>+'Simulation and  VaR'!H45/'Simulation and  VaR'!H44-1</f>
        <v>1.4523516925482038E-3</v>
      </c>
      <c r="I32" s="8">
        <f>+'Simulation and  VaR'!I45/'Simulation and  VaR'!I44-1</f>
        <v>4.0034315127253084E-3</v>
      </c>
      <c r="J32" s="8">
        <f>+'Simulation and  VaR'!J45/'Simulation and  VaR'!J44-1</f>
        <v>0</v>
      </c>
      <c r="K32" s="8">
        <f>+'Simulation and  VaR'!K45/'Simulation and  VaR'!K44-1</f>
        <v>4.9900199600805273E-4</v>
      </c>
      <c r="L32" s="8">
        <f>+'Simulation and  VaR'!L45/'Simulation and  VaR'!L44-1</f>
        <v>-4.6488705383773699E-4</v>
      </c>
      <c r="N32" s="26">
        <f t="shared" si="0"/>
        <v>-7.498893252230536E-2</v>
      </c>
      <c r="O32" s="26">
        <f t="shared" si="1"/>
        <v>-2.5265662581255899E-2</v>
      </c>
      <c r="P32" s="26">
        <f t="shared" si="2"/>
        <v>-1.2948688763542767E-2</v>
      </c>
      <c r="Q32" s="26">
        <f t="shared" si="3"/>
        <v>-1.0060548886712688E-2</v>
      </c>
      <c r="R32" s="26">
        <f t="shared" si="4"/>
        <v>-1.8198834243371178E-2</v>
      </c>
      <c r="S32" s="26">
        <f t="shared" si="5"/>
        <v>-1.8423292225310264E-2</v>
      </c>
      <c r="T32" s="26">
        <f t="shared" si="6"/>
        <v>-3.8910283525122012E-3</v>
      </c>
      <c r="U32" s="26">
        <f t="shared" si="7"/>
        <v>-8.3983346163120712E-3</v>
      </c>
      <c r="V32" s="26">
        <f t="shared" si="8"/>
        <v>-1.0229205971642284E-2</v>
      </c>
      <c r="W32" s="26">
        <f t="shared" si="9"/>
        <v>2.0659172778794673E-3</v>
      </c>
      <c r="X32" s="26">
        <f t="shared" si="10"/>
        <v>3.0593480599179694E-3</v>
      </c>
      <c r="Z32" s="20" t="s">
        <v>15</v>
      </c>
      <c r="AA32" s="29">
        <v>1.1819118308394746E-3</v>
      </c>
      <c r="AB32" s="29">
        <v>6.5523014343210888E-4</v>
      </c>
      <c r="AC32" s="29">
        <v>3.9576882512329441E-4</v>
      </c>
      <c r="AD32" s="29">
        <v>3.3460294522853296E-4</v>
      </c>
      <c r="AE32" s="29">
        <v>3.3942891079906092E-4</v>
      </c>
      <c r="AF32" s="29">
        <v>3.4220791960292926E-4</v>
      </c>
      <c r="AG32" s="29">
        <v>1.3548127666332061E-3</v>
      </c>
      <c r="AH32" s="29">
        <v>2.1823319640216486E-3</v>
      </c>
      <c r="AI32" s="29">
        <v>3.0485693956570424E-3</v>
      </c>
      <c r="AJ32" s="29">
        <v>8.4876478960358879E-4</v>
      </c>
      <c r="AK32" s="29">
        <v>8.6611234320235926E-4</v>
      </c>
    </row>
    <row r="33" spans="1:49" ht="20" x14ac:dyDescent="0.2">
      <c r="A33" s="5">
        <v>26419</v>
      </c>
      <c r="B33" s="8">
        <f>+'Simulation and  VaR'!B46/'Simulation and  VaR'!B45-1</f>
        <v>-1.9906275754764335E-2</v>
      </c>
      <c r="C33" s="8">
        <f>+'Simulation and  VaR'!C46/'Simulation and  VaR'!C45-1</f>
        <v>4.5197740112994156E-2</v>
      </c>
      <c r="D33" s="8">
        <f>+'Simulation and  VaR'!D46/'Simulation and  VaR'!D45-1</f>
        <v>-1.2738853503184711E-3</v>
      </c>
      <c r="E33" s="8">
        <f>+'Simulation and  VaR'!E46/'Simulation and  VaR'!E45-1</f>
        <v>-3.7174721189592308E-3</v>
      </c>
      <c r="F33" s="8">
        <f>+'Simulation and  VaR'!F46/'Simulation and  VaR'!F45-1</f>
        <v>6.1124694376528677E-3</v>
      </c>
      <c r="G33" s="8">
        <f>+'Simulation and  VaR'!G46/'Simulation and  VaR'!G45-1</f>
        <v>8.101851851851638E-3</v>
      </c>
      <c r="H33" s="8">
        <f>+'Simulation and  VaR'!H46/'Simulation and  VaR'!H45-1</f>
        <v>-9.0473003123605511E-2</v>
      </c>
      <c r="I33" s="8">
        <f>+'Simulation and  VaR'!I46/'Simulation and  VaR'!I45-1</f>
        <v>2.4209626886926738E-2</v>
      </c>
      <c r="J33" s="8">
        <f>+'Simulation and  VaR'!J46/'Simulation and  VaR'!J45-1</f>
        <v>0</v>
      </c>
      <c r="K33" s="8">
        <f>+'Simulation and  VaR'!K46/'Simulation and  VaR'!K45-1</f>
        <v>1.6625103906897643E-4</v>
      </c>
      <c r="L33" s="8">
        <f>+'Simulation and  VaR'!L46/'Simulation and  VaR'!L45-1</f>
        <v>1.3248931312037637E-3</v>
      </c>
      <c r="N33" s="26">
        <f t="shared" si="0"/>
        <v>-2.3670442212256827E-2</v>
      </c>
      <c r="O33" s="26">
        <f t="shared" si="1"/>
        <v>4.3380353393807247E-2</v>
      </c>
      <c r="P33" s="26">
        <f t="shared" si="2"/>
        <v>-2.8875615194027776E-3</v>
      </c>
      <c r="Q33" s="26">
        <f t="shared" si="3"/>
        <v>-5.1785124061632763E-3</v>
      </c>
      <c r="R33" s="26">
        <f t="shared" si="4"/>
        <v>4.7405582712048196E-3</v>
      </c>
      <c r="S33" s="26">
        <f t="shared" si="5"/>
        <v>6.743406042923436E-3</v>
      </c>
      <c r="T33" s="26">
        <f t="shared" si="6"/>
        <v>-9.581638316866592E-2</v>
      </c>
      <c r="U33" s="26">
        <f t="shared" si="7"/>
        <v>1.1807860757889359E-2</v>
      </c>
      <c r="V33" s="26">
        <f t="shared" si="8"/>
        <v>-1.0229205971642284E-2</v>
      </c>
      <c r="W33" s="26">
        <f t="shared" si="9"/>
        <v>1.733166320940391E-3</v>
      </c>
      <c r="X33" s="26">
        <f t="shared" si="10"/>
        <v>4.8491282449594705E-3</v>
      </c>
      <c r="Z33" s="20" t="s">
        <v>16</v>
      </c>
      <c r="AA33" s="29">
        <v>1.2060684394613814E-3</v>
      </c>
      <c r="AB33" s="29">
        <v>6.6862212218988387E-4</v>
      </c>
      <c r="AC33" s="29">
        <v>4.0385778096906571E-4</v>
      </c>
      <c r="AD33" s="29">
        <v>3.4144175687312234E-4</v>
      </c>
      <c r="AE33" s="29">
        <v>3.4636635836425632E-4</v>
      </c>
      <c r="AF33" s="29">
        <v>3.4920216618331365E-4</v>
      </c>
      <c r="AG33" s="29">
        <v>1.3825032261967384E-3</v>
      </c>
      <c r="AH33" s="29">
        <v>2.2269357472839788E-3</v>
      </c>
      <c r="AI33" s="29">
        <v>3.1108778486448625E-3</v>
      </c>
      <c r="AJ33" s="29">
        <v>8.6611234320235926E-4</v>
      </c>
      <c r="AK33" s="29">
        <v>8.8381445629693873E-4</v>
      </c>
      <c r="AM33" s="39" t="s">
        <v>123</v>
      </c>
      <c r="AN33" s="39"/>
    </row>
    <row r="34" spans="1:49" x14ac:dyDescent="0.2">
      <c r="A34" s="5">
        <v>26450</v>
      </c>
      <c r="B34" s="8">
        <f>+'Simulation and  VaR'!B47/'Simulation and  VaR'!B46-1</f>
        <v>5.1584159059188339E-2</v>
      </c>
      <c r="C34" s="8">
        <f>+'Simulation and  VaR'!C47/'Simulation and  VaR'!C46-1</f>
        <v>7.0270270270270441E-2</v>
      </c>
      <c r="D34" s="8">
        <f>+'Simulation and  VaR'!D47/'Simulation and  VaR'!D46-1</f>
        <v>3.5714285714285587E-2</v>
      </c>
      <c r="E34" s="8">
        <f>+'Simulation and  VaR'!E47/'Simulation and  VaR'!E46-1</f>
        <v>2.6119402985074647E-2</v>
      </c>
      <c r="F34" s="8">
        <f>+'Simulation and  VaR'!F47/'Simulation and  VaR'!F46-1</f>
        <v>3.2806804374240439E-2</v>
      </c>
      <c r="G34" s="8">
        <f>+'Simulation and  VaR'!G47/'Simulation and  VaR'!G46-1</f>
        <v>3.214695752009189E-2</v>
      </c>
      <c r="H34" s="8">
        <f>+'Simulation and  VaR'!H47/'Simulation and  VaR'!H46-1</f>
        <v>-6.0959156138844617E-2</v>
      </c>
      <c r="I34" s="8">
        <f>+'Simulation and  VaR'!I47/'Simulation and  VaR'!I46-1</f>
        <v>2.780867630700623E-4</v>
      </c>
      <c r="J34" s="8">
        <f>+'Simulation and  VaR'!J47/'Simulation and  VaR'!J46-1</f>
        <v>0</v>
      </c>
      <c r="K34" s="8">
        <f>+'Simulation and  VaR'!K47/'Simulation and  VaR'!K46-1</f>
        <v>-9.5578457446798826E-4</v>
      </c>
      <c r="L34" s="8">
        <f>+'Simulation and  VaR'!L47/'Simulation and  VaR'!L46-1</f>
        <v>2.2969712433840161E-3</v>
      </c>
      <c r="N34" s="26">
        <f t="shared" si="0"/>
        <v>4.7819992601695852E-2</v>
      </c>
      <c r="O34" s="26">
        <f t="shared" si="1"/>
        <v>6.8452883551083532E-2</v>
      </c>
      <c r="P34" s="26">
        <f t="shared" si="2"/>
        <v>3.4100609545201284E-2</v>
      </c>
      <c r="Q34" s="26">
        <f t="shared" si="3"/>
        <v>2.4658362697870601E-2</v>
      </c>
      <c r="R34" s="26">
        <f t="shared" si="4"/>
        <v>3.1434893207792393E-2</v>
      </c>
      <c r="S34" s="26">
        <f t="shared" si="5"/>
        <v>3.0788511711163688E-2</v>
      </c>
      <c r="T34" s="26">
        <f t="shared" si="6"/>
        <v>-6.6302536183905025E-2</v>
      </c>
      <c r="U34" s="26">
        <f t="shared" si="7"/>
        <v>-1.2123679365967317E-2</v>
      </c>
      <c r="V34" s="26">
        <f t="shared" si="8"/>
        <v>-1.0229205971642284E-2</v>
      </c>
      <c r="W34" s="26">
        <f t="shared" si="9"/>
        <v>6.1113070740342629E-4</v>
      </c>
      <c r="X34" s="26">
        <f t="shared" si="10"/>
        <v>5.821206357139723E-3</v>
      </c>
      <c r="AM34" s="78" t="s">
        <v>122</v>
      </c>
      <c r="AN34" s="78"/>
      <c r="AO34" s="78"/>
      <c r="AP34" s="78"/>
      <c r="AQ34" s="78"/>
      <c r="AR34" s="78"/>
      <c r="AS34" s="78"/>
      <c r="AT34" s="78"/>
      <c r="AU34" s="78"/>
      <c r="AV34" s="74"/>
      <c r="AW34" s="74"/>
    </row>
    <row r="35" spans="1:49" x14ac:dyDescent="0.2">
      <c r="A35" s="5">
        <v>26480</v>
      </c>
      <c r="B35" s="8">
        <f>+'Simulation and  VaR'!B48/'Simulation and  VaR'!B47-1</f>
        <v>-2.3794037813598679E-2</v>
      </c>
      <c r="C35" s="8">
        <f>+'Simulation and  VaR'!C48/'Simulation and  VaR'!C47-1</f>
        <v>-8.8383838383838675E-3</v>
      </c>
      <c r="D35" s="8">
        <f>+'Simulation and  VaR'!D48/'Simulation and  VaR'!D47-1</f>
        <v>4.556650246305427E-2</v>
      </c>
      <c r="E35" s="8">
        <f>+'Simulation and  VaR'!E48/'Simulation and  VaR'!E47-1</f>
        <v>4.1212121212121255E-2</v>
      </c>
      <c r="F35" s="8">
        <f>+'Simulation and  VaR'!F48/'Simulation and  VaR'!F47-1</f>
        <v>3.1764705882352917E-2</v>
      </c>
      <c r="G35" s="8">
        <f>+'Simulation and  VaR'!G48/'Simulation and  VaR'!G47-1</f>
        <v>3.0033370411568283E-2</v>
      </c>
      <c r="H35" s="8">
        <f>+'Simulation and  VaR'!H48/'Simulation and  VaR'!H47-1</f>
        <v>-5.0026123301985304E-2</v>
      </c>
      <c r="I35" s="8">
        <f>+'Simulation and  VaR'!I48/'Simulation and  VaR'!I47-1</f>
        <v>-1.5568529329997305E-2</v>
      </c>
      <c r="J35" s="8">
        <f>+'Simulation and  VaR'!J48/'Simulation and  VaR'!J47-1</f>
        <v>0</v>
      </c>
      <c r="K35" s="8">
        <f>+'Simulation and  VaR'!K48/'Simulation and  VaR'!K47-1</f>
        <v>-2.5789276652385951E-3</v>
      </c>
      <c r="L35" s="8">
        <f>+'Simulation and  VaR'!L48/'Simulation and  VaR'!L47-1</f>
        <v>-7.1775209732005685E-5</v>
      </c>
      <c r="N35" s="26">
        <f t="shared" si="0"/>
        <v>-2.755820427109117E-2</v>
      </c>
      <c r="O35" s="26">
        <f t="shared" si="1"/>
        <v>-1.0655770557570778E-2</v>
      </c>
      <c r="P35" s="26">
        <f t="shared" si="2"/>
        <v>4.3952826293969967E-2</v>
      </c>
      <c r="Q35" s="26">
        <f t="shared" si="3"/>
        <v>3.9751080924917206E-2</v>
      </c>
      <c r="R35" s="26">
        <f t="shared" si="4"/>
        <v>3.0392794715904867E-2</v>
      </c>
      <c r="S35" s="26">
        <f t="shared" si="5"/>
        <v>2.8674924602640081E-2</v>
      </c>
      <c r="T35" s="26">
        <f t="shared" si="6"/>
        <v>-5.5369503347045712E-2</v>
      </c>
      <c r="U35" s="26">
        <f t="shared" si="7"/>
        <v>-2.7970295459034684E-2</v>
      </c>
      <c r="V35" s="26">
        <f t="shared" si="8"/>
        <v>-1.0229205971642284E-2</v>
      </c>
      <c r="W35" s="26">
        <f t="shared" si="9"/>
        <v>-1.0120123833671805E-3</v>
      </c>
      <c r="X35" s="26">
        <f t="shared" si="10"/>
        <v>3.4524599040237007E-3</v>
      </c>
      <c r="Z35" s="17" t="s">
        <v>40</v>
      </c>
      <c r="AA35" s="23"/>
      <c r="AM35" s="78" t="s">
        <v>71</v>
      </c>
      <c r="AN35" s="78"/>
      <c r="AO35" s="78"/>
      <c r="AP35" s="78"/>
      <c r="AQ35" s="78"/>
      <c r="AR35" s="78"/>
      <c r="AS35" s="78"/>
      <c r="AT35" s="78"/>
      <c r="AU35" s="78"/>
      <c r="AV35" s="74"/>
      <c r="AW35" s="74"/>
    </row>
    <row r="36" spans="1:49" x14ac:dyDescent="0.2">
      <c r="A36" s="5">
        <v>26511</v>
      </c>
      <c r="B36" s="8">
        <f>+'Simulation and  VaR'!B49/'Simulation and  VaR'!B48-1</f>
        <v>-3.3481515255718963E-2</v>
      </c>
      <c r="C36" s="8">
        <f>+'Simulation and  VaR'!C49/'Simulation and  VaR'!C48-1</f>
        <v>-4.84076433121019E-2</v>
      </c>
      <c r="D36" s="8">
        <f>+'Simulation and  VaR'!D49/'Simulation and  VaR'!D48-1</f>
        <v>-4.7114252061249973E-3</v>
      </c>
      <c r="E36" s="8">
        <f>+'Simulation and  VaR'!E49/'Simulation and  VaR'!E48-1</f>
        <v>6.9848661233993248E-3</v>
      </c>
      <c r="F36" s="8">
        <f>+'Simulation and  VaR'!F49/'Simulation and  VaR'!F48-1</f>
        <v>1.8244013683010207E-2</v>
      </c>
      <c r="G36" s="8">
        <f>+'Simulation and  VaR'!G49/'Simulation and  VaR'!G48-1</f>
        <v>1.6198704103671746E-2</v>
      </c>
      <c r="H36" s="8">
        <f>+'Simulation and  VaR'!H49/'Simulation and  VaR'!H48-1</f>
        <v>7.3284751821806715E-2</v>
      </c>
      <c r="I36" s="8">
        <f>+'Simulation and  VaR'!I49/'Simulation and  VaR'!I48-1</f>
        <v>-2.8240609997176591E-3</v>
      </c>
      <c r="J36" s="8">
        <f>+'Simulation and  VaR'!J49/'Simulation and  VaR'!J48-1</f>
        <v>-1.1904761904761862E-2</v>
      </c>
      <c r="K36" s="8">
        <f>+'Simulation and  VaR'!K49/'Simulation and  VaR'!K48-1</f>
        <v>-2.9609241419575882E-3</v>
      </c>
      <c r="L36" s="8">
        <f>+'Simulation and  VaR'!L49/'Simulation and  VaR'!L48-1</f>
        <v>1.3655912205554621E-3</v>
      </c>
      <c r="N36" s="26">
        <f t="shared" si="0"/>
        <v>-3.7245681713211451E-2</v>
      </c>
      <c r="O36" s="26">
        <f t="shared" si="1"/>
        <v>-5.0225030031288809E-2</v>
      </c>
      <c r="P36" s="26">
        <f t="shared" si="2"/>
        <v>-6.3251013752093042E-3</v>
      </c>
      <c r="Q36" s="26">
        <f t="shared" si="3"/>
        <v>5.5238258361952793E-3</v>
      </c>
      <c r="R36" s="26">
        <f t="shared" si="4"/>
        <v>1.6872102516562158E-2</v>
      </c>
      <c r="S36" s="26">
        <f t="shared" si="5"/>
        <v>1.4840258294743544E-2</v>
      </c>
      <c r="T36" s="26">
        <f t="shared" si="6"/>
        <v>6.7941371776746307E-2</v>
      </c>
      <c r="U36" s="26">
        <f t="shared" si="7"/>
        <v>-1.5225827128755039E-2</v>
      </c>
      <c r="V36" s="26">
        <f t="shared" si="8"/>
        <v>-2.2133967876404148E-2</v>
      </c>
      <c r="W36" s="26">
        <f t="shared" si="9"/>
        <v>-1.3940088600861737E-3</v>
      </c>
      <c r="X36" s="26">
        <f t="shared" si="10"/>
        <v>4.8898263343111689E-3</v>
      </c>
      <c r="Z36" s="27"/>
      <c r="AA36" s="20" t="s">
        <v>6</v>
      </c>
      <c r="AB36" s="20" t="s">
        <v>7</v>
      </c>
      <c r="AC36" s="20" t="s">
        <v>8</v>
      </c>
      <c r="AD36" s="20" t="s">
        <v>9</v>
      </c>
      <c r="AE36" s="20" t="s">
        <v>10</v>
      </c>
      <c r="AF36" s="20" t="s">
        <v>11</v>
      </c>
      <c r="AG36" s="20" t="s">
        <v>12</v>
      </c>
      <c r="AH36" s="20" t="s">
        <v>13</v>
      </c>
      <c r="AI36" s="20" t="s">
        <v>14</v>
      </c>
      <c r="AJ36" s="20" t="s">
        <v>15</v>
      </c>
      <c r="AK36" s="20" t="s">
        <v>16</v>
      </c>
      <c r="AM36" s="74"/>
      <c r="AN36" s="74"/>
      <c r="AO36" s="74"/>
      <c r="AP36" s="74"/>
      <c r="AQ36" s="74"/>
      <c r="AR36" s="74"/>
      <c r="AS36" s="74"/>
      <c r="AT36" s="74"/>
      <c r="AU36" s="74"/>
      <c r="AV36" s="74"/>
      <c r="AW36" s="74"/>
    </row>
    <row r="37" spans="1:49" x14ac:dyDescent="0.2">
      <c r="A37" s="5">
        <v>26542</v>
      </c>
      <c r="B37" s="8">
        <f>+'Simulation and  VaR'!B50/'Simulation and  VaR'!B49-1</f>
        <v>-6.2942215367065568E-3</v>
      </c>
      <c r="C37" s="8">
        <f>+'Simulation and  VaR'!C50/'Simulation and  VaR'!C49-1</f>
        <v>9.3708165997323789E-3</v>
      </c>
      <c r="D37" s="8">
        <f>+'Simulation and  VaR'!D50/'Simulation and  VaR'!D49-1</f>
        <v>-3.6686390532544189E-2</v>
      </c>
      <c r="E37" s="8">
        <f>+'Simulation and  VaR'!E50/'Simulation and  VaR'!E49-1</f>
        <v>-1.7341040462427793E-2</v>
      </c>
      <c r="F37" s="8">
        <f>+'Simulation and  VaR'!F50/'Simulation and  VaR'!F49-1</f>
        <v>-7.838745800671898E-3</v>
      </c>
      <c r="G37" s="8">
        <f>+'Simulation and  VaR'!G50/'Simulation and  VaR'!G49-1</f>
        <v>4.2507970244420878E-3</v>
      </c>
      <c r="H37" s="8">
        <f>+'Simulation and  VaR'!H50/'Simulation and  VaR'!H49-1</f>
        <v>4.4452984883422975E-2</v>
      </c>
      <c r="I37" s="8">
        <f>+'Simulation and  VaR'!I50/'Simulation and  VaR'!I49-1</f>
        <v>-1.4160294534125706E-3</v>
      </c>
      <c r="J37" s="8">
        <f>+'Simulation and  VaR'!J50/'Simulation and  VaR'!J49-1</f>
        <v>0</v>
      </c>
      <c r="K37" s="8">
        <f>+'Simulation and  VaR'!K50/'Simulation and  VaR'!K49-1</f>
        <v>-1.0875020913501121E-3</v>
      </c>
      <c r="L37" s="8">
        <f>+'Simulation and  VaR'!L50/'Simulation and  VaR'!L49-1</f>
        <v>-3.1881613326438796E-3</v>
      </c>
      <c r="N37" s="26">
        <f t="shared" si="0"/>
        <v>-1.0058387994199046E-2</v>
      </c>
      <c r="O37" s="26">
        <f t="shared" si="1"/>
        <v>7.5534298805454685E-3</v>
      </c>
      <c r="P37" s="26">
        <f t="shared" si="2"/>
        <v>-3.8300066701628492E-2</v>
      </c>
      <c r="Q37" s="26">
        <f t="shared" si="3"/>
        <v>-1.8802080749631838E-2</v>
      </c>
      <c r="R37" s="26">
        <f t="shared" si="4"/>
        <v>-9.210656967119946E-3</v>
      </c>
      <c r="S37" s="26">
        <f t="shared" si="5"/>
        <v>2.8923512155138854E-3</v>
      </c>
      <c r="T37" s="26">
        <f t="shared" si="6"/>
        <v>3.9109604838362566E-2</v>
      </c>
      <c r="U37" s="26">
        <f t="shared" si="7"/>
        <v>-1.381779558244995E-2</v>
      </c>
      <c r="V37" s="26">
        <f t="shared" si="8"/>
        <v>-1.0229205971642284E-2</v>
      </c>
      <c r="W37" s="26">
        <f t="shared" si="9"/>
        <v>4.7941319052130244E-4</v>
      </c>
      <c r="X37" s="26">
        <f t="shared" si="10"/>
        <v>3.360737811118268E-4</v>
      </c>
      <c r="Z37" s="20" t="s">
        <v>6</v>
      </c>
      <c r="AA37" s="30">
        <f t="array" ref="AA37:AK47">AA5:AK15/AA23:AK33</f>
        <v>0.99999999999999767</v>
      </c>
      <c r="AB37" s="54">
        <v>0.56056998284062776</v>
      </c>
      <c r="AC37" s="54">
        <v>0.42476728795335961</v>
      </c>
      <c r="AD37" s="54">
        <v>0.41591090795186381</v>
      </c>
      <c r="AE37" s="54">
        <v>0.45683900486474638</v>
      </c>
      <c r="AF37" s="54">
        <v>0.44381372481448805</v>
      </c>
      <c r="AG37" s="54">
        <v>-0.11718525025810661</v>
      </c>
      <c r="AH37" s="54">
        <v>-4.9030926566757092E-4</v>
      </c>
      <c r="AI37" s="54">
        <v>-2.2788115285444225E-4</v>
      </c>
      <c r="AJ37" s="54">
        <v>-0.11943801604219897</v>
      </c>
      <c r="AK37" s="54">
        <v>7.1604883264261843E-2</v>
      </c>
      <c r="AM37" s="74"/>
      <c r="AN37" s="74"/>
      <c r="AO37" s="74"/>
      <c r="AP37" s="74"/>
      <c r="AQ37" s="74"/>
      <c r="AR37" s="74"/>
      <c r="AS37" s="74"/>
      <c r="AT37" s="74"/>
      <c r="AU37" s="74"/>
      <c r="AV37" s="74"/>
      <c r="AW37" s="74"/>
    </row>
    <row r="38" spans="1:49" x14ac:dyDescent="0.2">
      <c r="A38" s="5">
        <v>26572</v>
      </c>
      <c r="B38" s="8">
        <f>+'Simulation and  VaR'!B51/'Simulation and  VaR'!B50-1</f>
        <v>-4.5883241684948617E-2</v>
      </c>
      <c r="C38" s="8">
        <f>+'Simulation and  VaR'!C51/'Simulation and  VaR'!C50-1</f>
        <v>-1.8567639257294544E-2</v>
      </c>
      <c r="D38" s="8">
        <f>+'Simulation and  VaR'!D51/'Simulation and  VaR'!D50-1</f>
        <v>-4.9140049140050657E-3</v>
      </c>
      <c r="E38" s="8">
        <f>+'Simulation and  VaR'!E51/'Simulation and  VaR'!E50-1</f>
        <v>-2.3529411764705577E-3</v>
      </c>
      <c r="F38" s="8">
        <f>+'Simulation and  VaR'!F51/'Simulation and  VaR'!F50-1</f>
        <v>-7.900677200902928E-3</v>
      </c>
      <c r="G38" s="8">
        <f>+'Simulation and  VaR'!G51/'Simulation and  VaR'!G50-1</f>
        <v>-5.2910052910051242E-3</v>
      </c>
      <c r="H38" s="8">
        <f>+'Simulation and  VaR'!H51/'Simulation and  VaR'!H50-1</f>
        <v>3.2993989942352586E-2</v>
      </c>
      <c r="I38" s="8">
        <f>+'Simulation and  VaR'!I51/'Simulation and  VaR'!I50-1</f>
        <v>2.7793533749290944E-2</v>
      </c>
      <c r="J38" s="8">
        <f>+'Simulation and  VaR'!J51/'Simulation and  VaR'!J50-1</f>
        <v>0</v>
      </c>
      <c r="K38" s="8">
        <f>+'Simulation and  VaR'!K51/'Simulation and  VaR'!K50-1</f>
        <v>-1.1724311196716908E-3</v>
      </c>
      <c r="L38" s="8">
        <f>+'Simulation and  VaR'!L51/'Simulation and  VaR'!L50-1</f>
        <v>-7.1592775255113761E-4</v>
      </c>
      <c r="N38" s="26">
        <f t="shared" si="0"/>
        <v>-4.9647408142441105E-2</v>
      </c>
      <c r="O38" s="26">
        <f t="shared" si="1"/>
        <v>-2.0385025976481452E-2</v>
      </c>
      <c r="P38" s="26">
        <f t="shared" si="2"/>
        <v>-6.5276810830893726E-3</v>
      </c>
      <c r="Q38" s="26">
        <f t="shared" si="3"/>
        <v>-3.8139814636746036E-3</v>
      </c>
      <c r="R38" s="26">
        <f t="shared" si="4"/>
        <v>-9.272588367350976E-3</v>
      </c>
      <c r="S38" s="26">
        <f t="shared" si="5"/>
        <v>-6.6494510999333262E-3</v>
      </c>
      <c r="T38" s="26">
        <f t="shared" si="6"/>
        <v>2.7650609897292181E-2</v>
      </c>
      <c r="U38" s="26">
        <f t="shared" si="7"/>
        <v>1.5391767620253564E-2</v>
      </c>
      <c r="V38" s="26">
        <f t="shared" si="8"/>
        <v>-1.0229205971642284E-2</v>
      </c>
      <c r="W38" s="26">
        <f t="shared" si="9"/>
        <v>3.9448416219972377E-4</v>
      </c>
      <c r="X38" s="26">
        <f t="shared" si="10"/>
        <v>2.8083073612045688E-3</v>
      </c>
      <c r="Z38" s="20" t="s">
        <v>7</v>
      </c>
      <c r="AA38" s="54">
        <v>0.56056998284062776</v>
      </c>
      <c r="AB38" s="30">
        <v>1.000000000000002</v>
      </c>
      <c r="AC38" s="54">
        <v>0.68687931271690972</v>
      </c>
      <c r="AD38" s="54">
        <v>0.64443274516753357</v>
      </c>
      <c r="AE38" s="54">
        <v>0.61807890984466651</v>
      </c>
      <c r="AF38" s="54">
        <v>0.64701496814327919</v>
      </c>
      <c r="AG38" s="54">
        <v>-0.17935684989880588</v>
      </c>
      <c r="AH38" s="54">
        <v>9.6420653906137938E-2</v>
      </c>
      <c r="AI38" s="54">
        <v>2.3590271432438838E-2</v>
      </c>
      <c r="AJ38" s="54">
        <v>2.3859349849778427E-2</v>
      </c>
      <c r="AK38" s="54">
        <v>-1.1236307471547942E-2</v>
      </c>
    </row>
    <row r="39" spans="1:49" x14ac:dyDescent="0.2">
      <c r="A39" s="5">
        <v>26603</v>
      </c>
      <c r="B39" s="8">
        <f>+'Simulation and  VaR'!B52/'Simulation and  VaR'!B51-1</f>
        <v>-3.6434140263821635E-2</v>
      </c>
      <c r="C39" s="8">
        <f>+'Simulation and  VaR'!C52/'Simulation and  VaR'!C51-1</f>
        <v>-8.1081081081080253E-3</v>
      </c>
      <c r="D39" s="8">
        <f>+'Simulation and  VaR'!D52/'Simulation and  VaR'!D51-1</f>
        <v>-7.4074074074074181E-3</v>
      </c>
      <c r="E39" s="8">
        <f>+'Simulation and  VaR'!E52/'Simulation and  VaR'!E51-1</f>
        <v>-3.5377358490567001E-3</v>
      </c>
      <c r="F39" s="8">
        <f>+'Simulation and  VaR'!F52/'Simulation and  VaR'!F51-1</f>
        <v>-7.9635949943115403E-3</v>
      </c>
      <c r="G39" s="8">
        <f>+'Simulation and  VaR'!G52/'Simulation and  VaR'!G51-1</f>
        <v>-6.38297872340432E-3</v>
      </c>
      <c r="H39" s="8">
        <f>+'Simulation and  VaR'!H52/'Simulation and  VaR'!H51-1</f>
        <v>-1.1398717644264922E-2</v>
      </c>
      <c r="I39" s="8">
        <f>+'Simulation and  VaR'!I52/'Simulation and  VaR'!I51-1</f>
        <v>4.8841059602649173E-2</v>
      </c>
      <c r="J39" s="8">
        <f>+'Simulation and  VaR'!J52/'Simulation and  VaR'!J51-1</f>
        <v>0</v>
      </c>
      <c r="K39" s="8">
        <f>+'Simulation and  VaR'!K52/'Simulation and  VaR'!K51-1</f>
        <v>8.8035549593357132E-4</v>
      </c>
      <c r="L39" s="8">
        <f>+'Simulation and  VaR'!L52/'Simulation and  VaR'!L51-1</f>
        <v>-4.6513656320201768E-4</v>
      </c>
      <c r="N39" s="26">
        <f t="shared" si="0"/>
        <v>-4.0198306721314123E-2</v>
      </c>
      <c r="O39" s="26">
        <f t="shared" si="1"/>
        <v>-9.9254948272949357E-3</v>
      </c>
      <c r="P39" s="26">
        <f t="shared" si="2"/>
        <v>-9.0210835764917251E-3</v>
      </c>
      <c r="Q39" s="26">
        <f t="shared" si="3"/>
        <v>-4.9987761362607457E-3</v>
      </c>
      <c r="R39" s="26">
        <f t="shared" si="4"/>
        <v>-9.3355061607595883E-3</v>
      </c>
      <c r="S39" s="26">
        <f t="shared" si="5"/>
        <v>-7.741424532332522E-3</v>
      </c>
      <c r="T39" s="26">
        <f t="shared" si="6"/>
        <v>-1.6742097689325327E-2</v>
      </c>
      <c r="U39" s="26">
        <f t="shared" si="7"/>
        <v>3.6439293473611793E-2</v>
      </c>
      <c r="V39" s="26">
        <f t="shared" si="8"/>
        <v>-1.0229205971642284E-2</v>
      </c>
      <c r="W39" s="26">
        <f t="shared" si="9"/>
        <v>2.4472707778049859E-3</v>
      </c>
      <c r="X39" s="26">
        <f t="shared" si="10"/>
        <v>3.0590985505536887E-3</v>
      </c>
      <c r="Z39" s="20" t="s">
        <v>8</v>
      </c>
      <c r="AA39" s="54">
        <v>0.42476728795335961</v>
      </c>
      <c r="AB39" s="54">
        <v>0.68687931271690972</v>
      </c>
      <c r="AC39" s="30">
        <v>1.0000000000000029</v>
      </c>
      <c r="AD39" s="54">
        <v>0.95678994670907003</v>
      </c>
      <c r="AE39" s="54">
        <v>0.92834953980943324</v>
      </c>
      <c r="AF39" s="54">
        <v>0.90328608249624254</v>
      </c>
      <c r="AG39" s="54">
        <v>-0.18764274689972341</v>
      </c>
      <c r="AH39" s="54">
        <v>2.2154196661402108E-2</v>
      </c>
      <c r="AI39" s="54">
        <v>2.4143617057829057E-2</v>
      </c>
      <c r="AJ39" s="54">
        <v>-2.3344696666985774E-2</v>
      </c>
      <c r="AK39" s="54">
        <v>1.6770877313554113E-2</v>
      </c>
    </row>
    <row r="40" spans="1:49" x14ac:dyDescent="0.2">
      <c r="A40" s="5">
        <v>26633</v>
      </c>
      <c r="B40" s="8">
        <f>+'Simulation and  VaR'!B53/'Simulation and  VaR'!B52-1</f>
        <v>-0.10633114667987198</v>
      </c>
      <c r="C40" s="8">
        <f>+'Simulation and  VaR'!C53/'Simulation and  VaR'!C52-1</f>
        <v>-6.6757493188010941E-2</v>
      </c>
      <c r="D40" s="8">
        <f>+'Simulation and  VaR'!D53/'Simulation and  VaR'!D52-1</f>
        <v>2.4875621890549926E-3</v>
      </c>
      <c r="E40" s="8">
        <f>+'Simulation and  VaR'!E53/'Simulation and  VaR'!E52-1</f>
        <v>-2.3668639053253671E-3</v>
      </c>
      <c r="F40" s="8">
        <f>+'Simulation and  VaR'!F53/'Simulation and  VaR'!F52-1</f>
        <v>3.4403669724769603E-3</v>
      </c>
      <c r="G40" s="8">
        <f>+'Simulation and  VaR'!G53/'Simulation and  VaR'!G52-1</f>
        <v>5.3533190578158862E-3</v>
      </c>
      <c r="H40" s="8">
        <f>+'Simulation and  VaR'!H53/'Simulation and  VaR'!H52-1</f>
        <v>4.7441748738890288E-2</v>
      </c>
      <c r="I40" s="8">
        <f>+'Simulation and  VaR'!I53/'Simulation and  VaR'!I52-1</f>
        <v>-1.1838989739542338E-2</v>
      </c>
      <c r="J40" s="8">
        <f>+'Simulation and  VaR'!J53/'Simulation and  VaR'!J52-1</f>
        <v>0</v>
      </c>
      <c r="K40" s="8">
        <f>+'Simulation and  VaR'!K53/'Simulation and  VaR'!K52-1</f>
        <v>1.2565445026178068E-3</v>
      </c>
      <c r="L40" s="8">
        <f>+'Simulation and  VaR'!L53/'Simulation and  VaR'!L52-1</f>
        <v>-2.8615598191084057E-4</v>
      </c>
      <c r="N40" s="26">
        <f t="shared" si="0"/>
        <v>-0.11009531313736447</v>
      </c>
      <c r="O40" s="26">
        <f t="shared" si="1"/>
        <v>-6.857487990719785E-2</v>
      </c>
      <c r="P40" s="26">
        <f t="shared" si="2"/>
        <v>8.7388601997068606E-4</v>
      </c>
      <c r="Q40" s="26">
        <f t="shared" si="3"/>
        <v>-3.827904192529413E-3</v>
      </c>
      <c r="R40" s="26">
        <f t="shared" si="4"/>
        <v>2.0684558060289119E-3</v>
      </c>
      <c r="S40" s="26">
        <f t="shared" si="5"/>
        <v>3.9948732488876842E-3</v>
      </c>
      <c r="T40" s="26">
        <f t="shared" si="6"/>
        <v>4.209836869382988E-2</v>
      </c>
      <c r="U40" s="26">
        <f t="shared" si="7"/>
        <v>-2.4240755868579718E-2</v>
      </c>
      <c r="V40" s="26">
        <f t="shared" si="8"/>
        <v>-1.0229205971642284E-2</v>
      </c>
      <c r="W40" s="26">
        <f t="shared" si="9"/>
        <v>2.8234597844892214E-3</v>
      </c>
      <c r="X40" s="26">
        <f t="shared" si="10"/>
        <v>3.2380791318448658E-3</v>
      </c>
      <c r="Z40" s="20" t="s">
        <v>9</v>
      </c>
      <c r="AA40" s="54">
        <v>0.41591090795186381</v>
      </c>
      <c r="AB40" s="54">
        <v>0.64443274516753357</v>
      </c>
      <c r="AC40" s="54">
        <v>0.95678994670907003</v>
      </c>
      <c r="AD40" s="30">
        <v>1.0000000000000033</v>
      </c>
      <c r="AE40" s="54">
        <v>0.95655293054296453</v>
      </c>
      <c r="AF40" s="54">
        <v>0.935645494024683</v>
      </c>
      <c r="AG40" s="54">
        <v>-0.18119635869066228</v>
      </c>
      <c r="AH40" s="54">
        <v>-3.3643173686363683E-3</v>
      </c>
      <c r="AI40" s="54">
        <v>1.6966347357609709E-2</v>
      </c>
      <c r="AJ40" s="54">
        <v>-4.1834546164452757E-2</v>
      </c>
      <c r="AK40" s="54">
        <v>2.4664474527564866E-2</v>
      </c>
    </row>
    <row r="41" spans="1:49" x14ac:dyDescent="0.2">
      <c r="A41" s="5">
        <v>26664</v>
      </c>
      <c r="B41" s="8">
        <f>+'Simulation and  VaR'!B54/'Simulation and  VaR'!B53-1</f>
        <v>-7.8474707209443051E-2</v>
      </c>
      <c r="C41" s="8">
        <f>+'Simulation and  VaR'!C54/'Simulation and  VaR'!C53-1</f>
        <v>-6.5693430656934337E-2</v>
      </c>
      <c r="D41" s="8">
        <f>+'Simulation and  VaR'!D54/'Simulation and  VaR'!D53-1</f>
        <v>-5.0868486352357412E-2</v>
      </c>
      <c r="E41" s="8">
        <f>+'Simulation and  VaR'!E54/'Simulation and  VaR'!E53-1</f>
        <v>-3.4400948991696212E-2</v>
      </c>
      <c r="F41" s="8">
        <f>+'Simulation and  VaR'!F54/'Simulation and  VaR'!F53-1</f>
        <v>-2.9714285714285693E-2</v>
      </c>
      <c r="G41" s="8">
        <f>+'Simulation and  VaR'!G54/'Simulation and  VaR'!G53-1</f>
        <v>-2.7689030883919274E-2</v>
      </c>
      <c r="H41" s="8">
        <f>+'Simulation and  VaR'!H54/'Simulation and  VaR'!H53-1</f>
        <v>5.5039559683522477E-2</v>
      </c>
      <c r="I41" s="8">
        <f>+'Simulation and  VaR'!I54/'Simulation and  VaR'!I53-1</f>
        <v>-3.9936102236420856E-3</v>
      </c>
      <c r="J41" s="8">
        <f>+'Simulation and  VaR'!J54/'Simulation and  VaR'!J53-1</f>
        <v>7.5301204819277157E-2</v>
      </c>
      <c r="K41" s="8">
        <f>+'Simulation and  VaR'!K54/'Simulation and  VaR'!K53-1</f>
        <v>1.2549675800044291E-4</v>
      </c>
      <c r="L41" s="8">
        <f>+'Simulation and  VaR'!L54/'Simulation and  VaR'!L53-1</f>
        <v>-1.072969731809037E-4</v>
      </c>
      <c r="N41" s="26">
        <f t="shared" si="0"/>
        <v>-8.2238873666935539E-2</v>
      </c>
      <c r="O41" s="26">
        <f t="shared" si="1"/>
        <v>-6.7510817376121246E-2</v>
      </c>
      <c r="P41" s="26">
        <f t="shared" si="2"/>
        <v>-5.2482162521441715E-2</v>
      </c>
      <c r="Q41" s="26">
        <f t="shared" si="3"/>
        <v>-3.5861989278900261E-2</v>
      </c>
      <c r="R41" s="26">
        <f t="shared" si="4"/>
        <v>-3.1086196880733743E-2</v>
      </c>
      <c r="S41" s="26">
        <f t="shared" si="5"/>
        <v>-2.9047476692847476E-2</v>
      </c>
      <c r="T41" s="26">
        <f t="shared" si="6"/>
        <v>4.9696179638462068E-2</v>
      </c>
      <c r="U41" s="26">
        <f t="shared" si="7"/>
        <v>-1.6395376352679465E-2</v>
      </c>
      <c r="V41" s="26">
        <f t="shared" si="8"/>
        <v>6.5071998847634871E-2</v>
      </c>
      <c r="W41" s="26">
        <f t="shared" si="9"/>
        <v>1.6924120398718575E-3</v>
      </c>
      <c r="X41" s="26">
        <f t="shared" si="10"/>
        <v>3.4169381405748027E-3</v>
      </c>
      <c r="Z41" s="20" t="s">
        <v>10</v>
      </c>
      <c r="AA41" s="54">
        <v>0.45683900486474638</v>
      </c>
      <c r="AB41" s="54">
        <v>0.61807890984466651</v>
      </c>
      <c r="AC41" s="54">
        <v>0.92834953980943324</v>
      </c>
      <c r="AD41" s="54">
        <v>0.95655293054296453</v>
      </c>
      <c r="AE41" s="30">
        <v>0.99999999999999278</v>
      </c>
      <c r="AF41" s="54">
        <v>0.95332612791958682</v>
      </c>
      <c r="AG41" s="54">
        <v>-0.15757125444620054</v>
      </c>
      <c r="AH41" s="54">
        <v>-9.3775782543237436E-3</v>
      </c>
      <c r="AI41" s="54">
        <v>1.6298270971400016E-2</v>
      </c>
      <c r="AJ41" s="54">
        <v>-7.794357215595929E-2</v>
      </c>
      <c r="AK41" s="54">
        <v>6.0517461716796388E-2</v>
      </c>
    </row>
    <row r="42" spans="1:49" x14ac:dyDescent="0.2">
      <c r="A42" s="5">
        <v>26695</v>
      </c>
      <c r="B42" s="8">
        <f>+'Simulation and  VaR'!B55/'Simulation and  VaR'!B54-1</f>
        <v>-8.9119639564739672E-2</v>
      </c>
      <c r="C42" s="8">
        <f>+'Simulation and  VaR'!C55/'Simulation and  VaR'!C54-1</f>
        <v>-2.3437499999999889E-2</v>
      </c>
      <c r="D42" s="8">
        <f>+'Simulation and  VaR'!D55/'Simulation and  VaR'!D54-1</f>
        <v>-3.6601307189542354E-2</v>
      </c>
      <c r="E42" s="8">
        <f>+'Simulation and  VaR'!E55/'Simulation and  VaR'!E54-1</f>
        <v>-2.825552825552835E-2</v>
      </c>
      <c r="F42" s="8">
        <f>+'Simulation and  VaR'!F55/'Simulation and  VaR'!F54-1</f>
        <v>-3.8869257950530089E-2</v>
      </c>
      <c r="G42" s="8">
        <f>+'Simulation and  VaR'!G55/'Simulation and  VaR'!G54-1</f>
        <v>-4.1621029572836643E-2</v>
      </c>
      <c r="H42" s="8">
        <f>+'Simulation and  VaR'!H55/'Simulation and  VaR'!H54-1</f>
        <v>4.173459406586244E-2</v>
      </c>
      <c r="I42" s="8">
        <f>+'Simulation and  VaR'!I55/'Simulation and  VaR'!I54-1</f>
        <v>1.7375033413525864E-2</v>
      </c>
      <c r="J42" s="8">
        <f>+'Simulation and  VaR'!J55/'Simulation and  VaR'!J54-1</f>
        <v>0</v>
      </c>
      <c r="K42" s="8">
        <f>+'Simulation and  VaR'!K55/'Simulation and  VaR'!K54-1</f>
        <v>6.1067425129663899E-3</v>
      </c>
      <c r="L42" s="8">
        <f>+'Simulation and  VaR'!L55/'Simulation and  VaR'!L54-1</f>
        <v>9.6660622816346908E-4</v>
      </c>
      <c r="N42" s="26">
        <f t="shared" si="0"/>
        <v>-9.288380602223216E-2</v>
      </c>
      <c r="O42" s="26">
        <f t="shared" si="1"/>
        <v>-2.5254886719186798E-2</v>
      </c>
      <c r="P42" s="26">
        <f t="shared" si="2"/>
        <v>-3.8214983358626657E-2</v>
      </c>
      <c r="Q42" s="26">
        <f t="shared" si="3"/>
        <v>-2.9716568542732396E-2</v>
      </c>
      <c r="R42" s="26">
        <f t="shared" si="4"/>
        <v>-4.0241169116978136E-2</v>
      </c>
      <c r="S42" s="26">
        <f t="shared" si="5"/>
        <v>-4.2979475381764845E-2</v>
      </c>
      <c r="T42" s="26">
        <f t="shared" si="6"/>
        <v>3.6391214020802032E-2</v>
      </c>
      <c r="U42" s="26">
        <f t="shared" si="7"/>
        <v>4.9732672844884848E-3</v>
      </c>
      <c r="V42" s="26">
        <f t="shared" si="8"/>
        <v>-1.0229205971642284E-2</v>
      </c>
      <c r="W42" s="26">
        <f t="shared" si="9"/>
        <v>7.6736577948378045E-3</v>
      </c>
      <c r="X42" s="26">
        <f t="shared" si="10"/>
        <v>4.4908413419191759E-3</v>
      </c>
      <c r="Z42" s="20" t="s">
        <v>11</v>
      </c>
      <c r="AA42" s="54">
        <v>0.44381372481448805</v>
      </c>
      <c r="AB42" s="54">
        <v>0.64701496814327919</v>
      </c>
      <c r="AC42" s="54">
        <v>0.90328608249624254</v>
      </c>
      <c r="AD42" s="54">
        <v>0.935645494024683</v>
      </c>
      <c r="AE42" s="54">
        <v>0.95332612791958682</v>
      </c>
      <c r="AF42" s="30">
        <v>0.99999999999999312</v>
      </c>
      <c r="AG42" s="54">
        <v>-0.15681167375424282</v>
      </c>
      <c r="AH42" s="54">
        <v>-1.5151597698234032E-2</v>
      </c>
      <c r="AI42" s="54">
        <v>2.5187469513746837E-2</v>
      </c>
      <c r="AJ42" s="54">
        <v>-7.4064837151832541E-2</v>
      </c>
      <c r="AK42" s="54">
        <v>3.2667929268712148E-2</v>
      </c>
    </row>
    <row r="43" spans="1:49" x14ac:dyDescent="0.2">
      <c r="A43" s="5">
        <v>26723</v>
      </c>
      <c r="B43" s="8">
        <f>+'Simulation and  VaR'!B56/'Simulation and  VaR'!B55-1</f>
        <v>-0.17013564733210651</v>
      </c>
      <c r="C43" s="8">
        <f>+'Simulation and  VaR'!C56/'Simulation and  VaR'!C55-1</f>
        <v>-2.079999999999993E-2</v>
      </c>
      <c r="D43" s="8">
        <f>+'Simulation and  VaR'!D56/'Simulation and  VaR'!D55-1</f>
        <v>-3.7991858887381325E-2</v>
      </c>
      <c r="E43" s="8">
        <f>+'Simulation and  VaR'!E56/'Simulation and  VaR'!E55-1</f>
        <v>-2.9077117572692823E-2</v>
      </c>
      <c r="F43" s="8">
        <f>+'Simulation and  VaR'!F56/'Simulation and  VaR'!F55-1</f>
        <v>-3.6764705882353033E-2</v>
      </c>
      <c r="G43" s="8">
        <f>+'Simulation and  VaR'!G56/'Simulation and  VaR'!G55-1</f>
        <v>-3.9999999999999925E-2</v>
      </c>
      <c r="H43" s="8">
        <f>+'Simulation and  VaR'!H56/'Simulation and  VaR'!H55-1</f>
        <v>9.4940010432966737E-3</v>
      </c>
      <c r="I43" s="8">
        <f>+'Simulation and  VaR'!I56/'Simulation and  VaR'!I55-1</f>
        <v>1.8392012611665898E-2</v>
      </c>
      <c r="J43" s="8">
        <f>+'Simulation and  VaR'!J56/'Simulation and  VaR'!J55-1</f>
        <v>0</v>
      </c>
      <c r="K43" s="8">
        <f>+'Simulation and  VaR'!K56/'Simulation and  VaR'!K55-1</f>
        <v>5.3213602727197884E-3</v>
      </c>
      <c r="L43" s="8">
        <f>+'Simulation and  VaR'!L56/'Simulation and  VaR'!L55-1</f>
        <v>-1.3228562531766297E-3</v>
      </c>
      <c r="N43" s="26">
        <f t="shared" si="0"/>
        <v>-0.17389981378959901</v>
      </c>
      <c r="O43" s="26">
        <f t="shared" si="1"/>
        <v>-2.2617386719186838E-2</v>
      </c>
      <c r="P43" s="26">
        <f t="shared" si="2"/>
        <v>-3.9605535056465628E-2</v>
      </c>
      <c r="Q43" s="26">
        <f t="shared" si="3"/>
        <v>-3.0538157859896869E-2</v>
      </c>
      <c r="R43" s="26">
        <f t="shared" si="4"/>
        <v>-3.8136617048801079E-2</v>
      </c>
      <c r="S43" s="26">
        <f t="shared" si="5"/>
        <v>-4.1358445808928126E-2</v>
      </c>
      <c r="T43" s="26">
        <f t="shared" si="6"/>
        <v>4.1506209982362686E-3</v>
      </c>
      <c r="U43" s="26">
        <f t="shared" si="7"/>
        <v>5.9902464826285182E-3</v>
      </c>
      <c r="V43" s="26">
        <f t="shared" si="8"/>
        <v>-1.0229205971642284E-2</v>
      </c>
      <c r="W43" s="26">
        <f t="shared" si="9"/>
        <v>6.8882755545912029E-3</v>
      </c>
      <c r="X43" s="26">
        <f t="shared" si="10"/>
        <v>2.2013788605790767E-3</v>
      </c>
      <c r="Z43" s="20" t="s">
        <v>12</v>
      </c>
      <c r="AA43" s="54">
        <v>-0.11718525025810661</v>
      </c>
      <c r="AB43" s="54">
        <v>-0.17935684989880588</v>
      </c>
      <c r="AC43" s="54">
        <v>-0.18764274689972341</v>
      </c>
      <c r="AD43" s="54">
        <v>-0.18119635869066228</v>
      </c>
      <c r="AE43" s="54">
        <v>-0.15757125444620054</v>
      </c>
      <c r="AF43" s="54">
        <v>-0.15681167375424282</v>
      </c>
      <c r="AG43" s="30">
        <v>1.0000000000000004</v>
      </c>
      <c r="AH43" s="54">
        <v>3.1973585092940363E-2</v>
      </c>
      <c r="AI43" s="54">
        <v>-5.5898903829697033E-2</v>
      </c>
      <c r="AJ43" s="54">
        <v>-1.748031901647324E-3</v>
      </c>
      <c r="AK43" s="54">
        <v>-9.2778922302450811E-3</v>
      </c>
    </row>
    <row r="44" spans="1:49" x14ac:dyDescent="0.2">
      <c r="A44" s="5">
        <v>26754</v>
      </c>
      <c r="B44" s="8">
        <f>+'Simulation and  VaR'!B57/'Simulation and  VaR'!B56-1</f>
        <v>-8.4511022051649731E-2</v>
      </c>
      <c r="C44" s="8">
        <f>+'Simulation and  VaR'!C57/'Simulation and  VaR'!C56-1</f>
        <v>-6.6993464052287566E-2</v>
      </c>
      <c r="D44" s="8">
        <f>+'Simulation and  VaR'!D57/'Simulation and  VaR'!D56-1</f>
        <v>1.833568406205921E-2</v>
      </c>
      <c r="E44" s="8">
        <f>+'Simulation and  VaR'!E57/'Simulation and  VaR'!E56-1</f>
        <v>7.8125E-3</v>
      </c>
      <c r="F44" s="8">
        <f>+'Simulation and  VaR'!F57/'Simulation and  VaR'!F56-1</f>
        <v>1.3994910941475869E-2</v>
      </c>
      <c r="G44" s="8">
        <f>+'Simulation and  VaR'!G57/'Simulation and  VaR'!G56-1</f>
        <v>8.3333333333333037E-3</v>
      </c>
      <c r="H44" s="8">
        <f>+'Simulation and  VaR'!H57/'Simulation and  VaR'!H56-1</f>
        <v>3.6792062835882655E-2</v>
      </c>
      <c r="I44" s="8">
        <f>+'Simulation and  VaR'!I57/'Simulation and  VaR'!I56-1</f>
        <v>1.8059855521155299E-3</v>
      </c>
      <c r="J44" s="8">
        <f>+'Simulation and  VaR'!J57/'Simulation and  VaR'!J56-1</f>
        <v>0</v>
      </c>
      <c r="K44" s="8">
        <f>+'Simulation and  VaR'!K57/'Simulation and  VaR'!K56-1</f>
        <v>2.894715077330634E-4</v>
      </c>
      <c r="L44" s="8">
        <f>+'Simulation and  VaR'!L57/'Simulation and  VaR'!L56-1</f>
        <v>-7.1500631229071132E-5</v>
      </c>
      <c r="N44" s="26">
        <f t="shared" si="0"/>
        <v>-8.8275188509142219E-2</v>
      </c>
      <c r="O44" s="26">
        <f t="shared" si="1"/>
        <v>-6.8810850771474474E-2</v>
      </c>
      <c r="P44" s="26">
        <f t="shared" si="2"/>
        <v>1.6722007892974903E-2</v>
      </c>
      <c r="Q44" s="26">
        <f t="shared" si="3"/>
        <v>6.3514597127959545E-3</v>
      </c>
      <c r="R44" s="26">
        <f t="shared" si="4"/>
        <v>1.2622999775027821E-2</v>
      </c>
      <c r="S44" s="26">
        <f t="shared" si="5"/>
        <v>6.9748875244051017E-3</v>
      </c>
      <c r="T44" s="26">
        <f t="shared" si="6"/>
        <v>3.1448682790822247E-2</v>
      </c>
      <c r="U44" s="26">
        <f t="shared" si="7"/>
        <v>-1.059578057692185E-2</v>
      </c>
      <c r="V44" s="26">
        <f t="shared" si="8"/>
        <v>-1.0229205971642284E-2</v>
      </c>
      <c r="W44" s="26">
        <f t="shared" si="9"/>
        <v>1.856386789604478E-3</v>
      </c>
      <c r="X44" s="26">
        <f t="shared" si="10"/>
        <v>3.4527344825266352E-3</v>
      </c>
      <c r="Z44" s="20" t="s">
        <v>13</v>
      </c>
      <c r="AA44" s="54">
        <v>-4.9030926566757092E-4</v>
      </c>
      <c r="AB44" s="54">
        <v>9.6420653906137938E-2</v>
      </c>
      <c r="AC44" s="54">
        <v>2.2154196661402108E-2</v>
      </c>
      <c r="AD44" s="54">
        <v>-3.3643173686363683E-3</v>
      </c>
      <c r="AE44" s="54">
        <v>-9.3775782543237436E-3</v>
      </c>
      <c r="AF44" s="54">
        <v>-1.5151597698234032E-2</v>
      </c>
      <c r="AG44" s="54">
        <v>3.1973585092940363E-2</v>
      </c>
      <c r="AH44" s="30">
        <v>1.0000000000000004</v>
      </c>
      <c r="AI44" s="54">
        <v>0.20238242978370866</v>
      </c>
      <c r="AJ44" s="54">
        <v>0.28790914691092823</v>
      </c>
      <c r="AK44" s="54">
        <v>-0.20640721033331003</v>
      </c>
    </row>
    <row r="45" spans="1:49" x14ac:dyDescent="0.2">
      <c r="A45" s="5">
        <v>26784</v>
      </c>
      <c r="B45" s="8">
        <f>+'Simulation and  VaR'!B58/'Simulation and  VaR'!B57-1</f>
        <v>0.14001473284204491</v>
      </c>
      <c r="C45" s="8">
        <f>+'Simulation and  VaR'!C58/'Simulation and  VaR'!C57-1</f>
        <v>2.2767075306479923E-2</v>
      </c>
      <c r="D45" s="8">
        <f>+'Simulation and  VaR'!D58/'Simulation and  VaR'!D57-1</f>
        <v>5.5401662049860967E-3</v>
      </c>
      <c r="E45" s="8">
        <f>+'Simulation and  VaR'!E58/'Simulation and  VaR'!E57-1</f>
        <v>1.2919896640826156E-3</v>
      </c>
      <c r="F45" s="8">
        <f>+'Simulation and  VaR'!F58/'Simulation and  VaR'!F57-1</f>
        <v>3.7641154328733606E-3</v>
      </c>
      <c r="G45" s="8">
        <f>+'Simulation and  VaR'!G58/'Simulation and  VaR'!G57-1</f>
        <v>-1.1806375442741102E-3</v>
      </c>
      <c r="H45" s="8">
        <f>+'Simulation and  VaR'!H58/'Simulation and  VaR'!H57-1</f>
        <v>3.5386762360446467E-2</v>
      </c>
      <c r="I45" s="8">
        <f>+'Simulation and  VaR'!I58/'Simulation and  VaR'!I57-1</f>
        <v>9.7862477465877618E-3</v>
      </c>
      <c r="J45" s="8">
        <f>+'Simulation and  VaR'!J58/'Simulation and  VaR'!J57-1</f>
        <v>0</v>
      </c>
      <c r="K45" s="8">
        <f>+'Simulation and  VaR'!K58/'Simulation and  VaR'!K57-1</f>
        <v>-2.8938773822806407E-4</v>
      </c>
      <c r="L45" s="8">
        <f>+'Simulation and  VaR'!L58/'Simulation and  VaR'!L57-1</f>
        <v>-3.5749037250454307E-5</v>
      </c>
      <c r="N45" s="26">
        <f t="shared" si="0"/>
        <v>0.13625056638455241</v>
      </c>
      <c r="O45" s="26">
        <f t="shared" si="1"/>
        <v>2.0949688587293014E-2</v>
      </c>
      <c r="P45" s="26">
        <f t="shared" si="2"/>
        <v>3.9264900359017897E-3</v>
      </c>
      <c r="Q45" s="26">
        <f t="shared" si="3"/>
        <v>-1.6905062312143034E-4</v>
      </c>
      <c r="R45" s="26">
        <f t="shared" si="4"/>
        <v>2.3922042664253121E-3</v>
      </c>
      <c r="S45" s="26">
        <f t="shared" si="5"/>
        <v>-2.5390833532023126E-3</v>
      </c>
      <c r="T45" s="26">
        <f t="shared" si="6"/>
        <v>3.0043382315386061E-2</v>
      </c>
      <c r="U45" s="26">
        <f t="shared" si="7"/>
        <v>-2.6155183824496178E-3</v>
      </c>
      <c r="V45" s="26">
        <f t="shared" si="8"/>
        <v>-1.0229205971642284E-2</v>
      </c>
      <c r="W45" s="26">
        <f t="shared" si="9"/>
        <v>1.2775275436433505E-3</v>
      </c>
      <c r="X45" s="26">
        <f t="shared" si="10"/>
        <v>3.4884860765052521E-3</v>
      </c>
      <c r="Z45" s="20" t="s">
        <v>14</v>
      </c>
      <c r="AA45" s="54">
        <v>-2.2788115285444225E-4</v>
      </c>
      <c r="AB45" s="54">
        <v>2.3590271432438838E-2</v>
      </c>
      <c r="AC45" s="54">
        <v>2.4143617057829057E-2</v>
      </c>
      <c r="AD45" s="54">
        <v>1.6966347357609709E-2</v>
      </c>
      <c r="AE45" s="54">
        <v>1.6298270971400016E-2</v>
      </c>
      <c r="AF45" s="54">
        <v>2.5187469513746837E-2</v>
      </c>
      <c r="AG45" s="54">
        <v>-5.5898903829697033E-2</v>
      </c>
      <c r="AH45" s="54">
        <v>0.20238242978370866</v>
      </c>
      <c r="AI45" s="30">
        <v>1.0000000000000009</v>
      </c>
      <c r="AJ45" s="54">
        <v>-4.2100159444385735E-2</v>
      </c>
      <c r="AK45" s="54">
        <v>0.20759881495692001</v>
      </c>
    </row>
    <row r="46" spans="1:49" x14ac:dyDescent="0.2">
      <c r="A46" s="5">
        <v>26815</v>
      </c>
      <c r="B46" s="8">
        <f>+'Simulation and  VaR'!B59/'Simulation and  VaR'!B58-1</f>
        <v>7.3308559491667147E-2</v>
      </c>
      <c r="C46" s="8">
        <f>+'Simulation and  VaR'!C59/'Simulation and  VaR'!C58-1</f>
        <v>9.5890410958904049E-2</v>
      </c>
      <c r="D46" s="8">
        <f>+'Simulation and  VaR'!D59/'Simulation and  VaR'!D58-1</f>
        <v>3.8567493112947604E-2</v>
      </c>
      <c r="E46" s="8">
        <f>+'Simulation and  VaR'!E59/'Simulation and  VaR'!E58-1</f>
        <v>1.2903225806451646E-2</v>
      </c>
      <c r="F46" s="8">
        <f>+'Simulation and  VaR'!F59/'Simulation and  VaR'!F58-1</f>
        <v>1.8750000000000044E-2</v>
      </c>
      <c r="G46" s="8">
        <f>+'Simulation and  VaR'!G59/'Simulation and  VaR'!G58-1</f>
        <v>2.0094562647754222E-2</v>
      </c>
      <c r="H46" s="8">
        <f>+'Simulation and  VaR'!H59/'Simulation and  VaR'!H58-1</f>
        <v>-4.0723981900452566E-2</v>
      </c>
      <c r="I46" s="8">
        <f>+'Simulation and  VaR'!I59/'Simulation and  VaR'!I58-1</f>
        <v>4.3866360622290212E-2</v>
      </c>
      <c r="J46" s="8">
        <f>+'Simulation and  VaR'!J59/'Simulation and  VaR'!J58-1</f>
        <v>0</v>
      </c>
      <c r="K46" s="8">
        <f>+'Simulation and  VaR'!K59/'Simulation and  VaR'!K58-1</f>
        <v>2.894715077330634E-4</v>
      </c>
      <c r="L46" s="8">
        <f>+'Simulation and  VaR'!L59/'Simulation and  VaR'!L58-1</f>
        <v>-2.5018063987225503E-4</v>
      </c>
      <c r="N46" s="26">
        <f t="shared" si="0"/>
        <v>6.9544393034174659E-2</v>
      </c>
      <c r="O46" s="26">
        <f t="shared" si="1"/>
        <v>9.407302423971714E-2</v>
      </c>
      <c r="P46" s="26">
        <f t="shared" si="2"/>
        <v>3.69538169438633E-2</v>
      </c>
      <c r="Q46" s="26">
        <f t="shared" si="3"/>
        <v>1.14421855192476E-2</v>
      </c>
      <c r="R46" s="26">
        <f t="shared" si="4"/>
        <v>1.7378088833551995E-2</v>
      </c>
      <c r="S46" s="26">
        <f t="shared" si="5"/>
        <v>1.873611683882602E-2</v>
      </c>
      <c r="T46" s="26">
        <f t="shared" si="6"/>
        <v>-4.6067361945512975E-2</v>
      </c>
      <c r="U46" s="26">
        <f t="shared" si="7"/>
        <v>3.1464594493252833E-2</v>
      </c>
      <c r="V46" s="26">
        <f t="shared" si="8"/>
        <v>-1.0229205971642284E-2</v>
      </c>
      <c r="W46" s="26">
        <f t="shared" si="9"/>
        <v>1.856386789604478E-3</v>
      </c>
      <c r="X46" s="26">
        <f t="shared" si="10"/>
        <v>3.2740544738834513E-3</v>
      </c>
      <c r="Z46" s="20" t="s">
        <v>15</v>
      </c>
      <c r="AA46" s="54">
        <v>-0.11943801604219897</v>
      </c>
      <c r="AB46" s="54">
        <v>2.3859349849778427E-2</v>
      </c>
      <c r="AC46" s="54">
        <v>-2.3344696666985774E-2</v>
      </c>
      <c r="AD46" s="54">
        <v>-4.1834546164452757E-2</v>
      </c>
      <c r="AE46" s="54">
        <v>-7.794357215595929E-2</v>
      </c>
      <c r="AF46" s="54">
        <v>-7.4064837151832541E-2</v>
      </c>
      <c r="AG46" s="54">
        <v>-1.748031901647324E-3</v>
      </c>
      <c r="AH46" s="54">
        <v>0.28790914691092823</v>
      </c>
      <c r="AI46" s="54">
        <v>-4.2100159444385735E-2</v>
      </c>
      <c r="AJ46" s="30">
        <v>0.99999999999999944</v>
      </c>
      <c r="AK46" s="54">
        <v>-0.49117572432107587</v>
      </c>
    </row>
    <row r="47" spans="1:49" x14ac:dyDescent="0.2">
      <c r="A47" s="5">
        <v>26845</v>
      </c>
      <c r="B47" s="8">
        <f>+'Simulation and  VaR'!B60/'Simulation and  VaR'!B59-1</f>
        <v>0.14913846297997768</v>
      </c>
      <c r="C47" s="8">
        <f>+'Simulation and  VaR'!C60/'Simulation and  VaR'!C59-1</f>
        <v>2.0312499999999956E-2</v>
      </c>
      <c r="D47" s="8">
        <f>+'Simulation and  VaR'!D60/'Simulation and  VaR'!D59-1</f>
        <v>1.458885941644561E-2</v>
      </c>
      <c r="E47" s="8">
        <f>+'Simulation and  VaR'!E60/'Simulation and  VaR'!E59-1</f>
        <v>1.5286624203821653E-2</v>
      </c>
      <c r="F47" s="8">
        <f>+'Simulation and  VaR'!F60/'Simulation and  VaR'!F59-1</f>
        <v>7.3619631901837845E-3</v>
      </c>
      <c r="G47" s="8">
        <f>+'Simulation and  VaR'!G60/'Simulation and  VaR'!G59-1</f>
        <v>1.5063731170336103E-2</v>
      </c>
      <c r="H47" s="8">
        <f>+'Simulation and  VaR'!H60/'Simulation and  VaR'!H59-1</f>
        <v>7.0252910477730524E-4</v>
      </c>
      <c r="I47" s="8">
        <f>+'Simulation and  VaR'!I60/'Simulation and  VaR'!I59-1</f>
        <v>-1.88126068898119E-2</v>
      </c>
      <c r="J47" s="8">
        <f>+'Simulation and  VaR'!J60/'Simulation and  VaR'!J59-1</f>
        <v>0</v>
      </c>
      <c r="K47" s="8">
        <f>+'Simulation and  VaR'!K60/'Simulation and  VaR'!K59-1</f>
        <v>8.2682210922335742E-5</v>
      </c>
      <c r="L47" s="8">
        <f>+'Simulation and  VaR'!L60/'Simulation and  VaR'!L59-1</f>
        <v>0</v>
      </c>
      <c r="N47" s="26">
        <f t="shared" si="0"/>
        <v>0.14537429652248518</v>
      </c>
      <c r="O47" s="26">
        <f t="shared" si="1"/>
        <v>1.8495113280813047E-2</v>
      </c>
      <c r="P47" s="26">
        <f t="shared" si="2"/>
        <v>1.2975183247361303E-2</v>
      </c>
      <c r="Q47" s="26">
        <f t="shared" si="3"/>
        <v>1.3825583916617607E-2</v>
      </c>
      <c r="R47" s="26">
        <f t="shared" si="4"/>
        <v>5.9900520237357365E-3</v>
      </c>
      <c r="S47" s="26">
        <f t="shared" si="5"/>
        <v>1.3705285361407901E-2</v>
      </c>
      <c r="T47" s="26">
        <f t="shared" si="6"/>
        <v>-4.6408509402830998E-3</v>
      </c>
      <c r="U47" s="26">
        <f t="shared" si="7"/>
        <v>-3.121437301884928E-2</v>
      </c>
      <c r="V47" s="26">
        <f t="shared" si="8"/>
        <v>-1.0229205971642284E-2</v>
      </c>
      <c r="W47" s="26">
        <f t="shared" si="9"/>
        <v>1.6495974927937503E-3</v>
      </c>
      <c r="X47" s="26">
        <f t="shared" si="10"/>
        <v>3.5242351137557064E-3</v>
      </c>
      <c r="Z47" s="20" t="s">
        <v>16</v>
      </c>
      <c r="AA47" s="54">
        <v>7.1604883264261843E-2</v>
      </c>
      <c r="AB47" s="54">
        <v>-1.1236307471547942E-2</v>
      </c>
      <c r="AC47" s="54">
        <v>1.6770877313554113E-2</v>
      </c>
      <c r="AD47" s="54">
        <v>2.4664474527564866E-2</v>
      </c>
      <c r="AE47" s="54">
        <v>6.0517461716796388E-2</v>
      </c>
      <c r="AF47" s="54">
        <v>3.2667929268712148E-2</v>
      </c>
      <c r="AG47" s="54">
        <v>-9.2778922302450811E-3</v>
      </c>
      <c r="AH47" s="54">
        <v>-0.20640721033331003</v>
      </c>
      <c r="AI47" s="54">
        <v>0.20759881495692001</v>
      </c>
      <c r="AJ47" s="54">
        <v>-0.49117572432107587</v>
      </c>
      <c r="AK47" s="30">
        <v>0.99999999999999978</v>
      </c>
    </row>
    <row r="48" spans="1:49" x14ac:dyDescent="0.2">
      <c r="A48" s="5">
        <v>26876</v>
      </c>
      <c r="B48" s="8">
        <f>+'Simulation and  VaR'!B61/'Simulation and  VaR'!B60-1</f>
        <v>0.13873974709051007</v>
      </c>
      <c r="C48" s="8">
        <f>+'Simulation and  VaR'!C61/'Simulation and  VaR'!C60-1</f>
        <v>3.2159264931087339E-2</v>
      </c>
      <c r="D48" s="8">
        <f>+'Simulation and  VaR'!D61/'Simulation and  VaR'!D60-1</f>
        <v>0</v>
      </c>
      <c r="E48" s="8">
        <f>+'Simulation and  VaR'!E61/'Simulation and  VaR'!E60-1</f>
        <v>0</v>
      </c>
      <c r="F48" s="8">
        <f>+'Simulation and  VaR'!F61/'Simulation and  VaR'!F60-1</f>
        <v>1.2180267965897773E-3</v>
      </c>
      <c r="G48" s="8">
        <f>+'Simulation and  VaR'!G61/'Simulation and  VaR'!G60-1</f>
        <v>1.1415525114155667E-3</v>
      </c>
      <c r="H48" s="8">
        <f>+'Simulation and  VaR'!H61/'Simulation and  VaR'!H60-1</f>
        <v>-4.1119245812857419E-2</v>
      </c>
      <c r="I48" s="8">
        <f>+'Simulation and  VaR'!I61/'Simulation and  VaR'!I60-1</f>
        <v>6.8476095617529875E-2</v>
      </c>
      <c r="J48" s="8">
        <f>+'Simulation and  VaR'!J61/'Simulation and  VaR'!J60-1</f>
        <v>0</v>
      </c>
      <c r="K48" s="8">
        <f>+'Simulation and  VaR'!K61/'Simulation and  VaR'!K60-1</f>
        <v>-1.6535075027901414E-4</v>
      </c>
      <c r="L48" s="8">
        <f>+'Simulation and  VaR'!L61/'Simulation and  VaR'!L60-1</f>
        <v>-3.5738815083674602E-5</v>
      </c>
      <c r="N48" s="26">
        <f t="shared" si="0"/>
        <v>0.13497558063301757</v>
      </c>
      <c r="O48" s="26">
        <f t="shared" si="1"/>
        <v>3.034187821190043E-2</v>
      </c>
      <c r="P48" s="26">
        <f t="shared" si="2"/>
        <v>-1.6136761690843065E-3</v>
      </c>
      <c r="Q48" s="26">
        <f t="shared" si="3"/>
        <v>-1.461040287204046E-3</v>
      </c>
      <c r="R48" s="26">
        <f t="shared" si="4"/>
        <v>-1.5388436985827115E-4</v>
      </c>
      <c r="S48" s="26">
        <f t="shared" si="5"/>
        <v>-2.1689329751263574E-4</v>
      </c>
      <c r="T48" s="26">
        <f t="shared" si="6"/>
        <v>-4.6462625857917828E-2</v>
      </c>
      <c r="U48" s="26">
        <f t="shared" si="7"/>
        <v>5.6074329488492496E-2</v>
      </c>
      <c r="V48" s="26">
        <f t="shared" si="8"/>
        <v>-1.0229205971642284E-2</v>
      </c>
      <c r="W48" s="26">
        <f t="shared" si="9"/>
        <v>1.4015645315924004E-3</v>
      </c>
      <c r="X48" s="26">
        <f t="shared" si="10"/>
        <v>3.4884962986720318E-3</v>
      </c>
    </row>
    <row r="49" spans="1:24" x14ac:dyDescent="0.2">
      <c r="A49" s="5">
        <v>26907</v>
      </c>
      <c r="B49" s="8">
        <f>+'Simulation and  VaR'!B62/'Simulation and  VaR'!B61-1</f>
        <v>-8.6264489501695518E-2</v>
      </c>
      <c r="C49" s="8">
        <f>+'Simulation and  VaR'!C62/'Simulation and  VaR'!C61-1</f>
        <v>-2.2255192878338326E-2</v>
      </c>
      <c r="D49" s="8">
        <f>+'Simulation and  VaR'!D62/'Simulation and  VaR'!D61-1</f>
        <v>-6.5359477124182774E-3</v>
      </c>
      <c r="E49" s="8">
        <f>+'Simulation and  VaR'!E62/'Simulation and  VaR'!E61-1</f>
        <v>-3.7641154328733606E-3</v>
      </c>
      <c r="F49" s="8">
        <f>+'Simulation and  VaR'!F62/'Simulation and  VaR'!F61-1</f>
        <v>-1.2165450121656152E-3</v>
      </c>
      <c r="G49" s="8">
        <f>+'Simulation and  VaR'!G62/'Simulation and  VaR'!G61-1</f>
        <v>0</v>
      </c>
      <c r="H49" s="8">
        <f>+'Simulation and  VaR'!H62/'Simulation and  VaR'!H61-1</f>
        <v>3.58749084823764E-2</v>
      </c>
      <c r="I49" s="8">
        <f>+'Simulation and  VaR'!I62/'Simulation and  VaR'!I61-1</f>
        <v>-1.1652295502213583E-3</v>
      </c>
      <c r="J49" s="8">
        <f>+'Simulation and  VaR'!J62/'Simulation and  VaR'!J61-1</f>
        <v>0</v>
      </c>
      <c r="K49" s="8">
        <f>+'Simulation and  VaR'!K62/'Simulation and  VaR'!K61-1</f>
        <v>1.2403357175339025E-4</v>
      </c>
      <c r="L49" s="8">
        <f>+'Simulation and  VaR'!L62/'Simulation and  VaR'!L61-1</f>
        <v>-4.7307750370952917E-3</v>
      </c>
      <c r="N49" s="26">
        <f t="shared" si="0"/>
        <v>-9.0028655959188006E-2</v>
      </c>
      <c r="O49" s="26">
        <f t="shared" si="1"/>
        <v>-2.4072579597525234E-2</v>
      </c>
      <c r="P49" s="26">
        <f t="shared" si="2"/>
        <v>-8.1496238815025844E-3</v>
      </c>
      <c r="Q49" s="26">
        <f t="shared" si="3"/>
        <v>-5.2251557200774061E-3</v>
      </c>
      <c r="R49" s="26">
        <f t="shared" si="4"/>
        <v>-2.5884561786136636E-3</v>
      </c>
      <c r="S49" s="26">
        <f t="shared" si="5"/>
        <v>-1.3584458089282024E-3</v>
      </c>
      <c r="T49" s="26">
        <f t="shared" si="6"/>
        <v>3.0531528437315995E-2</v>
      </c>
      <c r="U49" s="26">
        <f t="shared" si="7"/>
        <v>-1.3566995679258738E-2</v>
      </c>
      <c r="V49" s="26">
        <f t="shared" si="8"/>
        <v>-1.0229205971642284E-2</v>
      </c>
      <c r="W49" s="26">
        <f t="shared" si="9"/>
        <v>1.6909488536248048E-3</v>
      </c>
      <c r="X49" s="26">
        <f t="shared" si="10"/>
        <v>-1.2065399233395853E-3</v>
      </c>
    </row>
    <row r="50" spans="1:24" x14ac:dyDescent="0.2">
      <c r="A50" s="5">
        <v>26937</v>
      </c>
      <c r="B50" s="8">
        <f>+'Simulation and  VaR'!B63/'Simulation and  VaR'!B62-1</f>
        <v>-4.9168457814041777E-2</v>
      </c>
      <c r="C50" s="8">
        <f>+'Simulation and  VaR'!C63/'Simulation and  VaR'!C62-1</f>
        <v>-6.6767830045523557E-2</v>
      </c>
      <c r="D50" s="8">
        <f>+'Simulation and  VaR'!D63/'Simulation and  VaR'!D62-1</f>
        <v>-1.9736842105263053E-2</v>
      </c>
      <c r="E50" s="8">
        <f>+'Simulation and  VaR'!E63/'Simulation and  VaR'!E62-1</f>
        <v>-1.5113350125944613E-2</v>
      </c>
      <c r="F50" s="8">
        <f>+'Simulation and  VaR'!F63/'Simulation and  VaR'!F62-1</f>
        <v>-1.948842874543244E-2</v>
      </c>
      <c r="G50" s="8">
        <f>+'Simulation and  VaR'!G63/'Simulation and  VaR'!G62-1</f>
        <v>-1.9384264538198415E-2</v>
      </c>
      <c r="H50" s="8">
        <f>+'Simulation and  VaR'!H63/'Simulation and  VaR'!H62-1</f>
        <v>-6.9668820678513432E-3</v>
      </c>
      <c r="I50" s="8">
        <f>+'Simulation and  VaR'!I63/'Simulation and  VaR'!I62-1</f>
        <v>-4.6663555762950226E-3</v>
      </c>
      <c r="J50" s="8">
        <f>+'Simulation and  VaR'!J63/'Simulation and  VaR'!J62-1</f>
        <v>0</v>
      </c>
      <c r="K50" s="8">
        <f>+'Simulation and  VaR'!K63/'Simulation and  VaR'!K62-1</f>
        <v>2.1000413393964523E-2</v>
      </c>
      <c r="L50" s="8">
        <f>+'Simulation and  VaR'!L63/'Simulation and  VaR'!L62-1</f>
        <v>-4.9689303825569797E-2</v>
      </c>
      <c r="N50" s="26">
        <f t="shared" si="0"/>
        <v>-5.2932624271534265E-2</v>
      </c>
      <c r="O50" s="26">
        <f t="shared" si="1"/>
        <v>-6.8585216764710466E-2</v>
      </c>
      <c r="P50" s="26">
        <f t="shared" si="2"/>
        <v>-2.135051827434736E-2</v>
      </c>
      <c r="Q50" s="26">
        <f t="shared" si="3"/>
        <v>-1.6574390413148659E-2</v>
      </c>
      <c r="R50" s="26">
        <f t="shared" si="4"/>
        <v>-2.086033991188049E-2</v>
      </c>
      <c r="S50" s="26">
        <f t="shared" si="5"/>
        <v>-2.0742710347126617E-2</v>
      </c>
      <c r="T50" s="26">
        <f t="shared" si="6"/>
        <v>-1.2310262112911748E-2</v>
      </c>
      <c r="U50" s="26">
        <f t="shared" si="7"/>
        <v>-1.7068121705332402E-2</v>
      </c>
      <c r="V50" s="26">
        <f t="shared" si="8"/>
        <v>-1.0229205971642284E-2</v>
      </c>
      <c r="W50" s="26">
        <f t="shared" si="9"/>
        <v>2.2567328675835937E-2</v>
      </c>
      <c r="X50" s="26">
        <f t="shared" si="10"/>
        <v>-4.616506871181409E-2</v>
      </c>
    </row>
    <row r="51" spans="1:24" x14ac:dyDescent="0.2">
      <c r="A51" s="5">
        <v>26968</v>
      </c>
      <c r="B51" s="8">
        <f>+'Simulation and  VaR'!B64/'Simulation and  VaR'!B63-1</f>
        <v>-4.9496835935569194E-2</v>
      </c>
      <c r="C51" s="8">
        <f>+'Simulation and  VaR'!C64/'Simulation and  VaR'!C63-1</f>
        <v>-3.4146341463414664E-2</v>
      </c>
      <c r="D51" s="8">
        <f>+'Simulation and  VaR'!D64/'Simulation and  VaR'!D63-1</f>
        <v>-6.7114093959732557E-3</v>
      </c>
      <c r="E51" s="8">
        <f>+'Simulation and  VaR'!E64/'Simulation and  VaR'!E63-1</f>
        <v>-1.5345268542199419E-2</v>
      </c>
      <c r="F51" s="8">
        <f>+'Simulation and  VaR'!F64/'Simulation and  VaR'!F63-1</f>
        <v>-8.6956521739129933E-3</v>
      </c>
      <c r="G51" s="8">
        <f>+'Simulation and  VaR'!G64/'Simulation and  VaR'!G63-1</f>
        <v>-1.2790697674418539E-2</v>
      </c>
      <c r="H51" s="8">
        <f>+'Simulation and  VaR'!H64/'Simulation and  VaR'!H63-1</f>
        <v>-4.3213014743263889E-2</v>
      </c>
      <c r="I51" s="8">
        <f>+'Simulation and  VaR'!I64/'Simulation and  VaR'!I63-1</f>
        <v>-3.5161744022502717E-3</v>
      </c>
      <c r="J51" s="8">
        <f>+'Simulation and  VaR'!J64/'Simulation and  VaR'!J63-1</f>
        <v>0</v>
      </c>
      <c r="K51" s="8">
        <f>+'Simulation and  VaR'!K64/'Simulation and  VaR'!K63-1</f>
        <v>8.5027127702648198E-3</v>
      </c>
      <c r="L51" s="8">
        <f>+'Simulation and  VaR'!L64/'Simulation and  VaR'!L63-1</f>
        <v>-2.0494725139036163E-2</v>
      </c>
      <c r="N51" s="26">
        <f t="shared" si="0"/>
        <v>-5.3261002393061682E-2</v>
      </c>
      <c r="O51" s="26">
        <f t="shared" si="1"/>
        <v>-3.5963728182601573E-2</v>
      </c>
      <c r="P51" s="26">
        <f t="shared" si="2"/>
        <v>-8.3250855650575627E-3</v>
      </c>
      <c r="Q51" s="26">
        <f t="shared" si="3"/>
        <v>-1.6806308829403465E-2</v>
      </c>
      <c r="R51" s="26">
        <f t="shared" si="4"/>
        <v>-1.0067563340361041E-2</v>
      </c>
      <c r="S51" s="26">
        <f t="shared" si="5"/>
        <v>-1.4149143483346741E-2</v>
      </c>
      <c r="T51" s="26">
        <f t="shared" si="6"/>
        <v>-4.8556394788324297E-2</v>
      </c>
      <c r="U51" s="26">
        <f t="shared" si="7"/>
        <v>-1.5917940531287651E-2</v>
      </c>
      <c r="V51" s="26">
        <f t="shared" si="8"/>
        <v>-1.0229205971642284E-2</v>
      </c>
      <c r="W51" s="26">
        <f t="shared" si="9"/>
        <v>1.0069628052136233E-2</v>
      </c>
      <c r="X51" s="26">
        <f t="shared" si="10"/>
        <v>-1.6970490025280456E-2</v>
      </c>
    </row>
    <row r="52" spans="1:24" x14ac:dyDescent="0.2">
      <c r="A52" s="5">
        <v>26998</v>
      </c>
      <c r="B52" s="8">
        <f>+'Simulation and  VaR'!B65/'Simulation and  VaR'!B64-1</f>
        <v>-5.4273200641998365E-2</v>
      </c>
      <c r="C52" s="8">
        <f>+'Simulation and  VaR'!C65/'Simulation and  VaR'!C64-1</f>
        <v>-2.0202020202020221E-2</v>
      </c>
      <c r="D52" s="8">
        <f>+'Simulation and  VaR'!D65/'Simulation and  VaR'!D64-1</f>
        <v>-1.7567567567567499E-2</v>
      </c>
      <c r="E52" s="8">
        <f>+'Simulation and  VaR'!E65/'Simulation and  VaR'!E64-1</f>
        <v>-1.6883116883116944E-2</v>
      </c>
      <c r="F52" s="8">
        <f>+'Simulation and  VaR'!F65/'Simulation and  VaR'!F64-1</f>
        <v>-1.1278195488721776E-2</v>
      </c>
      <c r="G52" s="8">
        <f>+'Simulation and  VaR'!G65/'Simulation and  VaR'!G64-1</f>
        <v>-1.1778563015312105E-2</v>
      </c>
      <c r="H52" s="8">
        <f>+'Simulation and  VaR'!H65/'Simulation and  VaR'!H64-1</f>
        <v>-1.0626992561105775E-3</v>
      </c>
      <c r="I52" s="8">
        <f>+'Simulation and  VaR'!I65/'Simulation and  VaR'!I64-1</f>
        <v>2.1171489061397208E-2</v>
      </c>
      <c r="J52" s="8">
        <f>+'Simulation and  VaR'!J65/'Simulation and  VaR'!J64-1</f>
        <v>0</v>
      </c>
      <c r="K52" s="8">
        <f>+'Simulation and  VaR'!K65/'Simulation and  VaR'!K64-1</f>
        <v>1.1241368235104243E-3</v>
      </c>
      <c r="L52" s="8">
        <f>+'Simulation and  VaR'!L65/'Simulation and  VaR'!L64-1</f>
        <v>-7.1008441238018527E-3</v>
      </c>
      <c r="N52" s="26">
        <f t="shared" si="0"/>
        <v>-5.8037367099490852E-2</v>
      </c>
      <c r="O52" s="26">
        <f t="shared" si="1"/>
        <v>-2.201940692120713E-2</v>
      </c>
      <c r="P52" s="26">
        <f t="shared" si="2"/>
        <v>-1.9181243736651806E-2</v>
      </c>
      <c r="Q52" s="26">
        <f t="shared" si="3"/>
        <v>-1.834415717032099E-2</v>
      </c>
      <c r="R52" s="26">
        <f t="shared" si="4"/>
        <v>-1.2650106655169824E-2</v>
      </c>
      <c r="S52" s="26">
        <f t="shared" si="5"/>
        <v>-1.3137008824240307E-2</v>
      </c>
      <c r="T52" s="26">
        <f t="shared" si="6"/>
        <v>-6.4060793011709825E-3</v>
      </c>
      <c r="U52" s="26">
        <f t="shared" si="7"/>
        <v>8.7697229323598289E-3</v>
      </c>
      <c r="V52" s="26">
        <f t="shared" si="8"/>
        <v>-1.0229205971642284E-2</v>
      </c>
      <c r="W52" s="26">
        <f t="shared" si="9"/>
        <v>2.6910521053818389E-3</v>
      </c>
      <c r="X52" s="26">
        <f t="shared" si="10"/>
        <v>-3.5766090100461463E-3</v>
      </c>
    </row>
    <row r="53" spans="1:24" x14ac:dyDescent="0.2">
      <c r="A53" s="5">
        <v>27029</v>
      </c>
      <c r="B53" s="8">
        <f>+'Simulation and  VaR'!B66/'Simulation and  VaR'!B65-1</f>
        <v>-5.0156639989847207E-2</v>
      </c>
      <c r="C53" s="8">
        <f>+'Simulation and  VaR'!C66/'Simulation and  VaR'!C65-1</f>
        <v>2.0618556701030855E-2</v>
      </c>
      <c r="D53" s="8">
        <f>+'Simulation and  VaR'!D66/'Simulation and  VaR'!D65-1</f>
        <v>-1.3755158184318717E-3</v>
      </c>
      <c r="E53" s="8">
        <f>+'Simulation and  VaR'!E66/'Simulation and  VaR'!E65-1</f>
        <v>1.3210039630120463E-3</v>
      </c>
      <c r="F53" s="8">
        <f>+'Simulation and  VaR'!F66/'Simulation and  VaR'!F65-1</f>
        <v>-8.8719898605830183E-3</v>
      </c>
      <c r="G53" s="8">
        <f>+'Simulation and  VaR'!G66/'Simulation and  VaR'!G65-1</f>
        <v>0</v>
      </c>
      <c r="H53" s="8">
        <f>+'Simulation and  VaR'!H66/'Simulation and  VaR'!H65-1</f>
        <v>8.4680851063829943E-2</v>
      </c>
      <c r="I53" s="8">
        <f>+'Simulation and  VaR'!I66/'Simulation and  VaR'!I65-1</f>
        <v>3.4554250172771361E-3</v>
      </c>
      <c r="J53" s="8">
        <f>+'Simulation and  VaR'!J66/'Simulation and  VaR'!J65-1</f>
        <v>0</v>
      </c>
      <c r="K53" s="8">
        <f>+'Simulation and  VaR'!K66/'Simulation and  VaR'!K65-1</f>
        <v>6.817452678858027E-3</v>
      </c>
      <c r="L53" s="8">
        <f>+'Simulation and  VaR'!L66/'Simulation and  VaR'!L65-1</f>
        <v>-2.6592042096881929E-2</v>
      </c>
      <c r="N53" s="26">
        <f t="shared" si="0"/>
        <v>-5.3920806447339695E-2</v>
      </c>
      <c r="O53" s="26">
        <f t="shared" si="1"/>
        <v>1.8801169981843946E-2</v>
      </c>
      <c r="P53" s="26">
        <f t="shared" si="2"/>
        <v>-2.9891919875161782E-3</v>
      </c>
      <c r="Q53" s="26">
        <f t="shared" si="3"/>
        <v>-1.400363241919997E-4</v>
      </c>
      <c r="R53" s="26">
        <f t="shared" si="4"/>
        <v>-1.0243901027031066E-2</v>
      </c>
      <c r="S53" s="26">
        <f t="shared" si="5"/>
        <v>-1.3584458089282024E-3</v>
      </c>
      <c r="T53" s="26">
        <f t="shared" si="6"/>
        <v>7.9337471018769534E-2</v>
      </c>
      <c r="U53" s="26">
        <f t="shared" si="7"/>
        <v>-8.9463411117602434E-3</v>
      </c>
      <c r="V53" s="26">
        <f t="shared" si="8"/>
        <v>-1.0229205971642284E-2</v>
      </c>
      <c r="W53" s="26">
        <f t="shared" si="9"/>
        <v>8.3843679607294407E-3</v>
      </c>
      <c r="X53" s="26">
        <f t="shared" si="10"/>
        <v>-2.3067806983126223E-2</v>
      </c>
    </row>
    <row r="54" spans="1:24" x14ac:dyDescent="0.2">
      <c r="A54" s="5">
        <v>27060</v>
      </c>
      <c r="B54" s="8">
        <f>+'Simulation and  VaR'!B67/'Simulation and  VaR'!B66-1</f>
        <v>-0.15807624205935378</v>
      </c>
      <c r="C54" s="8">
        <f>+'Simulation and  VaR'!C67/'Simulation and  VaR'!C66-1</f>
        <v>3.3670033670034627E-3</v>
      </c>
      <c r="D54" s="8">
        <f>+'Simulation and  VaR'!D67/'Simulation and  VaR'!D66-1</f>
        <v>-8.2644628099173278E-3</v>
      </c>
      <c r="E54" s="8">
        <f>+'Simulation and  VaR'!E67/'Simulation and  VaR'!E66-1</f>
        <v>-6.5963060686017316E-3</v>
      </c>
      <c r="F54" s="8">
        <f>+'Simulation and  VaR'!F67/'Simulation and  VaR'!F66-1</f>
        <v>-1.4066496163682829E-2</v>
      </c>
      <c r="G54" s="8">
        <f>+'Simulation and  VaR'!G67/'Simulation and  VaR'!G66-1</f>
        <v>-1.7878426698450522E-2</v>
      </c>
      <c r="H54" s="8">
        <f>+'Simulation and  VaR'!H67/'Simulation and  VaR'!H66-1</f>
        <v>1.9517457826598639E-2</v>
      </c>
      <c r="I54" s="8">
        <f>+'Simulation and  VaR'!I67/'Simulation and  VaR'!I66-1</f>
        <v>6.0835629017447435E-2</v>
      </c>
      <c r="J54" s="8">
        <f>+'Simulation and  VaR'!J67/'Simulation and  VaR'!J66-1</f>
        <v>0</v>
      </c>
      <c r="K54" s="8">
        <f>+'Simulation and  VaR'!K67/'Simulation and  VaR'!K66-1</f>
        <v>3.313948856846971E-2</v>
      </c>
      <c r="L54" s="8">
        <f>+'Simulation and  VaR'!L67/'Simulation and  VaR'!L66-1</f>
        <v>-2.953013321380582E-2</v>
      </c>
      <c r="N54" s="26">
        <f t="shared" si="0"/>
        <v>-0.16184040851684628</v>
      </c>
      <c r="O54" s="26">
        <f t="shared" si="1"/>
        <v>1.5496166478165523E-3</v>
      </c>
      <c r="P54" s="26">
        <f t="shared" si="2"/>
        <v>-9.8781389790016348E-3</v>
      </c>
      <c r="Q54" s="26">
        <f t="shared" si="3"/>
        <v>-8.0573463558057772E-3</v>
      </c>
      <c r="R54" s="26">
        <f t="shared" si="4"/>
        <v>-1.5438407330130877E-2</v>
      </c>
      <c r="S54" s="26">
        <f t="shared" si="5"/>
        <v>-1.9236872507378724E-2</v>
      </c>
      <c r="T54" s="26">
        <f t="shared" si="6"/>
        <v>1.4174077781538234E-2</v>
      </c>
      <c r="U54" s="26">
        <f t="shared" si="7"/>
        <v>4.8433862888410055E-2</v>
      </c>
      <c r="V54" s="26">
        <f t="shared" si="8"/>
        <v>-1.0229205971642284E-2</v>
      </c>
      <c r="W54" s="26">
        <f t="shared" si="9"/>
        <v>3.4706403850341128E-2</v>
      </c>
      <c r="X54" s="26">
        <f t="shared" si="10"/>
        <v>-2.6005898100050114E-2</v>
      </c>
    </row>
    <row r="55" spans="1:24" x14ac:dyDescent="0.2">
      <c r="A55" s="5">
        <v>27088</v>
      </c>
      <c r="B55" s="8">
        <f>+'Simulation and  VaR'!B68/'Simulation and  VaR'!B67-1</f>
        <v>-5.3533840142821476E-2</v>
      </c>
      <c r="C55" s="8">
        <f>+'Simulation and  VaR'!C68/'Simulation and  VaR'!C67-1</f>
        <v>2.1812080536912637E-2</v>
      </c>
      <c r="D55" s="8">
        <f>+'Simulation and  VaR'!D68/'Simulation and  VaR'!D67-1</f>
        <v>1.1111111111111072E-2</v>
      </c>
      <c r="E55" s="8">
        <f>+'Simulation and  VaR'!E68/'Simulation and  VaR'!E67-1</f>
        <v>0</v>
      </c>
      <c r="F55" s="8">
        <f>+'Simulation and  VaR'!F68/'Simulation and  VaR'!F67-1</f>
        <v>0</v>
      </c>
      <c r="G55" s="8">
        <f>+'Simulation and  VaR'!G68/'Simulation and  VaR'!G67-1</f>
        <v>0</v>
      </c>
      <c r="H55" s="8">
        <f>+'Simulation and  VaR'!H68/'Simulation and  VaR'!H67-1</f>
        <v>2.5300625300625157E-2</v>
      </c>
      <c r="I55" s="8">
        <f>+'Simulation and  VaR'!I68/'Simulation and  VaR'!I67-1</f>
        <v>5.2802423717809965E-2</v>
      </c>
      <c r="J55" s="8">
        <f>+'Simulation and  VaR'!J68/'Simulation and  VaR'!J67-1</f>
        <v>0</v>
      </c>
      <c r="K55" s="8">
        <f>+'Simulation and  VaR'!K68/'Simulation and  VaR'!K67-1</f>
        <v>4.703523787493058E-3</v>
      </c>
      <c r="L55" s="8">
        <f>+'Simulation and  VaR'!L68/'Simulation and  VaR'!L67-1</f>
        <v>-2.3054383874810958E-2</v>
      </c>
      <c r="N55" s="26">
        <f t="shared" si="0"/>
        <v>-5.7298006600313964E-2</v>
      </c>
      <c r="O55" s="26">
        <f t="shared" si="1"/>
        <v>1.9994693817725728E-2</v>
      </c>
      <c r="P55" s="26">
        <f t="shared" si="2"/>
        <v>9.4974349420267647E-3</v>
      </c>
      <c r="Q55" s="26">
        <f t="shared" si="3"/>
        <v>-1.461040287204046E-3</v>
      </c>
      <c r="R55" s="26">
        <f t="shared" si="4"/>
        <v>-1.3719111664480485E-3</v>
      </c>
      <c r="S55" s="26">
        <f t="shared" si="5"/>
        <v>-1.3584458089282024E-3</v>
      </c>
      <c r="T55" s="26">
        <f t="shared" si="6"/>
        <v>1.9957245255564752E-2</v>
      </c>
      <c r="U55" s="26">
        <f t="shared" si="7"/>
        <v>4.0400657588772586E-2</v>
      </c>
      <c r="V55" s="26">
        <f t="shared" si="8"/>
        <v>-1.0229205971642284E-2</v>
      </c>
      <c r="W55" s="26">
        <f t="shared" si="9"/>
        <v>6.2704390693644725E-3</v>
      </c>
      <c r="X55" s="26">
        <f t="shared" si="10"/>
        <v>-1.9530148761055251E-2</v>
      </c>
    </row>
    <row r="56" spans="1:24" x14ac:dyDescent="0.2">
      <c r="A56" s="5">
        <v>27119</v>
      </c>
      <c r="B56" s="8">
        <f>+'Simulation and  VaR'!B69/'Simulation and  VaR'!B68-1</f>
        <v>0.1666918573171654</v>
      </c>
      <c r="C56" s="8">
        <f>+'Simulation and  VaR'!C69/'Simulation and  VaR'!C68-1</f>
        <v>-1.6420361247947435E-3</v>
      </c>
      <c r="D56" s="8">
        <f>+'Simulation and  VaR'!D69/'Simulation and  VaR'!D68-1</f>
        <v>-4.1208791208789952E-3</v>
      </c>
      <c r="E56" s="8">
        <f>+'Simulation and  VaR'!E69/'Simulation and  VaR'!E68-1</f>
        <v>1.3280212483399723E-3</v>
      </c>
      <c r="F56" s="8">
        <f>+'Simulation and  VaR'!F69/'Simulation and  VaR'!F68-1</f>
        <v>-5.188067444876765E-3</v>
      </c>
      <c r="G56" s="8">
        <f>+'Simulation and  VaR'!G69/'Simulation and  VaR'!G68-1</f>
        <v>1.2135922330096527E-3</v>
      </c>
      <c r="H56" s="8">
        <f>+'Simulation and  VaR'!H69/'Simulation and  VaR'!H68-1</f>
        <v>5.9110527303434246E-3</v>
      </c>
      <c r="I56" s="8">
        <f>+'Simulation and  VaR'!I69/'Simulation and  VaR'!I68-1</f>
        <v>-4.9331963001028045E-3</v>
      </c>
      <c r="J56" s="8">
        <f>+'Simulation and  VaR'!J69/'Simulation and  VaR'!J68-1</f>
        <v>0</v>
      </c>
      <c r="K56" s="8">
        <f>+'Simulation and  VaR'!K69/'Simulation and  VaR'!K68-1</f>
        <v>3.9907904834997066E-3</v>
      </c>
      <c r="L56" s="8">
        <f>+'Simulation and  VaR'!L69/'Simulation and  VaR'!L68-1</f>
        <v>3.032200652582473E-3</v>
      </c>
      <c r="N56" s="26">
        <f t="shared" si="0"/>
        <v>0.1629276908596729</v>
      </c>
      <c r="O56" s="26">
        <f t="shared" si="1"/>
        <v>-3.4594228439816539E-3</v>
      </c>
      <c r="P56" s="26">
        <f t="shared" si="2"/>
        <v>-5.7345552899633022E-3</v>
      </c>
      <c r="Q56" s="26">
        <f t="shared" si="3"/>
        <v>-1.330190388640737E-4</v>
      </c>
      <c r="R56" s="26">
        <f t="shared" si="4"/>
        <v>-6.559978611324813E-3</v>
      </c>
      <c r="S56" s="26">
        <f t="shared" si="5"/>
        <v>-1.4485357591854974E-4</v>
      </c>
      <c r="T56" s="26">
        <f t="shared" si="6"/>
        <v>5.6767268528301953E-4</v>
      </c>
      <c r="U56" s="26">
        <f t="shared" si="7"/>
        <v>-1.7334962429140184E-2</v>
      </c>
      <c r="V56" s="26">
        <f t="shared" si="8"/>
        <v>-1.0229205971642284E-2</v>
      </c>
      <c r="W56" s="26">
        <f t="shared" si="9"/>
        <v>5.5577057653711211E-3</v>
      </c>
      <c r="X56" s="26">
        <f t="shared" si="10"/>
        <v>6.5564357663381798E-3</v>
      </c>
    </row>
    <row r="57" spans="1:24" x14ac:dyDescent="0.2">
      <c r="A57" s="5">
        <v>27149</v>
      </c>
      <c r="B57" s="8">
        <f>+'Simulation and  VaR'!B70/'Simulation and  VaR'!B69-1</f>
        <v>-5.3985503434353932E-3</v>
      </c>
      <c r="C57" s="8">
        <f>+'Simulation and  VaR'!C70/'Simulation and  VaR'!C69-1</f>
        <v>1.9736842105263275E-2</v>
      </c>
      <c r="D57" s="8">
        <f>+'Simulation and  VaR'!D70/'Simulation and  VaR'!D69-1</f>
        <v>8.2758620689653561E-3</v>
      </c>
      <c r="E57" s="8">
        <f>+'Simulation and  VaR'!E70/'Simulation and  VaR'!E69-1</f>
        <v>5.3050397877985045E-3</v>
      </c>
      <c r="F57" s="8">
        <f>+'Simulation and  VaR'!F70/'Simulation and  VaR'!F69-1</f>
        <v>1.0430247718383301E-2</v>
      </c>
      <c r="G57" s="8">
        <f>+'Simulation and  VaR'!G70/'Simulation and  VaR'!G69-1</f>
        <v>0</v>
      </c>
      <c r="H57" s="8">
        <f>+'Simulation and  VaR'!H70/'Simulation and  VaR'!H69-1</f>
        <v>4.3839194105026458E-3</v>
      </c>
      <c r="I57" s="8">
        <f>+'Simulation and  VaR'!I70/'Simulation and  VaR'!I69-1</f>
        <v>1.8591200165255062E-2</v>
      </c>
      <c r="J57" s="8">
        <f>+'Simulation and  VaR'!J70/'Simulation and  VaR'!J69-1</f>
        <v>0</v>
      </c>
      <c r="K57" s="8">
        <f>+'Simulation and  VaR'!K70/'Simulation and  VaR'!K69-1</f>
        <v>-2.0256841461548936E-3</v>
      </c>
      <c r="L57" s="8">
        <f>+'Simulation and  VaR'!L70/'Simulation and  VaR'!L69-1</f>
        <v>1.84010777774124E-3</v>
      </c>
      <c r="N57" s="26">
        <f t="shared" si="0"/>
        <v>-9.1627168009278826E-3</v>
      </c>
      <c r="O57" s="26">
        <f t="shared" si="1"/>
        <v>1.7919455386076366E-2</v>
      </c>
      <c r="P57" s="26">
        <f t="shared" si="2"/>
        <v>6.6621858998810492E-3</v>
      </c>
      <c r="Q57" s="26">
        <f t="shared" si="3"/>
        <v>3.8439995005944585E-3</v>
      </c>
      <c r="R57" s="26">
        <f t="shared" si="4"/>
        <v>9.0583365519352529E-3</v>
      </c>
      <c r="S57" s="26">
        <f t="shared" si="5"/>
        <v>-1.3584458089282024E-3</v>
      </c>
      <c r="T57" s="26">
        <f t="shared" si="6"/>
        <v>-9.5946063455775929E-4</v>
      </c>
      <c r="U57" s="26">
        <f t="shared" si="7"/>
        <v>6.1894340362176822E-3</v>
      </c>
      <c r="V57" s="26">
        <f t="shared" si="8"/>
        <v>-1.0229205971642284E-2</v>
      </c>
      <c r="W57" s="26">
        <f t="shared" si="9"/>
        <v>-4.5876886428347901E-4</v>
      </c>
      <c r="X57" s="26">
        <f t="shared" si="10"/>
        <v>5.3643428914969468E-3</v>
      </c>
    </row>
    <row r="58" spans="1:24" x14ac:dyDescent="0.2">
      <c r="A58" s="5">
        <v>27180</v>
      </c>
      <c r="B58" s="8">
        <f>+'Simulation and  VaR'!B71/'Simulation and  VaR'!B70-1</f>
        <v>-5.4272988969504832E-3</v>
      </c>
      <c r="C58" s="8">
        <f>+'Simulation and  VaR'!C71/'Simulation and  VaR'!C70-1</f>
        <v>-9.6774193548387899E-3</v>
      </c>
      <c r="D58" s="8">
        <f>+'Simulation and  VaR'!D71/'Simulation and  VaR'!D70-1</f>
        <v>0</v>
      </c>
      <c r="E58" s="8">
        <f>+'Simulation and  VaR'!E71/'Simulation and  VaR'!E70-1</f>
        <v>-1.3192612137203907E-3</v>
      </c>
      <c r="F58" s="8">
        <f>+'Simulation and  VaR'!F71/'Simulation and  VaR'!F70-1</f>
        <v>1.290322580645098E-3</v>
      </c>
      <c r="G58" s="8">
        <f>+'Simulation and  VaR'!G71/'Simulation and  VaR'!G70-1</f>
        <v>-1.2121212121212199E-3</v>
      </c>
      <c r="H58" s="8">
        <f>+'Simulation and  VaR'!H71/'Simulation and  VaR'!H70-1</f>
        <v>1.5601783060921193E-2</v>
      </c>
      <c r="I58" s="8">
        <f>+'Simulation and  VaR'!I71/'Simulation and  VaR'!I70-1</f>
        <v>0.2048266071790712</v>
      </c>
      <c r="J58" s="8">
        <f>+'Simulation and  VaR'!J71/'Simulation and  VaR'!J70-1</f>
        <v>0</v>
      </c>
      <c r="K58" s="8">
        <f>+'Simulation and  VaR'!K71/'Simulation and  VaR'!K70-1</f>
        <v>7.6596070621581802E-4</v>
      </c>
      <c r="L58" s="8">
        <f>+'Simulation and  VaR'!L71/'Simulation and  VaR'!L70-1</f>
        <v>-6.2317557151758685E-4</v>
      </c>
      <c r="N58" s="26">
        <f t="shared" si="0"/>
        <v>-9.1914653544429726E-3</v>
      </c>
      <c r="O58" s="26">
        <f t="shared" si="1"/>
        <v>-1.14948060740257E-2</v>
      </c>
      <c r="P58" s="26">
        <f t="shared" si="2"/>
        <v>-1.6136761690843065E-3</v>
      </c>
      <c r="Q58" s="26">
        <f t="shared" si="3"/>
        <v>-2.7803015009244367E-3</v>
      </c>
      <c r="R58" s="26">
        <f t="shared" si="4"/>
        <v>-8.1588585802950479E-5</v>
      </c>
      <c r="S58" s="26">
        <f t="shared" si="5"/>
        <v>-2.5705670210494224E-3</v>
      </c>
      <c r="T58" s="26">
        <f t="shared" si="6"/>
        <v>1.0258403015860788E-2</v>
      </c>
      <c r="U58" s="26">
        <f t="shared" si="7"/>
        <v>0.19242484105003382</v>
      </c>
      <c r="V58" s="26">
        <f t="shared" si="8"/>
        <v>-1.0229205971642284E-2</v>
      </c>
      <c r="W58" s="26">
        <f t="shared" si="9"/>
        <v>2.3328759880872326E-3</v>
      </c>
      <c r="X58" s="26">
        <f t="shared" si="10"/>
        <v>2.9010595422381195E-3</v>
      </c>
    </row>
    <row r="59" spans="1:24" x14ac:dyDescent="0.2">
      <c r="A59" s="5">
        <v>27210</v>
      </c>
      <c r="B59" s="8">
        <f>+'Simulation and  VaR'!B72/'Simulation and  VaR'!B71-1</f>
        <v>6.0056716714089298E-2</v>
      </c>
      <c r="C59" s="8">
        <f>+'Simulation and  VaR'!C72/'Simulation and  VaR'!C71-1</f>
        <v>-3.2573289902279035E-3</v>
      </c>
      <c r="D59" s="8">
        <f>+'Simulation and  VaR'!D72/'Simulation and  VaR'!D71-1</f>
        <v>-9.5759233926128173E-3</v>
      </c>
      <c r="E59" s="8">
        <f>+'Simulation and  VaR'!E72/'Simulation and  VaR'!E71-1</f>
        <v>-6.6050198150594541E-3</v>
      </c>
      <c r="F59" s="8">
        <f>+'Simulation and  VaR'!F72/'Simulation and  VaR'!F71-1</f>
        <v>-7.7319587628865705E-3</v>
      </c>
      <c r="G59" s="8">
        <f>+'Simulation and  VaR'!G72/'Simulation and  VaR'!G71-1</f>
        <v>-3.6407766990292911E-3</v>
      </c>
      <c r="H59" s="8">
        <f>+'Simulation and  VaR'!H72/'Simulation and  VaR'!H71-1</f>
        <v>-2.0208485735186521E-2</v>
      </c>
      <c r="I59" s="8">
        <f>+'Simulation and  VaR'!I72/'Simulation and  VaR'!I71-1</f>
        <v>7.7428042417101661E-2</v>
      </c>
      <c r="J59" s="8">
        <f>+'Simulation and  VaR'!J72/'Simulation and  VaR'!J71-1</f>
        <v>0</v>
      </c>
      <c r="K59" s="8">
        <f>+'Simulation and  VaR'!K72/'Simulation and  VaR'!K71-1</f>
        <v>-6.5822203513068889E-2</v>
      </c>
      <c r="L59" s="8">
        <f>+'Simulation and  VaR'!L72/'Simulation and  VaR'!L71-1</f>
        <v>-1.2340006563833272E-2</v>
      </c>
      <c r="N59" s="26">
        <f t="shared" si="0"/>
        <v>5.629255025659681E-2</v>
      </c>
      <c r="O59" s="26">
        <f t="shared" si="1"/>
        <v>-5.0747157094148138E-3</v>
      </c>
      <c r="P59" s="26">
        <f t="shared" si="2"/>
        <v>-1.1189599561697124E-2</v>
      </c>
      <c r="Q59" s="26">
        <f t="shared" si="3"/>
        <v>-8.0660601022634996E-3</v>
      </c>
      <c r="R59" s="26">
        <f t="shared" si="4"/>
        <v>-9.1038699293346185E-3</v>
      </c>
      <c r="S59" s="26">
        <f t="shared" si="5"/>
        <v>-4.9992225079574931E-3</v>
      </c>
      <c r="T59" s="26">
        <f t="shared" si="6"/>
        <v>-2.5551865780246926E-2</v>
      </c>
      <c r="U59" s="26">
        <f t="shared" si="7"/>
        <v>6.5026276288064289E-2</v>
      </c>
      <c r="V59" s="26">
        <f t="shared" si="8"/>
        <v>-1.0229205971642284E-2</v>
      </c>
      <c r="W59" s="26">
        <f t="shared" si="9"/>
        <v>-6.4255288231197472E-2</v>
      </c>
      <c r="X59" s="26">
        <f t="shared" si="10"/>
        <v>-8.8157714500775655E-3</v>
      </c>
    </row>
    <row r="60" spans="1:24" x14ac:dyDescent="0.2">
      <c r="A60" s="5">
        <v>27241</v>
      </c>
      <c r="B60" s="8">
        <f>+'Simulation and  VaR'!B73/'Simulation and  VaR'!B72-1</f>
        <v>1.8039700425640737E-2</v>
      </c>
      <c r="C60" s="8">
        <f>+'Simulation and  VaR'!C73/'Simulation and  VaR'!C72-1</f>
        <v>0</v>
      </c>
      <c r="D60" s="8">
        <f>+'Simulation and  VaR'!D73/'Simulation and  VaR'!D72-1</f>
        <v>-2.7624309392265678E-3</v>
      </c>
      <c r="E60" s="8">
        <f>+'Simulation and  VaR'!E73/'Simulation and  VaR'!E72-1</f>
        <v>-1.3297872340425343E-3</v>
      </c>
      <c r="F60" s="8">
        <f>+'Simulation and  VaR'!F73/'Simulation and  VaR'!F72-1</f>
        <v>2.5974025974024872E-3</v>
      </c>
      <c r="G60" s="8">
        <f>+'Simulation and  VaR'!G73/'Simulation and  VaR'!G72-1</f>
        <v>3.6540803897686658E-3</v>
      </c>
      <c r="H60" s="8">
        <f>+'Simulation and  VaR'!H73/'Simulation and  VaR'!H72-1</f>
        <v>2.3331777881474558E-3</v>
      </c>
      <c r="I60" s="8">
        <f>+'Simulation and  VaR'!I73/'Simulation and  VaR'!I72-1</f>
        <v>3.9056397437900348E-2</v>
      </c>
      <c r="J60" s="8">
        <f>+'Simulation and  VaR'!J73/'Simulation and  VaR'!J72-1</f>
        <v>0</v>
      </c>
      <c r="K60" s="8">
        <f>+'Simulation and  VaR'!K73/'Simulation and  VaR'!K72-1</f>
        <v>3.6049322026954211E-3</v>
      </c>
      <c r="L60" s="8">
        <f>+'Simulation and  VaR'!L73/'Simulation and  VaR'!L72-1</f>
        <v>1.5285438957930442E-3</v>
      </c>
      <c r="N60" s="26">
        <f t="shared" si="0"/>
        <v>1.4275533968148247E-2</v>
      </c>
      <c r="O60" s="26">
        <f t="shared" si="1"/>
        <v>-1.8173867191869104E-3</v>
      </c>
      <c r="P60" s="26">
        <f t="shared" si="2"/>
        <v>-4.3761071083108748E-3</v>
      </c>
      <c r="Q60" s="26">
        <f t="shared" si="3"/>
        <v>-2.7908275212465803E-3</v>
      </c>
      <c r="R60" s="26">
        <f t="shared" si="4"/>
        <v>1.2254914309544388E-3</v>
      </c>
      <c r="S60" s="26">
        <f t="shared" si="5"/>
        <v>2.2956345808404634E-3</v>
      </c>
      <c r="T60" s="26">
        <f t="shared" si="6"/>
        <v>-3.0102022569129493E-3</v>
      </c>
      <c r="U60" s="26">
        <f t="shared" si="7"/>
        <v>2.6654631308862968E-2</v>
      </c>
      <c r="V60" s="26">
        <f t="shared" si="8"/>
        <v>-1.0229205971642284E-2</v>
      </c>
      <c r="W60" s="26">
        <f t="shared" si="9"/>
        <v>5.1718474845668357E-3</v>
      </c>
      <c r="X60" s="26">
        <f t="shared" si="10"/>
        <v>5.052779009548751E-3</v>
      </c>
    </row>
    <row r="61" spans="1:24" x14ac:dyDescent="0.2">
      <c r="A61" s="5">
        <v>27272</v>
      </c>
      <c r="B61" s="8">
        <f>+'Simulation and  VaR'!B74/'Simulation and  VaR'!B73-1</f>
        <v>1.0128579437861163E-2</v>
      </c>
      <c r="C61" s="8">
        <f>+'Simulation and  VaR'!C74/'Simulation and  VaR'!C73-1</f>
        <v>1.6339869281045694E-2</v>
      </c>
      <c r="D61" s="8">
        <f>+'Simulation and  VaR'!D74/'Simulation and  VaR'!D73-1</f>
        <v>-2.7700831024930483E-3</v>
      </c>
      <c r="E61" s="8">
        <f>+'Simulation and  VaR'!E74/'Simulation and  VaR'!E73-1</f>
        <v>-9.320905459387574E-3</v>
      </c>
      <c r="F61" s="8">
        <f>+'Simulation and  VaR'!F74/'Simulation and  VaR'!F73-1</f>
        <v>-9.0673575129534001E-3</v>
      </c>
      <c r="G61" s="8">
        <f>+'Simulation and  VaR'!G74/'Simulation and  VaR'!G73-1</f>
        <v>-4.8543689320389438E-3</v>
      </c>
      <c r="H61" s="8">
        <f>+'Simulation and  VaR'!H74/'Simulation and  VaR'!H73-1</f>
        <v>3.4450651769087459E-2</v>
      </c>
      <c r="I61" s="8">
        <f>+'Simulation and  VaR'!I74/'Simulation and  VaR'!I73-1</f>
        <v>5.2623665614193182E-3</v>
      </c>
      <c r="J61" s="8">
        <f>+'Simulation and  VaR'!J74/'Simulation and  VaR'!J73-1</f>
        <v>0</v>
      </c>
      <c r="K61" s="8">
        <f>+'Simulation and  VaR'!K74/'Simulation and  VaR'!K73-1</f>
        <v>-6.1226988856677433E-4</v>
      </c>
      <c r="L61" s="8">
        <f>+'Simulation and  VaR'!L74/'Simulation and  VaR'!L73-1</f>
        <v>-9.2899800928991638E-4</v>
      </c>
      <c r="N61" s="26">
        <f t="shared" si="0"/>
        <v>6.3644129803686732E-3</v>
      </c>
      <c r="O61" s="26">
        <f t="shared" si="1"/>
        <v>1.4522482561858783E-2</v>
      </c>
      <c r="P61" s="26">
        <f t="shared" si="2"/>
        <v>-4.3837592715773553E-3</v>
      </c>
      <c r="Q61" s="26">
        <f t="shared" si="3"/>
        <v>-1.078194574659162E-2</v>
      </c>
      <c r="R61" s="26">
        <f t="shared" si="4"/>
        <v>-1.0439268679401448E-2</v>
      </c>
      <c r="S61" s="26">
        <f t="shared" si="5"/>
        <v>-6.2128147409671458E-3</v>
      </c>
      <c r="T61" s="26">
        <f t="shared" si="6"/>
        <v>2.9107271724027054E-2</v>
      </c>
      <c r="U61" s="26">
        <f t="shared" si="7"/>
        <v>-7.1393995676180613E-3</v>
      </c>
      <c r="V61" s="26">
        <f t="shared" si="8"/>
        <v>-1.0229205971642284E-2</v>
      </c>
      <c r="W61" s="26">
        <f t="shared" si="9"/>
        <v>9.5464539330464022E-4</v>
      </c>
      <c r="X61" s="26">
        <f t="shared" si="10"/>
        <v>2.59523710446579E-3</v>
      </c>
    </row>
    <row r="62" spans="1:24" x14ac:dyDescent="0.2">
      <c r="A62" s="5">
        <v>27302</v>
      </c>
      <c r="B62" s="8">
        <f>+'Simulation and  VaR'!B75/'Simulation and  VaR'!B74-1</f>
        <v>0.16071137192702789</v>
      </c>
      <c r="C62" s="8">
        <f>+'Simulation and  VaR'!C75/'Simulation and  VaR'!C74-1</f>
        <v>5.4662379421221763E-2</v>
      </c>
      <c r="D62" s="8">
        <f>+'Simulation and  VaR'!D75/'Simulation and  VaR'!D74-1</f>
        <v>4.1666666666666519E-3</v>
      </c>
      <c r="E62" s="8">
        <f>+'Simulation and  VaR'!E75/'Simulation and  VaR'!E74-1</f>
        <v>-2.6881720430107503E-3</v>
      </c>
      <c r="F62" s="8">
        <f>+'Simulation and  VaR'!F75/'Simulation and  VaR'!F74-1</f>
        <v>0</v>
      </c>
      <c r="G62" s="8">
        <f>+'Simulation and  VaR'!G75/'Simulation and  VaR'!G74-1</f>
        <v>-1.2195121951219523E-2</v>
      </c>
      <c r="H62" s="8">
        <f>+'Simulation and  VaR'!H75/'Simulation and  VaR'!H74-1</f>
        <v>-4.8604860486048951E-3</v>
      </c>
      <c r="I62" s="8">
        <f>+'Simulation and  VaR'!I75/'Simulation and  VaR'!I74-1</f>
        <v>2.8417588991923592E-2</v>
      </c>
      <c r="J62" s="8">
        <f>+'Simulation and  VaR'!J75/'Simulation and  VaR'!J74-1</f>
        <v>0</v>
      </c>
      <c r="K62" s="8">
        <f>+'Simulation and  VaR'!K75/'Simulation and  VaR'!K74-1</f>
        <v>-1.1762783858846659E-2</v>
      </c>
      <c r="L62" s="8">
        <f>+'Simulation and  VaR'!L75/'Simulation and  VaR'!L74-1</f>
        <v>0</v>
      </c>
      <c r="N62" s="26">
        <f t="shared" si="0"/>
        <v>0.15694720546953539</v>
      </c>
      <c r="O62" s="26">
        <f t="shared" si="1"/>
        <v>5.2844992702034854E-2</v>
      </c>
      <c r="P62" s="26">
        <f t="shared" si="2"/>
        <v>2.5529904975823453E-3</v>
      </c>
      <c r="Q62" s="26">
        <f t="shared" si="3"/>
        <v>-4.1492123302147958E-3</v>
      </c>
      <c r="R62" s="26">
        <f t="shared" si="4"/>
        <v>-1.3719111664480485E-3</v>
      </c>
      <c r="S62" s="26">
        <f t="shared" si="5"/>
        <v>-1.3553567760147725E-2</v>
      </c>
      <c r="T62" s="26">
        <f t="shared" si="6"/>
        <v>-1.02038660936653E-2</v>
      </c>
      <c r="U62" s="26">
        <f t="shared" si="7"/>
        <v>1.6015822862886213E-2</v>
      </c>
      <c r="V62" s="26">
        <f t="shared" si="8"/>
        <v>-1.0229205971642284E-2</v>
      </c>
      <c r="W62" s="26">
        <f t="shared" si="9"/>
        <v>-1.0195868576975246E-2</v>
      </c>
      <c r="X62" s="26">
        <f t="shared" si="10"/>
        <v>3.5242351137557064E-3</v>
      </c>
    </row>
    <row r="63" spans="1:24" x14ac:dyDescent="0.2">
      <c r="A63" s="5">
        <v>27333</v>
      </c>
      <c r="B63" s="8">
        <f>+'Simulation and  VaR'!B76/'Simulation and  VaR'!B75-1</f>
        <v>1.7339303464224409E-2</v>
      </c>
      <c r="C63" s="8">
        <f>+'Simulation and  VaR'!C76/'Simulation and  VaR'!C75-1</f>
        <v>-1.0670731707317027E-2</v>
      </c>
      <c r="D63" s="8">
        <f>+'Simulation and  VaR'!D76/'Simulation and  VaR'!D75-1</f>
        <v>-1.3831258644536604E-3</v>
      </c>
      <c r="E63" s="8">
        <f>+'Simulation and  VaR'!E76/'Simulation and  VaR'!E75-1</f>
        <v>5.3908355795149188E-3</v>
      </c>
      <c r="F63" s="8">
        <f>+'Simulation and  VaR'!F76/'Simulation and  VaR'!F75-1</f>
        <v>0</v>
      </c>
      <c r="G63" s="8">
        <f>+'Simulation and  VaR'!G76/'Simulation and  VaR'!G75-1</f>
        <v>-3.7037037037036535E-3</v>
      </c>
      <c r="H63" s="8">
        <f>+'Simulation and  VaR'!H76/'Simulation and  VaR'!H75-1</f>
        <v>9.3162083936324525E-3</v>
      </c>
      <c r="I63" s="8">
        <f>+'Simulation and  VaR'!I76/'Simulation and  VaR'!I75-1</f>
        <v>-5.8173356602675974E-2</v>
      </c>
      <c r="J63" s="8">
        <f>+'Simulation and  VaR'!J76/'Simulation and  VaR'!J75-1</f>
        <v>0</v>
      </c>
      <c r="K63" s="8">
        <f>+'Simulation and  VaR'!K76/'Simulation and  VaR'!K75-1</f>
        <v>-3.2650024797487132E-2</v>
      </c>
      <c r="L63" s="8">
        <f>+'Simulation and  VaR'!L76/'Simulation and  VaR'!L75-1</f>
        <v>0</v>
      </c>
      <c r="N63" s="26">
        <f t="shared" si="0"/>
        <v>1.357513700673192E-2</v>
      </c>
      <c r="O63" s="26">
        <f t="shared" si="1"/>
        <v>-1.2488118426503938E-2</v>
      </c>
      <c r="P63" s="26">
        <f t="shared" si="2"/>
        <v>-2.9968020335379669E-3</v>
      </c>
      <c r="Q63" s="26">
        <f t="shared" si="3"/>
        <v>3.9297952923108732E-3</v>
      </c>
      <c r="R63" s="26">
        <f t="shared" si="4"/>
        <v>-1.3719111664480485E-3</v>
      </c>
      <c r="S63" s="26">
        <f t="shared" si="5"/>
        <v>-5.0621495126318555E-3</v>
      </c>
      <c r="T63" s="26">
        <f t="shared" si="6"/>
        <v>3.9728283485720474E-3</v>
      </c>
      <c r="U63" s="26">
        <f t="shared" si="7"/>
        <v>-7.0575122731713347E-2</v>
      </c>
      <c r="V63" s="26">
        <f t="shared" si="8"/>
        <v>-1.0229205971642284E-2</v>
      </c>
      <c r="W63" s="26">
        <f t="shared" si="9"/>
        <v>-3.1083109515615718E-2</v>
      </c>
      <c r="X63" s="26">
        <f t="shared" si="10"/>
        <v>3.5242351137557064E-3</v>
      </c>
    </row>
    <row r="64" spans="1:24" x14ac:dyDescent="0.2">
      <c r="A64" s="5">
        <v>27363</v>
      </c>
      <c r="B64" s="8">
        <f>+'Simulation and  VaR'!B77/'Simulation and  VaR'!B76-1</f>
        <v>8.5245047161646159E-3</v>
      </c>
      <c r="C64" s="8">
        <f>+'Simulation and  VaR'!C77/'Simulation and  VaR'!C76-1</f>
        <v>-3.0816640986132571E-2</v>
      </c>
      <c r="D64" s="8">
        <f>+'Simulation and  VaR'!D77/'Simulation and  VaR'!D76-1</f>
        <v>-1.2465373961218829E-2</v>
      </c>
      <c r="E64" s="8">
        <f>+'Simulation and  VaR'!E77/'Simulation and  VaR'!E76-1</f>
        <v>-8.0428954423593657E-3</v>
      </c>
      <c r="F64" s="8">
        <f>+'Simulation and  VaR'!F77/'Simulation and  VaR'!F76-1</f>
        <v>-7.8431372549019329E-3</v>
      </c>
      <c r="G64" s="8">
        <f>+'Simulation and  VaR'!G77/'Simulation and  VaR'!G76-1</f>
        <v>-8.6741016109046498E-3</v>
      </c>
      <c r="H64" s="8">
        <f>+'Simulation and  VaR'!H77/'Simulation and  VaR'!H76-1</f>
        <v>4.5613406219195296E-2</v>
      </c>
      <c r="I64" s="8">
        <f>+'Simulation and  VaR'!I77/'Simulation and  VaR'!I76-1</f>
        <v>-1.8529956763434385E-2</v>
      </c>
      <c r="J64" s="8">
        <f>+'Simulation and  VaR'!J77/'Simulation and  VaR'!J76-1</f>
        <v>0</v>
      </c>
      <c r="K64" s="8">
        <f>+'Simulation and  VaR'!K77/'Simulation and  VaR'!K76-1</f>
        <v>4.9987182773647554E-3</v>
      </c>
      <c r="L64" s="8">
        <f>+'Simulation and  VaR'!L77/'Simulation and  VaR'!L76-1</f>
        <v>0</v>
      </c>
      <c r="N64" s="26">
        <f t="shared" si="0"/>
        <v>4.7603382586721265E-3</v>
      </c>
      <c r="O64" s="26">
        <f t="shared" si="1"/>
        <v>-3.2634027705319479E-2</v>
      </c>
      <c r="P64" s="26">
        <f t="shared" si="2"/>
        <v>-1.4079050130303136E-2</v>
      </c>
      <c r="Q64" s="26">
        <f t="shared" si="3"/>
        <v>-9.5039357295634112E-3</v>
      </c>
      <c r="R64" s="26">
        <f t="shared" si="4"/>
        <v>-9.2150484213499809E-3</v>
      </c>
      <c r="S64" s="26">
        <f t="shared" si="5"/>
        <v>-1.0032547419832852E-2</v>
      </c>
      <c r="T64" s="26">
        <f t="shared" si="6"/>
        <v>4.0270026174134887E-2</v>
      </c>
      <c r="U64" s="26">
        <f t="shared" si="7"/>
        <v>-3.0931722892471765E-2</v>
      </c>
      <c r="V64" s="26">
        <f t="shared" si="8"/>
        <v>-1.0229205971642284E-2</v>
      </c>
      <c r="W64" s="26">
        <f t="shared" si="9"/>
        <v>6.5656335592361699E-3</v>
      </c>
      <c r="X64" s="26">
        <f t="shared" si="10"/>
        <v>3.5242351137557064E-3</v>
      </c>
    </row>
    <row r="65" spans="1:24" x14ac:dyDescent="0.2">
      <c r="A65" s="5">
        <v>27394</v>
      </c>
      <c r="B65" s="8">
        <f>+'Simulation and  VaR'!B78/'Simulation and  VaR'!B77-1</f>
        <v>6.1332056784350053E-2</v>
      </c>
      <c r="C65" s="8">
        <f>+'Simulation and  VaR'!C78/'Simulation and  VaR'!C77-1</f>
        <v>1.2718600953895098E-2</v>
      </c>
      <c r="D65" s="8">
        <f>+'Simulation and  VaR'!D78/'Simulation and  VaR'!D77-1</f>
        <v>-5.6100981767180924E-3</v>
      </c>
      <c r="E65" s="8">
        <f>+'Simulation and  VaR'!E78/'Simulation and  VaR'!E77-1</f>
        <v>-4.0540540540540126E-3</v>
      </c>
      <c r="F65" s="8">
        <f>+'Simulation and  VaR'!F78/'Simulation and  VaR'!F77-1</f>
        <v>-1.0540184453227908E-2</v>
      </c>
      <c r="G65" s="8">
        <f>+'Simulation and  VaR'!G78/'Simulation and  VaR'!G77-1</f>
        <v>-7.5000000000000622E-3</v>
      </c>
      <c r="H65" s="8">
        <f>+'Simulation and  VaR'!H78/'Simulation and  VaR'!H77-1</f>
        <v>1.1827219746314732E-2</v>
      </c>
      <c r="I65" s="8">
        <f>+'Simulation and  VaR'!I78/'Simulation and  VaR'!I77-1</f>
        <v>2.2813089993706903E-2</v>
      </c>
      <c r="J65" s="8">
        <f>+'Simulation and  VaR'!J78/'Simulation and  VaR'!J77-1</f>
        <v>0</v>
      </c>
      <c r="K65" s="8">
        <f>+'Simulation and  VaR'!K78/'Simulation and  VaR'!K77-1</f>
        <v>-1.7854865450834811E-3</v>
      </c>
      <c r="L65" s="8">
        <f>+'Simulation and  VaR'!L78/'Simulation and  VaR'!L77-1</f>
        <v>1.8265143464399891E-3</v>
      </c>
      <c r="N65" s="26">
        <f t="shared" si="0"/>
        <v>5.7567890326857565E-2</v>
      </c>
      <c r="O65" s="26">
        <f t="shared" si="1"/>
        <v>1.0901214234708188E-2</v>
      </c>
      <c r="P65" s="26">
        <f t="shared" si="2"/>
        <v>-7.2237743458023994E-3</v>
      </c>
      <c r="Q65" s="26">
        <f t="shared" si="3"/>
        <v>-5.5150943412580582E-3</v>
      </c>
      <c r="R65" s="26">
        <f t="shared" si="4"/>
        <v>-1.1912095619675956E-2</v>
      </c>
      <c r="S65" s="26">
        <f t="shared" si="5"/>
        <v>-8.8584458089282642E-3</v>
      </c>
      <c r="T65" s="26">
        <f t="shared" si="6"/>
        <v>6.4838397012543271E-3</v>
      </c>
      <c r="U65" s="26">
        <f t="shared" si="7"/>
        <v>1.0411323864669524E-2</v>
      </c>
      <c r="V65" s="26">
        <f t="shared" si="8"/>
        <v>-1.0229205971642284E-2</v>
      </c>
      <c r="W65" s="26">
        <f t="shared" si="9"/>
        <v>-2.185712632120666E-4</v>
      </c>
      <c r="X65" s="26">
        <f t="shared" si="10"/>
        <v>5.3507494601956959E-3</v>
      </c>
    </row>
    <row r="66" spans="1:24" x14ac:dyDescent="0.2">
      <c r="A66" s="5">
        <v>27425</v>
      </c>
      <c r="B66" s="8">
        <f>+'Simulation and  VaR'!B79/'Simulation and  VaR'!B78-1</f>
        <v>6.7270163963505381E-2</v>
      </c>
      <c r="C66" s="8">
        <f>+'Simulation and  VaR'!C79/'Simulation and  VaR'!C78-1</f>
        <v>1.6412159262166215E-2</v>
      </c>
      <c r="D66" s="8">
        <f>+'Simulation and  VaR'!D79/'Simulation and  VaR'!D78-1</f>
        <v>9.873060648801113E-3</v>
      </c>
      <c r="E66" s="8">
        <f>+'Simulation and  VaR'!E79/'Simulation and  VaR'!E78-1</f>
        <v>1.3568521031206426E-3</v>
      </c>
      <c r="F66" s="8">
        <f>+'Simulation and  VaR'!F79/'Simulation and  VaR'!F78-1</f>
        <v>3.9946737683089761E-3</v>
      </c>
      <c r="G66" s="8">
        <f>+'Simulation and  VaR'!G79/'Simulation and  VaR'!G78-1</f>
        <v>-3.7783375314860423E-3</v>
      </c>
      <c r="H66" s="8">
        <f>+'Simulation and  VaR'!H79/'Simulation and  VaR'!H78-1</f>
        <v>-1.710994409622224E-2</v>
      </c>
      <c r="I66" s="8">
        <f>+'Simulation and  VaR'!I79/'Simulation and  VaR'!I78-1</f>
        <v>5.8452545762190278E-2</v>
      </c>
      <c r="J66" s="8">
        <f>+'Simulation and  VaR'!J79/'Simulation and  VaR'!J78-1</f>
        <v>0</v>
      </c>
      <c r="K66" s="8">
        <f>+'Simulation and  VaR'!K79/'Simulation and  VaR'!K78-1</f>
        <v>1.4352029300285229E-2</v>
      </c>
      <c r="L66" s="8">
        <f>+'Simulation and  VaR'!L79/'Simulation and  VaR'!L78-1</f>
        <v>-8.9501773461075906E-4</v>
      </c>
      <c r="N66" s="26">
        <f t="shared" si="0"/>
        <v>6.3505997506012893E-2</v>
      </c>
      <c r="O66" s="26">
        <f t="shared" si="1"/>
        <v>1.4594772542979305E-2</v>
      </c>
      <c r="P66" s="26">
        <f t="shared" si="2"/>
        <v>8.259384479716806E-3</v>
      </c>
      <c r="Q66" s="26">
        <f t="shared" si="3"/>
        <v>-1.0418818408340332E-4</v>
      </c>
      <c r="R66" s="26">
        <f t="shared" si="4"/>
        <v>2.6227626018609277E-3</v>
      </c>
      <c r="S66" s="26">
        <f t="shared" si="5"/>
        <v>-5.1367833404142443E-3</v>
      </c>
      <c r="T66" s="26">
        <f t="shared" si="6"/>
        <v>-2.2453324141282646E-2</v>
      </c>
      <c r="U66" s="26">
        <f t="shared" si="7"/>
        <v>4.6050779633152898E-2</v>
      </c>
      <c r="V66" s="26">
        <f t="shared" si="8"/>
        <v>-1.0229205971642284E-2</v>
      </c>
      <c r="W66" s="26">
        <f t="shared" si="9"/>
        <v>1.5918944582156643E-2</v>
      </c>
      <c r="X66" s="26">
        <f t="shared" si="10"/>
        <v>2.6292173791449473E-3</v>
      </c>
    </row>
    <row r="67" spans="1:24" x14ac:dyDescent="0.2">
      <c r="A67" s="5">
        <v>27453</v>
      </c>
      <c r="B67" s="8">
        <f>+'Simulation and  VaR'!B80/'Simulation and  VaR'!B79-1</f>
        <v>3.5877257860624567E-2</v>
      </c>
      <c r="C67" s="8">
        <f>+'Simulation and  VaR'!C80/'Simulation and  VaR'!C79-1</f>
        <v>2.6412680566037849E-2</v>
      </c>
      <c r="D67" s="8">
        <f>+'Simulation and  VaR'!D80/'Simulation and  VaR'!D79-1</f>
        <v>9.7765363128490268E-3</v>
      </c>
      <c r="E67" s="8">
        <f>+'Simulation and  VaR'!E80/'Simulation and  VaR'!E79-1</f>
        <v>1.3550135501354976E-2</v>
      </c>
      <c r="F67" s="8">
        <f>+'Simulation and  VaR'!F80/'Simulation and  VaR'!F79-1</f>
        <v>9.2838196286471053E-3</v>
      </c>
      <c r="G67" s="8">
        <f>+'Simulation and  VaR'!G80/'Simulation and  VaR'!G79-1</f>
        <v>8.8495575221239076E-3</v>
      </c>
      <c r="H67" s="8">
        <f>+'Simulation and  VaR'!H80/'Simulation and  VaR'!H79-1</f>
        <v>-3.748707342295754E-2</v>
      </c>
      <c r="I67" s="8">
        <f>+'Simulation and  VaR'!I80/'Simulation and  VaR'!I79-1</f>
        <v>0.19183258247347768</v>
      </c>
      <c r="J67" s="8">
        <f>+'Simulation and  VaR'!J80/'Simulation and  VaR'!J79-1</f>
        <v>0</v>
      </c>
      <c r="K67" s="8">
        <f>+'Simulation and  VaR'!K80/'Simulation and  VaR'!K79-1</f>
        <v>4.5469812746662175E-2</v>
      </c>
      <c r="L67" s="8">
        <f>+'Simulation and  VaR'!L80/'Simulation and  VaR'!L79-1</f>
        <v>-0.11851360318513593</v>
      </c>
      <c r="N67" s="26">
        <f t="shared" si="0"/>
        <v>3.211309140313208E-2</v>
      </c>
      <c r="O67" s="26">
        <f t="shared" si="1"/>
        <v>2.4595293846850941E-2</v>
      </c>
      <c r="P67" s="26">
        <f t="shared" si="2"/>
        <v>8.1628601437647198E-3</v>
      </c>
      <c r="Q67" s="26">
        <f t="shared" si="3"/>
        <v>1.2089095214150931E-2</v>
      </c>
      <c r="R67" s="26">
        <f t="shared" si="4"/>
        <v>7.9119084621990573E-3</v>
      </c>
      <c r="S67" s="26">
        <f t="shared" si="5"/>
        <v>7.4911117131957056E-3</v>
      </c>
      <c r="T67" s="26">
        <f t="shared" si="6"/>
        <v>-4.2830453468017948E-2</v>
      </c>
      <c r="U67" s="26">
        <f t="shared" si="7"/>
        <v>0.1794308163444403</v>
      </c>
      <c r="V67" s="26">
        <f t="shared" si="8"/>
        <v>-1.0229205971642284E-2</v>
      </c>
      <c r="W67" s="26">
        <f t="shared" si="9"/>
        <v>4.7036728028533592E-2</v>
      </c>
      <c r="X67" s="26">
        <f t="shared" si="10"/>
        <v>-0.11498936807138023</v>
      </c>
    </row>
    <row r="68" spans="1:24" x14ac:dyDescent="0.2">
      <c r="A68" s="5">
        <v>27484</v>
      </c>
      <c r="B68" s="8">
        <f>+'Simulation and  VaR'!B81/'Simulation and  VaR'!B80-1</f>
        <v>8.9477093426174381E-2</v>
      </c>
      <c r="C68" s="8">
        <f>+'Simulation and  VaR'!C81/'Simulation and  VaR'!C80-1</f>
        <v>1.1065343294022645E-2</v>
      </c>
      <c r="D68" s="8">
        <f>+'Simulation and  VaR'!D81/'Simulation and  VaR'!D80-1</f>
        <v>9.6818810511756226E-3</v>
      </c>
      <c r="E68" s="8">
        <f>+'Simulation and  VaR'!E81/'Simulation and  VaR'!E80-1</f>
        <v>2.673796791443861E-3</v>
      </c>
      <c r="F68" s="8">
        <f>+'Simulation and  VaR'!F81/'Simulation and  VaR'!F80-1</f>
        <v>7.8843626806834877E-3</v>
      </c>
      <c r="G68" s="8">
        <f>+'Simulation and  VaR'!G81/'Simulation and  VaR'!G80-1</f>
        <v>7.5187969924812581E-3</v>
      </c>
      <c r="H68" s="8">
        <f>+'Simulation and  VaR'!H81/'Simulation and  VaR'!H80-1</f>
        <v>-1.4325364849137046E-3</v>
      </c>
      <c r="I68" s="8">
        <f>+'Simulation and  VaR'!I81/'Simulation and  VaR'!I80-1</f>
        <v>0.10669430557249115</v>
      </c>
      <c r="J68" s="8">
        <f>+'Simulation and  VaR'!J81/'Simulation and  VaR'!J80-1</f>
        <v>0</v>
      </c>
      <c r="K68" s="8">
        <f>+'Simulation and  VaR'!K81/'Simulation and  VaR'!K80-1</f>
        <v>-5.8230593148869136E-3</v>
      </c>
      <c r="L68" s="8">
        <f>+'Simulation and  VaR'!L81/'Simulation and  VaR'!L80-1</f>
        <v>1.0915386931644733E-3</v>
      </c>
      <c r="N68" s="26">
        <f t="shared" si="0"/>
        <v>8.5712926968681893E-2</v>
      </c>
      <c r="O68" s="26">
        <f t="shared" si="1"/>
        <v>9.2479565748357345E-3</v>
      </c>
      <c r="P68" s="26">
        <f t="shared" si="2"/>
        <v>8.0682048820913156E-3</v>
      </c>
      <c r="Q68" s="26">
        <f t="shared" si="3"/>
        <v>1.212756504239815E-3</v>
      </c>
      <c r="R68" s="26">
        <f t="shared" si="4"/>
        <v>6.5124515142354397E-3</v>
      </c>
      <c r="S68" s="26">
        <f t="shared" si="5"/>
        <v>6.1603511835530561E-3</v>
      </c>
      <c r="T68" s="26">
        <f t="shared" si="6"/>
        <v>-6.7759165299741096E-3</v>
      </c>
      <c r="U68" s="26">
        <f t="shared" si="7"/>
        <v>9.4292539443453782E-2</v>
      </c>
      <c r="V68" s="26">
        <f t="shared" si="8"/>
        <v>-1.0229205971642284E-2</v>
      </c>
      <c r="W68" s="26">
        <f t="shared" si="9"/>
        <v>-4.2561440330154991E-3</v>
      </c>
      <c r="X68" s="26">
        <f t="shared" si="10"/>
        <v>4.6157738069201801E-3</v>
      </c>
    </row>
    <row r="69" spans="1:24" x14ac:dyDescent="0.2">
      <c r="A69" s="5">
        <v>27514</v>
      </c>
      <c r="B69" s="8">
        <f>+'Simulation and  VaR'!B82/'Simulation and  VaR'!B81-1</f>
        <v>2.8177092930937508E-2</v>
      </c>
      <c r="C69" s="8">
        <f>+'Simulation and  VaR'!C82/'Simulation and  VaR'!C81-1</f>
        <v>-6.0411310919502581E-3</v>
      </c>
      <c r="D69" s="8">
        <f>+'Simulation and  VaR'!D82/'Simulation and  VaR'!D81-1</f>
        <v>-4.109589041095929E-3</v>
      </c>
      <c r="E69" s="8">
        <f>+'Simulation and  VaR'!E82/'Simulation and  VaR'!E81-1</f>
        <v>0</v>
      </c>
      <c r="F69" s="8">
        <f>+'Simulation and  VaR'!F82/'Simulation and  VaR'!F81-1</f>
        <v>-2.6075619295958807E-3</v>
      </c>
      <c r="G69" s="8">
        <f>+'Simulation and  VaR'!G82/'Simulation and  VaR'!G81-1</f>
        <v>7.4626865671643117E-3</v>
      </c>
      <c r="H69" s="8">
        <f>+'Simulation and  VaR'!H82/'Simulation and  VaR'!H81-1</f>
        <v>-4.0796198332287203E-2</v>
      </c>
      <c r="I69" s="8">
        <f>+'Simulation and  VaR'!I82/'Simulation and  VaR'!I81-1</f>
        <v>-5.5090348170994119E-4</v>
      </c>
      <c r="J69" s="8">
        <f>+'Simulation and  VaR'!J82/'Simulation and  VaR'!J81-1</f>
        <v>0</v>
      </c>
      <c r="K69" s="8">
        <f>+'Simulation and  VaR'!K82/'Simulation and  VaR'!K81-1</f>
        <v>5.4532234609792063E-3</v>
      </c>
      <c r="L69" s="8">
        <f>+'Simulation and  VaR'!L82/'Simulation and  VaR'!L81-1</f>
        <v>-1.6167236906418081E-3</v>
      </c>
      <c r="N69" s="26">
        <f t="shared" si="0"/>
        <v>2.4412926473445017E-2</v>
      </c>
      <c r="O69" s="26">
        <f t="shared" si="1"/>
        <v>-7.8585178111371685E-3</v>
      </c>
      <c r="P69" s="26">
        <f t="shared" si="2"/>
        <v>-5.723265210180236E-3</v>
      </c>
      <c r="Q69" s="26">
        <f t="shared" si="3"/>
        <v>-1.461040287204046E-3</v>
      </c>
      <c r="R69" s="26">
        <f t="shared" si="4"/>
        <v>-3.9794730960439288E-3</v>
      </c>
      <c r="S69" s="26">
        <f t="shared" si="5"/>
        <v>6.1042407582361097E-3</v>
      </c>
      <c r="T69" s="26">
        <f t="shared" si="6"/>
        <v>-4.6139578377347612E-2</v>
      </c>
      <c r="U69" s="26">
        <f t="shared" si="7"/>
        <v>-1.2952669610747321E-2</v>
      </c>
      <c r="V69" s="26">
        <f t="shared" si="8"/>
        <v>-1.0229205971642284E-2</v>
      </c>
      <c r="W69" s="26">
        <f t="shared" si="9"/>
        <v>7.0201387428506208E-3</v>
      </c>
      <c r="X69" s="26">
        <f t="shared" si="10"/>
        <v>1.9075114231138983E-3</v>
      </c>
    </row>
    <row r="70" spans="1:24" x14ac:dyDescent="0.2">
      <c r="A70" s="5">
        <v>27545</v>
      </c>
      <c r="B70" s="8">
        <f>+'Simulation and  VaR'!B83/'Simulation and  VaR'!B82-1</f>
        <v>1.5444931333995049E-2</v>
      </c>
      <c r="C70" s="8">
        <f>+'Simulation and  VaR'!C83/'Simulation and  VaR'!C82-1</f>
        <v>2.6768395178558002E-2</v>
      </c>
      <c r="D70" s="8">
        <f>+'Simulation and  VaR'!D83/'Simulation and  VaR'!D82-1</f>
        <v>4.126547455295837E-3</v>
      </c>
      <c r="E70" s="8">
        <f>+'Simulation and  VaR'!E83/'Simulation and  VaR'!E82-1</f>
        <v>0</v>
      </c>
      <c r="F70" s="8">
        <f>+'Simulation and  VaR'!F83/'Simulation and  VaR'!F82-1</f>
        <v>0</v>
      </c>
      <c r="G70" s="8">
        <f>+'Simulation and  VaR'!G83/'Simulation and  VaR'!G82-1</f>
        <v>-3.7037037037036535E-3</v>
      </c>
      <c r="H70" s="8">
        <f>+'Simulation and  VaR'!H83/'Simulation and  VaR'!H82-1</f>
        <v>-1.8882034025051397E-2</v>
      </c>
      <c r="I70" s="8">
        <f>+'Simulation and  VaR'!I83/'Simulation and  VaR'!I82-1</f>
        <v>0.38915224341307453</v>
      </c>
      <c r="J70" s="8">
        <f>+'Simulation and  VaR'!J83/'Simulation and  VaR'!J82-1</f>
        <v>0</v>
      </c>
      <c r="K70" s="8">
        <f>+'Simulation and  VaR'!K83/'Simulation and  VaR'!K82-1</f>
        <v>3.0975051223333772E-2</v>
      </c>
      <c r="L70" s="8">
        <f>+'Simulation and  VaR'!L83/'Simulation and  VaR'!L82-1</f>
        <v>-3.1633652180461658E-3</v>
      </c>
      <c r="N70" s="26">
        <f t="shared" ref="N70:N133" si="11">B70-$B$256</f>
        <v>1.1680764876502559E-2</v>
      </c>
      <c r="O70" s="26">
        <f t="shared" ref="O70:O133" si="12">C70-$C$256</f>
        <v>2.4951008459371093E-2</v>
      </c>
      <c r="P70" s="26">
        <f t="shared" ref="P70:P133" si="13">D70-$D$256</f>
        <v>2.5128712862115305E-3</v>
      </c>
      <c r="Q70" s="26">
        <f t="shared" ref="Q70:Q133" si="14">E70-$E$256</f>
        <v>-1.461040287204046E-3</v>
      </c>
      <c r="R70" s="26">
        <f t="shared" ref="R70:R133" si="15">F70-$F$256</f>
        <v>-1.3719111664480485E-3</v>
      </c>
      <c r="S70" s="26">
        <f t="shared" ref="S70:S133" si="16">G70-$G$256</f>
        <v>-5.0621495126318555E-3</v>
      </c>
      <c r="T70" s="26">
        <f t="shared" ref="T70:T133" si="17">H70-$H$256</f>
        <v>-2.4225414070111802E-2</v>
      </c>
      <c r="U70" s="26">
        <f t="shared" ref="U70:U133" si="18">I70-$I$256</f>
        <v>0.37675047728403716</v>
      </c>
      <c r="V70" s="26">
        <f t="shared" ref="V70:V133" si="19">J70-$J$256</f>
        <v>-1.0229205971642284E-2</v>
      </c>
      <c r="W70" s="26">
        <f t="shared" ref="W70:W133" si="20">K70-$K$256</f>
        <v>3.2541966505205189E-2</v>
      </c>
      <c r="X70" s="26">
        <f t="shared" ref="X70:X133" si="21">L70-$L$256</f>
        <v>3.608698957095406E-4</v>
      </c>
    </row>
    <row r="71" spans="1:24" x14ac:dyDescent="0.2">
      <c r="A71" s="5">
        <v>27575</v>
      </c>
      <c r="B71" s="8">
        <f>+'Simulation and  VaR'!B84/'Simulation and  VaR'!B83-1</f>
        <v>0.13222481853043067</v>
      </c>
      <c r="C71" s="8">
        <f>+'Simulation and  VaR'!C84/'Simulation and  VaR'!C83-1</f>
        <v>7.6892483203785389E-3</v>
      </c>
      <c r="D71" s="8">
        <f>+'Simulation and  VaR'!D84/'Simulation and  VaR'!D83-1</f>
        <v>1.0958904109588996E-2</v>
      </c>
      <c r="E71" s="8">
        <f>+'Simulation and  VaR'!E84/'Simulation and  VaR'!E83-1</f>
        <v>8.0000000000000071E-3</v>
      </c>
      <c r="F71" s="8">
        <f>+'Simulation and  VaR'!F84/'Simulation and  VaR'!F83-1</f>
        <v>9.1503267973855884E-3</v>
      </c>
      <c r="G71" s="8">
        <f>+'Simulation and  VaR'!G84/'Simulation and  VaR'!G83-1</f>
        <v>8.6741016109046498E-3</v>
      </c>
      <c r="H71" s="8">
        <f>+'Simulation and  VaR'!H84/'Simulation and  VaR'!H83-1</f>
        <v>-6.5739329268292845E-3</v>
      </c>
      <c r="I71" s="8">
        <f>+'Simulation and  VaR'!I84/'Simulation and  VaR'!I83-1</f>
        <v>-3.1743512419649234E-2</v>
      </c>
      <c r="J71" s="8">
        <f>+'Simulation and  VaR'!J84/'Simulation and  VaR'!J83-1</f>
        <v>0</v>
      </c>
      <c r="K71" s="8">
        <f>+'Simulation and  VaR'!K84/'Simulation and  VaR'!K83-1</f>
        <v>5.8062504871014831E-3</v>
      </c>
      <c r="L71" s="8">
        <f>+'Simulation and  VaR'!L84/'Simulation and  VaR'!L83-1</f>
        <v>-5.7801284472986936E-3</v>
      </c>
      <c r="N71" s="26">
        <f t="shared" si="11"/>
        <v>0.12846065207293816</v>
      </c>
      <c r="O71" s="26">
        <f t="shared" si="12"/>
        <v>5.8718616011916285E-3</v>
      </c>
      <c r="P71" s="26">
        <f t="shared" si="13"/>
        <v>9.3452279405046891E-3</v>
      </c>
      <c r="Q71" s="26">
        <f t="shared" si="14"/>
        <v>6.5389597127959616E-3</v>
      </c>
      <c r="R71" s="26">
        <f t="shared" si="15"/>
        <v>7.7784156309375404E-3</v>
      </c>
      <c r="S71" s="26">
        <f t="shared" si="16"/>
        <v>7.3156558019764478E-3</v>
      </c>
      <c r="T71" s="26">
        <f t="shared" si="17"/>
        <v>-1.191731297188969E-2</v>
      </c>
      <c r="U71" s="26">
        <f t="shared" si="18"/>
        <v>-4.4145278548686613E-2</v>
      </c>
      <c r="V71" s="26">
        <f t="shared" si="19"/>
        <v>-1.0229205971642284E-2</v>
      </c>
      <c r="W71" s="26">
        <f t="shared" si="20"/>
        <v>7.3731657689728976E-3</v>
      </c>
      <c r="X71" s="26">
        <f t="shared" si="21"/>
        <v>-2.2558933335429872E-3</v>
      </c>
    </row>
    <row r="72" spans="1:24" x14ac:dyDescent="0.2">
      <c r="A72" s="5">
        <v>27606</v>
      </c>
      <c r="B72" s="8">
        <f>+'Simulation and  VaR'!B85/'Simulation and  VaR'!B84-1</f>
        <v>0.11691229232314271</v>
      </c>
      <c r="C72" s="8">
        <f>+'Simulation and  VaR'!C85/'Simulation and  VaR'!C84-1</f>
        <v>3.3422920520983945E-2</v>
      </c>
      <c r="D72" s="8">
        <f>+'Simulation and  VaR'!D85/'Simulation and  VaR'!D84-1</f>
        <v>1.084010840108407E-2</v>
      </c>
      <c r="E72" s="8">
        <f>+'Simulation and  VaR'!E85/'Simulation and  VaR'!E84-1</f>
        <v>1.1904761904761862E-2</v>
      </c>
      <c r="F72" s="8">
        <f>+'Simulation and  VaR'!F85/'Simulation and  VaR'!F84-1</f>
        <v>1.9430051813471572E-2</v>
      </c>
      <c r="G72" s="8">
        <f>+'Simulation and  VaR'!G85/'Simulation and  VaR'!G84-1</f>
        <v>1.3513513513513375E-2</v>
      </c>
      <c r="H72" s="8">
        <f>+'Simulation and  VaR'!H85/'Simulation and  VaR'!H84-1</f>
        <v>3.8266040088232423E-2</v>
      </c>
      <c r="I72" s="8">
        <f>+'Simulation and  VaR'!I85/'Simulation and  VaR'!I84-1</f>
        <v>-5.2454716826489722E-2</v>
      </c>
      <c r="J72" s="8">
        <f>+'Simulation and  VaR'!J85/'Simulation and  VaR'!J84-1</f>
        <v>0</v>
      </c>
      <c r="K72" s="8">
        <f>+'Simulation and  VaR'!K85/'Simulation and  VaR'!K84-1</f>
        <v>-3.1769400643136714E-2</v>
      </c>
      <c r="L72" s="8">
        <f>+'Simulation and  VaR'!L85/'Simulation and  VaR'!L84-1</f>
        <v>1.0639510582513001E-3</v>
      </c>
      <c r="N72" s="26">
        <f t="shared" si="11"/>
        <v>0.11314812586565022</v>
      </c>
      <c r="O72" s="26">
        <f t="shared" si="12"/>
        <v>3.1605533801797037E-2</v>
      </c>
      <c r="P72" s="26">
        <f t="shared" si="13"/>
        <v>9.2264322319997628E-3</v>
      </c>
      <c r="Q72" s="26">
        <f t="shared" si="14"/>
        <v>1.0443721617557817E-2</v>
      </c>
      <c r="R72" s="26">
        <f t="shared" si="15"/>
        <v>1.8058140647023522E-2</v>
      </c>
      <c r="S72" s="26">
        <f t="shared" si="16"/>
        <v>1.2155067704585173E-2</v>
      </c>
      <c r="T72" s="26">
        <f t="shared" si="17"/>
        <v>3.2922660043172014E-2</v>
      </c>
      <c r="U72" s="26">
        <f t="shared" si="18"/>
        <v>-6.4856482955527095E-2</v>
      </c>
      <c r="V72" s="26">
        <f t="shared" si="19"/>
        <v>-1.0229205971642284E-2</v>
      </c>
      <c r="W72" s="26">
        <f t="shared" si="20"/>
        <v>-3.02024853612653E-2</v>
      </c>
      <c r="X72" s="26">
        <f t="shared" si="21"/>
        <v>4.5881861720070069E-3</v>
      </c>
    </row>
    <row r="73" spans="1:24" x14ac:dyDescent="0.2">
      <c r="A73" s="5">
        <v>27637</v>
      </c>
      <c r="B73" s="8">
        <f>+'Simulation and  VaR'!B86/'Simulation and  VaR'!B85-1</f>
        <v>8.4633337846557355E-2</v>
      </c>
      <c r="C73" s="8">
        <f>+'Simulation and  VaR'!C86/'Simulation and  VaR'!C85-1</f>
        <v>3.8346457614848672E-2</v>
      </c>
      <c r="D73" s="8">
        <f>+'Simulation and  VaR'!D86/'Simulation and  VaR'!D85-1</f>
        <v>3.0831099195710365E-2</v>
      </c>
      <c r="E73" s="8">
        <f>+'Simulation and  VaR'!E86/'Simulation and  VaR'!E85-1</f>
        <v>2.6143790849673332E-2</v>
      </c>
      <c r="F73" s="8">
        <f>+'Simulation and  VaR'!F86/'Simulation and  VaR'!F85-1</f>
        <v>3.1766200762388674E-2</v>
      </c>
      <c r="G73" s="8">
        <f>+'Simulation and  VaR'!G86/'Simulation and  VaR'!G85-1</f>
        <v>3.5151515151515156E-2</v>
      </c>
      <c r="H73" s="8">
        <f>+'Simulation and  VaR'!H86/'Simulation and  VaR'!H85-1</f>
        <v>-3.6948087936449325E-2</v>
      </c>
      <c r="I73" s="8">
        <f>+'Simulation and  VaR'!I86/'Simulation and  VaR'!I85-1</f>
        <v>-9.0822593201280166E-2</v>
      </c>
      <c r="J73" s="8">
        <f>+'Simulation and  VaR'!J86/'Simulation and  VaR'!J85-1</f>
        <v>0.2100840336134453</v>
      </c>
      <c r="K73" s="8">
        <f>+'Simulation and  VaR'!K86/'Simulation and  VaR'!K85-1</f>
        <v>-1.6405906126205405E-2</v>
      </c>
      <c r="L73" s="8">
        <f>+'Simulation and  VaR'!L86/'Simulation and  VaR'!L85-1</f>
        <v>7.4017840197380114E-3</v>
      </c>
      <c r="N73" s="26">
        <f t="shared" si="11"/>
        <v>8.0869171389064867E-2</v>
      </c>
      <c r="O73" s="26">
        <f t="shared" si="12"/>
        <v>3.6529070895661764E-2</v>
      </c>
      <c r="P73" s="26">
        <f t="shared" si="13"/>
        <v>2.9217423026626058E-2</v>
      </c>
      <c r="Q73" s="26">
        <f t="shared" si="14"/>
        <v>2.4682750562469286E-2</v>
      </c>
      <c r="R73" s="26">
        <f t="shared" si="15"/>
        <v>3.0394289595940625E-2</v>
      </c>
      <c r="S73" s="26">
        <f t="shared" si="16"/>
        <v>3.3793069342586954E-2</v>
      </c>
      <c r="T73" s="26">
        <f t="shared" si="17"/>
        <v>-4.2291467981509734E-2</v>
      </c>
      <c r="U73" s="26">
        <f t="shared" si="18"/>
        <v>-0.10322435933031754</v>
      </c>
      <c r="V73" s="26">
        <f t="shared" si="19"/>
        <v>0.19985482764180301</v>
      </c>
      <c r="W73" s="26">
        <f t="shared" si="20"/>
        <v>-1.4838990844333991E-2</v>
      </c>
      <c r="X73" s="26">
        <f t="shared" si="21"/>
        <v>1.0926019133493718E-2</v>
      </c>
    </row>
    <row r="74" spans="1:24" x14ac:dyDescent="0.2">
      <c r="A74" s="5">
        <v>27667</v>
      </c>
      <c r="B74" s="8">
        <f>+'Simulation and  VaR'!B87/'Simulation and  VaR'!B86-1</f>
        <v>-4.549717397767572E-2</v>
      </c>
      <c r="C74" s="8">
        <f>+'Simulation and  VaR'!C87/'Simulation and  VaR'!C86-1</f>
        <v>-4.2382401398459169E-2</v>
      </c>
      <c r="D74" s="8">
        <f>+'Simulation and  VaR'!D87/'Simulation and  VaR'!D86-1</f>
        <v>-6.5019505851755532E-3</v>
      </c>
      <c r="E74" s="8">
        <f>+'Simulation and  VaR'!E87/'Simulation and  VaR'!E86-1</f>
        <v>2.5477707006369421E-3</v>
      </c>
      <c r="F74" s="8">
        <f>+'Simulation and  VaR'!F87/'Simulation and  VaR'!F86-1</f>
        <v>0</v>
      </c>
      <c r="G74" s="8">
        <f>+'Simulation and  VaR'!G87/'Simulation and  VaR'!G86-1</f>
        <v>1.1709601873536535E-2</v>
      </c>
      <c r="H74" s="8">
        <f>+'Simulation and  VaR'!H87/'Simulation and  VaR'!H86-1</f>
        <v>4.0092077498561363E-2</v>
      </c>
      <c r="I74" s="8">
        <f>+'Simulation and  VaR'!I87/'Simulation and  VaR'!I86-1</f>
        <v>-6.9926743411663939E-2</v>
      </c>
      <c r="J74" s="8">
        <f>+'Simulation and  VaR'!J87/'Simulation and  VaR'!J86-1</f>
        <v>0</v>
      </c>
      <c r="K74" s="8">
        <f>+'Simulation and  VaR'!K87/'Simulation and  VaR'!K86-1</f>
        <v>-1.8103413205321273E-2</v>
      </c>
      <c r="L74" s="8">
        <f>+'Simulation and  VaR'!L87/'Simulation and  VaR'!L86-1</f>
        <v>7.9125847776961855E-4</v>
      </c>
      <c r="N74" s="26">
        <f t="shared" si="11"/>
        <v>-4.9261340435168208E-2</v>
      </c>
      <c r="O74" s="26">
        <f t="shared" si="12"/>
        <v>-4.4199788117646077E-2</v>
      </c>
      <c r="P74" s="26">
        <f t="shared" si="13"/>
        <v>-8.1156267542598602E-3</v>
      </c>
      <c r="Q74" s="26">
        <f t="shared" si="14"/>
        <v>1.0867304134328962E-3</v>
      </c>
      <c r="R74" s="26">
        <f t="shared" si="15"/>
        <v>-1.3719111664480485E-3</v>
      </c>
      <c r="S74" s="26">
        <f t="shared" si="16"/>
        <v>1.0351156064608333E-2</v>
      </c>
      <c r="T74" s="26">
        <f t="shared" si="17"/>
        <v>3.4748697453500954E-2</v>
      </c>
      <c r="U74" s="26">
        <f t="shared" si="18"/>
        <v>-8.2328509540701311E-2</v>
      </c>
      <c r="V74" s="26">
        <f t="shared" si="19"/>
        <v>-1.0229205971642284E-2</v>
      </c>
      <c r="W74" s="26">
        <f t="shared" si="20"/>
        <v>-1.6536497923449859E-2</v>
      </c>
      <c r="X74" s="26">
        <f t="shared" si="21"/>
        <v>4.3154935915253254E-3</v>
      </c>
    </row>
    <row r="75" spans="1:24" x14ac:dyDescent="0.2">
      <c r="A75" s="5">
        <v>27698</v>
      </c>
      <c r="B75" s="8">
        <f>+'Simulation and  VaR'!B88/'Simulation and  VaR'!B87-1</f>
        <v>-0.13122181296088886</v>
      </c>
      <c r="C75" s="8">
        <f>+'Simulation and  VaR'!C88/'Simulation and  VaR'!C87-1</f>
        <v>-4.1720935663714043E-2</v>
      </c>
      <c r="D75" s="8">
        <f>+'Simulation and  VaR'!D88/'Simulation and  VaR'!D87-1</f>
        <v>-3.9267015706806463E-3</v>
      </c>
      <c r="E75" s="8">
        <f>+'Simulation and  VaR'!E88/'Simulation and  VaR'!E87-1</f>
        <v>-2.5412960609911828E-3</v>
      </c>
      <c r="F75" s="8">
        <f>+'Simulation and  VaR'!F88/'Simulation and  VaR'!F87-1</f>
        <v>-1.6009852216748666E-2</v>
      </c>
      <c r="G75" s="8">
        <f>+'Simulation and  VaR'!G88/'Simulation and  VaR'!G87-1</f>
        <v>-2.5462962962963021E-2</v>
      </c>
      <c r="H75" s="8">
        <f>+'Simulation and  VaR'!H88/'Simulation and  VaR'!H87-1</f>
        <v>-1.2910365178900873E-3</v>
      </c>
      <c r="I75" s="8">
        <f>+'Simulation and  VaR'!I88/'Simulation and  VaR'!I87-1</f>
        <v>2.5572831423894549E-3</v>
      </c>
      <c r="J75" s="8">
        <f>+'Simulation and  VaR'!J88/'Simulation and  VaR'!J87-1</f>
        <v>0</v>
      </c>
      <c r="K75" s="8">
        <f>+'Simulation and  VaR'!K88/'Simulation and  VaR'!K87-1</f>
        <v>1.0357971494862506E-2</v>
      </c>
      <c r="L75" s="8">
        <f>+'Simulation and  VaR'!L88/'Simulation and  VaR'!L87-1</f>
        <v>5.0826399608447925E-3</v>
      </c>
      <c r="N75" s="26">
        <f t="shared" si="11"/>
        <v>-0.13498597941838136</v>
      </c>
      <c r="O75" s="26">
        <f t="shared" si="12"/>
        <v>-4.3538322382900951E-2</v>
      </c>
      <c r="P75" s="26">
        <f t="shared" si="13"/>
        <v>-5.5403777397649533E-3</v>
      </c>
      <c r="Q75" s="26">
        <f t="shared" si="14"/>
        <v>-4.0023363481952283E-3</v>
      </c>
      <c r="R75" s="26">
        <f t="shared" si="15"/>
        <v>-1.7381763383196715E-2</v>
      </c>
      <c r="S75" s="26">
        <f t="shared" si="16"/>
        <v>-2.6821408771891223E-2</v>
      </c>
      <c r="T75" s="26">
        <f t="shared" si="17"/>
        <v>-6.6344165629504924E-3</v>
      </c>
      <c r="U75" s="26">
        <f t="shared" si="18"/>
        <v>-9.8444829866479247E-3</v>
      </c>
      <c r="V75" s="26">
        <f t="shared" si="19"/>
        <v>-1.0229205971642284E-2</v>
      </c>
      <c r="W75" s="26">
        <f t="shared" si="20"/>
        <v>1.1924886776733919E-2</v>
      </c>
      <c r="X75" s="26">
        <f t="shared" si="21"/>
        <v>8.6068750746004993E-3</v>
      </c>
    </row>
    <row r="76" spans="1:24" x14ac:dyDescent="0.2">
      <c r="A76" s="5">
        <v>27728</v>
      </c>
      <c r="B76" s="8">
        <f>+'Simulation and  VaR'!B89/'Simulation and  VaR'!B88-1</f>
        <v>8.6812965803544362E-2</v>
      </c>
      <c r="C76" s="8">
        <f>+'Simulation and  VaR'!C89/'Simulation and  VaR'!C88-1</f>
        <v>-9.6682762839764846E-3</v>
      </c>
      <c r="D76" s="8">
        <f>+'Simulation and  VaR'!D89/'Simulation and  VaR'!D88-1</f>
        <v>9.1984231274639949E-3</v>
      </c>
      <c r="E76" s="8">
        <f>+'Simulation and  VaR'!E89/'Simulation and  VaR'!E88-1</f>
        <v>7.6433121019108263E-3</v>
      </c>
      <c r="F76" s="8">
        <f>+'Simulation and  VaR'!F89/'Simulation and  VaR'!F88-1</f>
        <v>1.126408010012514E-2</v>
      </c>
      <c r="G76" s="8">
        <f>+'Simulation and  VaR'!G89/'Simulation and  VaR'!G88-1</f>
        <v>1.1876484560569001E-3</v>
      </c>
      <c r="H76" s="8">
        <f>+'Simulation and  VaR'!H89/'Simulation and  VaR'!H88-1</f>
        <v>-0.11385041551246544</v>
      </c>
      <c r="I76" s="8">
        <f>+'Simulation and  VaR'!I89/'Simulation and  VaR'!I88-1</f>
        <v>7.6522803795531003E-2</v>
      </c>
      <c r="J76" s="8">
        <f>+'Simulation and  VaR'!J89/'Simulation and  VaR'!J88-1</f>
        <v>0</v>
      </c>
      <c r="K76" s="8">
        <f>+'Simulation and  VaR'!K89/'Simulation and  VaR'!K88-1</f>
        <v>-3.9161814155663E-2</v>
      </c>
      <c r="L76" s="8">
        <f>+'Simulation and  VaR'!L89/'Simulation and  VaR'!L88-1</f>
        <v>4.929577464788748E-2</v>
      </c>
      <c r="N76" s="26">
        <f t="shared" si="11"/>
        <v>8.3048799346051874E-2</v>
      </c>
      <c r="O76" s="26">
        <f t="shared" si="12"/>
        <v>-1.1485663003163395E-2</v>
      </c>
      <c r="P76" s="26">
        <f t="shared" si="13"/>
        <v>7.584746958379688E-3</v>
      </c>
      <c r="Q76" s="26">
        <f t="shared" si="14"/>
        <v>6.1822718147067808E-3</v>
      </c>
      <c r="R76" s="26">
        <f t="shared" si="15"/>
        <v>9.892168933677092E-3</v>
      </c>
      <c r="S76" s="26">
        <f t="shared" si="16"/>
        <v>-1.7079735287130237E-4</v>
      </c>
      <c r="T76" s="26">
        <f t="shared" si="17"/>
        <v>-0.11919379555752585</v>
      </c>
      <c r="U76" s="26">
        <f t="shared" si="18"/>
        <v>6.412103766649363E-2</v>
      </c>
      <c r="V76" s="26">
        <f t="shared" si="19"/>
        <v>-1.0229205971642284E-2</v>
      </c>
      <c r="W76" s="26">
        <f t="shared" si="20"/>
        <v>-3.7594898873791582E-2</v>
      </c>
      <c r="X76" s="26">
        <f t="shared" si="21"/>
        <v>5.2820009761643187E-2</v>
      </c>
    </row>
    <row r="77" spans="1:24" x14ac:dyDescent="0.2">
      <c r="A77" s="5">
        <v>27759</v>
      </c>
      <c r="B77" s="8">
        <f>+'Simulation and  VaR'!B90/'Simulation and  VaR'!B89-1</f>
        <v>-4.9325455556356923E-2</v>
      </c>
      <c r="C77" s="8">
        <f>+'Simulation and  VaR'!C90/'Simulation and  VaR'!C89-1</f>
        <v>2.2533517251612789E-3</v>
      </c>
      <c r="D77" s="8">
        <f>+'Simulation and  VaR'!D90/'Simulation and  VaR'!D89-1</f>
        <v>1.3020833333332593E-3</v>
      </c>
      <c r="E77" s="8">
        <f>+'Simulation and  VaR'!E90/'Simulation and  VaR'!E89-1</f>
        <v>2.5284450063209896E-3</v>
      </c>
      <c r="F77" s="8">
        <f>+'Simulation and  VaR'!F90/'Simulation and  VaR'!F89-1</f>
        <v>4.9504950495049549E-3</v>
      </c>
      <c r="G77" s="8">
        <f>+'Simulation and  VaR'!G90/'Simulation and  VaR'!G89-1</f>
        <v>7.1174377224199059E-3</v>
      </c>
      <c r="H77" s="8">
        <f>+'Simulation and  VaR'!H90/'Simulation and  VaR'!H89-1</f>
        <v>1.6567677399187186E-2</v>
      </c>
      <c r="I77" s="8">
        <f>+'Simulation and  VaR'!I90/'Simulation and  VaR'!I89-1</f>
        <v>5.9236091365747257E-2</v>
      </c>
      <c r="J77" s="8">
        <f>+'Simulation and  VaR'!J90/'Simulation and  VaR'!J89-1</f>
        <v>0</v>
      </c>
      <c r="K77" s="8">
        <f>+'Simulation and  VaR'!K90/'Simulation and  VaR'!K89-1</f>
        <v>-8.7490930818147072E-3</v>
      </c>
      <c r="L77" s="8">
        <f>+'Simulation and  VaR'!L90/'Simulation and  VaR'!L89-1</f>
        <v>5.7118377838061285E-4</v>
      </c>
      <c r="N77" s="26">
        <f t="shared" si="11"/>
        <v>-5.3089622013849411E-2</v>
      </c>
      <c r="O77" s="26">
        <f t="shared" si="12"/>
        <v>4.3596500597436853E-4</v>
      </c>
      <c r="P77" s="26">
        <f t="shared" si="13"/>
        <v>-3.1159283575104722E-4</v>
      </c>
      <c r="Q77" s="26">
        <f t="shared" si="14"/>
        <v>1.0674047191169436E-3</v>
      </c>
      <c r="R77" s="26">
        <f t="shared" si="15"/>
        <v>3.5785838830569064E-3</v>
      </c>
      <c r="S77" s="26">
        <f t="shared" si="16"/>
        <v>5.7589919134917039E-3</v>
      </c>
      <c r="T77" s="26">
        <f t="shared" si="17"/>
        <v>1.1224297354126781E-2</v>
      </c>
      <c r="U77" s="26">
        <f t="shared" si="18"/>
        <v>4.6834325236709877E-2</v>
      </c>
      <c r="V77" s="26">
        <f t="shared" si="19"/>
        <v>-1.0229205971642284E-2</v>
      </c>
      <c r="W77" s="26">
        <f t="shared" si="20"/>
        <v>-7.1821777999432927E-3</v>
      </c>
      <c r="X77" s="26">
        <f t="shared" si="21"/>
        <v>4.0954188921363197E-3</v>
      </c>
    </row>
    <row r="78" spans="1:24" x14ac:dyDescent="0.2">
      <c r="A78" s="5">
        <v>27790</v>
      </c>
      <c r="B78" s="59">
        <f t="array" ref="B78:G233">0</f>
        <v>0</v>
      </c>
      <c r="C78" s="59">
        <v>0</v>
      </c>
      <c r="D78" s="59">
        <v>0</v>
      </c>
      <c r="E78" s="59">
        <v>0</v>
      </c>
      <c r="F78" s="59">
        <v>0</v>
      </c>
      <c r="G78" s="59">
        <v>0</v>
      </c>
      <c r="H78" s="8">
        <f>+'Simulation and  VaR'!H91/'Simulation and  VaR'!H90-1</f>
        <v>-1.0147601476014678E-2</v>
      </c>
      <c r="I78" s="8">
        <f>+'Simulation and  VaR'!I91/'Simulation and  VaR'!I90-1</f>
        <v>0.23040443808160327</v>
      </c>
      <c r="J78" s="8">
        <f>+'Simulation and  VaR'!J91/'Simulation and  VaR'!J90-1</f>
        <v>1.3425925925925926</v>
      </c>
      <c r="K78" s="8">
        <f>+'Simulation and  VaR'!K91/'Simulation and  VaR'!K90-1</f>
        <v>-1.5715146818220949E-2</v>
      </c>
      <c r="L78" s="8">
        <f>+'Simulation and  VaR'!L91/'Simulation and  VaR'!L90-1</f>
        <v>6.6005423148280284E-2</v>
      </c>
      <c r="N78" s="60">
        <f t="shared" si="11"/>
        <v>-3.7641664574924899E-3</v>
      </c>
      <c r="O78" s="60">
        <f t="shared" si="12"/>
        <v>-1.8173867191869104E-3</v>
      </c>
      <c r="P78" s="60">
        <f t="shared" si="13"/>
        <v>-1.6136761690843065E-3</v>
      </c>
      <c r="Q78" s="60">
        <f t="shared" si="14"/>
        <v>-1.461040287204046E-3</v>
      </c>
      <c r="R78" s="60">
        <f t="shared" si="15"/>
        <v>-1.3719111664480485E-3</v>
      </c>
      <c r="S78" s="60">
        <f t="shared" si="16"/>
        <v>-1.3584458089282024E-3</v>
      </c>
      <c r="T78" s="26">
        <f t="shared" si="17"/>
        <v>-1.5490981521075083E-2</v>
      </c>
      <c r="U78" s="26">
        <f t="shared" si="18"/>
        <v>0.2180026719525659</v>
      </c>
      <c r="V78" s="26">
        <f t="shared" si="19"/>
        <v>1.3323633866209503</v>
      </c>
      <c r="W78" s="26">
        <f t="shared" si="20"/>
        <v>-1.4148231536349535E-2</v>
      </c>
      <c r="X78" s="26">
        <f t="shared" si="21"/>
        <v>6.9529658262035984E-2</v>
      </c>
    </row>
    <row r="79" spans="1:24" x14ac:dyDescent="0.2">
      <c r="A79" s="5">
        <v>27819</v>
      </c>
      <c r="B79" s="59">
        <v>0</v>
      </c>
      <c r="C79" s="59">
        <v>0</v>
      </c>
      <c r="D79" s="59">
        <v>0</v>
      </c>
      <c r="E79" s="59">
        <v>0</v>
      </c>
      <c r="F79" s="59">
        <v>0</v>
      </c>
      <c r="G79" s="59">
        <v>0</v>
      </c>
      <c r="H79" s="8">
        <f>+'Simulation and  VaR'!H92/'Simulation and  VaR'!H91-1</f>
        <v>-3.5207621414518053E-3</v>
      </c>
      <c r="I79" s="8">
        <f>+'Simulation and  VaR'!I92/'Simulation and  VaR'!I91-1</f>
        <v>0.27270743945894838</v>
      </c>
      <c r="J79" s="8">
        <f>+'Simulation and  VaR'!J92/'Simulation and  VaR'!J91-1</f>
        <v>0</v>
      </c>
      <c r="K79" s="8">
        <f>+'Simulation and  VaR'!K92/'Simulation and  VaR'!K91-1</f>
        <v>6.7801058571366202E-3</v>
      </c>
      <c r="L79" s="8">
        <f>+'Simulation and  VaR'!L92/'Simulation and  VaR'!L91-1</f>
        <v>-3.4607403440658602E-2</v>
      </c>
      <c r="N79" s="60">
        <f t="shared" si="11"/>
        <v>-3.7641664574924899E-3</v>
      </c>
      <c r="O79" s="60">
        <f t="shared" si="12"/>
        <v>-1.8173867191869104E-3</v>
      </c>
      <c r="P79" s="60">
        <f t="shared" si="13"/>
        <v>-1.6136761690843065E-3</v>
      </c>
      <c r="Q79" s="60">
        <f t="shared" si="14"/>
        <v>-1.461040287204046E-3</v>
      </c>
      <c r="R79" s="60">
        <f t="shared" si="15"/>
        <v>-1.3719111664480485E-3</v>
      </c>
      <c r="S79" s="60">
        <f t="shared" si="16"/>
        <v>-1.3584458089282024E-3</v>
      </c>
      <c r="T79" s="26">
        <f t="shared" si="17"/>
        <v>-8.8641421865122104E-3</v>
      </c>
      <c r="U79" s="26">
        <f t="shared" si="18"/>
        <v>0.260305673329911</v>
      </c>
      <c r="V79" s="26">
        <f t="shared" si="19"/>
        <v>-1.0229205971642284E-2</v>
      </c>
      <c r="W79" s="26">
        <f t="shared" si="20"/>
        <v>8.3470211390080339E-3</v>
      </c>
      <c r="X79" s="26">
        <f t="shared" si="21"/>
        <v>-3.1083168326902895E-2</v>
      </c>
    </row>
    <row r="80" spans="1:24" x14ac:dyDescent="0.2">
      <c r="A80" s="5">
        <v>27850</v>
      </c>
      <c r="B80" s="59">
        <v>0</v>
      </c>
      <c r="C80" s="59">
        <v>0</v>
      </c>
      <c r="D80" s="59">
        <v>0</v>
      </c>
      <c r="E80" s="59">
        <v>0</v>
      </c>
      <c r="F80" s="59">
        <v>0</v>
      </c>
      <c r="G80" s="59">
        <v>0</v>
      </c>
      <c r="H80" s="8">
        <f>+'Simulation and  VaR'!H93/'Simulation and  VaR'!H92-1</f>
        <v>-2.3277564169177922E-2</v>
      </c>
      <c r="I80" s="8">
        <f>+'Simulation and  VaR'!I93/'Simulation and  VaR'!I92-1</f>
        <v>-1.5713387806411072E-2</v>
      </c>
      <c r="J80" s="8">
        <f>+'Simulation and  VaR'!J93/'Simulation and  VaR'!J92-1</f>
        <v>0</v>
      </c>
      <c r="K80" s="8">
        <f>+'Simulation and  VaR'!K93/'Simulation and  VaR'!K92-1</f>
        <v>3.975495307612098E-2</v>
      </c>
      <c r="L80" s="8">
        <f>+'Simulation and  VaR'!L93/'Simulation and  VaR'!L92-1</f>
        <v>-4.2781861045624869E-2</v>
      </c>
      <c r="N80" s="60">
        <f t="shared" si="11"/>
        <v>-3.7641664574924899E-3</v>
      </c>
      <c r="O80" s="60">
        <f t="shared" si="12"/>
        <v>-1.8173867191869104E-3</v>
      </c>
      <c r="P80" s="60">
        <f t="shared" si="13"/>
        <v>-1.6136761690843065E-3</v>
      </c>
      <c r="Q80" s="60">
        <f t="shared" si="14"/>
        <v>-1.461040287204046E-3</v>
      </c>
      <c r="R80" s="60">
        <f t="shared" si="15"/>
        <v>-1.3719111664480485E-3</v>
      </c>
      <c r="S80" s="60">
        <f t="shared" si="16"/>
        <v>-1.3584458089282024E-3</v>
      </c>
      <c r="T80" s="26">
        <f t="shared" si="17"/>
        <v>-2.8620944214238327E-2</v>
      </c>
      <c r="U80" s="26">
        <f t="shared" si="18"/>
        <v>-2.8115153935448452E-2</v>
      </c>
      <c r="V80" s="26">
        <f t="shared" si="19"/>
        <v>-1.0229205971642284E-2</v>
      </c>
      <c r="W80" s="26">
        <f t="shared" si="20"/>
        <v>4.1321868357992397E-2</v>
      </c>
      <c r="X80" s="26">
        <f t="shared" si="21"/>
        <v>-3.9257625931869163E-2</v>
      </c>
    </row>
    <row r="81" spans="1:24" x14ac:dyDescent="0.2">
      <c r="A81" s="5">
        <v>27880</v>
      </c>
      <c r="B81" s="59">
        <v>0</v>
      </c>
      <c r="C81" s="59">
        <v>0</v>
      </c>
      <c r="D81" s="59">
        <v>0</v>
      </c>
      <c r="E81" s="59">
        <v>0</v>
      </c>
      <c r="F81" s="59">
        <v>0</v>
      </c>
      <c r="G81" s="59">
        <v>0</v>
      </c>
      <c r="H81" s="8">
        <f>+'Simulation and  VaR'!H94/'Simulation and  VaR'!H93-1</f>
        <v>-3.90467070964996E-2</v>
      </c>
      <c r="I81" s="8">
        <f>+'Simulation and  VaR'!I94/'Simulation and  VaR'!I93-1</f>
        <v>1.4222686636479631E-2</v>
      </c>
      <c r="J81" s="8">
        <f>+'Simulation and  VaR'!J94/'Simulation and  VaR'!J93-1</f>
        <v>0</v>
      </c>
      <c r="K81" s="8">
        <f>+'Simulation and  VaR'!K94/'Simulation and  VaR'!K93-1</f>
        <v>1.2953909155488663E-2</v>
      </c>
      <c r="L81" s="8">
        <f>+'Simulation and  VaR'!L94/'Simulation and  VaR'!L93-1</f>
        <v>1.2857660268018822E-2</v>
      </c>
      <c r="N81" s="60">
        <f t="shared" si="11"/>
        <v>-3.7641664574924899E-3</v>
      </c>
      <c r="O81" s="60">
        <f t="shared" si="12"/>
        <v>-1.8173867191869104E-3</v>
      </c>
      <c r="P81" s="60">
        <f t="shared" si="13"/>
        <v>-1.6136761690843065E-3</v>
      </c>
      <c r="Q81" s="60">
        <f t="shared" si="14"/>
        <v>-1.461040287204046E-3</v>
      </c>
      <c r="R81" s="60">
        <f t="shared" si="15"/>
        <v>-1.3719111664480485E-3</v>
      </c>
      <c r="S81" s="60">
        <f t="shared" si="16"/>
        <v>-1.3584458089282024E-3</v>
      </c>
      <c r="T81" s="26">
        <f t="shared" si="17"/>
        <v>-4.4390087141560008E-2</v>
      </c>
      <c r="U81" s="26">
        <f t="shared" si="18"/>
        <v>1.8209205074422516E-3</v>
      </c>
      <c r="V81" s="26">
        <f t="shared" si="19"/>
        <v>-1.0229205971642284E-2</v>
      </c>
      <c r="W81" s="26">
        <f t="shared" si="20"/>
        <v>1.4520824437360077E-2</v>
      </c>
      <c r="X81" s="26">
        <f t="shared" si="21"/>
        <v>1.6381895381774529E-2</v>
      </c>
    </row>
    <row r="82" spans="1:24" x14ac:dyDescent="0.2">
      <c r="A82" s="5">
        <v>27911</v>
      </c>
      <c r="B82" s="59">
        <v>0</v>
      </c>
      <c r="C82" s="59">
        <v>0</v>
      </c>
      <c r="D82" s="59">
        <v>0</v>
      </c>
      <c r="E82" s="59">
        <v>0</v>
      </c>
      <c r="F82" s="59">
        <v>0</v>
      </c>
      <c r="G82" s="59">
        <v>0</v>
      </c>
      <c r="H82" s="8">
        <f>+'Simulation and  VaR'!H95/'Simulation and  VaR'!H94-1</f>
        <v>-3.3547387068201928E-2</v>
      </c>
      <c r="I82" s="8">
        <f>+'Simulation and  VaR'!I95/'Simulation and  VaR'!I94-1</f>
        <v>-0.11848205597847861</v>
      </c>
      <c r="J82" s="8">
        <f>+'Simulation and  VaR'!J95/'Simulation and  VaR'!J94-1</f>
        <v>0</v>
      </c>
      <c r="K82" s="8">
        <f>+'Simulation and  VaR'!K95/'Simulation and  VaR'!K94-1</f>
        <v>-1.1550678602367914E-2</v>
      </c>
      <c r="L82" s="8">
        <f>+'Simulation and  VaR'!L95/'Simulation and  VaR'!L94-1</f>
        <v>8.1888074378688724E-3</v>
      </c>
      <c r="N82" s="60">
        <f t="shared" si="11"/>
        <v>-3.7641664574924899E-3</v>
      </c>
      <c r="O82" s="60">
        <f t="shared" si="12"/>
        <v>-1.8173867191869104E-3</v>
      </c>
      <c r="P82" s="60">
        <f t="shared" si="13"/>
        <v>-1.6136761690843065E-3</v>
      </c>
      <c r="Q82" s="60">
        <f t="shared" si="14"/>
        <v>-1.461040287204046E-3</v>
      </c>
      <c r="R82" s="60">
        <f t="shared" si="15"/>
        <v>-1.3719111664480485E-3</v>
      </c>
      <c r="S82" s="60">
        <f t="shared" si="16"/>
        <v>-1.3584458089282024E-3</v>
      </c>
      <c r="T82" s="26">
        <f t="shared" si="17"/>
        <v>-3.8890767113262337E-2</v>
      </c>
      <c r="U82" s="26">
        <f t="shared" si="18"/>
        <v>-0.13088382210751598</v>
      </c>
      <c r="V82" s="26">
        <f t="shared" si="19"/>
        <v>-1.0229205971642284E-2</v>
      </c>
      <c r="W82" s="26">
        <f t="shared" si="20"/>
        <v>-9.9837633204965005E-3</v>
      </c>
      <c r="X82" s="26">
        <f t="shared" si="21"/>
        <v>1.1713042551624579E-2</v>
      </c>
    </row>
    <row r="83" spans="1:24" x14ac:dyDescent="0.2">
      <c r="A83" s="5">
        <v>27941</v>
      </c>
      <c r="B83" s="59">
        <v>0</v>
      </c>
      <c r="C83" s="59">
        <v>0</v>
      </c>
      <c r="D83" s="59">
        <v>0</v>
      </c>
      <c r="E83" s="59">
        <v>0</v>
      </c>
      <c r="F83" s="59">
        <v>0</v>
      </c>
      <c r="G83" s="59">
        <v>0</v>
      </c>
      <c r="H83" s="8">
        <f>+'Simulation and  VaR'!H96/'Simulation and  VaR'!H95-1</f>
        <v>-1.4663764463283324E-2</v>
      </c>
      <c r="I83" s="8">
        <f>+'Simulation and  VaR'!I96/'Simulation and  VaR'!I95-1</f>
        <v>-2.7595610674631565E-2</v>
      </c>
      <c r="J83" s="8">
        <f>+'Simulation and  VaR'!J96/'Simulation and  VaR'!J95-1</f>
        <v>0</v>
      </c>
      <c r="K83" s="8">
        <f>+'Simulation and  VaR'!K96/'Simulation and  VaR'!K95-1</f>
        <v>-2.2953966862817587E-3</v>
      </c>
      <c r="L83" s="8">
        <f>+'Simulation and  VaR'!L96/'Simulation and  VaR'!L95-1</f>
        <v>8.2287011420869582E-3</v>
      </c>
      <c r="N83" s="60">
        <f t="shared" si="11"/>
        <v>-3.7641664574924899E-3</v>
      </c>
      <c r="O83" s="60">
        <f t="shared" si="12"/>
        <v>-1.8173867191869104E-3</v>
      </c>
      <c r="P83" s="60">
        <f t="shared" si="13"/>
        <v>-1.6136761690843065E-3</v>
      </c>
      <c r="Q83" s="60">
        <f t="shared" si="14"/>
        <v>-1.461040287204046E-3</v>
      </c>
      <c r="R83" s="60">
        <f t="shared" si="15"/>
        <v>-1.3719111664480485E-3</v>
      </c>
      <c r="S83" s="60">
        <f t="shared" si="16"/>
        <v>-1.3584458089282024E-3</v>
      </c>
      <c r="T83" s="26">
        <f t="shared" si="17"/>
        <v>-2.0007144508343729E-2</v>
      </c>
      <c r="U83" s="26">
        <f t="shared" si="18"/>
        <v>-3.9997376803668945E-2</v>
      </c>
      <c r="V83" s="26">
        <f t="shared" si="19"/>
        <v>-1.0229205971642284E-2</v>
      </c>
      <c r="W83" s="26">
        <f t="shared" si="20"/>
        <v>-7.284814044103442E-4</v>
      </c>
      <c r="X83" s="26">
        <f t="shared" si="21"/>
        <v>1.1752936255842665E-2</v>
      </c>
    </row>
    <row r="84" spans="1:24" x14ac:dyDescent="0.2">
      <c r="A84" s="5">
        <v>27972</v>
      </c>
      <c r="B84" s="59">
        <v>0</v>
      </c>
      <c r="C84" s="59">
        <v>0</v>
      </c>
      <c r="D84" s="59">
        <v>0</v>
      </c>
      <c r="E84" s="59">
        <v>0</v>
      </c>
      <c r="F84" s="59">
        <v>0</v>
      </c>
      <c r="G84" s="59">
        <v>0</v>
      </c>
      <c r="H84" s="8">
        <f>+'Simulation and  VaR'!H97/'Simulation and  VaR'!H96-1</f>
        <v>-7.7781653296128295E-2</v>
      </c>
      <c r="I84" s="8">
        <f>+'Simulation and  VaR'!I97/'Simulation and  VaR'!I96-1</f>
        <v>6.1765491452991483E-2</v>
      </c>
      <c r="J84" s="8">
        <f>+'Simulation and  VaR'!J97/'Simulation and  VaR'!J96-1</f>
        <v>0</v>
      </c>
      <c r="K84" s="8">
        <f>+'Simulation and  VaR'!K97/'Simulation and  VaR'!K96-1</f>
        <v>-1.4640675980925888E-3</v>
      </c>
      <c r="L84" s="8">
        <f>+'Simulation and  VaR'!L97/'Simulation and  VaR'!L96-1</f>
        <v>4.9215506930275099E-2</v>
      </c>
      <c r="N84" s="60">
        <f t="shared" si="11"/>
        <v>-3.7641664574924899E-3</v>
      </c>
      <c r="O84" s="60">
        <f t="shared" si="12"/>
        <v>-1.8173867191869104E-3</v>
      </c>
      <c r="P84" s="60">
        <f t="shared" si="13"/>
        <v>-1.6136761690843065E-3</v>
      </c>
      <c r="Q84" s="60">
        <f t="shared" si="14"/>
        <v>-1.461040287204046E-3</v>
      </c>
      <c r="R84" s="60">
        <f t="shared" si="15"/>
        <v>-1.3719111664480485E-3</v>
      </c>
      <c r="S84" s="60">
        <f t="shared" si="16"/>
        <v>-1.3584458089282024E-3</v>
      </c>
      <c r="T84" s="26">
        <f t="shared" si="17"/>
        <v>-8.3125033341188703E-2</v>
      </c>
      <c r="U84" s="26">
        <f t="shared" si="18"/>
        <v>4.9363725323954104E-2</v>
      </c>
      <c r="V84" s="26">
        <f t="shared" si="19"/>
        <v>-1.0229205971642284E-2</v>
      </c>
      <c r="W84" s="26">
        <f t="shared" si="20"/>
        <v>1.0284768377882576E-4</v>
      </c>
      <c r="X84" s="26">
        <f t="shared" si="21"/>
        <v>5.2739742044030806E-2</v>
      </c>
    </row>
    <row r="85" spans="1:24" x14ac:dyDescent="0.2">
      <c r="A85" s="5">
        <v>28003</v>
      </c>
      <c r="B85" s="59">
        <v>0</v>
      </c>
      <c r="C85" s="59">
        <v>0</v>
      </c>
      <c r="D85" s="59">
        <v>0</v>
      </c>
      <c r="E85" s="59">
        <v>0</v>
      </c>
      <c r="F85" s="59">
        <v>0</v>
      </c>
      <c r="G85" s="59">
        <v>0</v>
      </c>
      <c r="H85" s="8">
        <f>+'Simulation and  VaR'!H98/'Simulation and  VaR'!H97-1</f>
        <v>-9.0141200201714677E-2</v>
      </c>
      <c r="I85" s="8">
        <f>+'Simulation and  VaR'!I98/'Simulation and  VaR'!I97-1</f>
        <v>-4.0877932205521716E-2</v>
      </c>
      <c r="J85" s="8">
        <f>+'Simulation and  VaR'!J98/'Simulation and  VaR'!J97-1</f>
        <v>0</v>
      </c>
      <c r="K85" s="8">
        <f>+'Simulation and  VaR'!K98/'Simulation and  VaR'!K97-1</f>
        <v>-2.9659419379162943E-2</v>
      </c>
      <c r="L85" s="8">
        <f>+'Simulation and  VaR'!L98/'Simulation and  VaR'!L97-1</f>
        <v>1.5758591785414833E-2</v>
      </c>
      <c r="N85" s="60">
        <f t="shared" si="11"/>
        <v>-3.7641664574924899E-3</v>
      </c>
      <c r="O85" s="60">
        <f t="shared" si="12"/>
        <v>-1.8173867191869104E-3</v>
      </c>
      <c r="P85" s="60">
        <f t="shared" si="13"/>
        <v>-1.6136761690843065E-3</v>
      </c>
      <c r="Q85" s="60">
        <f t="shared" si="14"/>
        <v>-1.461040287204046E-3</v>
      </c>
      <c r="R85" s="60">
        <f t="shared" si="15"/>
        <v>-1.3719111664480485E-3</v>
      </c>
      <c r="S85" s="60">
        <f t="shared" si="16"/>
        <v>-1.3584458089282024E-3</v>
      </c>
      <c r="T85" s="26">
        <f t="shared" si="17"/>
        <v>-9.5484580246775086E-2</v>
      </c>
      <c r="U85" s="26">
        <f t="shared" si="18"/>
        <v>-5.3279698334559096E-2</v>
      </c>
      <c r="V85" s="26">
        <f t="shared" si="19"/>
        <v>-1.0229205971642284E-2</v>
      </c>
      <c r="W85" s="26">
        <f t="shared" si="20"/>
        <v>-2.809250409729153E-2</v>
      </c>
      <c r="X85" s="26">
        <f t="shared" si="21"/>
        <v>1.928282689917054E-2</v>
      </c>
    </row>
    <row r="86" spans="1:24" x14ac:dyDescent="0.2">
      <c r="A86" s="5">
        <v>28033</v>
      </c>
      <c r="B86" s="59">
        <v>0</v>
      </c>
      <c r="C86" s="59">
        <v>0</v>
      </c>
      <c r="D86" s="59">
        <v>0</v>
      </c>
      <c r="E86" s="59">
        <v>0</v>
      </c>
      <c r="F86" s="59">
        <v>0</v>
      </c>
      <c r="G86" s="59">
        <v>0</v>
      </c>
      <c r="H86" s="8">
        <f>+'Simulation and  VaR'!H99/'Simulation and  VaR'!H98-1</f>
        <v>-0.11930164888457817</v>
      </c>
      <c r="I86" s="8">
        <f>+'Simulation and  VaR'!I99/'Simulation and  VaR'!I98-1</f>
        <v>-3.2784735427185074E-2</v>
      </c>
      <c r="J86" s="8">
        <f>+'Simulation and  VaR'!J99/'Simulation and  VaR'!J98-1</f>
        <v>0</v>
      </c>
      <c r="K86" s="8">
        <f>+'Simulation and  VaR'!K99/'Simulation and  VaR'!K98-1</f>
        <v>7.037085006259991E-3</v>
      </c>
      <c r="L86" s="8">
        <f>+'Simulation and  VaR'!L99/'Simulation and  VaR'!L98-1</f>
        <v>-1.5217032513616169E-2</v>
      </c>
      <c r="N86" s="60">
        <f t="shared" si="11"/>
        <v>-3.7641664574924899E-3</v>
      </c>
      <c r="O86" s="60">
        <f t="shared" si="12"/>
        <v>-1.8173867191869104E-3</v>
      </c>
      <c r="P86" s="60">
        <f t="shared" si="13"/>
        <v>-1.6136761690843065E-3</v>
      </c>
      <c r="Q86" s="60">
        <f t="shared" si="14"/>
        <v>-1.461040287204046E-3</v>
      </c>
      <c r="R86" s="60">
        <f t="shared" si="15"/>
        <v>-1.3719111664480485E-3</v>
      </c>
      <c r="S86" s="60">
        <f t="shared" si="16"/>
        <v>-1.3584458089282024E-3</v>
      </c>
      <c r="T86" s="26">
        <f t="shared" si="17"/>
        <v>-0.12464502892963858</v>
      </c>
      <c r="U86" s="26">
        <f t="shared" si="18"/>
        <v>-4.5186501556222454E-2</v>
      </c>
      <c r="V86" s="26">
        <f t="shared" si="19"/>
        <v>-1.0229205971642284E-2</v>
      </c>
      <c r="W86" s="26">
        <f t="shared" si="20"/>
        <v>8.6040002881314047E-3</v>
      </c>
      <c r="X86" s="26">
        <f t="shared" si="21"/>
        <v>-1.1692797399860462E-2</v>
      </c>
    </row>
    <row r="87" spans="1:24" x14ac:dyDescent="0.2">
      <c r="A87" s="5">
        <v>28064</v>
      </c>
      <c r="B87" s="59">
        <v>0</v>
      </c>
      <c r="C87" s="59">
        <v>0</v>
      </c>
      <c r="D87" s="59">
        <v>0</v>
      </c>
      <c r="E87" s="59">
        <v>0</v>
      </c>
      <c r="F87" s="59">
        <v>0</v>
      </c>
      <c r="G87" s="59">
        <v>0</v>
      </c>
      <c r="H87" s="8">
        <f>+'Simulation and  VaR'!H100/'Simulation and  VaR'!H99-1</f>
        <v>0.16299559471365654</v>
      </c>
      <c r="I87" s="8">
        <f>+'Simulation and  VaR'!I100/'Simulation and  VaR'!I99-1</f>
        <v>0.14066842925903322</v>
      </c>
      <c r="J87" s="8">
        <f>+'Simulation and  VaR'!J100/'Simulation and  VaR'!J99-1</f>
        <v>0.10375494071146263</v>
      </c>
      <c r="K87" s="8">
        <f>+'Simulation and  VaR'!K100/'Simulation and  VaR'!K99-1</f>
        <v>1.286118494383981E-3</v>
      </c>
      <c r="L87" s="8">
        <f>+'Simulation and  VaR'!L100/'Simulation and  VaR'!L99-1</f>
        <v>5.3965274519005568E-3</v>
      </c>
      <c r="N87" s="60">
        <f t="shared" si="11"/>
        <v>-3.7641664574924899E-3</v>
      </c>
      <c r="O87" s="60">
        <f t="shared" si="12"/>
        <v>-1.8173867191869104E-3</v>
      </c>
      <c r="P87" s="60">
        <f t="shared" si="13"/>
        <v>-1.6136761690843065E-3</v>
      </c>
      <c r="Q87" s="60">
        <f t="shared" si="14"/>
        <v>-1.461040287204046E-3</v>
      </c>
      <c r="R87" s="60">
        <f t="shared" si="15"/>
        <v>-1.3719111664480485E-3</v>
      </c>
      <c r="S87" s="60">
        <f t="shared" si="16"/>
        <v>-1.3584458089282024E-3</v>
      </c>
      <c r="T87" s="26">
        <f t="shared" si="17"/>
        <v>0.15765221466859614</v>
      </c>
      <c r="U87" s="26">
        <f t="shared" si="18"/>
        <v>0.12826666312999585</v>
      </c>
      <c r="V87" s="26">
        <f t="shared" si="19"/>
        <v>9.3525734739820343E-2</v>
      </c>
      <c r="W87" s="26">
        <f t="shared" si="20"/>
        <v>2.8530337762553955E-3</v>
      </c>
      <c r="X87" s="26">
        <f t="shared" si="21"/>
        <v>8.9207625656562636E-3</v>
      </c>
    </row>
    <row r="88" spans="1:24" x14ac:dyDescent="0.2">
      <c r="A88" s="5">
        <v>28094</v>
      </c>
      <c r="B88" s="59">
        <v>0</v>
      </c>
      <c r="C88" s="59">
        <v>0</v>
      </c>
      <c r="D88" s="59">
        <v>0</v>
      </c>
      <c r="E88" s="59">
        <v>0</v>
      </c>
      <c r="F88" s="59">
        <v>0</v>
      </c>
      <c r="G88" s="59">
        <v>0</v>
      </c>
      <c r="H88" s="8">
        <f>+'Simulation and  VaR'!H101/'Simulation and  VaR'!H100-1</f>
        <v>-5.3300865800865793E-2</v>
      </c>
      <c r="I88" s="8">
        <f>+'Simulation and  VaR'!I101/'Simulation and  VaR'!I100-1</f>
        <v>0.10549150124806839</v>
      </c>
      <c r="J88" s="8">
        <f>+'Simulation and  VaR'!J101/'Simulation and  VaR'!J100-1</f>
        <v>0</v>
      </c>
      <c r="K88" s="8">
        <f>+'Simulation and  VaR'!K101/'Simulation and  VaR'!K100-1</f>
        <v>-4.2815550607980812E-3</v>
      </c>
      <c r="L88" s="8">
        <f>+'Simulation and  VaR'!L101/'Simulation and  VaR'!L100-1</f>
        <v>1.2002000333388718E-3</v>
      </c>
      <c r="N88" s="60">
        <f t="shared" si="11"/>
        <v>-3.7641664574924899E-3</v>
      </c>
      <c r="O88" s="60">
        <f t="shared" si="12"/>
        <v>-1.8173867191869104E-3</v>
      </c>
      <c r="P88" s="60">
        <f t="shared" si="13"/>
        <v>-1.6136761690843065E-3</v>
      </c>
      <c r="Q88" s="60">
        <f t="shared" si="14"/>
        <v>-1.461040287204046E-3</v>
      </c>
      <c r="R88" s="60">
        <f t="shared" si="15"/>
        <v>-1.3719111664480485E-3</v>
      </c>
      <c r="S88" s="60">
        <f t="shared" si="16"/>
        <v>-1.3584458089282024E-3</v>
      </c>
      <c r="T88" s="26">
        <f t="shared" si="17"/>
        <v>-5.8644245845926202E-2</v>
      </c>
      <c r="U88" s="26">
        <f t="shared" si="18"/>
        <v>9.3089735119031014E-2</v>
      </c>
      <c r="V88" s="26">
        <f t="shared" si="19"/>
        <v>-1.0229205971642284E-2</v>
      </c>
      <c r="W88" s="26">
        <f t="shared" si="20"/>
        <v>-2.7146397789266667E-3</v>
      </c>
      <c r="X88" s="26">
        <f t="shared" si="21"/>
        <v>4.7244351470945786E-3</v>
      </c>
    </row>
    <row r="89" spans="1:24" x14ac:dyDescent="0.2">
      <c r="A89" s="5">
        <v>28125</v>
      </c>
      <c r="B89" s="59">
        <v>0</v>
      </c>
      <c r="C89" s="59">
        <v>0</v>
      </c>
      <c r="D89" s="59">
        <v>0</v>
      </c>
      <c r="E89" s="59">
        <v>0</v>
      </c>
      <c r="F89" s="59">
        <v>0</v>
      </c>
      <c r="G89" s="59">
        <v>0</v>
      </c>
      <c r="H89" s="8">
        <f>+'Simulation and  VaR'!H102/'Simulation and  VaR'!H101-1</f>
        <v>-2.0148613889682698E-2</v>
      </c>
      <c r="I89" s="8">
        <f>+'Simulation and  VaR'!I102/'Simulation and  VaR'!I101-1</f>
        <v>3.7632385355625964E-2</v>
      </c>
      <c r="J89" s="8">
        <f>+'Simulation and  VaR'!J102/'Simulation and  VaR'!J101-1</f>
        <v>0</v>
      </c>
      <c r="K89" s="8">
        <f>+'Simulation and  VaR'!K102/'Simulation and  VaR'!K101-1</f>
        <v>9.2449260405915723E-3</v>
      </c>
      <c r="L89" s="8">
        <f>+'Simulation and  VaR'!L102/'Simulation and  VaR'!L101-1</f>
        <v>2.3975225600212369E-3</v>
      </c>
      <c r="N89" s="60">
        <f t="shared" si="11"/>
        <v>-3.7641664574924899E-3</v>
      </c>
      <c r="O89" s="60">
        <f t="shared" si="12"/>
        <v>-1.8173867191869104E-3</v>
      </c>
      <c r="P89" s="60">
        <f t="shared" si="13"/>
        <v>-1.6136761690843065E-3</v>
      </c>
      <c r="Q89" s="60">
        <f t="shared" si="14"/>
        <v>-1.461040287204046E-3</v>
      </c>
      <c r="R89" s="60">
        <f t="shared" si="15"/>
        <v>-1.3719111664480485E-3</v>
      </c>
      <c r="S89" s="60">
        <f t="shared" si="16"/>
        <v>-1.3584458089282024E-3</v>
      </c>
      <c r="T89" s="26">
        <f t="shared" si="17"/>
        <v>-2.5491993934743103E-2</v>
      </c>
      <c r="U89" s="26">
        <f t="shared" si="18"/>
        <v>2.5230619226588584E-2</v>
      </c>
      <c r="V89" s="26">
        <f t="shared" si="19"/>
        <v>-1.0229205971642284E-2</v>
      </c>
      <c r="W89" s="26">
        <f t="shared" si="20"/>
        <v>1.0811841322462986E-2</v>
      </c>
      <c r="X89" s="26">
        <f t="shared" si="21"/>
        <v>5.9217576737769437E-3</v>
      </c>
    </row>
    <row r="90" spans="1:24" x14ac:dyDescent="0.2">
      <c r="A90" s="5">
        <v>28156</v>
      </c>
      <c r="B90" s="59">
        <v>0</v>
      </c>
      <c r="C90" s="59">
        <v>0</v>
      </c>
      <c r="D90" s="59">
        <v>0</v>
      </c>
      <c r="E90" s="59">
        <v>0</v>
      </c>
      <c r="F90" s="59">
        <v>0</v>
      </c>
      <c r="G90" s="59">
        <v>0</v>
      </c>
      <c r="H90" s="8">
        <f>+'Simulation and  VaR'!H103/'Simulation and  VaR'!H102-1</f>
        <v>0.12279422487968494</v>
      </c>
      <c r="I90" s="8">
        <f>+'Simulation and  VaR'!I103/'Simulation and  VaR'!I102-1</f>
        <v>-8.5487798559660155E-2</v>
      </c>
      <c r="J90" s="8">
        <f>+'Simulation and  VaR'!J103/'Simulation and  VaR'!J102-1</f>
        <v>0</v>
      </c>
      <c r="K90" s="8">
        <f>+'Simulation and  VaR'!K103/'Simulation and  VaR'!K102-1</f>
        <v>1.5125047931489943E-2</v>
      </c>
      <c r="L90" s="8">
        <f>+'Simulation and  VaR'!L103/'Simulation and  VaR'!L102-1</f>
        <v>-1.0131880543467253E-2</v>
      </c>
      <c r="N90" s="60">
        <f t="shared" si="11"/>
        <v>-3.7641664574924899E-3</v>
      </c>
      <c r="O90" s="60">
        <f t="shared" si="12"/>
        <v>-1.8173867191869104E-3</v>
      </c>
      <c r="P90" s="60">
        <f t="shared" si="13"/>
        <v>-1.6136761690843065E-3</v>
      </c>
      <c r="Q90" s="60">
        <f t="shared" si="14"/>
        <v>-1.461040287204046E-3</v>
      </c>
      <c r="R90" s="60">
        <f t="shared" si="15"/>
        <v>-1.3719111664480485E-3</v>
      </c>
      <c r="S90" s="60">
        <f t="shared" si="16"/>
        <v>-1.3584458089282024E-3</v>
      </c>
      <c r="T90" s="26">
        <f t="shared" si="17"/>
        <v>0.11745084483462453</v>
      </c>
      <c r="U90" s="26">
        <f t="shared" si="18"/>
        <v>-9.7889564688697528E-2</v>
      </c>
      <c r="V90" s="26">
        <f t="shared" si="19"/>
        <v>-1.0229205971642284E-2</v>
      </c>
      <c r="W90" s="26">
        <f t="shared" si="20"/>
        <v>1.6691963213361357E-2</v>
      </c>
      <c r="X90" s="26">
        <f t="shared" si="21"/>
        <v>-6.6076454297115464E-3</v>
      </c>
    </row>
    <row r="91" spans="1:24" x14ac:dyDescent="0.2">
      <c r="A91" s="5">
        <v>28184</v>
      </c>
      <c r="B91" s="59">
        <v>0</v>
      </c>
      <c r="C91" s="59">
        <v>0</v>
      </c>
      <c r="D91" s="59">
        <v>0</v>
      </c>
      <c r="E91" s="59">
        <v>0</v>
      </c>
      <c r="F91" s="59">
        <v>0</v>
      </c>
      <c r="G91" s="59">
        <v>0</v>
      </c>
      <c r="H91" s="8">
        <f>+'Simulation and  VaR'!H104/'Simulation and  VaR'!H103-1</f>
        <v>5.9877906221587285E-2</v>
      </c>
      <c r="I91" s="8">
        <f>+'Simulation and  VaR'!I104/'Simulation and  VaR'!I103-1</f>
        <v>4.8155911846354371E-2</v>
      </c>
      <c r="J91" s="8">
        <f>+'Simulation and  VaR'!J104/'Simulation and  VaR'!J103-1</f>
        <v>0</v>
      </c>
      <c r="K91" s="8">
        <f>+'Simulation and  VaR'!K104/'Simulation and  VaR'!K103-1</f>
        <v>1.9936204146730363E-2</v>
      </c>
      <c r="L91" s="8">
        <f>+'Simulation and  VaR'!L104/'Simulation and  VaR'!L103-1</f>
        <v>-3.8660312772669458E-2</v>
      </c>
      <c r="N91" s="60">
        <f t="shared" si="11"/>
        <v>-3.7641664574924899E-3</v>
      </c>
      <c r="O91" s="60">
        <f t="shared" si="12"/>
        <v>-1.8173867191869104E-3</v>
      </c>
      <c r="P91" s="60">
        <f t="shared" si="13"/>
        <v>-1.6136761690843065E-3</v>
      </c>
      <c r="Q91" s="60">
        <f t="shared" si="14"/>
        <v>-1.461040287204046E-3</v>
      </c>
      <c r="R91" s="60">
        <f t="shared" si="15"/>
        <v>-1.3719111664480485E-3</v>
      </c>
      <c r="S91" s="60">
        <f t="shared" si="16"/>
        <v>-1.3584458089282024E-3</v>
      </c>
      <c r="T91" s="26">
        <f t="shared" si="17"/>
        <v>5.4534526176526876E-2</v>
      </c>
      <c r="U91" s="26">
        <f t="shared" si="18"/>
        <v>3.5754145717316992E-2</v>
      </c>
      <c r="V91" s="26">
        <f t="shared" si="19"/>
        <v>-1.0229205971642284E-2</v>
      </c>
      <c r="W91" s="26">
        <f t="shared" si="20"/>
        <v>2.1503119428601777E-2</v>
      </c>
      <c r="X91" s="26">
        <f t="shared" si="21"/>
        <v>-3.5136077658913752E-2</v>
      </c>
    </row>
    <row r="92" spans="1:24" x14ac:dyDescent="0.2">
      <c r="A92" s="5">
        <v>28215</v>
      </c>
      <c r="B92" s="59">
        <v>0</v>
      </c>
      <c r="C92" s="59">
        <v>0</v>
      </c>
      <c r="D92" s="59">
        <v>0</v>
      </c>
      <c r="E92" s="59">
        <v>0</v>
      </c>
      <c r="F92" s="59">
        <v>0</v>
      </c>
      <c r="G92" s="59">
        <v>0</v>
      </c>
      <c r="H92" s="8">
        <f>+'Simulation and  VaR'!H105/'Simulation and  VaR'!H104-1</f>
        <v>2.1691176470588269E-2</v>
      </c>
      <c r="I92" s="8">
        <f>+'Simulation and  VaR'!I105/'Simulation and  VaR'!I104-1</f>
        <v>-4.45921842062591E-2</v>
      </c>
      <c r="J92" s="8">
        <f>+'Simulation and  VaR'!J105/'Simulation and  VaR'!J104-1</f>
        <v>0</v>
      </c>
      <c r="K92" s="8">
        <f>+'Simulation and  VaR'!K105/'Simulation and  VaR'!K104-1</f>
        <v>-9.8761367844945047E-3</v>
      </c>
      <c r="L92" s="8">
        <f>+'Simulation and  VaR'!L105/'Simulation and  VaR'!L104-1</f>
        <v>2.6460936954548542E-2</v>
      </c>
      <c r="N92" s="60">
        <f t="shared" si="11"/>
        <v>-3.7641664574924899E-3</v>
      </c>
      <c r="O92" s="60">
        <f t="shared" si="12"/>
        <v>-1.8173867191869104E-3</v>
      </c>
      <c r="P92" s="60">
        <f t="shared" si="13"/>
        <v>-1.6136761690843065E-3</v>
      </c>
      <c r="Q92" s="60">
        <f t="shared" si="14"/>
        <v>-1.461040287204046E-3</v>
      </c>
      <c r="R92" s="60">
        <f t="shared" si="15"/>
        <v>-1.3719111664480485E-3</v>
      </c>
      <c r="S92" s="60">
        <f t="shared" si="16"/>
        <v>-1.3584458089282024E-3</v>
      </c>
      <c r="T92" s="26">
        <f t="shared" si="17"/>
        <v>1.6347796425527864E-2</v>
      </c>
      <c r="U92" s="26">
        <f t="shared" si="18"/>
        <v>-5.699395033529648E-2</v>
      </c>
      <c r="V92" s="26">
        <f t="shared" si="19"/>
        <v>-1.0229205971642284E-2</v>
      </c>
      <c r="W92" s="26">
        <f t="shared" si="20"/>
        <v>-8.309221502623091E-3</v>
      </c>
      <c r="X92" s="26">
        <f t="shared" si="21"/>
        <v>2.9985172068304249E-2</v>
      </c>
    </row>
    <row r="93" spans="1:24" x14ac:dyDescent="0.2">
      <c r="A93" s="5">
        <v>28245</v>
      </c>
      <c r="B93" s="59">
        <v>0</v>
      </c>
      <c r="C93" s="59">
        <v>0</v>
      </c>
      <c r="D93" s="59">
        <v>0</v>
      </c>
      <c r="E93" s="59">
        <v>0</v>
      </c>
      <c r="F93" s="59">
        <v>0</v>
      </c>
      <c r="G93" s="59">
        <v>0</v>
      </c>
      <c r="H93" s="8">
        <f>+'Simulation and  VaR'!H106/'Simulation and  VaR'!H105-1</f>
        <v>4.7259205949382155E-2</v>
      </c>
      <c r="I93" s="8">
        <f>+'Simulation and  VaR'!I106/'Simulation and  VaR'!I105-1</f>
        <v>-5.4876668929622063E-2</v>
      </c>
      <c r="J93" s="8">
        <f>+'Simulation and  VaR'!J106/'Simulation and  VaR'!J105-1</f>
        <v>0</v>
      </c>
      <c r="K93" s="8">
        <f>+'Simulation and  VaR'!K106/'Simulation and  VaR'!K105-1</f>
        <v>-2.285856780682427E-2</v>
      </c>
      <c r="L93" s="8">
        <f>+'Simulation and  VaR'!L106/'Simulation and  VaR'!L105-1</f>
        <v>-6.1216161066519614E-3</v>
      </c>
      <c r="N93" s="60">
        <f t="shared" si="11"/>
        <v>-3.7641664574924899E-3</v>
      </c>
      <c r="O93" s="60">
        <f t="shared" si="12"/>
        <v>-1.8173867191869104E-3</v>
      </c>
      <c r="P93" s="60">
        <f t="shared" si="13"/>
        <v>-1.6136761690843065E-3</v>
      </c>
      <c r="Q93" s="60">
        <f t="shared" si="14"/>
        <v>-1.461040287204046E-3</v>
      </c>
      <c r="R93" s="60">
        <f t="shared" si="15"/>
        <v>-1.3719111664480485E-3</v>
      </c>
      <c r="S93" s="60">
        <f t="shared" si="16"/>
        <v>-1.3584458089282024E-3</v>
      </c>
      <c r="T93" s="26">
        <f t="shared" si="17"/>
        <v>4.1915825904321746E-2</v>
      </c>
      <c r="U93" s="26">
        <f t="shared" si="18"/>
        <v>-6.7278435058659436E-2</v>
      </c>
      <c r="V93" s="26">
        <f t="shared" si="19"/>
        <v>-1.0229205971642284E-2</v>
      </c>
      <c r="W93" s="26">
        <f t="shared" si="20"/>
        <v>-2.1291652524952857E-2</v>
      </c>
      <c r="X93" s="26">
        <f t="shared" si="21"/>
        <v>-2.5973809928962551E-3</v>
      </c>
    </row>
    <row r="94" spans="1:24" x14ac:dyDescent="0.2">
      <c r="A94" s="5">
        <v>28276</v>
      </c>
      <c r="B94" s="59">
        <v>0</v>
      </c>
      <c r="C94" s="59">
        <v>0</v>
      </c>
      <c r="D94" s="59">
        <v>0</v>
      </c>
      <c r="E94" s="59">
        <v>0</v>
      </c>
      <c r="F94" s="59">
        <v>0</v>
      </c>
      <c r="G94" s="59">
        <v>0</v>
      </c>
      <c r="H94" s="8">
        <f>+'Simulation and  VaR'!H107/'Simulation and  VaR'!H106-1</f>
        <v>4.4210285190699805E-2</v>
      </c>
      <c r="I94" s="8">
        <f>+'Simulation and  VaR'!I107/'Simulation and  VaR'!I106-1</f>
        <v>2.9630073027654635E-2</v>
      </c>
      <c r="J94" s="8">
        <f>+'Simulation and  VaR'!J107/'Simulation and  VaR'!J106-1</f>
        <v>0</v>
      </c>
      <c r="K94" s="8">
        <f>+'Simulation and  VaR'!K107/'Simulation and  VaR'!K106-1</f>
        <v>-1.4886648802688085E-2</v>
      </c>
      <c r="L94" s="8">
        <f>+'Simulation and  VaR'!L107/'Simulation and  VaR'!L106-1</f>
        <v>-2.3268546400219137E-3</v>
      </c>
      <c r="N94" s="60">
        <f t="shared" si="11"/>
        <v>-3.7641664574924899E-3</v>
      </c>
      <c r="O94" s="60">
        <f t="shared" si="12"/>
        <v>-1.8173867191869104E-3</v>
      </c>
      <c r="P94" s="60">
        <f t="shared" si="13"/>
        <v>-1.6136761690843065E-3</v>
      </c>
      <c r="Q94" s="60">
        <f t="shared" si="14"/>
        <v>-1.461040287204046E-3</v>
      </c>
      <c r="R94" s="60">
        <f t="shared" si="15"/>
        <v>-1.3719111664480485E-3</v>
      </c>
      <c r="S94" s="60">
        <f t="shared" si="16"/>
        <v>-1.3584458089282024E-3</v>
      </c>
      <c r="T94" s="26">
        <f t="shared" si="17"/>
        <v>3.8866905145639397E-2</v>
      </c>
      <c r="U94" s="26">
        <f t="shared" si="18"/>
        <v>1.7228306898617256E-2</v>
      </c>
      <c r="V94" s="26">
        <f t="shared" si="19"/>
        <v>-1.0229205971642284E-2</v>
      </c>
      <c r="W94" s="26">
        <f t="shared" si="20"/>
        <v>-1.3319733520816671E-2</v>
      </c>
      <c r="X94" s="26">
        <f t="shared" si="21"/>
        <v>1.1973804737337927E-3</v>
      </c>
    </row>
    <row r="95" spans="1:24" x14ac:dyDescent="0.2">
      <c r="A95" s="5">
        <v>28306</v>
      </c>
      <c r="B95" s="59">
        <v>0</v>
      </c>
      <c r="C95" s="59">
        <v>0</v>
      </c>
      <c r="D95" s="59">
        <v>0</v>
      </c>
      <c r="E95" s="59">
        <v>0</v>
      </c>
      <c r="F95" s="59">
        <v>0</v>
      </c>
      <c r="G95" s="59">
        <v>0</v>
      </c>
      <c r="H95" s="8">
        <f>+'Simulation and  VaR'!H108/'Simulation and  VaR'!H107-1</f>
        <v>4.4203136996819214E-2</v>
      </c>
      <c r="I95" s="8">
        <f>+'Simulation and  VaR'!I108/'Simulation and  VaR'!I107-1</f>
        <v>-5.5810708679727927E-2</v>
      </c>
      <c r="J95" s="8">
        <f>+'Simulation and  VaR'!J108/'Simulation and  VaR'!J107-1</f>
        <v>0</v>
      </c>
      <c r="K95" s="8">
        <f>+'Simulation and  VaR'!K108/'Simulation and  VaR'!K107-1</f>
        <v>-5.2890635119381746E-2</v>
      </c>
      <c r="L95" s="8">
        <f>+'Simulation and  VaR'!L108/'Simulation and  VaR'!L107-1</f>
        <v>1.4165180408835187E-2</v>
      </c>
      <c r="N95" s="60">
        <f t="shared" si="11"/>
        <v>-3.7641664574924899E-3</v>
      </c>
      <c r="O95" s="60">
        <f t="shared" si="12"/>
        <v>-1.8173867191869104E-3</v>
      </c>
      <c r="P95" s="60">
        <f t="shared" si="13"/>
        <v>-1.6136761690843065E-3</v>
      </c>
      <c r="Q95" s="60">
        <f t="shared" si="14"/>
        <v>-1.461040287204046E-3</v>
      </c>
      <c r="R95" s="60">
        <f t="shared" si="15"/>
        <v>-1.3719111664480485E-3</v>
      </c>
      <c r="S95" s="60">
        <f t="shared" si="16"/>
        <v>-1.3584458089282024E-3</v>
      </c>
      <c r="T95" s="26">
        <f t="shared" si="17"/>
        <v>3.8859756951758806E-2</v>
      </c>
      <c r="U95" s="26">
        <f t="shared" si="18"/>
        <v>-6.82124748087653E-2</v>
      </c>
      <c r="V95" s="26">
        <f t="shared" si="19"/>
        <v>-1.0229205971642284E-2</v>
      </c>
      <c r="W95" s="26">
        <f t="shared" si="20"/>
        <v>-5.1323719837510329E-2</v>
      </c>
      <c r="X95" s="26">
        <f t="shared" si="21"/>
        <v>1.7689415522590894E-2</v>
      </c>
    </row>
    <row r="96" spans="1:24" x14ac:dyDescent="0.2">
      <c r="A96" s="5">
        <v>28337</v>
      </c>
      <c r="B96" s="59">
        <v>0</v>
      </c>
      <c r="C96" s="59">
        <v>0</v>
      </c>
      <c r="D96" s="59">
        <v>0</v>
      </c>
      <c r="E96" s="59">
        <v>0</v>
      </c>
      <c r="F96" s="59">
        <v>0</v>
      </c>
      <c r="G96" s="59">
        <v>0</v>
      </c>
      <c r="H96" s="8">
        <f>+'Simulation and  VaR'!H109/'Simulation and  VaR'!H108-1</f>
        <v>-6.7647058823529393E-2</v>
      </c>
      <c r="I96" s="8">
        <f>+'Simulation and  VaR'!I109/'Simulation and  VaR'!I108-1</f>
        <v>3.6943537959485351E-2</v>
      </c>
      <c r="J96" s="8">
        <f>+'Simulation and  VaR'!J109/'Simulation and  VaR'!J108-1</f>
        <v>0</v>
      </c>
      <c r="K96" s="8">
        <f>+'Simulation and  VaR'!K109/'Simulation and  VaR'!K108-1</f>
        <v>-1.8006929248723491E-2</v>
      </c>
      <c r="L96" s="8">
        <f>+'Simulation and  VaR'!L109/'Simulation and  VaR'!L108-1</f>
        <v>6.8652981162702353E-3</v>
      </c>
      <c r="N96" s="60">
        <f t="shared" si="11"/>
        <v>-3.7641664574924899E-3</v>
      </c>
      <c r="O96" s="60">
        <f t="shared" si="12"/>
        <v>-1.8173867191869104E-3</v>
      </c>
      <c r="P96" s="60">
        <f t="shared" si="13"/>
        <v>-1.6136761690843065E-3</v>
      </c>
      <c r="Q96" s="60">
        <f t="shared" si="14"/>
        <v>-1.461040287204046E-3</v>
      </c>
      <c r="R96" s="60">
        <f t="shared" si="15"/>
        <v>-1.3719111664480485E-3</v>
      </c>
      <c r="S96" s="60">
        <f t="shared" si="16"/>
        <v>-1.3584458089282024E-3</v>
      </c>
      <c r="T96" s="26">
        <f t="shared" si="17"/>
        <v>-7.2990438868589802E-2</v>
      </c>
      <c r="U96" s="26">
        <f t="shared" si="18"/>
        <v>2.4541771830447971E-2</v>
      </c>
      <c r="V96" s="26">
        <f t="shared" si="19"/>
        <v>-1.0229205971642284E-2</v>
      </c>
      <c r="W96" s="26">
        <f t="shared" si="20"/>
        <v>-1.6440013966852077E-2</v>
      </c>
      <c r="X96" s="26">
        <f t="shared" si="21"/>
        <v>1.0389533230025942E-2</v>
      </c>
    </row>
    <row r="97" spans="1:24" x14ac:dyDescent="0.2">
      <c r="A97" s="5">
        <v>28368</v>
      </c>
      <c r="B97" s="59">
        <v>0</v>
      </c>
      <c r="C97" s="59">
        <v>0</v>
      </c>
      <c r="D97" s="59">
        <v>0</v>
      </c>
      <c r="E97" s="59">
        <v>0</v>
      </c>
      <c r="F97" s="59">
        <v>0</v>
      </c>
      <c r="G97" s="59">
        <v>0</v>
      </c>
      <c r="H97" s="8">
        <f>+'Simulation and  VaR'!H110/'Simulation and  VaR'!H109-1</f>
        <v>-2.1068048670572326E-2</v>
      </c>
      <c r="I97" s="8">
        <f>+'Simulation and  VaR'!I110/'Simulation and  VaR'!I109-1</f>
        <v>-3.8893177364764608E-2</v>
      </c>
      <c r="J97" s="8">
        <f>+'Simulation and  VaR'!J110/'Simulation and  VaR'!J109-1</f>
        <v>0</v>
      </c>
      <c r="K97" s="8">
        <f>+'Simulation and  VaR'!K110/'Simulation and  VaR'!K109-1</f>
        <v>-2.0426164059235918E-2</v>
      </c>
      <c r="L97" s="8">
        <f>+'Simulation and  VaR'!L110/'Simulation and  VaR'!L109-1</f>
        <v>8.7330377535965731E-4</v>
      </c>
      <c r="N97" s="60">
        <f t="shared" si="11"/>
        <v>-3.7641664574924899E-3</v>
      </c>
      <c r="O97" s="60">
        <f t="shared" si="12"/>
        <v>-1.8173867191869104E-3</v>
      </c>
      <c r="P97" s="60">
        <f t="shared" si="13"/>
        <v>-1.6136761690843065E-3</v>
      </c>
      <c r="Q97" s="60">
        <f t="shared" si="14"/>
        <v>-1.461040287204046E-3</v>
      </c>
      <c r="R97" s="60">
        <f t="shared" si="15"/>
        <v>-1.3719111664480485E-3</v>
      </c>
      <c r="S97" s="60">
        <f t="shared" si="16"/>
        <v>-1.3584458089282024E-3</v>
      </c>
      <c r="T97" s="26">
        <f t="shared" si="17"/>
        <v>-2.6411428715632731E-2</v>
      </c>
      <c r="U97" s="26">
        <f t="shared" si="18"/>
        <v>-5.1294943493801988E-2</v>
      </c>
      <c r="V97" s="26">
        <f t="shared" si="19"/>
        <v>-1.0229205971642284E-2</v>
      </c>
      <c r="W97" s="26">
        <f t="shared" si="20"/>
        <v>-1.8859248777364505E-2</v>
      </c>
      <c r="X97" s="26">
        <f t="shared" si="21"/>
        <v>4.3975388891153641E-3</v>
      </c>
    </row>
    <row r="98" spans="1:24" x14ac:dyDescent="0.2">
      <c r="A98" s="5">
        <v>28398</v>
      </c>
      <c r="B98" s="59">
        <v>0</v>
      </c>
      <c r="C98" s="59">
        <v>0</v>
      </c>
      <c r="D98" s="59">
        <v>0</v>
      </c>
      <c r="E98" s="59">
        <v>0</v>
      </c>
      <c r="F98" s="59">
        <v>0</v>
      </c>
      <c r="G98" s="59">
        <v>0</v>
      </c>
      <c r="H98" s="8">
        <f>+'Simulation and  VaR'!H111/'Simulation and  VaR'!H110-1</f>
        <v>-3.4526412705719878E-2</v>
      </c>
      <c r="I98" s="8">
        <f>+'Simulation and  VaR'!I111/'Simulation and  VaR'!I110-1</f>
        <v>-0.20449771407389095</v>
      </c>
      <c r="J98" s="8">
        <f>+'Simulation and  VaR'!J111/'Simulation and  VaR'!J110-1</f>
        <v>0</v>
      </c>
      <c r="K98" s="8">
        <f>+'Simulation and  VaR'!K111/'Simulation and  VaR'!K110-1</f>
        <v>-3.1752049665892512E-2</v>
      </c>
      <c r="L98" s="8">
        <f>+'Simulation and  VaR'!L111/'Simulation and  VaR'!L110-1</f>
        <v>1.6376938049533551E-2</v>
      </c>
      <c r="N98" s="60">
        <f t="shared" si="11"/>
        <v>-3.7641664574924899E-3</v>
      </c>
      <c r="O98" s="60">
        <f t="shared" si="12"/>
        <v>-1.8173867191869104E-3</v>
      </c>
      <c r="P98" s="60">
        <f t="shared" si="13"/>
        <v>-1.6136761690843065E-3</v>
      </c>
      <c r="Q98" s="60">
        <f t="shared" si="14"/>
        <v>-1.461040287204046E-3</v>
      </c>
      <c r="R98" s="60">
        <f t="shared" si="15"/>
        <v>-1.3719111664480485E-3</v>
      </c>
      <c r="S98" s="60">
        <f t="shared" si="16"/>
        <v>-1.3584458089282024E-3</v>
      </c>
      <c r="T98" s="26">
        <f t="shared" si="17"/>
        <v>-3.9869792750780286E-2</v>
      </c>
      <c r="U98" s="26">
        <f t="shared" si="18"/>
        <v>-0.21689948020292832</v>
      </c>
      <c r="V98" s="26">
        <f t="shared" si="19"/>
        <v>-1.0229205971642284E-2</v>
      </c>
      <c r="W98" s="26">
        <f t="shared" si="20"/>
        <v>-3.0185134384021099E-2</v>
      </c>
      <c r="X98" s="26">
        <f t="shared" si="21"/>
        <v>1.9901173163289258E-2</v>
      </c>
    </row>
    <row r="99" spans="1:24" x14ac:dyDescent="0.2">
      <c r="A99" s="5">
        <v>28429</v>
      </c>
      <c r="B99" s="59">
        <v>0</v>
      </c>
      <c r="C99" s="59">
        <v>0</v>
      </c>
      <c r="D99" s="59">
        <v>0</v>
      </c>
      <c r="E99" s="59">
        <v>0</v>
      </c>
      <c r="F99" s="59">
        <v>0</v>
      </c>
      <c r="G99" s="59">
        <v>0</v>
      </c>
      <c r="H99" s="8">
        <f>+'Simulation and  VaR'!H112/'Simulation and  VaR'!H111-1</f>
        <v>6.1628322803671587E-2</v>
      </c>
      <c r="I99" s="8">
        <f>+'Simulation and  VaR'!I112/'Simulation and  VaR'!I111-1</f>
        <v>0.10834109972040995</v>
      </c>
      <c r="J99" s="8">
        <f>+'Simulation and  VaR'!J112/'Simulation and  VaR'!J111-1</f>
        <v>0</v>
      </c>
      <c r="K99" s="8">
        <f>+'Simulation and  VaR'!K112/'Simulation and  VaR'!K111-1</f>
        <v>1.7130830600557978E-2</v>
      </c>
      <c r="L99" s="8">
        <f>+'Simulation and  VaR'!L112/'Simulation and  VaR'!L111-1</f>
        <v>-3.6320412071585428E-3</v>
      </c>
      <c r="N99" s="60">
        <f t="shared" si="11"/>
        <v>-3.7641664574924899E-3</v>
      </c>
      <c r="O99" s="60">
        <f t="shared" si="12"/>
        <v>-1.8173867191869104E-3</v>
      </c>
      <c r="P99" s="60">
        <f t="shared" si="13"/>
        <v>-1.6136761690843065E-3</v>
      </c>
      <c r="Q99" s="60">
        <f t="shared" si="14"/>
        <v>-1.461040287204046E-3</v>
      </c>
      <c r="R99" s="60">
        <f t="shared" si="15"/>
        <v>-1.3719111664480485E-3</v>
      </c>
      <c r="S99" s="60">
        <f t="shared" si="16"/>
        <v>-1.3584458089282024E-3</v>
      </c>
      <c r="T99" s="26">
        <f t="shared" si="17"/>
        <v>5.6284942758611178E-2</v>
      </c>
      <c r="U99" s="26">
        <f t="shared" si="18"/>
        <v>9.5939333591372578E-2</v>
      </c>
      <c r="V99" s="26">
        <f t="shared" si="19"/>
        <v>-1.0229205971642284E-2</v>
      </c>
      <c r="W99" s="26">
        <f t="shared" si="20"/>
        <v>1.8697745882429392E-2</v>
      </c>
      <c r="X99" s="26">
        <f t="shared" si="21"/>
        <v>-1.0780609340283647E-4</v>
      </c>
    </row>
    <row r="100" spans="1:24" x14ac:dyDescent="0.2">
      <c r="A100" s="5">
        <v>28459</v>
      </c>
      <c r="B100" s="59">
        <v>0</v>
      </c>
      <c r="C100" s="59">
        <v>0</v>
      </c>
      <c r="D100" s="59">
        <v>0</v>
      </c>
      <c r="E100" s="59">
        <v>0</v>
      </c>
      <c r="F100" s="59">
        <v>0</v>
      </c>
      <c r="G100" s="59">
        <v>0</v>
      </c>
      <c r="H100" s="8">
        <f>+'Simulation and  VaR'!H113/'Simulation and  VaR'!H112-1</f>
        <v>2.4477880080844505E-2</v>
      </c>
      <c r="I100" s="8">
        <f>+'Simulation and  VaR'!I113/'Simulation and  VaR'!I112-1</f>
        <v>-9.1093826641439613E-3</v>
      </c>
      <c r="J100" s="8">
        <f>+'Simulation and  VaR'!J113/'Simulation and  VaR'!J112-1</f>
        <v>0</v>
      </c>
      <c r="K100" s="8">
        <f>+'Simulation and  VaR'!K113/'Simulation and  VaR'!K112-1</f>
        <v>-2.7910110196814442E-2</v>
      </c>
      <c r="L100" s="8">
        <f>+'Simulation and  VaR'!L113/'Simulation and  VaR'!L112-1</f>
        <v>4.5400318133617112E-3</v>
      </c>
      <c r="N100" s="60">
        <f t="shared" si="11"/>
        <v>-3.7641664574924899E-3</v>
      </c>
      <c r="O100" s="60">
        <f t="shared" si="12"/>
        <v>-1.8173867191869104E-3</v>
      </c>
      <c r="P100" s="60">
        <f t="shared" si="13"/>
        <v>-1.6136761690843065E-3</v>
      </c>
      <c r="Q100" s="60">
        <f t="shared" si="14"/>
        <v>-1.461040287204046E-3</v>
      </c>
      <c r="R100" s="60">
        <f t="shared" si="15"/>
        <v>-1.3719111664480485E-3</v>
      </c>
      <c r="S100" s="60">
        <f t="shared" si="16"/>
        <v>-1.3584458089282024E-3</v>
      </c>
      <c r="T100" s="26">
        <f t="shared" si="17"/>
        <v>1.91345000357841E-2</v>
      </c>
      <c r="U100" s="26">
        <f t="shared" si="18"/>
        <v>-2.1511148793181341E-2</v>
      </c>
      <c r="V100" s="26">
        <f t="shared" si="19"/>
        <v>-1.0229205971642284E-2</v>
      </c>
      <c r="W100" s="26">
        <f t="shared" si="20"/>
        <v>-2.6343194914943028E-2</v>
      </c>
      <c r="X100" s="26">
        <f t="shared" si="21"/>
        <v>8.064266927117418E-3</v>
      </c>
    </row>
    <row r="101" spans="1:24" x14ac:dyDescent="0.2">
      <c r="A101" s="5">
        <v>28490</v>
      </c>
      <c r="B101" s="59">
        <v>0</v>
      </c>
      <c r="C101" s="59">
        <v>0</v>
      </c>
      <c r="D101" s="59">
        <v>0</v>
      </c>
      <c r="E101" s="59">
        <v>0</v>
      </c>
      <c r="F101" s="59">
        <v>0</v>
      </c>
      <c r="G101" s="59">
        <v>0</v>
      </c>
      <c r="H101" s="8">
        <f>+'Simulation and  VaR'!H114/'Simulation and  VaR'!H113-1</f>
        <v>-1.1398509425690539E-2</v>
      </c>
      <c r="I101" s="8">
        <f>+'Simulation and  VaR'!I114/'Simulation and  VaR'!I113-1</f>
        <v>-4.5965631850647393E-3</v>
      </c>
      <c r="J101" s="8">
        <f>+'Simulation and  VaR'!J114/'Simulation and  VaR'!J113-1</f>
        <v>0</v>
      </c>
      <c r="K101" s="8">
        <f>+'Simulation and  VaR'!K114/'Simulation and  VaR'!K113-1</f>
        <v>1.7325874956684029E-3</v>
      </c>
      <c r="L101" s="8">
        <f>+'Simulation and  VaR'!L114/'Simulation and  VaR'!L113-1</f>
        <v>6.7297859004389338E-3</v>
      </c>
      <c r="N101" s="60">
        <f t="shared" si="11"/>
        <v>-3.7641664574924899E-3</v>
      </c>
      <c r="O101" s="60">
        <f t="shared" si="12"/>
        <v>-1.8173867191869104E-3</v>
      </c>
      <c r="P101" s="60">
        <f t="shared" si="13"/>
        <v>-1.6136761690843065E-3</v>
      </c>
      <c r="Q101" s="60">
        <f t="shared" si="14"/>
        <v>-1.461040287204046E-3</v>
      </c>
      <c r="R101" s="60">
        <f t="shared" si="15"/>
        <v>-1.3719111664480485E-3</v>
      </c>
      <c r="S101" s="60">
        <f t="shared" si="16"/>
        <v>-1.3584458089282024E-3</v>
      </c>
      <c r="T101" s="26">
        <f t="shared" si="17"/>
        <v>-1.6741889470750945E-2</v>
      </c>
      <c r="U101" s="26">
        <f t="shared" si="18"/>
        <v>-1.6998329314102119E-2</v>
      </c>
      <c r="V101" s="26">
        <f t="shared" si="19"/>
        <v>-1.0229205971642284E-2</v>
      </c>
      <c r="W101" s="26">
        <f t="shared" si="20"/>
        <v>3.2995027775398174E-3</v>
      </c>
      <c r="X101" s="26">
        <f t="shared" si="21"/>
        <v>1.0254021014194641E-2</v>
      </c>
    </row>
    <row r="102" spans="1:24" x14ac:dyDescent="0.2">
      <c r="A102" s="5">
        <v>28521</v>
      </c>
      <c r="B102" s="59">
        <v>0</v>
      </c>
      <c r="C102" s="59">
        <v>0</v>
      </c>
      <c r="D102" s="59">
        <v>0</v>
      </c>
      <c r="E102" s="59">
        <v>0</v>
      </c>
      <c r="F102" s="59">
        <v>0</v>
      </c>
      <c r="G102" s="59">
        <v>0</v>
      </c>
      <c r="H102" s="8">
        <f>+'Simulation and  VaR'!H115/'Simulation and  VaR'!H114-1</f>
        <v>0.11829268292682937</v>
      </c>
      <c r="I102" s="8">
        <f>+'Simulation and  VaR'!I115/'Simulation and  VaR'!I114-1</f>
        <v>-0.10301221938050575</v>
      </c>
      <c r="J102" s="8">
        <f>+'Simulation and  VaR'!J115/'Simulation and  VaR'!J114-1</f>
        <v>0</v>
      </c>
      <c r="K102" s="8">
        <f>+'Simulation and  VaR'!K115/'Simulation and  VaR'!K114-1</f>
        <v>2.9650128483889038E-3</v>
      </c>
      <c r="L102" s="8">
        <f>+'Simulation and  VaR'!L115/'Simulation and  VaR'!L114-1</f>
        <v>-4.8825244945440716E-3</v>
      </c>
      <c r="N102" s="60">
        <f t="shared" si="11"/>
        <v>-3.7641664574924899E-3</v>
      </c>
      <c r="O102" s="60">
        <f t="shared" si="12"/>
        <v>-1.8173867191869104E-3</v>
      </c>
      <c r="P102" s="60">
        <f t="shared" si="13"/>
        <v>-1.6136761690843065E-3</v>
      </c>
      <c r="Q102" s="60">
        <f t="shared" si="14"/>
        <v>-1.461040287204046E-3</v>
      </c>
      <c r="R102" s="60">
        <f t="shared" si="15"/>
        <v>-1.3719111664480485E-3</v>
      </c>
      <c r="S102" s="60">
        <f t="shared" si="16"/>
        <v>-1.3584458089282024E-3</v>
      </c>
      <c r="T102" s="26">
        <f t="shared" si="17"/>
        <v>0.11294930288176896</v>
      </c>
      <c r="U102" s="26">
        <f t="shared" si="18"/>
        <v>-0.11541398550954313</v>
      </c>
      <c r="V102" s="26">
        <f t="shared" si="19"/>
        <v>-1.0229205971642284E-2</v>
      </c>
      <c r="W102" s="26">
        <f t="shared" si="20"/>
        <v>4.5319281302603183E-3</v>
      </c>
      <c r="X102" s="26">
        <f t="shared" si="21"/>
        <v>-1.3582893807883652E-3</v>
      </c>
    </row>
    <row r="103" spans="1:24" x14ac:dyDescent="0.2">
      <c r="A103" s="5">
        <v>28549</v>
      </c>
      <c r="B103" s="59">
        <v>0</v>
      </c>
      <c r="C103" s="59">
        <v>0</v>
      </c>
      <c r="D103" s="59">
        <v>0</v>
      </c>
      <c r="E103" s="59">
        <v>0</v>
      </c>
      <c r="F103" s="59">
        <v>0</v>
      </c>
      <c r="G103" s="59">
        <v>0</v>
      </c>
      <c r="H103" s="8">
        <f>+'Simulation and  VaR'!H116/'Simulation and  VaR'!H115-1</f>
        <v>-1.1499950431248074E-2</v>
      </c>
      <c r="I103" s="8">
        <f>+'Simulation and  VaR'!I116/'Simulation and  VaR'!I115-1</f>
        <v>4.9105021384444614E-2</v>
      </c>
      <c r="J103" s="8">
        <f>+'Simulation and  VaR'!J116/'Simulation and  VaR'!J115-1</f>
        <v>7.7887197851387535E-2</v>
      </c>
      <c r="K103" s="8">
        <f>+'Simulation and  VaR'!K116/'Simulation and  VaR'!K115-1</f>
        <v>-2.1186440677964935E-3</v>
      </c>
      <c r="L103" s="8">
        <f>+'Simulation and  VaR'!L116/'Simulation and  VaR'!L115-1</f>
        <v>-5.136986301369828E-3</v>
      </c>
      <c r="N103" s="60">
        <f t="shared" si="11"/>
        <v>-3.7641664574924899E-3</v>
      </c>
      <c r="O103" s="60">
        <f t="shared" si="12"/>
        <v>-1.8173867191869104E-3</v>
      </c>
      <c r="P103" s="60">
        <f t="shared" si="13"/>
        <v>-1.6136761690843065E-3</v>
      </c>
      <c r="Q103" s="60">
        <f t="shared" si="14"/>
        <v>-1.461040287204046E-3</v>
      </c>
      <c r="R103" s="60">
        <f t="shared" si="15"/>
        <v>-1.3719111664480485E-3</v>
      </c>
      <c r="S103" s="60">
        <f t="shared" si="16"/>
        <v>-1.3584458089282024E-3</v>
      </c>
      <c r="T103" s="26">
        <f t="shared" si="17"/>
        <v>-1.6843330476308479E-2</v>
      </c>
      <c r="U103" s="26">
        <f t="shared" si="18"/>
        <v>3.6703255255407234E-2</v>
      </c>
      <c r="V103" s="26">
        <f t="shared" si="19"/>
        <v>6.765799187974525E-2</v>
      </c>
      <c r="W103" s="26">
        <f t="shared" si="20"/>
        <v>-5.5172878592507895E-4</v>
      </c>
      <c r="X103" s="26">
        <f t="shared" si="21"/>
        <v>-1.6127511876141217E-3</v>
      </c>
    </row>
    <row r="104" spans="1:24" x14ac:dyDescent="0.2">
      <c r="A104" s="5">
        <v>28580</v>
      </c>
      <c r="B104" s="59">
        <v>0</v>
      </c>
      <c r="C104" s="59">
        <v>0</v>
      </c>
      <c r="D104" s="59">
        <v>0</v>
      </c>
      <c r="E104" s="59">
        <v>0</v>
      </c>
      <c r="F104" s="59">
        <v>0</v>
      </c>
      <c r="G104" s="59">
        <v>0</v>
      </c>
      <c r="H104" s="8">
        <f>+'Simulation and  VaR'!H117/'Simulation and  VaR'!H116-1</f>
        <v>3.078928893791999E-2</v>
      </c>
      <c r="I104" s="8">
        <f>+'Simulation and  VaR'!I117/'Simulation and  VaR'!I116-1</f>
        <v>-2.8310433338366359E-2</v>
      </c>
      <c r="J104" s="8">
        <f>+'Simulation and  VaR'!J117/'Simulation and  VaR'!J116-1</f>
        <v>5.8139534883721034E-3</v>
      </c>
      <c r="K104" s="8">
        <f>+'Simulation and  VaR'!K117/'Simulation and  VaR'!K116-1</f>
        <v>-5.3967313484422075E-2</v>
      </c>
      <c r="L104" s="8">
        <f>+'Simulation and  VaR'!L117/'Simulation and  VaR'!L116-1</f>
        <v>-8.3741559645175156E-3</v>
      </c>
      <c r="N104" s="60">
        <f t="shared" si="11"/>
        <v>-3.7641664574924899E-3</v>
      </c>
      <c r="O104" s="60">
        <f t="shared" si="12"/>
        <v>-1.8173867191869104E-3</v>
      </c>
      <c r="P104" s="60">
        <f t="shared" si="13"/>
        <v>-1.6136761690843065E-3</v>
      </c>
      <c r="Q104" s="60">
        <f t="shared" si="14"/>
        <v>-1.461040287204046E-3</v>
      </c>
      <c r="R104" s="60">
        <f t="shared" si="15"/>
        <v>-1.3719111664480485E-3</v>
      </c>
      <c r="S104" s="60">
        <f t="shared" si="16"/>
        <v>-1.3584458089282024E-3</v>
      </c>
      <c r="T104" s="26">
        <f t="shared" si="17"/>
        <v>2.5445908892859585E-2</v>
      </c>
      <c r="U104" s="26">
        <f t="shared" si="18"/>
        <v>-4.0712199467403738E-2</v>
      </c>
      <c r="V104" s="26">
        <f t="shared" si="19"/>
        <v>-4.4152524832701805E-3</v>
      </c>
      <c r="W104" s="26">
        <f t="shared" si="20"/>
        <v>-5.2400398202550658E-2</v>
      </c>
      <c r="X104" s="26">
        <f t="shared" si="21"/>
        <v>-4.8499208507618088E-3</v>
      </c>
    </row>
    <row r="105" spans="1:24" x14ac:dyDescent="0.2">
      <c r="A105" s="5">
        <v>28610</v>
      </c>
      <c r="B105" s="59">
        <v>0</v>
      </c>
      <c r="C105" s="59">
        <v>0</v>
      </c>
      <c r="D105" s="59">
        <v>0</v>
      </c>
      <c r="E105" s="59">
        <v>0</v>
      </c>
      <c r="F105" s="59">
        <v>0</v>
      </c>
      <c r="G105" s="59">
        <v>0</v>
      </c>
      <c r="H105" s="8">
        <f>+'Simulation and  VaR'!H118/'Simulation and  VaR'!H117-1</f>
        <v>-1.0994356878770151E-2</v>
      </c>
      <c r="I105" s="8">
        <f>+'Simulation and  VaR'!I118/'Simulation and  VaR'!I117-1</f>
        <v>0</v>
      </c>
      <c r="J105" s="8">
        <f>+'Simulation and  VaR'!J118/'Simulation and  VaR'!J117-1</f>
        <v>5.7803468208093012E-3</v>
      </c>
      <c r="K105" s="8">
        <f>+'Simulation and  VaR'!K118/'Simulation and  VaR'!K117-1</f>
        <v>-3.961377870563676E-2</v>
      </c>
      <c r="L105" s="8">
        <f>+'Simulation and  VaR'!L118/'Simulation and  VaR'!L117-1</f>
        <v>-1.8024633666009482E-3</v>
      </c>
      <c r="N105" s="60">
        <f t="shared" si="11"/>
        <v>-3.7641664574924899E-3</v>
      </c>
      <c r="O105" s="60">
        <f t="shared" si="12"/>
        <v>-1.8173867191869104E-3</v>
      </c>
      <c r="P105" s="60">
        <f t="shared" si="13"/>
        <v>-1.6136761690843065E-3</v>
      </c>
      <c r="Q105" s="60">
        <f t="shared" si="14"/>
        <v>-1.461040287204046E-3</v>
      </c>
      <c r="R105" s="60">
        <f t="shared" si="15"/>
        <v>-1.3719111664480485E-3</v>
      </c>
      <c r="S105" s="60">
        <f t="shared" si="16"/>
        <v>-1.3584458089282024E-3</v>
      </c>
      <c r="T105" s="26">
        <f t="shared" si="17"/>
        <v>-1.6337736923830556E-2</v>
      </c>
      <c r="U105" s="26">
        <f t="shared" si="18"/>
        <v>-1.240176612903738E-2</v>
      </c>
      <c r="V105" s="26">
        <f t="shared" si="19"/>
        <v>-4.4488591508329827E-3</v>
      </c>
      <c r="W105" s="26">
        <f t="shared" si="20"/>
        <v>-3.8046863423765342E-2</v>
      </c>
      <c r="X105" s="26">
        <f t="shared" si="21"/>
        <v>1.7217717471547582E-3</v>
      </c>
    </row>
    <row r="106" spans="1:24" x14ac:dyDescent="0.2">
      <c r="A106" s="5">
        <v>28641</v>
      </c>
      <c r="B106" s="59">
        <v>0</v>
      </c>
      <c r="C106" s="59">
        <v>0</v>
      </c>
      <c r="D106" s="59">
        <v>0</v>
      </c>
      <c r="E106" s="59">
        <v>0</v>
      </c>
      <c r="F106" s="59">
        <v>0</v>
      </c>
      <c r="G106" s="59">
        <v>0</v>
      </c>
      <c r="H106" s="8">
        <f>+'Simulation and  VaR'!H119/'Simulation and  VaR'!H118-1</f>
        <v>-1.4264633546483108E-2</v>
      </c>
      <c r="I106" s="8">
        <f>+'Simulation and  VaR'!I119/'Simulation and  VaR'!I118-1</f>
        <v>-3.2631497164167356E-2</v>
      </c>
      <c r="J106" s="8">
        <f>+'Simulation and  VaR'!J119/'Simulation and  VaR'!J118-1</f>
        <v>0</v>
      </c>
      <c r="K106" s="8">
        <f>+'Simulation and  VaR'!K119/'Simulation and  VaR'!K118-1</f>
        <v>-4.3747622411825504E-2</v>
      </c>
      <c r="L106" s="8">
        <f>+'Simulation and  VaR'!L119/'Simulation and  VaR'!L118-1</f>
        <v>3.3104831967896153E-3</v>
      </c>
      <c r="N106" s="60">
        <f t="shared" si="11"/>
        <v>-3.7641664574924899E-3</v>
      </c>
      <c r="O106" s="60">
        <f t="shared" si="12"/>
        <v>-1.8173867191869104E-3</v>
      </c>
      <c r="P106" s="60">
        <f t="shared" si="13"/>
        <v>-1.6136761690843065E-3</v>
      </c>
      <c r="Q106" s="60">
        <f t="shared" si="14"/>
        <v>-1.461040287204046E-3</v>
      </c>
      <c r="R106" s="60">
        <f t="shared" si="15"/>
        <v>-1.3719111664480485E-3</v>
      </c>
      <c r="S106" s="60">
        <f t="shared" si="16"/>
        <v>-1.3584458089282024E-3</v>
      </c>
      <c r="T106" s="26">
        <f t="shared" si="17"/>
        <v>-1.9608013591543513E-2</v>
      </c>
      <c r="U106" s="26">
        <f t="shared" si="18"/>
        <v>-4.5033263293204735E-2</v>
      </c>
      <c r="V106" s="26">
        <f t="shared" si="19"/>
        <v>-1.0229205971642284E-2</v>
      </c>
      <c r="W106" s="26">
        <f t="shared" si="20"/>
        <v>-4.2180707129954087E-2</v>
      </c>
      <c r="X106" s="26">
        <f t="shared" si="21"/>
        <v>6.8347183105453221E-3</v>
      </c>
    </row>
    <row r="107" spans="1:24" x14ac:dyDescent="0.2">
      <c r="A107" s="5">
        <v>28671</v>
      </c>
      <c r="B107" s="59">
        <v>0</v>
      </c>
      <c r="C107" s="59">
        <v>0</v>
      </c>
      <c r="D107" s="59">
        <v>0</v>
      </c>
      <c r="E107" s="59">
        <v>0</v>
      </c>
      <c r="F107" s="59">
        <v>0</v>
      </c>
      <c r="G107" s="59">
        <v>0</v>
      </c>
      <c r="H107" s="8">
        <f>+'Simulation and  VaR'!H120/'Simulation and  VaR'!H119-1</f>
        <v>4.0818363273453118E-2</v>
      </c>
      <c r="I107" s="8">
        <f>+'Simulation and  VaR'!I120/'Simulation and  VaR'!I119-1</f>
        <v>-6.4251867319893297E-3</v>
      </c>
      <c r="J107" s="8">
        <f>+'Simulation and  VaR'!J120/'Simulation and  VaR'!J119-1</f>
        <v>0</v>
      </c>
      <c r="K107" s="8">
        <f>+'Simulation and  VaR'!K120/'Simulation and  VaR'!K119-1</f>
        <v>1.4491929984087326E-2</v>
      </c>
      <c r="L107" s="8">
        <f>+'Simulation and  VaR'!L120/'Simulation and  VaR'!L119-1</f>
        <v>-6.8657512331686821E-3</v>
      </c>
      <c r="N107" s="60">
        <f t="shared" si="11"/>
        <v>-3.7641664574924899E-3</v>
      </c>
      <c r="O107" s="60">
        <f t="shared" si="12"/>
        <v>-1.8173867191869104E-3</v>
      </c>
      <c r="P107" s="60">
        <f t="shared" si="13"/>
        <v>-1.6136761690843065E-3</v>
      </c>
      <c r="Q107" s="60">
        <f t="shared" si="14"/>
        <v>-1.461040287204046E-3</v>
      </c>
      <c r="R107" s="60">
        <f t="shared" si="15"/>
        <v>-1.3719111664480485E-3</v>
      </c>
      <c r="S107" s="60">
        <f t="shared" si="16"/>
        <v>-1.3584458089282024E-3</v>
      </c>
      <c r="T107" s="26">
        <f t="shared" si="17"/>
        <v>3.5474983228392709E-2</v>
      </c>
      <c r="U107" s="26">
        <f t="shared" si="18"/>
        <v>-1.8826952861026709E-2</v>
      </c>
      <c r="V107" s="26">
        <f t="shared" si="19"/>
        <v>-1.0229205971642284E-2</v>
      </c>
      <c r="W107" s="26">
        <f t="shared" si="20"/>
        <v>1.605884526595874E-2</v>
      </c>
      <c r="X107" s="26">
        <f t="shared" si="21"/>
        <v>-3.3415161194129757E-3</v>
      </c>
    </row>
    <row r="108" spans="1:24" x14ac:dyDescent="0.2">
      <c r="A108" s="5">
        <v>28702</v>
      </c>
      <c r="B108" s="59">
        <v>0</v>
      </c>
      <c r="C108" s="59">
        <v>0</v>
      </c>
      <c r="D108" s="59">
        <v>0</v>
      </c>
      <c r="E108" s="59">
        <v>0</v>
      </c>
      <c r="F108" s="59">
        <v>0</v>
      </c>
      <c r="G108" s="59">
        <v>0</v>
      </c>
      <c r="H108" s="8">
        <f>+'Simulation and  VaR'!H121/'Simulation and  VaR'!H120-1</f>
        <v>-8.0544635151980071E-3</v>
      </c>
      <c r="I108" s="8">
        <f>+'Simulation and  VaR'!I121/'Simulation and  VaR'!I120-1</f>
        <v>-7.7196669630587689E-2</v>
      </c>
      <c r="J108" s="8">
        <f>+'Simulation and  VaR'!J121/'Simulation and  VaR'!J120-1</f>
        <v>0</v>
      </c>
      <c r="K108" s="8">
        <f>+'Simulation and  VaR'!K121/'Simulation and  VaR'!K120-1</f>
        <v>0</v>
      </c>
      <c r="L108" s="8">
        <f>+'Simulation and  VaR'!L121/'Simulation and  VaR'!L120-1</f>
        <v>-1.580642996174253E-2</v>
      </c>
      <c r="N108" s="60">
        <f t="shared" si="11"/>
        <v>-3.7641664574924899E-3</v>
      </c>
      <c r="O108" s="60">
        <f t="shared" si="12"/>
        <v>-1.8173867191869104E-3</v>
      </c>
      <c r="P108" s="60">
        <f t="shared" si="13"/>
        <v>-1.6136761690843065E-3</v>
      </c>
      <c r="Q108" s="60">
        <f t="shared" si="14"/>
        <v>-1.461040287204046E-3</v>
      </c>
      <c r="R108" s="60">
        <f t="shared" si="15"/>
        <v>-1.3719111664480485E-3</v>
      </c>
      <c r="S108" s="60">
        <f t="shared" si="16"/>
        <v>-1.3584458089282024E-3</v>
      </c>
      <c r="T108" s="26">
        <f t="shared" si="17"/>
        <v>-1.3397843560258412E-2</v>
      </c>
      <c r="U108" s="26">
        <f t="shared" si="18"/>
        <v>-8.9598435759625061E-2</v>
      </c>
      <c r="V108" s="26">
        <f t="shared" si="19"/>
        <v>-1.0229205971642284E-2</v>
      </c>
      <c r="W108" s="26">
        <f t="shared" si="20"/>
        <v>1.5669152818714146E-3</v>
      </c>
      <c r="X108" s="26">
        <f t="shared" si="21"/>
        <v>-1.2282194847986823E-2</v>
      </c>
    </row>
    <row r="109" spans="1:24" x14ac:dyDescent="0.2">
      <c r="A109" s="5">
        <v>28733</v>
      </c>
      <c r="B109" s="59">
        <v>0</v>
      </c>
      <c r="C109" s="59">
        <v>0</v>
      </c>
      <c r="D109" s="59">
        <v>0</v>
      </c>
      <c r="E109" s="59">
        <v>0</v>
      </c>
      <c r="F109" s="59">
        <v>0</v>
      </c>
      <c r="G109" s="59">
        <v>0</v>
      </c>
      <c r="H109" s="8">
        <f>+'Simulation and  VaR'!H122/'Simulation and  VaR'!H121-1</f>
        <v>-5.1232479458676039E-3</v>
      </c>
      <c r="I109" s="8">
        <f>+'Simulation and  VaR'!I122/'Simulation and  VaR'!I121-1</f>
        <v>-8.5581639803784193E-2</v>
      </c>
      <c r="J109" s="8">
        <f>+'Simulation and  VaR'!J122/'Simulation and  VaR'!J121-1</f>
        <v>0</v>
      </c>
      <c r="K109" s="8">
        <f>+'Simulation and  VaR'!K122/'Simulation and  VaR'!K121-1</f>
        <v>-4.2014452971822491E-3</v>
      </c>
      <c r="L109" s="8">
        <f>+'Simulation and  VaR'!L122/'Simulation and  VaR'!L121-1</f>
        <v>-1.3332424046100799E-2</v>
      </c>
      <c r="N109" s="60">
        <f t="shared" si="11"/>
        <v>-3.7641664574924899E-3</v>
      </c>
      <c r="O109" s="60">
        <f t="shared" si="12"/>
        <v>-1.8173867191869104E-3</v>
      </c>
      <c r="P109" s="60">
        <f t="shared" si="13"/>
        <v>-1.6136761690843065E-3</v>
      </c>
      <c r="Q109" s="60">
        <f t="shared" si="14"/>
        <v>-1.461040287204046E-3</v>
      </c>
      <c r="R109" s="60">
        <f t="shared" si="15"/>
        <v>-1.3719111664480485E-3</v>
      </c>
      <c r="S109" s="60">
        <f t="shared" si="16"/>
        <v>-1.3584458089282024E-3</v>
      </c>
      <c r="T109" s="26">
        <f t="shared" si="17"/>
        <v>-1.0466627990928009E-2</v>
      </c>
      <c r="U109" s="26">
        <f t="shared" si="18"/>
        <v>-9.7983405932821566E-2</v>
      </c>
      <c r="V109" s="26">
        <f t="shared" si="19"/>
        <v>-1.0229205971642284E-2</v>
      </c>
      <c r="W109" s="26">
        <f t="shared" si="20"/>
        <v>-2.6345300153108346E-3</v>
      </c>
      <c r="X109" s="26">
        <f t="shared" si="21"/>
        <v>-9.8081889323450924E-3</v>
      </c>
    </row>
    <row r="110" spans="1:24" x14ac:dyDescent="0.2">
      <c r="A110" s="5">
        <v>28763</v>
      </c>
      <c r="B110" s="59">
        <v>0</v>
      </c>
      <c r="C110" s="59">
        <v>0</v>
      </c>
      <c r="D110" s="59">
        <v>0</v>
      </c>
      <c r="E110" s="59">
        <v>0</v>
      </c>
      <c r="F110" s="59">
        <v>0</v>
      </c>
      <c r="G110" s="59">
        <v>0</v>
      </c>
      <c r="H110" s="8">
        <f>+'Simulation and  VaR'!H123/'Simulation and  VaR'!H122-1</f>
        <v>2.2541780023319191E-2</v>
      </c>
      <c r="I110" s="8">
        <f>+'Simulation and  VaR'!I123/'Simulation and  VaR'!I122-1</f>
        <v>0.1137082095986206</v>
      </c>
      <c r="J110" s="8">
        <f>+'Simulation and  VaR'!J123/'Simulation and  VaR'!J122-1</f>
        <v>0.14203612479474548</v>
      </c>
      <c r="K110" s="8">
        <f>+'Simulation and  VaR'!K123/'Simulation and  VaR'!K122-1</f>
        <v>-6.6100360036003614E-2</v>
      </c>
      <c r="L110" s="8">
        <f>+'Simulation and  VaR'!L123/'Simulation and  VaR'!L122-1</f>
        <v>-8.6051976776334582E-3</v>
      </c>
      <c r="N110" s="60">
        <f t="shared" si="11"/>
        <v>-3.7641664574924899E-3</v>
      </c>
      <c r="O110" s="60">
        <f t="shared" si="12"/>
        <v>-1.8173867191869104E-3</v>
      </c>
      <c r="P110" s="60">
        <f t="shared" si="13"/>
        <v>-1.6136761690843065E-3</v>
      </c>
      <c r="Q110" s="60">
        <f t="shared" si="14"/>
        <v>-1.461040287204046E-3</v>
      </c>
      <c r="R110" s="60">
        <f t="shared" si="15"/>
        <v>-1.3719111664480485E-3</v>
      </c>
      <c r="S110" s="60">
        <f t="shared" si="16"/>
        <v>-1.3584458089282024E-3</v>
      </c>
      <c r="T110" s="26">
        <f t="shared" si="17"/>
        <v>1.7198399978258786E-2</v>
      </c>
      <c r="U110" s="26">
        <f t="shared" si="18"/>
        <v>0.10130644346958323</v>
      </c>
      <c r="V110" s="26">
        <f t="shared" si="19"/>
        <v>0.13180691882310319</v>
      </c>
      <c r="W110" s="26">
        <f t="shared" si="20"/>
        <v>-6.4533444754132196E-2</v>
      </c>
      <c r="X110" s="26">
        <f t="shared" si="21"/>
        <v>-5.0809625638777514E-3</v>
      </c>
    </row>
    <row r="111" spans="1:24" x14ac:dyDescent="0.2">
      <c r="A111" s="5">
        <v>28794</v>
      </c>
      <c r="B111" s="59">
        <v>0</v>
      </c>
      <c r="C111" s="59">
        <v>0</v>
      </c>
      <c r="D111" s="59">
        <v>0</v>
      </c>
      <c r="E111" s="59">
        <v>0</v>
      </c>
      <c r="F111" s="59">
        <v>0</v>
      </c>
      <c r="G111" s="59">
        <v>0</v>
      </c>
      <c r="H111" s="8">
        <f>+'Simulation and  VaR'!H124/'Simulation and  VaR'!H123-1</f>
        <v>-2.204484986697075E-2</v>
      </c>
      <c r="I111" s="8">
        <f>+'Simulation and  VaR'!I124/'Simulation and  VaR'!I123-1</f>
        <v>6.6660932392912375E-2</v>
      </c>
      <c r="J111" s="8">
        <f>+'Simulation and  VaR'!J124/'Simulation and  VaR'!J123-1</f>
        <v>0</v>
      </c>
      <c r="K111" s="8">
        <f>+'Simulation and  VaR'!K124/'Simulation and  VaR'!K123-1</f>
        <v>-7.1080055418348831E-3</v>
      </c>
      <c r="L111" s="8">
        <f>+'Simulation and  VaR'!L124/'Simulation and  VaR'!L123-1</f>
        <v>2.6213964513542631E-2</v>
      </c>
      <c r="N111" s="60">
        <f t="shared" si="11"/>
        <v>-3.7641664574924899E-3</v>
      </c>
      <c r="O111" s="60">
        <f t="shared" si="12"/>
        <v>-1.8173867191869104E-3</v>
      </c>
      <c r="P111" s="60">
        <f t="shared" si="13"/>
        <v>-1.6136761690843065E-3</v>
      </c>
      <c r="Q111" s="60">
        <f t="shared" si="14"/>
        <v>-1.461040287204046E-3</v>
      </c>
      <c r="R111" s="60">
        <f t="shared" si="15"/>
        <v>-1.3719111664480485E-3</v>
      </c>
      <c r="S111" s="60">
        <f t="shared" si="16"/>
        <v>-1.3584458089282024E-3</v>
      </c>
      <c r="T111" s="26">
        <f t="shared" si="17"/>
        <v>-2.7388229912031156E-2</v>
      </c>
      <c r="U111" s="26">
        <f t="shared" si="18"/>
        <v>5.4259166263874996E-2</v>
      </c>
      <c r="V111" s="26">
        <f t="shared" si="19"/>
        <v>-1.0229205971642284E-2</v>
      </c>
      <c r="W111" s="26">
        <f t="shared" si="20"/>
        <v>-5.5410902599634685E-3</v>
      </c>
      <c r="X111" s="26">
        <f t="shared" si="21"/>
        <v>2.9738199627298338E-2</v>
      </c>
    </row>
    <row r="112" spans="1:24" x14ac:dyDescent="0.2">
      <c r="A112" s="5">
        <v>28824</v>
      </c>
      <c r="B112" s="59">
        <v>0</v>
      </c>
      <c r="C112" s="59">
        <v>0</v>
      </c>
      <c r="D112" s="59">
        <v>0</v>
      </c>
      <c r="E112" s="59">
        <v>0</v>
      </c>
      <c r="F112" s="59">
        <v>0</v>
      </c>
      <c r="G112" s="59">
        <v>0</v>
      </c>
      <c r="H112" s="8">
        <f>+'Simulation and  VaR'!H125/'Simulation and  VaR'!H124-1</f>
        <v>-7.9673532841041395E-3</v>
      </c>
      <c r="I112" s="8">
        <f>+'Simulation and  VaR'!I125/'Simulation and  VaR'!I124-1</f>
        <v>5.2415127812273088E-2</v>
      </c>
      <c r="J112" s="8">
        <f>+'Simulation and  VaR'!J125/'Simulation and  VaR'!J124-1</f>
        <v>0</v>
      </c>
      <c r="K112" s="8">
        <f>+'Simulation and  VaR'!K125/'Simulation and  VaR'!K124-1</f>
        <v>1.6987198932232328E-3</v>
      </c>
      <c r="L112" s="8">
        <f>+'Simulation and  VaR'!L125/'Simulation and  VaR'!L124-1</f>
        <v>9.2054757294743883E-3</v>
      </c>
      <c r="N112" s="60">
        <f t="shared" si="11"/>
        <v>-3.7641664574924899E-3</v>
      </c>
      <c r="O112" s="60">
        <f t="shared" si="12"/>
        <v>-1.8173867191869104E-3</v>
      </c>
      <c r="P112" s="60">
        <f t="shared" si="13"/>
        <v>-1.6136761690843065E-3</v>
      </c>
      <c r="Q112" s="60">
        <f t="shared" si="14"/>
        <v>-1.461040287204046E-3</v>
      </c>
      <c r="R112" s="60">
        <f t="shared" si="15"/>
        <v>-1.3719111664480485E-3</v>
      </c>
      <c r="S112" s="60">
        <f t="shared" si="16"/>
        <v>-1.3584458089282024E-3</v>
      </c>
      <c r="T112" s="26">
        <f t="shared" si="17"/>
        <v>-1.3310733329164545E-2</v>
      </c>
      <c r="U112" s="26">
        <f t="shared" si="18"/>
        <v>4.0013361683235708E-2</v>
      </c>
      <c r="V112" s="26">
        <f t="shared" si="19"/>
        <v>-1.0229205971642284E-2</v>
      </c>
      <c r="W112" s="26">
        <f t="shared" si="20"/>
        <v>3.2656351750946474E-3</v>
      </c>
      <c r="X112" s="26">
        <f t="shared" si="21"/>
        <v>1.2729710843230095E-2</v>
      </c>
    </row>
    <row r="113" spans="1:24" x14ac:dyDescent="0.2">
      <c r="A113" s="5">
        <v>28855</v>
      </c>
      <c r="B113" s="59">
        <v>0</v>
      </c>
      <c r="C113" s="59">
        <v>0</v>
      </c>
      <c r="D113" s="59">
        <v>0</v>
      </c>
      <c r="E113" s="59">
        <v>0</v>
      </c>
      <c r="F113" s="59">
        <v>0</v>
      </c>
      <c r="G113" s="59">
        <v>0</v>
      </c>
      <c r="H113" s="8">
        <f>+'Simulation and  VaR'!H126/'Simulation and  VaR'!H125-1</f>
        <v>5.2497551420176203E-2</v>
      </c>
      <c r="I113" s="8">
        <f>+'Simulation and  VaR'!I126/'Simulation and  VaR'!I125-1</f>
        <v>3.164508466784155E-2</v>
      </c>
      <c r="J113" s="8">
        <f>+'Simulation and  VaR'!J126/'Simulation and  VaR'!J125-1</f>
        <v>0</v>
      </c>
      <c r="K113" s="8">
        <f>+'Simulation and  VaR'!K126/'Simulation and  VaR'!K125-1</f>
        <v>3.0282841741869015E-2</v>
      </c>
      <c r="L113" s="8">
        <f>+'Simulation and  VaR'!L126/'Simulation and  VaR'!L125-1</f>
        <v>-1.3497139010434145E-2</v>
      </c>
      <c r="N113" s="60">
        <f t="shared" si="11"/>
        <v>-3.7641664574924899E-3</v>
      </c>
      <c r="O113" s="60">
        <f t="shared" si="12"/>
        <v>-1.8173867191869104E-3</v>
      </c>
      <c r="P113" s="60">
        <f t="shared" si="13"/>
        <v>-1.6136761690843065E-3</v>
      </c>
      <c r="Q113" s="60">
        <f t="shared" si="14"/>
        <v>-1.461040287204046E-3</v>
      </c>
      <c r="R113" s="60">
        <f t="shared" si="15"/>
        <v>-1.3719111664480485E-3</v>
      </c>
      <c r="S113" s="60">
        <f t="shared" si="16"/>
        <v>-1.3584458089282024E-3</v>
      </c>
      <c r="T113" s="26">
        <f t="shared" si="17"/>
        <v>4.7154171375115794E-2</v>
      </c>
      <c r="U113" s="26">
        <f t="shared" si="18"/>
        <v>1.924331853880417E-2</v>
      </c>
      <c r="V113" s="26">
        <f t="shared" si="19"/>
        <v>-1.0229205971642284E-2</v>
      </c>
      <c r="W113" s="26">
        <f t="shared" si="20"/>
        <v>3.1849757023740433E-2</v>
      </c>
      <c r="X113" s="26">
        <f t="shared" si="21"/>
        <v>-9.9729038966784381E-3</v>
      </c>
    </row>
    <row r="114" spans="1:24" x14ac:dyDescent="0.2">
      <c r="A114" s="5">
        <v>28886</v>
      </c>
      <c r="B114" s="59">
        <v>0</v>
      </c>
      <c r="C114" s="59">
        <v>0</v>
      </c>
      <c r="D114" s="59">
        <v>0</v>
      </c>
      <c r="E114" s="59">
        <v>0</v>
      </c>
      <c r="F114" s="59">
        <v>0</v>
      </c>
      <c r="G114" s="59">
        <v>0</v>
      </c>
      <c r="H114" s="8">
        <f>+'Simulation and  VaR'!H127/'Simulation and  VaR'!H126-1</f>
        <v>-5.043737204541221E-2</v>
      </c>
      <c r="I114" s="8">
        <f>+'Simulation and  VaR'!I127/'Simulation and  VaR'!I126-1</f>
        <v>-1.6711229946524075E-2</v>
      </c>
      <c r="J114" s="8">
        <f>+'Simulation and  VaR'!J127/'Simulation and  VaR'!J126-1</f>
        <v>0</v>
      </c>
      <c r="K114" s="8">
        <f>+'Simulation and  VaR'!K127/'Simulation and  VaR'!K126-1</f>
        <v>8.229968843689317E-3</v>
      </c>
      <c r="L114" s="8">
        <f>+'Simulation and  VaR'!L127/'Simulation and  VaR'!L126-1</f>
        <v>-1.5865433825787201E-2</v>
      </c>
      <c r="N114" s="60">
        <f t="shared" si="11"/>
        <v>-3.7641664574924899E-3</v>
      </c>
      <c r="O114" s="60">
        <f t="shared" si="12"/>
        <v>-1.8173867191869104E-3</v>
      </c>
      <c r="P114" s="60">
        <f t="shared" si="13"/>
        <v>-1.6136761690843065E-3</v>
      </c>
      <c r="Q114" s="60">
        <f t="shared" si="14"/>
        <v>-1.461040287204046E-3</v>
      </c>
      <c r="R114" s="60">
        <f t="shared" si="15"/>
        <v>-1.3719111664480485E-3</v>
      </c>
      <c r="S114" s="60">
        <f t="shared" si="16"/>
        <v>-1.3584458089282024E-3</v>
      </c>
      <c r="T114" s="26">
        <f t="shared" si="17"/>
        <v>-5.5780752090472618E-2</v>
      </c>
      <c r="U114" s="26">
        <f t="shared" si="18"/>
        <v>-2.9112996075561455E-2</v>
      </c>
      <c r="V114" s="26">
        <f t="shared" si="19"/>
        <v>-1.0229205971642284E-2</v>
      </c>
      <c r="W114" s="26">
        <f t="shared" si="20"/>
        <v>9.7968841255607307E-3</v>
      </c>
      <c r="X114" s="26">
        <f t="shared" si="21"/>
        <v>-1.2341198712031494E-2</v>
      </c>
    </row>
    <row r="115" spans="1:24" x14ac:dyDescent="0.2">
      <c r="A115" s="5">
        <v>28914</v>
      </c>
      <c r="B115" s="59">
        <v>0</v>
      </c>
      <c r="C115" s="59">
        <v>0</v>
      </c>
      <c r="D115" s="59">
        <v>0</v>
      </c>
      <c r="E115" s="59">
        <v>0</v>
      </c>
      <c r="F115" s="59">
        <v>0</v>
      </c>
      <c r="G115" s="59">
        <v>0</v>
      </c>
      <c r="H115" s="8">
        <f>+'Simulation and  VaR'!H128/'Simulation and  VaR'!H127-1</f>
        <v>-2.1658173265386216E-2</v>
      </c>
      <c r="I115" s="8">
        <f>+'Simulation and  VaR'!I128/'Simulation and  VaR'!I127-1</f>
        <v>8.1199486366039686E-2</v>
      </c>
      <c r="J115" s="8">
        <f>+'Simulation and  VaR'!J128/'Simulation and  VaR'!J127-1</f>
        <v>0</v>
      </c>
      <c r="K115" s="8">
        <f>+'Simulation and  VaR'!K128/'Simulation and  VaR'!K127-1</f>
        <v>-1.1661127631040769E-3</v>
      </c>
      <c r="L115" s="8">
        <f>+'Simulation and  VaR'!L128/'Simulation and  VaR'!L127-1</f>
        <v>-1.9484121481070593E-2</v>
      </c>
      <c r="N115" s="60">
        <f t="shared" si="11"/>
        <v>-3.7641664574924899E-3</v>
      </c>
      <c r="O115" s="60">
        <f t="shared" si="12"/>
        <v>-1.8173867191869104E-3</v>
      </c>
      <c r="P115" s="60">
        <f t="shared" si="13"/>
        <v>-1.6136761690843065E-3</v>
      </c>
      <c r="Q115" s="60">
        <f t="shared" si="14"/>
        <v>-1.461040287204046E-3</v>
      </c>
      <c r="R115" s="60">
        <f t="shared" si="15"/>
        <v>-1.3719111664480485E-3</v>
      </c>
      <c r="S115" s="60">
        <f t="shared" si="16"/>
        <v>-1.3584458089282024E-3</v>
      </c>
      <c r="T115" s="26">
        <f t="shared" si="17"/>
        <v>-2.7001553310446621E-2</v>
      </c>
      <c r="U115" s="26">
        <f t="shared" si="18"/>
        <v>6.8797720237002313E-2</v>
      </c>
      <c r="V115" s="26">
        <f t="shared" si="19"/>
        <v>-1.0229205971642284E-2</v>
      </c>
      <c r="W115" s="26">
        <f t="shared" si="20"/>
        <v>4.008025187673377E-4</v>
      </c>
      <c r="X115" s="26">
        <f t="shared" si="21"/>
        <v>-1.5959886367314886E-2</v>
      </c>
    </row>
    <row r="116" spans="1:24" x14ac:dyDescent="0.2">
      <c r="A116" s="5">
        <v>28945</v>
      </c>
      <c r="B116" s="59">
        <v>0</v>
      </c>
      <c r="C116" s="59">
        <v>0</v>
      </c>
      <c r="D116" s="59">
        <v>0</v>
      </c>
      <c r="E116" s="59">
        <v>0</v>
      </c>
      <c r="F116" s="59">
        <v>0</v>
      </c>
      <c r="G116" s="59">
        <v>0</v>
      </c>
      <c r="H116" s="8">
        <f>+'Simulation and  VaR'!H129/'Simulation and  VaR'!H128-1</f>
        <v>-1.4023840528899045E-2</v>
      </c>
      <c r="I116" s="8">
        <f>+'Simulation and  VaR'!I129/'Simulation and  VaR'!I128-1</f>
        <v>4.0170462484281133E-2</v>
      </c>
      <c r="J116" s="8">
        <f>+'Simulation and  VaR'!J129/'Simulation and  VaR'!J128-1</f>
        <v>0</v>
      </c>
      <c r="K116" s="8">
        <f>+'Simulation and  VaR'!K129/'Simulation and  VaR'!K128-1</f>
        <v>4.086159593718941E-3</v>
      </c>
      <c r="L116" s="8">
        <f>+'Simulation and  VaR'!L129/'Simulation and  VaR'!L128-1</f>
        <v>-1.8598401810338672E-2</v>
      </c>
      <c r="N116" s="60">
        <f t="shared" si="11"/>
        <v>-3.7641664574924899E-3</v>
      </c>
      <c r="O116" s="60">
        <f t="shared" si="12"/>
        <v>-1.8173867191869104E-3</v>
      </c>
      <c r="P116" s="60">
        <f t="shared" si="13"/>
        <v>-1.6136761690843065E-3</v>
      </c>
      <c r="Q116" s="60">
        <f t="shared" si="14"/>
        <v>-1.461040287204046E-3</v>
      </c>
      <c r="R116" s="60">
        <f t="shared" si="15"/>
        <v>-1.3719111664480485E-3</v>
      </c>
      <c r="S116" s="60">
        <f t="shared" si="16"/>
        <v>-1.3584458089282024E-3</v>
      </c>
      <c r="T116" s="26">
        <f t="shared" si="17"/>
        <v>-1.936722057395945E-2</v>
      </c>
      <c r="U116" s="26">
        <f t="shared" si="18"/>
        <v>2.7768696355243754E-2</v>
      </c>
      <c r="V116" s="26">
        <f t="shared" si="19"/>
        <v>-1.0229205971642284E-2</v>
      </c>
      <c r="W116" s="26">
        <f t="shared" si="20"/>
        <v>5.6530748755903555E-3</v>
      </c>
      <c r="X116" s="26">
        <f t="shared" si="21"/>
        <v>-1.5074166696582965E-2</v>
      </c>
    </row>
    <row r="117" spans="1:24" x14ac:dyDescent="0.2">
      <c r="A117" s="5">
        <v>28975</v>
      </c>
      <c r="B117" s="59">
        <v>0</v>
      </c>
      <c r="C117" s="59">
        <v>0</v>
      </c>
      <c r="D117" s="59">
        <v>0</v>
      </c>
      <c r="E117" s="59">
        <v>0</v>
      </c>
      <c r="F117" s="59">
        <v>0</v>
      </c>
      <c r="G117" s="59">
        <v>0</v>
      </c>
      <c r="H117" s="8">
        <f>+'Simulation and  VaR'!H130/'Simulation and  VaR'!H129-1</f>
        <v>2.0319008432378993E-4</v>
      </c>
      <c r="I117" s="8">
        <f>+'Simulation and  VaR'!I130/'Simulation and  VaR'!I129-1</f>
        <v>-1.0074551682450084E-2</v>
      </c>
      <c r="J117" s="8">
        <f>+'Simulation and  VaR'!J130/'Simulation and  VaR'!J129-1</f>
        <v>0</v>
      </c>
      <c r="K117" s="8">
        <f>+'Simulation and  VaR'!K130/'Simulation and  VaR'!K129-1</f>
        <v>-4.6508923899779564E-4</v>
      </c>
      <c r="L117" s="8">
        <f>+'Simulation and  VaR'!L130/'Simulation and  VaR'!L129-1</f>
        <v>8.2864966133433526E-4</v>
      </c>
      <c r="N117" s="60">
        <f t="shared" si="11"/>
        <v>-3.7641664574924899E-3</v>
      </c>
      <c r="O117" s="60">
        <f t="shared" si="12"/>
        <v>-1.8173867191869104E-3</v>
      </c>
      <c r="P117" s="60">
        <f t="shared" si="13"/>
        <v>-1.6136761690843065E-3</v>
      </c>
      <c r="Q117" s="60">
        <f t="shared" si="14"/>
        <v>-1.461040287204046E-3</v>
      </c>
      <c r="R117" s="60">
        <f t="shared" si="15"/>
        <v>-1.3719111664480485E-3</v>
      </c>
      <c r="S117" s="60">
        <f t="shared" si="16"/>
        <v>-1.3584458089282024E-3</v>
      </c>
      <c r="T117" s="26">
        <f t="shared" si="17"/>
        <v>-5.1401899607366151E-3</v>
      </c>
      <c r="U117" s="26">
        <f t="shared" si="18"/>
        <v>-2.2476317811487463E-2</v>
      </c>
      <c r="V117" s="26">
        <f t="shared" si="19"/>
        <v>-1.0229205971642284E-2</v>
      </c>
      <c r="W117" s="26">
        <f t="shared" si="20"/>
        <v>1.1018260428736189E-3</v>
      </c>
      <c r="X117" s="26">
        <f t="shared" si="21"/>
        <v>4.3528847750900421E-3</v>
      </c>
    </row>
    <row r="118" spans="1:24" x14ac:dyDescent="0.2">
      <c r="A118" s="5">
        <v>29006</v>
      </c>
      <c r="B118" s="59">
        <v>0</v>
      </c>
      <c r="C118" s="59">
        <v>0</v>
      </c>
      <c r="D118" s="59">
        <v>0</v>
      </c>
      <c r="E118" s="59">
        <v>0</v>
      </c>
      <c r="F118" s="59">
        <v>0</v>
      </c>
      <c r="G118" s="59">
        <v>0</v>
      </c>
      <c r="H118" s="8">
        <f>+'Simulation and  VaR'!H131/'Simulation and  VaR'!H130-1</f>
        <v>-2.3565261554088335E-2</v>
      </c>
      <c r="I118" s="8">
        <f>+'Simulation and  VaR'!I131/'Simulation and  VaR'!I130-1</f>
        <v>-2.8360132980527863E-2</v>
      </c>
      <c r="J118" s="8">
        <f>+'Simulation and  VaR'!J131/'Simulation and  VaR'!J130-1</f>
        <v>0</v>
      </c>
      <c r="K118" s="8">
        <f>+'Simulation and  VaR'!K131/'Simulation and  VaR'!K130-1</f>
        <v>-5.816320595586344E-5</v>
      </c>
      <c r="L118" s="8">
        <f>+'Simulation and  VaR'!L131/'Simulation and  VaR'!L130-1</f>
        <v>-1.7999208034846781E-3</v>
      </c>
      <c r="N118" s="60">
        <f t="shared" si="11"/>
        <v>-3.7641664574924899E-3</v>
      </c>
      <c r="O118" s="60">
        <f t="shared" si="12"/>
        <v>-1.8173867191869104E-3</v>
      </c>
      <c r="P118" s="60">
        <f t="shared" si="13"/>
        <v>-1.6136761690843065E-3</v>
      </c>
      <c r="Q118" s="60">
        <f t="shared" si="14"/>
        <v>-1.461040287204046E-3</v>
      </c>
      <c r="R118" s="60">
        <f t="shared" si="15"/>
        <v>-1.3719111664480485E-3</v>
      </c>
      <c r="S118" s="60">
        <f t="shared" si="16"/>
        <v>-1.3584458089282024E-3</v>
      </c>
      <c r="T118" s="26">
        <f t="shared" si="17"/>
        <v>-2.890864159914874E-2</v>
      </c>
      <c r="U118" s="26">
        <f t="shared" si="18"/>
        <v>-4.0761899109565243E-2</v>
      </c>
      <c r="V118" s="26">
        <f t="shared" si="19"/>
        <v>-1.0229205971642284E-2</v>
      </c>
      <c r="W118" s="26">
        <f t="shared" si="20"/>
        <v>1.5087520759155511E-3</v>
      </c>
      <c r="X118" s="26">
        <f t="shared" si="21"/>
        <v>1.7243143102710283E-3</v>
      </c>
    </row>
    <row r="119" spans="1:24" x14ac:dyDescent="0.2">
      <c r="A119" s="5">
        <v>29036</v>
      </c>
      <c r="B119" s="59">
        <v>0</v>
      </c>
      <c r="C119" s="59">
        <v>0</v>
      </c>
      <c r="D119" s="59">
        <v>0</v>
      </c>
      <c r="E119" s="59">
        <v>0</v>
      </c>
      <c r="F119" s="59">
        <v>0</v>
      </c>
      <c r="G119" s="59">
        <v>0</v>
      </c>
      <c r="H119" s="8">
        <f>+'Simulation and  VaR'!H132/'Simulation and  VaR'!H131-1</f>
        <v>4.5355248101529133E-2</v>
      </c>
      <c r="I119" s="8">
        <f>+'Simulation and  VaR'!I132/'Simulation and  VaR'!I131-1</f>
        <v>-4.8879268207524529E-4</v>
      </c>
      <c r="J119" s="8">
        <f>+'Simulation and  VaR'!J132/'Simulation and  VaR'!J131-1</f>
        <v>0</v>
      </c>
      <c r="K119" s="8">
        <f>+'Simulation and  VaR'!K132/'Simulation and  VaR'!K131-1</f>
        <v>3.489995346672714E-4</v>
      </c>
      <c r="L119" s="8">
        <f>+'Simulation and  VaR'!L132/'Simulation and  VaR'!L131-1</f>
        <v>-3.4945364059288053E-2</v>
      </c>
      <c r="N119" s="60">
        <f t="shared" si="11"/>
        <v>-3.7641664574924899E-3</v>
      </c>
      <c r="O119" s="60">
        <f t="shared" si="12"/>
        <v>-1.8173867191869104E-3</v>
      </c>
      <c r="P119" s="60">
        <f t="shared" si="13"/>
        <v>-1.6136761690843065E-3</v>
      </c>
      <c r="Q119" s="60">
        <f t="shared" si="14"/>
        <v>-1.461040287204046E-3</v>
      </c>
      <c r="R119" s="60">
        <f t="shared" si="15"/>
        <v>-1.3719111664480485E-3</v>
      </c>
      <c r="S119" s="60">
        <f t="shared" si="16"/>
        <v>-1.3584458089282024E-3</v>
      </c>
      <c r="T119" s="26">
        <f t="shared" si="17"/>
        <v>4.0011868056468725E-2</v>
      </c>
      <c r="U119" s="26">
        <f t="shared" si="18"/>
        <v>-1.2890558811112625E-2</v>
      </c>
      <c r="V119" s="26">
        <f t="shared" si="19"/>
        <v>-1.0229205971642284E-2</v>
      </c>
      <c r="W119" s="26">
        <f t="shared" si="20"/>
        <v>1.915914816538686E-3</v>
      </c>
      <c r="X119" s="26">
        <f t="shared" si="21"/>
        <v>-3.1421128945532346E-2</v>
      </c>
    </row>
    <row r="120" spans="1:24" x14ac:dyDescent="0.2">
      <c r="A120" s="5">
        <v>29067</v>
      </c>
      <c r="B120" s="59">
        <v>0</v>
      </c>
      <c r="C120" s="59">
        <v>0</v>
      </c>
      <c r="D120" s="59">
        <v>0</v>
      </c>
      <c r="E120" s="59">
        <v>0</v>
      </c>
      <c r="F120" s="59">
        <v>0</v>
      </c>
      <c r="G120" s="59">
        <v>0</v>
      </c>
      <c r="H120" s="8">
        <f>+'Simulation and  VaR'!H133/'Simulation and  VaR'!H132-1</f>
        <v>-1.6220519454672178E-2</v>
      </c>
      <c r="I120" s="8">
        <f>+'Simulation and  VaR'!I133/'Simulation and  VaR'!I132-1</f>
        <v>8.7327092357132319E-3</v>
      </c>
      <c r="J120" s="8">
        <f>+'Simulation and  VaR'!J133/'Simulation and  VaR'!J132-1</f>
        <v>0</v>
      </c>
      <c r="K120" s="8">
        <f>+'Simulation and  VaR'!K133/'Simulation and  VaR'!K132-1</f>
        <v>9.7685777415978947E-3</v>
      </c>
      <c r="L120" s="8">
        <f>+'Simulation and  VaR'!L133/'Simulation and  VaR'!L132-1</f>
        <v>-2.9147982062779354E-3</v>
      </c>
      <c r="N120" s="60">
        <f t="shared" si="11"/>
        <v>-3.7641664574924899E-3</v>
      </c>
      <c r="O120" s="60">
        <f t="shared" si="12"/>
        <v>-1.8173867191869104E-3</v>
      </c>
      <c r="P120" s="60">
        <f t="shared" si="13"/>
        <v>-1.6136761690843065E-3</v>
      </c>
      <c r="Q120" s="60">
        <f t="shared" si="14"/>
        <v>-1.461040287204046E-3</v>
      </c>
      <c r="R120" s="60">
        <f t="shared" si="15"/>
        <v>-1.3719111664480485E-3</v>
      </c>
      <c r="S120" s="60">
        <f t="shared" si="16"/>
        <v>-1.3584458089282024E-3</v>
      </c>
      <c r="T120" s="26">
        <f t="shared" si="17"/>
        <v>-2.1563899499732583E-2</v>
      </c>
      <c r="U120" s="26">
        <f t="shared" si="18"/>
        <v>-3.6690568933241477E-3</v>
      </c>
      <c r="V120" s="26">
        <f t="shared" si="19"/>
        <v>-1.0229205971642284E-2</v>
      </c>
      <c r="W120" s="26">
        <f t="shared" si="20"/>
        <v>1.1335493023469308E-2</v>
      </c>
      <c r="X120" s="26">
        <f t="shared" si="21"/>
        <v>6.0943690747777097E-4</v>
      </c>
    </row>
    <row r="121" spans="1:24" x14ac:dyDescent="0.2">
      <c r="A121" s="5">
        <v>29098</v>
      </c>
      <c r="B121" s="59">
        <v>0</v>
      </c>
      <c r="C121" s="59">
        <v>0</v>
      </c>
      <c r="D121" s="59">
        <v>0</v>
      </c>
      <c r="E121" s="59">
        <v>0</v>
      </c>
      <c r="F121" s="59">
        <v>0</v>
      </c>
      <c r="G121" s="59">
        <v>0</v>
      </c>
      <c r="H121" s="8">
        <f>+'Simulation and  VaR'!H134/'Simulation and  VaR'!H133-1</f>
        <v>-2.1039854339469977E-2</v>
      </c>
      <c r="I121" s="8">
        <f>+'Simulation and  VaR'!I134/'Simulation and  VaR'!I133-1</f>
        <v>1.2119952905325748E-2</v>
      </c>
      <c r="J121" s="8">
        <f>+'Simulation and  VaR'!J134/'Simulation and  VaR'!J133-1</f>
        <v>6.8296189791516859E-2</v>
      </c>
      <c r="K121" s="8">
        <f>+'Simulation and  VaR'!K134/'Simulation and  VaR'!K133-1</f>
        <v>3.6277784175975381E-3</v>
      </c>
      <c r="L121" s="8">
        <f>+'Simulation and  VaR'!L134/'Simulation and  VaR'!L133-1</f>
        <v>2.5860130425006123E-3</v>
      </c>
      <c r="N121" s="60">
        <f t="shared" si="11"/>
        <v>-3.7641664574924899E-3</v>
      </c>
      <c r="O121" s="60">
        <f t="shared" si="12"/>
        <v>-1.8173867191869104E-3</v>
      </c>
      <c r="P121" s="60">
        <f t="shared" si="13"/>
        <v>-1.6136761690843065E-3</v>
      </c>
      <c r="Q121" s="60">
        <f t="shared" si="14"/>
        <v>-1.461040287204046E-3</v>
      </c>
      <c r="R121" s="60">
        <f t="shared" si="15"/>
        <v>-1.3719111664480485E-3</v>
      </c>
      <c r="S121" s="60">
        <f t="shared" si="16"/>
        <v>-1.3584458089282024E-3</v>
      </c>
      <c r="T121" s="26">
        <f t="shared" si="17"/>
        <v>-2.6383234384530382E-2</v>
      </c>
      <c r="U121" s="26">
        <f t="shared" si="18"/>
        <v>-2.8181322371163137E-4</v>
      </c>
      <c r="V121" s="26">
        <f t="shared" si="19"/>
        <v>5.8066983819874574E-2</v>
      </c>
      <c r="W121" s="26">
        <f t="shared" si="20"/>
        <v>5.1946936994689526E-3</v>
      </c>
      <c r="X121" s="26">
        <f t="shared" si="21"/>
        <v>6.1102481562563191E-3</v>
      </c>
    </row>
    <row r="122" spans="1:24" x14ac:dyDescent="0.2">
      <c r="A122" s="5">
        <v>29128</v>
      </c>
      <c r="B122" s="59">
        <v>0</v>
      </c>
      <c r="C122" s="59">
        <v>0</v>
      </c>
      <c r="D122" s="59">
        <v>0</v>
      </c>
      <c r="E122" s="59">
        <v>0</v>
      </c>
      <c r="F122" s="59">
        <v>0</v>
      </c>
      <c r="G122" s="59">
        <v>0</v>
      </c>
      <c r="H122" s="8">
        <f>+'Simulation and  VaR'!H135/'Simulation and  VaR'!H134-1</f>
        <v>-2.4798512089274638E-3</v>
      </c>
      <c r="I122" s="8">
        <f>+'Simulation and  VaR'!I135/'Simulation and  VaR'!I134-1</f>
        <v>5.6452716573148987E-2</v>
      </c>
      <c r="J122" s="8">
        <f>+'Simulation and  VaR'!J135/'Simulation and  VaR'!J134-1</f>
        <v>0</v>
      </c>
      <c r="K122" s="8">
        <f>+'Simulation and  VaR'!K135/'Simulation and  VaR'!K134-1</f>
        <v>2.7540306385906987E-3</v>
      </c>
      <c r="L122" s="8">
        <f>+'Simulation and  VaR'!L135/'Simulation and  VaR'!L134-1</f>
        <v>-1.4167694665620068E-2</v>
      </c>
      <c r="N122" s="60">
        <f t="shared" si="11"/>
        <v>-3.7641664574924899E-3</v>
      </c>
      <c r="O122" s="60">
        <f t="shared" si="12"/>
        <v>-1.8173867191869104E-3</v>
      </c>
      <c r="P122" s="60">
        <f t="shared" si="13"/>
        <v>-1.6136761690843065E-3</v>
      </c>
      <c r="Q122" s="60">
        <f t="shared" si="14"/>
        <v>-1.461040287204046E-3</v>
      </c>
      <c r="R122" s="60">
        <f t="shared" si="15"/>
        <v>-1.3719111664480485E-3</v>
      </c>
      <c r="S122" s="60">
        <f t="shared" si="16"/>
        <v>-1.3584458089282024E-3</v>
      </c>
      <c r="T122" s="26">
        <f t="shared" si="17"/>
        <v>-7.8232312539878689E-3</v>
      </c>
      <c r="U122" s="26">
        <f t="shared" si="18"/>
        <v>4.4050950444111607E-2</v>
      </c>
      <c r="V122" s="26">
        <f t="shared" si="19"/>
        <v>-1.0229205971642284E-2</v>
      </c>
      <c r="W122" s="26">
        <f t="shared" si="20"/>
        <v>4.3209459204621133E-3</v>
      </c>
      <c r="X122" s="26">
        <f t="shared" si="21"/>
        <v>-1.0643459551864361E-2</v>
      </c>
    </row>
    <row r="123" spans="1:24" x14ac:dyDescent="0.2">
      <c r="A123" s="5">
        <v>29159</v>
      </c>
      <c r="B123" s="59">
        <v>0</v>
      </c>
      <c r="C123" s="59">
        <v>0</v>
      </c>
      <c r="D123" s="59">
        <v>0</v>
      </c>
      <c r="E123" s="59">
        <v>0</v>
      </c>
      <c r="F123" s="59">
        <v>0</v>
      </c>
      <c r="G123" s="59">
        <v>0</v>
      </c>
      <c r="H123" s="8">
        <f>+'Simulation and  VaR'!H136/'Simulation and  VaR'!H135-1</f>
        <v>-4.3401698777708719E-2</v>
      </c>
      <c r="I123" s="8">
        <f>+'Simulation and  VaR'!I136/'Simulation and  VaR'!I135-1</f>
        <v>4.6958999935228896E-2</v>
      </c>
      <c r="J123" s="8">
        <f>+'Simulation and  VaR'!J136/'Simulation and  VaR'!J135-1</f>
        <v>0</v>
      </c>
      <c r="K123" s="8">
        <f>+'Simulation and  VaR'!K136/'Simulation and  VaR'!K135-1</f>
        <v>5.2583395319562909E-2</v>
      </c>
      <c r="L123" s="8">
        <f>+'Simulation and  VaR'!L136/'Simulation and  VaR'!L135-1</f>
        <v>-5.5285909297740021E-2</v>
      </c>
      <c r="N123" s="60">
        <f t="shared" si="11"/>
        <v>-3.7641664574924899E-3</v>
      </c>
      <c r="O123" s="60">
        <f t="shared" si="12"/>
        <v>-1.8173867191869104E-3</v>
      </c>
      <c r="P123" s="60">
        <f t="shared" si="13"/>
        <v>-1.6136761690843065E-3</v>
      </c>
      <c r="Q123" s="60">
        <f t="shared" si="14"/>
        <v>-1.461040287204046E-3</v>
      </c>
      <c r="R123" s="60">
        <f t="shared" si="15"/>
        <v>-1.3719111664480485E-3</v>
      </c>
      <c r="S123" s="60">
        <f t="shared" si="16"/>
        <v>-1.3584458089282024E-3</v>
      </c>
      <c r="T123" s="26">
        <f t="shared" si="17"/>
        <v>-4.8745078822769128E-2</v>
      </c>
      <c r="U123" s="26">
        <f t="shared" si="18"/>
        <v>3.4557233806191516E-2</v>
      </c>
      <c r="V123" s="26">
        <f t="shared" si="19"/>
        <v>-1.0229205971642284E-2</v>
      </c>
      <c r="W123" s="26">
        <f t="shared" si="20"/>
        <v>5.4150310601434326E-2</v>
      </c>
      <c r="X123" s="26">
        <f t="shared" si="21"/>
        <v>-5.1761674183984314E-2</v>
      </c>
    </row>
    <row r="124" spans="1:24" x14ac:dyDescent="0.2">
      <c r="A124" s="5">
        <v>29189</v>
      </c>
      <c r="B124" s="59">
        <v>0</v>
      </c>
      <c r="C124" s="59">
        <v>0</v>
      </c>
      <c r="D124" s="59">
        <v>0</v>
      </c>
      <c r="E124" s="59">
        <v>0</v>
      </c>
      <c r="F124" s="59">
        <v>0</v>
      </c>
      <c r="G124" s="59">
        <v>0</v>
      </c>
      <c r="H124" s="8">
        <f>+'Simulation and  VaR'!H137/'Simulation and  VaR'!H136-1</f>
        <v>2.6962642122360547E-2</v>
      </c>
      <c r="I124" s="8">
        <f>+'Simulation and  VaR'!I137/'Simulation and  VaR'!I136-1</f>
        <v>-9.2798812175204359E-3</v>
      </c>
      <c r="J124" s="8">
        <f>+'Simulation and  VaR'!J137/'Simulation and  VaR'!J136-1</f>
        <v>0</v>
      </c>
      <c r="K124" s="8">
        <f>+'Simulation and  VaR'!K137/'Simulation and  VaR'!K136-1</f>
        <v>-1.2230919765166326E-2</v>
      </c>
      <c r="L124" s="8">
        <f>+'Simulation and  VaR'!L137/'Simulation and  VaR'!L136-1</f>
        <v>-2.0510556313719119E-2</v>
      </c>
      <c r="N124" s="60">
        <f t="shared" si="11"/>
        <v>-3.7641664574924899E-3</v>
      </c>
      <c r="O124" s="60">
        <f t="shared" si="12"/>
        <v>-1.8173867191869104E-3</v>
      </c>
      <c r="P124" s="60">
        <f t="shared" si="13"/>
        <v>-1.6136761690843065E-3</v>
      </c>
      <c r="Q124" s="60">
        <f t="shared" si="14"/>
        <v>-1.461040287204046E-3</v>
      </c>
      <c r="R124" s="60">
        <f t="shared" si="15"/>
        <v>-1.3719111664480485E-3</v>
      </c>
      <c r="S124" s="60">
        <f t="shared" si="16"/>
        <v>-1.3584458089282024E-3</v>
      </c>
      <c r="T124" s="26">
        <f t="shared" si="17"/>
        <v>2.1619262077300142E-2</v>
      </c>
      <c r="U124" s="26">
        <f t="shared" si="18"/>
        <v>-2.1681647346557816E-2</v>
      </c>
      <c r="V124" s="26">
        <f t="shared" si="19"/>
        <v>-1.0229205971642284E-2</v>
      </c>
      <c r="W124" s="26">
        <f t="shared" si="20"/>
        <v>-1.0664004483294912E-2</v>
      </c>
      <c r="X124" s="26">
        <f t="shared" si="21"/>
        <v>-1.6986321199963413E-2</v>
      </c>
    </row>
    <row r="125" spans="1:24" x14ac:dyDescent="0.2">
      <c r="A125" s="5">
        <v>29220</v>
      </c>
      <c r="B125" s="59">
        <v>0</v>
      </c>
      <c r="C125" s="59">
        <v>0</v>
      </c>
      <c r="D125" s="59">
        <v>0</v>
      </c>
      <c r="E125" s="59">
        <v>0</v>
      </c>
      <c r="F125" s="59">
        <v>0</v>
      </c>
      <c r="G125" s="59">
        <v>0</v>
      </c>
      <c r="H125" s="8">
        <f>+'Simulation and  VaR'!H138/'Simulation and  VaR'!H137-1</f>
        <v>2.846900042176248E-3</v>
      </c>
      <c r="I125" s="8">
        <f>+'Simulation and  VaR'!I138/'Simulation and  VaR'!I137-1</f>
        <v>3.1222680154864513E-2</v>
      </c>
      <c r="J125" s="8">
        <f>+'Simulation and  VaR'!J138/'Simulation and  VaR'!J137-1</f>
        <v>0</v>
      </c>
      <c r="K125" s="8">
        <f>+'Simulation and  VaR'!K138/'Simulation and  VaR'!K137-1</f>
        <v>5.5032744482967466E-2</v>
      </c>
      <c r="L125" s="8">
        <f>+'Simulation and  VaR'!L138/'Simulation and  VaR'!L137-1</f>
        <v>-1.6555341556366066E-2</v>
      </c>
      <c r="N125" s="60">
        <f t="shared" si="11"/>
        <v>-3.7641664574924899E-3</v>
      </c>
      <c r="O125" s="60">
        <f t="shared" si="12"/>
        <v>-1.8173867191869104E-3</v>
      </c>
      <c r="P125" s="60">
        <f t="shared" si="13"/>
        <v>-1.6136761690843065E-3</v>
      </c>
      <c r="Q125" s="60">
        <f t="shared" si="14"/>
        <v>-1.461040287204046E-3</v>
      </c>
      <c r="R125" s="60">
        <f t="shared" si="15"/>
        <v>-1.3719111664480485E-3</v>
      </c>
      <c r="S125" s="60">
        <f t="shared" si="16"/>
        <v>-1.3584458089282024E-3</v>
      </c>
      <c r="T125" s="26">
        <f t="shared" si="17"/>
        <v>-2.496480002884157E-3</v>
      </c>
      <c r="U125" s="26">
        <f t="shared" si="18"/>
        <v>1.8820914025827133E-2</v>
      </c>
      <c r="V125" s="26">
        <f t="shared" si="19"/>
        <v>-1.0229205971642284E-2</v>
      </c>
      <c r="W125" s="26">
        <f t="shared" si="20"/>
        <v>5.6599659764838883E-2</v>
      </c>
      <c r="X125" s="26">
        <f t="shared" si="21"/>
        <v>-1.3031106442610359E-2</v>
      </c>
    </row>
    <row r="126" spans="1:24" x14ac:dyDescent="0.2">
      <c r="A126" s="5">
        <v>29251</v>
      </c>
      <c r="B126" s="59">
        <v>0</v>
      </c>
      <c r="C126" s="59">
        <v>0</v>
      </c>
      <c r="D126" s="59">
        <v>0</v>
      </c>
      <c r="E126" s="59">
        <v>0</v>
      </c>
      <c r="F126" s="59">
        <v>0</v>
      </c>
      <c r="G126" s="59">
        <v>0</v>
      </c>
      <c r="H126" s="8">
        <f>+'Simulation and  VaR'!H139/'Simulation and  VaR'!H138-1</f>
        <v>-6.1507727894017372E-2</v>
      </c>
      <c r="I126" s="8">
        <f>+'Simulation and  VaR'!I139/'Simulation and  VaR'!I138-1</f>
        <v>6.5096281942594203E-2</v>
      </c>
      <c r="J126" s="8">
        <f>+'Simulation and  VaR'!J139/'Simulation and  VaR'!J138-1</f>
        <v>0</v>
      </c>
      <c r="K126" s="8">
        <f>+'Simulation and  VaR'!K139/'Simulation and  VaR'!K138-1</f>
        <v>1.5909446559908336E-2</v>
      </c>
      <c r="L126" s="8">
        <f>+'Simulation and  VaR'!L139/'Simulation and  VaR'!L138-1</f>
        <v>6.750281261719282E-3</v>
      </c>
      <c r="N126" s="60">
        <f t="shared" si="11"/>
        <v>-3.7641664574924899E-3</v>
      </c>
      <c r="O126" s="60">
        <f t="shared" si="12"/>
        <v>-1.8173867191869104E-3</v>
      </c>
      <c r="P126" s="60">
        <f t="shared" si="13"/>
        <v>-1.6136761690843065E-3</v>
      </c>
      <c r="Q126" s="60">
        <f t="shared" si="14"/>
        <v>-1.461040287204046E-3</v>
      </c>
      <c r="R126" s="60">
        <f t="shared" si="15"/>
        <v>-1.3719111664480485E-3</v>
      </c>
      <c r="S126" s="60">
        <f t="shared" si="16"/>
        <v>-1.3584458089282024E-3</v>
      </c>
      <c r="T126" s="26">
        <f t="shared" si="17"/>
        <v>-6.6851107939077781E-2</v>
      </c>
      <c r="U126" s="26">
        <f t="shared" si="18"/>
        <v>5.2694515813556823E-2</v>
      </c>
      <c r="V126" s="26">
        <f t="shared" si="19"/>
        <v>-1.0229205971642284E-2</v>
      </c>
      <c r="W126" s="26">
        <f t="shared" si="20"/>
        <v>1.7476361841779749E-2</v>
      </c>
      <c r="X126" s="26">
        <f t="shared" si="21"/>
        <v>1.0274516375474989E-2</v>
      </c>
    </row>
    <row r="127" spans="1:24" x14ac:dyDescent="0.2">
      <c r="A127" s="5">
        <v>29280</v>
      </c>
      <c r="B127" s="59">
        <v>0</v>
      </c>
      <c r="C127" s="59">
        <v>0</v>
      </c>
      <c r="D127" s="59">
        <v>0</v>
      </c>
      <c r="E127" s="59">
        <v>0</v>
      </c>
      <c r="F127" s="59">
        <v>0</v>
      </c>
      <c r="G127" s="59">
        <v>0</v>
      </c>
      <c r="H127" s="8">
        <f>+'Simulation and  VaR'!H140/'Simulation and  VaR'!H139-1</f>
        <v>-2.4759130629621207E-2</v>
      </c>
      <c r="I127" s="8">
        <f>+'Simulation and  VaR'!I140/'Simulation and  VaR'!I139-1</f>
        <v>3.8376257888453003E-2</v>
      </c>
      <c r="J127" s="8">
        <f>+'Simulation and  VaR'!J140/'Simulation and  VaR'!J139-1</f>
        <v>0</v>
      </c>
      <c r="K127" s="8">
        <f>+'Simulation and  VaR'!K140/'Simulation and  VaR'!K139-1</f>
        <v>-3.3374409529677296E-3</v>
      </c>
      <c r="L127" s="8">
        <f>+'Simulation and  VaR'!L140/'Simulation and  VaR'!L139-1</f>
        <v>-1.4486155374363596E-2</v>
      </c>
      <c r="N127" s="60">
        <f t="shared" si="11"/>
        <v>-3.7641664574924899E-3</v>
      </c>
      <c r="O127" s="60">
        <f t="shared" si="12"/>
        <v>-1.8173867191869104E-3</v>
      </c>
      <c r="P127" s="60">
        <f t="shared" si="13"/>
        <v>-1.6136761690843065E-3</v>
      </c>
      <c r="Q127" s="60">
        <f t="shared" si="14"/>
        <v>-1.461040287204046E-3</v>
      </c>
      <c r="R127" s="60">
        <f t="shared" si="15"/>
        <v>-1.3719111664480485E-3</v>
      </c>
      <c r="S127" s="60">
        <f t="shared" si="16"/>
        <v>-1.3584458089282024E-3</v>
      </c>
      <c r="T127" s="26">
        <f t="shared" si="17"/>
        <v>-3.0102510674681612E-2</v>
      </c>
      <c r="U127" s="26">
        <f t="shared" si="18"/>
        <v>2.5974491759415623E-2</v>
      </c>
      <c r="V127" s="26">
        <f t="shared" si="19"/>
        <v>-1.0229205971642284E-2</v>
      </c>
      <c r="W127" s="26">
        <f t="shared" si="20"/>
        <v>-1.770525671096315E-3</v>
      </c>
      <c r="X127" s="26">
        <f t="shared" si="21"/>
        <v>-1.0961920260607889E-2</v>
      </c>
    </row>
    <row r="128" spans="1:24" x14ac:dyDescent="0.2">
      <c r="A128" s="5">
        <v>29311</v>
      </c>
      <c r="B128" s="59">
        <v>0</v>
      </c>
      <c r="C128" s="59">
        <v>0</v>
      </c>
      <c r="D128" s="59">
        <v>0</v>
      </c>
      <c r="E128" s="59">
        <v>0</v>
      </c>
      <c r="F128" s="59">
        <v>0</v>
      </c>
      <c r="G128" s="59">
        <v>0</v>
      </c>
      <c r="H128" s="8">
        <f>+'Simulation and  VaR'!H141/'Simulation and  VaR'!H140-1</f>
        <v>2.4928202182653569E-2</v>
      </c>
      <c r="I128" s="8">
        <f>+'Simulation and  VaR'!I141/'Simulation and  VaR'!I140-1</f>
        <v>5.475251861585706E-3</v>
      </c>
      <c r="J128" s="8">
        <f>+'Simulation and  VaR'!J141/'Simulation and  VaR'!J140-1</f>
        <v>0</v>
      </c>
      <c r="K128" s="8">
        <f>+'Simulation and  VaR'!K141/'Simulation and  VaR'!K140-1</f>
        <v>-4.0698572974086855E-2</v>
      </c>
      <c r="L128" s="8">
        <f>+'Simulation and  VaR'!L141/'Simulation and  VaR'!L140-1</f>
        <v>-3.4479862248540605E-2</v>
      </c>
      <c r="N128" s="60">
        <f t="shared" si="11"/>
        <v>-3.7641664574924899E-3</v>
      </c>
      <c r="O128" s="60">
        <f t="shared" si="12"/>
        <v>-1.8173867191869104E-3</v>
      </c>
      <c r="P128" s="60">
        <f t="shared" si="13"/>
        <v>-1.6136761690843065E-3</v>
      </c>
      <c r="Q128" s="60">
        <f t="shared" si="14"/>
        <v>-1.461040287204046E-3</v>
      </c>
      <c r="R128" s="60">
        <f t="shared" si="15"/>
        <v>-1.3719111664480485E-3</v>
      </c>
      <c r="S128" s="60">
        <f t="shared" si="16"/>
        <v>-1.3584458089282024E-3</v>
      </c>
      <c r="T128" s="26">
        <f t="shared" si="17"/>
        <v>1.9584822137593164E-2</v>
      </c>
      <c r="U128" s="26">
        <f t="shared" si="18"/>
        <v>-6.9265142674516736E-3</v>
      </c>
      <c r="V128" s="26">
        <f t="shared" si="19"/>
        <v>-1.0229205971642284E-2</v>
      </c>
      <c r="W128" s="26">
        <f t="shared" si="20"/>
        <v>-3.9131657692215438E-2</v>
      </c>
      <c r="X128" s="26">
        <f t="shared" si="21"/>
        <v>-3.0955627134784898E-2</v>
      </c>
    </row>
    <row r="129" spans="1:24" x14ac:dyDescent="0.2">
      <c r="A129" s="5">
        <v>29341</v>
      </c>
      <c r="B129" s="59">
        <v>0</v>
      </c>
      <c r="C129" s="59">
        <v>0</v>
      </c>
      <c r="D129" s="59">
        <v>0</v>
      </c>
      <c r="E129" s="59">
        <v>0</v>
      </c>
      <c r="F129" s="59">
        <v>0</v>
      </c>
      <c r="G129" s="59">
        <v>0</v>
      </c>
      <c r="H129" s="8">
        <f>+'Simulation and  VaR'!H142/'Simulation and  VaR'!H141-1</f>
        <v>8.5406859448554195E-2</v>
      </c>
      <c r="I129" s="8">
        <f>+'Simulation and  VaR'!I142/'Simulation and  VaR'!I141-1</f>
        <v>-7.0790677412328473E-2</v>
      </c>
      <c r="J129" s="8">
        <f>+'Simulation and  VaR'!J142/'Simulation and  VaR'!J141-1</f>
        <v>0</v>
      </c>
      <c r="K129" s="8">
        <f>+'Simulation and  VaR'!K142/'Simulation and  VaR'!K141-1</f>
        <v>-2.0944095376188021E-2</v>
      </c>
      <c r="L129" s="8">
        <f>+'Simulation and  VaR'!L142/'Simulation and  VaR'!L141-1</f>
        <v>-2.1400608960417511E-2</v>
      </c>
      <c r="N129" s="60">
        <f t="shared" si="11"/>
        <v>-3.7641664574924899E-3</v>
      </c>
      <c r="O129" s="60">
        <f t="shared" si="12"/>
        <v>-1.8173867191869104E-3</v>
      </c>
      <c r="P129" s="60">
        <f t="shared" si="13"/>
        <v>-1.6136761690843065E-3</v>
      </c>
      <c r="Q129" s="60">
        <f t="shared" si="14"/>
        <v>-1.461040287204046E-3</v>
      </c>
      <c r="R129" s="60">
        <f t="shared" si="15"/>
        <v>-1.3719111664480485E-3</v>
      </c>
      <c r="S129" s="60">
        <f t="shared" si="16"/>
        <v>-1.3584458089282024E-3</v>
      </c>
      <c r="T129" s="26">
        <f t="shared" si="17"/>
        <v>8.0063479403493787E-2</v>
      </c>
      <c r="U129" s="26">
        <f t="shared" si="18"/>
        <v>-8.3192443541365846E-2</v>
      </c>
      <c r="V129" s="26">
        <f t="shared" si="19"/>
        <v>-1.0229205971642284E-2</v>
      </c>
      <c r="W129" s="26">
        <f t="shared" si="20"/>
        <v>-1.9377180094316607E-2</v>
      </c>
      <c r="X129" s="26">
        <f t="shared" si="21"/>
        <v>-1.7876373846661804E-2</v>
      </c>
    </row>
    <row r="130" spans="1:24" x14ac:dyDescent="0.2">
      <c r="A130" s="5">
        <v>29372</v>
      </c>
      <c r="B130" s="59">
        <v>0</v>
      </c>
      <c r="C130" s="59">
        <v>0</v>
      </c>
      <c r="D130" s="59">
        <v>0</v>
      </c>
      <c r="E130" s="59">
        <v>0</v>
      </c>
      <c r="F130" s="59">
        <v>0</v>
      </c>
      <c r="G130" s="59">
        <v>0</v>
      </c>
      <c r="H130" s="8">
        <f>+'Simulation and  VaR'!H143/'Simulation and  VaR'!H142-1</f>
        <v>4.2337876910367722E-3</v>
      </c>
      <c r="I130" s="8">
        <f>+'Simulation and  VaR'!I143/'Simulation and  VaR'!I142-1</f>
        <v>8.0578996718237317E-2</v>
      </c>
      <c r="J130" s="8">
        <f>+'Simulation and  VaR'!J143/'Simulation and  VaR'!J142-1</f>
        <v>0</v>
      </c>
      <c r="K130" s="8">
        <f>+'Simulation and  VaR'!K143/'Simulation and  VaR'!K142-1</f>
        <v>5.7594207668256736E-3</v>
      </c>
      <c r="L130" s="8">
        <f>+'Simulation and  VaR'!L143/'Simulation and  VaR'!L142-1</f>
        <v>-1.6134767534891958E-2</v>
      </c>
      <c r="N130" s="60">
        <f t="shared" si="11"/>
        <v>-3.7641664574924899E-3</v>
      </c>
      <c r="O130" s="60">
        <f t="shared" si="12"/>
        <v>-1.8173867191869104E-3</v>
      </c>
      <c r="P130" s="60">
        <f t="shared" si="13"/>
        <v>-1.6136761690843065E-3</v>
      </c>
      <c r="Q130" s="60">
        <f t="shared" si="14"/>
        <v>-1.461040287204046E-3</v>
      </c>
      <c r="R130" s="60">
        <f t="shared" si="15"/>
        <v>-1.3719111664480485E-3</v>
      </c>
      <c r="S130" s="60">
        <f t="shared" si="16"/>
        <v>-1.3584458089282024E-3</v>
      </c>
      <c r="T130" s="26">
        <f t="shared" si="17"/>
        <v>-1.1095923540236328E-3</v>
      </c>
      <c r="U130" s="26">
        <f t="shared" si="18"/>
        <v>6.8177230589199944E-2</v>
      </c>
      <c r="V130" s="26">
        <f t="shared" si="19"/>
        <v>-1.0229205971642284E-2</v>
      </c>
      <c r="W130" s="26">
        <f t="shared" si="20"/>
        <v>7.3263360486970882E-3</v>
      </c>
      <c r="X130" s="26">
        <f t="shared" si="21"/>
        <v>-1.2610532421136252E-2</v>
      </c>
    </row>
    <row r="131" spans="1:24" x14ac:dyDescent="0.2">
      <c r="A131" s="5">
        <v>29402</v>
      </c>
      <c r="B131" s="59">
        <v>0</v>
      </c>
      <c r="C131" s="59">
        <v>0</v>
      </c>
      <c r="D131" s="59">
        <v>0</v>
      </c>
      <c r="E131" s="59">
        <v>0</v>
      </c>
      <c r="F131" s="59">
        <v>0</v>
      </c>
      <c r="G131" s="59">
        <v>0</v>
      </c>
      <c r="H131" s="8">
        <f>+'Simulation and  VaR'!H144/'Simulation and  VaR'!H143-1</f>
        <v>-1.7583547557840529E-2</v>
      </c>
      <c r="I131" s="8">
        <f>+'Simulation and  VaR'!I144/'Simulation and  VaR'!I143-1</f>
        <v>-5.4232875969412175E-3</v>
      </c>
      <c r="J131" s="8">
        <f>+'Simulation and  VaR'!J144/'Simulation and  VaR'!J143-1</f>
        <v>0</v>
      </c>
      <c r="K131" s="8">
        <f>+'Simulation and  VaR'!K144/'Simulation and  VaR'!K143-1</f>
        <v>1.4997818499127291E-2</v>
      </c>
      <c r="L131" s="8">
        <f>+'Simulation and  VaR'!L144/'Simulation and  VaR'!L143-1</f>
        <v>-7.9647616896318052E-2</v>
      </c>
      <c r="N131" s="60">
        <f t="shared" si="11"/>
        <v>-3.7641664574924899E-3</v>
      </c>
      <c r="O131" s="60">
        <f t="shared" si="12"/>
        <v>-1.8173867191869104E-3</v>
      </c>
      <c r="P131" s="60">
        <f t="shared" si="13"/>
        <v>-1.6136761690843065E-3</v>
      </c>
      <c r="Q131" s="60">
        <f t="shared" si="14"/>
        <v>-1.461040287204046E-3</v>
      </c>
      <c r="R131" s="60">
        <f t="shared" si="15"/>
        <v>-1.3719111664480485E-3</v>
      </c>
      <c r="S131" s="60">
        <f t="shared" si="16"/>
        <v>-1.3584458089282024E-3</v>
      </c>
      <c r="T131" s="26">
        <f t="shared" si="17"/>
        <v>-2.2926927602900934E-2</v>
      </c>
      <c r="U131" s="26">
        <f t="shared" si="18"/>
        <v>-1.7825053725978597E-2</v>
      </c>
      <c r="V131" s="26">
        <f t="shared" si="19"/>
        <v>-1.0229205971642284E-2</v>
      </c>
      <c r="W131" s="26">
        <f t="shared" si="20"/>
        <v>1.6564733780998705E-2</v>
      </c>
      <c r="X131" s="26">
        <f t="shared" si="21"/>
        <v>-7.6123381782562352E-2</v>
      </c>
    </row>
    <row r="132" spans="1:24" x14ac:dyDescent="0.2">
      <c r="A132" s="5">
        <v>29433</v>
      </c>
      <c r="B132" s="59">
        <v>0</v>
      </c>
      <c r="C132" s="59">
        <v>0</v>
      </c>
      <c r="D132" s="59">
        <v>0</v>
      </c>
      <c r="E132" s="59">
        <v>0</v>
      </c>
      <c r="F132" s="59">
        <v>0</v>
      </c>
      <c r="G132" s="59">
        <v>0</v>
      </c>
      <c r="H132" s="8">
        <f>+'Simulation and  VaR'!H145/'Simulation and  VaR'!H144-1</f>
        <v>5.3904123927150938E-2</v>
      </c>
      <c r="I132" s="8">
        <f>+'Simulation and  VaR'!I145/'Simulation and  VaR'!I144-1</f>
        <v>9.4061835432684537E-2</v>
      </c>
      <c r="J132" s="8">
        <f>+'Simulation and  VaR'!J145/'Simulation and  VaR'!J144-1</f>
        <v>0</v>
      </c>
      <c r="K132" s="8">
        <f>+'Simulation and  VaR'!K145/'Simulation and  VaR'!K144-1</f>
        <v>3.76121648487453E-2</v>
      </c>
      <c r="L132" s="8">
        <f>+'Simulation and  VaR'!L145/'Simulation and  VaR'!L144-1</f>
        <v>-7.1519732966817351E-2</v>
      </c>
      <c r="N132" s="60">
        <f t="shared" si="11"/>
        <v>-3.7641664574924899E-3</v>
      </c>
      <c r="O132" s="60">
        <f t="shared" si="12"/>
        <v>-1.8173867191869104E-3</v>
      </c>
      <c r="P132" s="60">
        <f t="shared" si="13"/>
        <v>-1.6136761690843065E-3</v>
      </c>
      <c r="Q132" s="60">
        <f t="shared" si="14"/>
        <v>-1.461040287204046E-3</v>
      </c>
      <c r="R132" s="60">
        <f t="shared" si="15"/>
        <v>-1.3719111664480485E-3</v>
      </c>
      <c r="S132" s="60">
        <f t="shared" si="16"/>
        <v>-1.3584458089282024E-3</v>
      </c>
      <c r="T132" s="26">
        <f t="shared" si="17"/>
        <v>4.8560743882090529E-2</v>
      </c>
      <c r="U132" s="26">
        <f t="shared" si="18"/>
        <v>8.1660069303647165E-2</v>
      </c>
      <c r="V132" s="26">
        <f t="shared" si="19"/>
        <v>-1.0229205971642284E-2</v>
      </c>
      <c r="W132" s="26">
        <f t="shared" si="20"/>
        <v>3.9179080130616717E-2</v>
      </c>
      <c r="X132" s="26">
        <f t="shared" si="21"/>
        <v>-6.7995497853061651E-2</v>
      </c>
    </row>
    <row r="133" spans="1:24" x14ac:dyDescent="0.2">
      <c r="A133" s="5">
        <v>29464</v>
      </c>
      <c r="B133" s="59">
        <v>0</v>
      </c>
      <c r="C133" s="59">
        <v>0</v>
      </c>
      <c r="D133" s="59">
        <v>0</v>
      </c>
      <c r="E133" s="59">
        <v>0</v>
      </c>
      <c r="F133" s="59">
        <v>0</v>
      </c>
      <c r="G133" s="59">
        <v>0</v>
      </c>
      <c r="H133" s="8">
        <f>+'Simulation and  VaR'!H146/'Simulation and  VaR'!H145-1</f>
        <v>2.5921144105670813E-2</v>
      </c>
      <c r="I133" s="8">
        <f>+'Simulation and  VaR'!I146/'Simulation and  VaR'!I145-1</f>
        <v>3.7380382775119569E-2</v>
      </c>
      <c r="J133" s="8">
        <f>+'Simulation and  VaR'!J146/'Simulation and  VaR'!J145-1</f>
        <v>0</v>
      </c>
      <c r="K133" s="8">
        <f>+'Simulation and  VaR'!K146/'Simulation and  VaR'!K145-1</f>
        <v>6.2140748796024603E-3</v>
      </c>
      <c r="L133" s="8">
        <f>+'Simulation and  VaR'!L146/'Simulation and  VaR'!L145-1</f>
        <v>7.2429288924134028E-3</v>
      </c>
      <c r="N133" s="60">
        <f t="shared" si="11"/>
        <v>-3.7641664574924899E-3</v>
      </c>
      <c r="O133" s="60">
        <f t="shared" si="12"/>
        <v>-1.8173867191869104E-3</v>
      </c>
      <c r="P133" s="60">
        <f t="shared" si="13"/>
        <v>-1.6136761690843065E-3</v>
      </c>
      <c r="Q133" s="60">
        <f t="shared" si="14"/>
        <v>-1.461040287204046E-3</v>
      </c>
      <c r="R133" s="60">
        <f t="shared" si="15"/>
        <v>-1.3719111664480485E-3</v>
      </c>
      <c r="S133" s="60">
        <f t="shared" si="16"/>
        <v>-1.3584458089282024E-3</v>
      </c>
      <c r="T133" s="26">
        <f t="shared" si="17"/>
        <v>2.0577764060610407E-2</v>
      </c>
      <c r="U133" s="26">
        <f t="shared" si="18"/>
        <v>2.497861664608219E-2</v>
      </c>
      <c r="V133" s="26">
        <f t="shared" si="19"/>
        <v>-1.0229205971642284E-2</v>
      </c>
      <c r="W133" s="26">
        <f t="shared" si="20"/>
        <v>7.7809901614738749E-3</v>
      </c>
      <c r="X133" s="26">
        <f t="shared" si="21"/>
        <v>1.076716400616911E-2</v>
      </c>
    </row>
    <row r="134" spans="1:24" x14ac:dyDescent="0.2">
      <c r="A134" s="5">
        <v>29494</v>
      </c>
      <c r="B134" s="59">
        <v>0</v>
      </c>
      <c r="C134" s="59">
        <v>0</v>
      </c>
      <c r="D134" s="59">
        <v>0</v>
      </c>
      <c r="E134" s="59">
        <v>0</v>
      </c>
      <c r="F134" s="59">
        <v>0</v>
      </c>
      <c r="G134" s="59">
        <v>0</v>
      </c>
      <c r="H134" s="8">
        <f>+'Simulation and  VaR'!H147/'Simulation and  VaR'!H146-1</f>
        <v>-7.2604065827686082E-3</v>
      </c>
      <c r="I134" s="8">
        <f>+'Simulation and  VaR'!I147/'Simulation and  VaR'!I146-1</f>
        <v>4.4441241472086057E-2</v>
      </c>
      <c r="J134" s="8">
        <f>+'Simulation and  VaR'!J147/'Simulation and  VaR'!J146-1</f>
        <v>0</v>
      </c>
      <c r="K134" s="8">
        <f>+'Simulation and  VaR'!K147/'Simulation and  VaR'!K146-1</f>
        <v>1.6468529669085408E-2</v>
      </c>
      <c r="L134" s="8">
        <f>+'Simulation and  VaR'!L147/'Simulation and  VaR'!L146-1</f>
        <v>-6.9284064665127154E-3</v>
      </c>
      <c r="N134" s="60">
        <f t="shared" ref="N134:N197" si="22">B134-$B$256</f>
        <v>-3.7641664574924899E-3</v>
      </c>
      <c r="O134" s="60">
        <f t="shared" ref="O134:O197" si="23">C134-$C$256</f>
        <v>-1.8173867191869104E-3</v>
      </c>
      <c r="P134" s="60">
        <f t="shared" ref="P134:P197" si="24">D134-$D$256</f>
        <v>-1.6136761690843065E-3</v>
      </c>
      <c r="Q134" s="60">
        <f t="shared" ref="Q134:Q197" si="25">E134-$E$256</f>
        <v>-1.461040287204046E-3</v>
      </c>
      <c r="R134" s="60">
        <f t="shared" ref="R134:R197" si="26">F134-$F$256</f>
        <v>-1.3719111664480485E-3</v>
      </c>
      <c r="S134" s="60">
        <f t="shared" ref="S134:S197" si="27">G134-$G$256</f>
        <v>-1.3584458089282024E-3</v>
      </c>
      <c r="T134" s="26">
        <f t="shared" ref="T134:T197" si="28">H134-$H$256</f>
        <v>-1.2603786627829013E-2</v>
      </c>
      <c r="U134" s="26">
        <f t="shared" ref="U134:U197" si="29">I134-$I$256</f>
        <v>3.2039475343048678E-2</v>
      </c>
      <c r="V134" s="26">
        <f t="shared" ref="V134:V197" si="30">J134-$J$256</f>
        <v>-1.0229205971642284E-2</v>
      </c>
      <c r="W134" s="26">
        <f t="shared" ref="W134:W197" si="31">K134-$K$256</f>
        <v>1.8035444950956821E-2</v>
      </c>
      <c r="X134" s="26">
        <f t="shared" ref="X134:X197" si="32">L134-$L$256</f>
        <v>-3.404171352757009E-3</v>
      </c>
    </row>
    <row r="135" spans="1:24" x14ac:dyDescent="0.2">
      <c r="A135" s="5">
        <v>29525</v>
      </c>
      <c r="B135" s="59">
        <v>0</v>
      </c>
      <c r="C135" s="59">
        <v>0</v>
      </c>
      <c r="D135" s="59">
        <v>0</v>
      </c>
      <c r="E135" s="59">
        <v>0</v>
      </c>
      <c r="F135" s="59">
        <v>0</v>
      </c>
      <c r="G135" s="59">
        <v>0</v>
      </c>
      <c r="H135" s="8">
        <f>+'Simulation and  VaR'!H148/'Simulation and  VaR'!H147-1</f>
        <v>-9.1565090199902444E-2</v>
      </c>
      <c r="I135" s="8">
        <f>+'Simulation and  VaR'!I148/'Simulation and  VaR'!I147-1</f>
        <v>0.10925065550393298</v>
      </c>
      <c r="J135" s="8">
        <f>+'Simulation and  VaR'!J148/'Simulation and  VaR'!J147-1</f>
        <v>0</v>
      </c>
      <c r="K135" s="8">
        <f>+'Simulation and  VaR'!K148/'Simulation and  VaR'!K147-1</f>
        <v>2.7340387828464374E-2</v>
      </c>
      <c r="L135" s="8">
        <f>+'Simulation and  VaR'!L148/'Simulation and  VaR'!L147-1</f>
        <v>-5.1215644820295947E-2</v>
      </c>
      <c r="N135" s="60">
        <f t="shared" si="22"/>
        <v>-3.7641664574924899E-3</v>
      </c>
      <c r="O135" s="60">
        <f t="shared" si="23"/>
        <v>-1.8173867191869104E-3</v>
      </c>
      <c r="P135" s="60">
        <f t="shared" si="24"/>
        <v>-1.6136761690843065E-3</v>
      </c>
      <c r="Q135" s="60">
        <f t="shared" si="25"/>
        <v>-1.461040287204046E-3</v>
      </c>
      <c r="R135" s="60">
        <f t="shared" si="26"/>
        <v>-1.3719111664480485E-3</v>
      </c>
      <c r="S135" s="60">
        <f t="shared" si="27"/>
        <v>-1.3584458089282024E-3</v>
      </c>
      <c r="T135" s="26">
        <f t="shared" si="28"/>
        <v>-9.6908470244962852E-2</v>
      </c>
      <c r="U135" s="26">
        <f t="shared" si="29"/>
        <v>9.6848889374895608E-2</v>
      </c>
      <c r="V135" s="26">
        <f t="shared" si="30"/>
        <v>-1.0229205971642284E-2</v>
      </c>
      <c r="W135" s="26">
        <f t="shared" si="31"/>
        <v>2.8907303110335788E-2</v>
      </c>
      <c r="X135" s="26">
        <f t="shared" si="32"/>
        <v>-4.769140970654024E-2</v>
      </c>
    </row>
    <row r="136" spans="1:24" x14ac:dyDescent="0.2">
      <c r="A136" s="5">
        <v>29555</v>
      </c>
      <c r="B136" s="59">
        <v>0</v>
      </c>
      <c r="C136" s="59">
        <v>0</v>
      </c>
      <c r="D136" s="59">
        <v>0</v>
      </c>
      <c r="E136" s="59">
        <v>0</v>
      </c>
      <c r="F136" s="59">
        <v>0</v>
      </c>
      <c r="G136" s="59">
        <v>0</v>
      </c>
      <c r="H136" s="8">
        <f>+'Simulation and  VaR'!H149/'Simulation and  VaR'!H148-1</f>
        <v>1.6638042078145121E-2</v>
      </c>
      <c r="I136" s="8">
        <f>+'Simulation and  VaR'!I149/'Simulation and  VaR'!I148-1</f>
        <v>-0.19801774902546243</v>
      </c>
      <c r="J136" s="8">
        <f>+'Simulation and  VaR'!J149/'Simulation and  VaR'!J148-1</f>
        <v>0</v>
      </c>
      <c r="K136" s="8">
        <f>+'Simulation and  VaR'!K149/'Simulation and  VaR'!K148-1</f>
        <v>-4.1890493322162548E-2</v>
      </c>
      <c r="L136" s="8">
        <f>+'Simulation and  VaR'!L149/'Simulation and  VaR'!L148-1</f>
        <v>0.10918611776502707</v>
      </c>
      <c r="N136" s="60">
        <f t="shared" si="22"/>
        <v>-3.7641664574924899E-3</v>
      </c>
      <c r="O136" s="60">
        <f t="shared" si="23"/>
        <v>-1.8173867191869104E-3</v>
      </c>
      <c r="P136" s="60">
        <f t="shared" si="24"/>
        <v>-1.6136761690843065E-3</v>
      </c>
      <c r="Q136" s="60">
        <f t="shared" si="25"/>
        <v>-1.461040287204046E-3</v>
      </c>
      <c r="R136" s="60">
        <f t="shared" si="26"/>
        <v>-1.3719111664480485E-3</v>
      </c>
      <c r="S136" s="60">
        <f t="shared" si="27"/>
        <v>-1.3584458089282024E-3</v>
      </c>
      <c r="T136" s="26">
        <f t="shared" si="28"/>
        <v>1.1294662033084716E-2</v>
      </c>
      <c r="U136" s="26">
        <f t="shared" si="29"/>
        <v>-0.2104195151544998</v>
      </c>
      <c r="V136" s="26">
        <f t="shared" si="30"/>
        <v>-1.0229205971642284E-2</v>
      </c>
      <c r="W136" s="26">
        <f t="shared" si="31"/>
        <v>-4.032357804029113E-2</v>
      </c>
      <c r="X136" s="26">
        <f t="shared" si="32"/>
        <v>0.11271035287878277</v>
      </c>
    </row>
    <row r="137" spans="1:24" x14ac:dyDescent="0.2">
      <c r="A137" s="5">
        <v>29586</v>
      </c>
      <c r="B137" s="59">
        <v>0</v>
      </c>
      <c r="C137" s="59">
        <v>0</v>
      </c>
      <c r="D137" s="59">
        <v>0</v>
      </c>
      <c r="E137" s="59">
        <v>0</v>
      </c>
      <c r="F137" s="59">
        <v>0</v>
      </c>
      <c r="G137" s="59">
        <v>0</v>
      </c>
      <c r="H137" s="8">
        <f>+'Simulation and  VaR'!H150/'Simulation and  VaR'!H149-1</f>
        <v>1.4887551472917204E-2</v>
      </c>
      <c r="I137" s="8">
        <f>+'Simulation and  VaR'!I150/'Simulation and  VaR'!I149-1</f>
        <v>0.17063964010548638</v>
      </c>
      <c r="J137" s="8">
        <f>+'Simulation and  VaR'!J150/'Simulation and  VaR'!J149-1</f>
        <v>0</v>
      </c>
      <c r="K137" s="8">
        <f>+'Simulation and  VaR'!K150/'Simulation and  VaR'!K149-1</f>
        <v>5.0151741165577857E-2</v>
      </c>
      <c r="L137" s="8">
        <f>+'Simulation and  VaR'!L150/'Simulation and  VaR'!L149-1</f>
        <v>-2.4107277384360359E-2</v>
      </c>
      <c r="N137" s="60">
        <f t="shared" si="22"/>
        <v>-3.7641664574924899E-3</v>
      </c>
      <c r="O137" s="60">
        <f t="shared" si="23"/>
        <v>-1.8173867191869104E-3</v>
      </c>
      <c r="P137" s="60">
        <f t="shared" si="24"/>
        <v>-1.6136761690843065E-3</v>
      </c>
      <c r="Q137" s="60">
        <f t="shared" si="25"/>
        <v>-1.461040287204046E-3</v>
      </c>
      <c r="R137" s="60">
        <f t="shared" si="26"/>
        <v>-1.3719111664480485E-3</v>
      </c>
      <c r="S137" s="60">
        <f t="shared" si="27"/>
        <v>-1.3584458089282024E-3</v>
      </c>
      <c r="T137" s="26">
        <f t="shared" si="28"/>
        <v>9.5441714278567992E-3</v>
      </c>
      <c r="U137" s="26">
        <f t="shared" si="29"/>
        <v>0.15823787397644901</v>
      </c>
      <c r="V137" s="26">
        <f t="shared" si="30"/>
        <v>-1.0229205971642284E-2</v>
      </c>
      <c r="W137" s="26">
        <f t="shared" si="31"/>
        <v>5.1718656447449274E-2</v>
      </c>
      <c r="X137" s="26">
        <f t="shared" si="32"/>
        <v>-2.0583042270604653E-2</v>
      </c>
    </row>
    <row r="138" spans="1:24" x14ac:dyDescent="0.2">
      <c r="A138" s="5">
        <v>29617</v>
      </c>
      <c r="B138" s="59">
        <v>0</v>
      </c>
      <c r="C138" s="59">
        <v>0</v>
      </c>
      <c r="D138" s="59">
        <v>0</v>
      </c>
      <c r="E138" s="59">
        <v>0</v>
      </c>
      <c r="F138" s="59">
        <v>0</v>
      </c>
      <c r="G138" s="59">
        <v>0</v>
      </c>
      <c r="H138" s="8">
        <f>+'Simulation and  VaR'!H151/'Simulation and  VaR'!H150-1</f>
        <v>3.9741989180191561E-2</v>
      </c>
      <c r="I138" s="8">
        <f>+'Simulation and  VaR'!I151/'Simulation and  VaR'!I150-1</f>
        <v>3.312867176112011E-2</v>
      </c>
      <c r="J138" s="8">
        <f>+'Simulation and  VaR'!J151/'Simulation and  VaR'!J150-1</f>
        <v>0</v>
      </c>
      <c r="K138" s="8">
        <f>+'Simulation and  VaR'!K151/'Simulation and  VaR'!K150-1</f>
        <v>-2.5421238244514144E-2</v>
      </c>
      <c r="L138" s="8">
        <f>+'Simulation and  VaR'!L151/'Simulation and  VaR'!L150-1</f>
        <v>4.0656682620554774E-2</v>
      </c>
      <c r="N138" s="60">
        <f t="shared" si="22"/>
        <v>-3.7641664574924899E-3</v>
      </c>
      <c r="O138" s="60">
        <f t="shared" si="23"/>
        <v>-1.8173867191869104E-3</v>
      </c>
      <c r="P138" s="60">
        <f t="shared" si="24"/>
        <v>-1.6136761690843065E-3</v>
      </c>
      <c r="Q138" s="60">
        <f t="shared" si="25"/>
        <v>-1.461040287204046E-3</v>
      </c>
      <c r="R138" s="60">
        <f t="shared" si="26"/>
        <v>-1.3719111664480485E-3</v>
      </c>
      <c r="S138" s="60">
        <f t="shared" si="27"/>
        <v>-1.3584458089282024E-3</v>
      </c>
      <c r="T138" s="26">
        <f t="shared" si="28"/>
        <v>3.4398609135131153E-2</v>
      </c>
      <c r="U138" s="26">
        <f t="shared" si="29"/>
        <v>2.072690563208273E-2</v>
      </c>
      <c r="V138" s="26">
        <f t="shared" si="30"/>
        <v>-1.0229205971642284E-2</v>
      </c>
      <c r="W138" s="26">
        <f t="shared" si="31"/>
        <v>-2.385432296264273E-2</v>
      </c>
      <c r="X138" s="26">
        <f t="shared" si="32"/>
        <v>4.4180917734310481E-2</v>
      </c>
    </row>
    <row r="139" spans="1:24" x14ac:dyDescent="0.2">
      <c r="A139" s="5">
        <v>29645</v>
      </c>
      <c r="B139" s="59">
        <v>0</v>
      </c>
      <c r="C139" s="59">
        <v>0</v>
      </c>
      <c r="D139" s="59">
        <v>0</v>
      </c>
      <c r="E139" s="59">
        <v>0</v>
      </c>
      <c r="F139" s="59">
        <v>0</v>
      </c>
      <c r="G139" s="59">
        <v>0</v>
      </c>
      <c r="H139" s="8">
        <f>+'Simulation and  VaR'!H152/'Simulation and  VaR'!H151-1</f>
        <v>-3.6521913147888774E-2</v>
      </c>
      <c r="I139" s="8">
        <f>+'Simulation and  VaR'!I152/'Simulation and  VaR'!I151-1</f>
        <v>7.5890375817692091E-2</v>
      </c>
      <c r="J139" s="8">
        <f>+'Simulation and  VaR'!J152/'Simulation and  VaR'!J151-1</f>
        <v>6.7294751009421283E-2</v>
      </c>
      <c r="K139" s="8">
        <f>+'Simulation and  VaR'!K152/'Simulation and  VaR'!K151-1</f>
        <v>1.6987485550585602E-2</v>
      </c>
      <c r="L139" s="8">
        <f>+'Simulation and  VaR'!L152/'Simulation and  VaR'!L151-1</f>
        <v>2.2254092280302729E-3</v>
      </c>
      <c r="N139" s="60">
        <f t="shared" si="22"/>
        <v>-3.7641664574924899E-3</v>
      </c>
      <c r="O139" s="60">
        <f t="shared" si="23"/>
        <v>-1.8173867191869104E-3</v>
      </c>
      <c r="P139" s="60">
        <f t="shared" si="24"/>
        <v>-1.6136761690843065E-3</v>
      </c>
      <c r="Q139" s="60">
        <f t="shared" si="25"/>
        <v>-1.461040287204046E-3</v>
      </c>
      <c r="R139" s="60">
        <f t="shared" si="26"/>
        <v>-1.3719111664480485E-3</v>
      </c>
      <c r="S139" s="60">
        <f t="shared" si="27"/>
        <v>-1.3584458089282024E-3</v>
      </c>
      <c r="T139" s="26">
        <f t="shared" si="28"/>
        <v>-4.1865293192949182E-2</v>
      </c>
      <c r="U139" s="26">
        <f t="shared" si="29"/>
        <v>6.3488609688654718E-2</v>
      </c>
      <c r="V139" s="26">
        <f t="shared" si="30"/>
        <v>5.7065545037778997E-2</v>
      </c>
      <c r="W139" s="26">
        <f t="shared" si="31"/>
        <v>1.8554400832457015E-2</v>
      </c>
      <c r="X139" s="26">
        <f t="shared" si="32"/>
        <v>5.7496443417859797E-3</v>
      </c>
    </row>
    <row r="140" spans="1:24" x14ac:dyDescent="0.2">
      <c r="A140" s="5">
        <v>29676</v>
      </c>
      <c r="B140" s="59">
        <v>0</v>
      </c>
      <c r="C140" s="59">
        <v>0</v>
      </c>
      <c r="D140" s="59">
        <v>0</v>
      </c>
      <c r="E140" s="59">
        <v>0</v>
      </c>
      <c r="F140" s="59">
        <v>0</v>
      </c>
      <c r="G140" s="59">
        <v>0</v>
      </c>
      <c r="H140" s="8">
        <f>+'Simulation and  VaR'!H153/'Simulation and  VaR'!H152-1</f>
        <v>5.4211236888565884E-2</v>
      </c>
      <c r="I140" s="8">
        <f>+'Simulation and  VaR'!I153/'Simulation and  VaR'!I152-1</f>
        <v>-5.1661103163249122E-2</v>
      </c>
      <c r="J140" s="8">
        <f>+'Simulation and  VaR'!J153/'Simulation and  VaR'!J152-1</f>
        <v>0</v>
      </c>
      <c r="K140" s="8">
        <f>+'Simulation and  VaR'!K153/'Simulation and  VaR'!K152-1</f>
        <v>1.9322955275512754E-2</v>
      </c>
      <c r="L140" s="8">
        <f>+'Simulation and  VaR'!L153/'Simulation and  VaR'!L152-1</f>
        <v>3.4195203789598283E-2</v>
      </c>
      <c r="N140" s="60">
        <f t="shared" si="22"/>
        <v>-3.7641664574924899E-3</v>
      </c>
      <c r="O140" s="60">
        <f t="shared" si="23"/>
        <v>-1.8173867191869104E-3</v>
      </c>
      <c r="P140" s="60">
        <f t="shared" si="24"/>
        <v>-1.6136761690843065E-3</v>
      </c>
      <c r="Q140" s="60">
        <f t="shared" si="25"/>
        <v>-1.461040287204046E-3</v>
      </c>
      <c r="R140" s="60">
        <f t="shared" si="26"/>
        <v>-1.3719111664480485E-3</v>
      </c>
      <c r="S140" s="60">
        <f t="shared" si="27"/>
        <v>-1.3584458089282024E-3</v>
      </c>
      <c r="T140" s="26">
        <f t="shared" si="28"/>
        <v>4.8867856843505475E-2</v>
      </c>
      <c r="U140" s="26">
        <f t="shared" si="29"/>
        <v>-6.4062869292286495E-2</v>
      </c>
      <c r="V140" s="26">
        <f t="shared" si="30"/>
        <v>-1.0229205971642284E-2</v>
      </c>
      <c r="W140" s="26">
        <f t="shared" si="31"/>
        <v>2.0889870557384168E-2</v>
      </c>
      <c r="X140" s="26">
        <f t="shared" si="32"/>
        <v>3.771943890335399E-2</v>
      </c>
    </row>
    <row r="141" spans="1:24" x14ac:dyDescent="0.2">
      <c r="A141" s="5">
        <v>29706</v>
      </c>
      <c r="B141" s="59">
        <v>0</v>
      </c>
      <c r="C141" s="59">
        <v>0</v>
      </c>
      <c r="D141" s="59">
        <v>0</v>
      </c>
      <c r="E141" s="59">
        <v>0</v>
      </c>
      <c r="F141" s="59">
        <v>0</v>
      </c>
      <c r="G141" s="59">
        <v>0</v>
      </c>
      <c r="H141" s="8">
        <f>+'Simulation and  VaR'!H154/'Simulation and  VaR'!H153-1</f>
        <v>2.4628115456604149E-3</v>
      </c>
      <c r="I141" s="8">
        <f>+'Simulation and  VaR'!I154/'Simulation and  VaR'!I153-1</f>
        <v>3.2475695608447763E-2</v>
      </c>
      <c r="J141" s="8">
        <f>+'Simulation and  VaR'!J154/'Simulation and  VaR'!J153-1</f>
        <v>0</v>
      </c>
      <c r="K141" s="8">
        <f>+'Simulation and  VaR'!K154/'Simulation and  VaR'!K153-1</f>
        <v>2.6665373800058845E-3</v>
      </c>
      <c r="L141" s="8">
        <f>+'Simulation and  VaR'!L154/'Simulation and  VaR'!L153-1</f>
        <v>5.8304308411660788E-2</v>
      </c>
      <c r="N141" s="60">
        <f t="shared" si="22"/>
        <v>-3.7641664574924899E-3</v>
      </c>
      <c r="O141" s="60">
        <f t="shared" si="23"/>
        <v>-1.8173867191869104E-3</v>
      </c>
      <c r="P141" s="60">
        <f t="shared" si="24"/>
        <v>-1.6136761690843065E-3</v>
      </c>
      <c r="Q141" s="60">
        <f t="shared" si="25"/>
        <v>-1.461040287204046E-3</v>
      </c>
      <c r="R141" s="60">
        <f t="shared" si="26"/>
        <v>-1.3719111664480485E-3</v>
      </c>
      <c r="S141" s="60">
        <f t="shared" si="27"/>
        <v>-1.3584458089282024E-3</v>
      </c>
      <c r="T141" s="26">
        <f t="shared" si="28"/>
        <v>-2.8805684993999901E-3</v>
      </c>
      <c r="U141" s="26">
        <f t="shared" si="29"/>
        <v>2.0073929479410384E-2</v>
      </c>
      <c r="V141" s="26">
        <f t="shared" si="30"/>
        <v>-1.0229205971642284E-2</v>
      </c>
      <c r="W141" s="26">
        <f t="shared" si="31"/>
        <v>4.233452661877299E-3</v>
      </c>
      <c r="X141" s="26">
        <f t="shared" si="32"/>
        <v>6.1828543525416495E-2</v>
      </c>
    </row>
    <row r="142" spans="1:24" x14ac:dyDescent="0.2">
      <c r="A142" s="5">
        <v>29737</v>
      </c>
      <c r="B142" s="59">
        <v>0</v>
      </c>
      <c r="C142" s="59">
        <v>0</v>
      </c>
      <c r="D142" s="59">
        <v>0</v>
      </c>
      <c r="E142" s="59">
        <v>0</v>
      </c>
      <c r="F142" s="59">
        <v>0</v>
      </c>
      <c r="G142" s="59">
        <v>0</v>
      </c>
      <c r="H142" s="8">
        <f>+'Simulation and  VaR'!H155/'Simulation and  VaR'!H154-1</f>
        <v>-2.6238207547169878E-2</v>
      </c>
      <c r="I142" s="8">
        <f>+'Simulation and  VaR'!I155/'Simulation and  VaR'!I154-1</f>
        <v>0.11871423353220512</v>
      </c>
      <c r="J142" s="8">
        <f>+'Simulation and  VaR'!J155/'Simulation and  VaR'!J154-1</f>
        <v>0.14186633039092089</v>
      </c>
      <c r="K142" s="8">
        <f>+'Simulation and  VaR'!K155/'Simulation and  VaR'!K154-1</f>
        <v>9.6707122479555707E-4</v>
      </c>
      <c r="L142" s="8">
        <f>+'Simulation and  VaR'!L155/'Simulation and  VaR'!L154-1</f>
        <v>-6.5371263694153914E-3</v>
      </c>
      <c r="N142" s="60">
        <f t="shared" si="22"/>
        <v>-3.7641664574924899E-3</v>
      </c>
      <c r="O142" s="60">
        <f t="shared" si="23"/>
        <v>-1.8173867191869104E-3</v>
      </c>
      <c r="P142" s="60">
        <f t="shared" si="24"/>
        <v>-1.6136761690843065E-3</v>
      </c>
      <c r="Q142" s="60">
        <f t="shared" si="25"/>
        <v>-1.461040287204046E-3</v>
      </c>
      <c r="R142" s="60">
        <f t="shared" si="26"/>
        <v>-1.3719111664480485E-3</v>
      </c>
      <c r="S142" s="60">
        <f t="shared" si="27"/>
        <v>-1.3584458089282024E-3</v>
      </c>
      <c r="T142" s="26">
        <f t="shared" si="28"/>
        <v>-3.1581587592230287E-2</v>
      </c>
      <c r="U142" s="26">
        <f t="shared" si="29"/>
        <v>0.10631246740316774</v>
      </c>
      <c r="V142" s="26">
        <f t="shared" si="30"/>
        <v>0.13163712441927861</v>
      </c>
      <c r="W142" s="26">
        <f t="shared" si="31"/>
        <v>2.5339865066669716E-3</v>
      </c>
      <c r="X142" s="26">
        <f t="shared" si="32"/>
        <v>-3.012891255659685E-3</v>
      </c>
    </row>
    <row r="143" spans="1:24" x14ac:dyDescent="0.2">
      <c r="A143" s="5">
        <v>29767</v>
      </c>
      <c r="B143" s="59">
        <v>0</v>
      </c>
      <c r="C143" s="59">
        <v>0</v>
      </c>
      <c r="D143" s="59">
        <v>0</v>
      </c>
      <c r="E143" s="59">
        <v>0</v>
      </c>
      <c r="F143" s="59">
        <v>0</v>
      </c>
      <c r="G143" s="59">
        <v>0</v>
      </c>
      <c r="H143" s="8">
        <f>+'Simulation and  VaR'!H156/'Simulation and  VaR'!H155-1</f>
        <v>3.865173074982331E-2</v>
      </c>
      <c r="I143" s="8">
        <f>+'Simulation and  VaR'!I156/'Simulation and  VaR'!I155-1</f>
        <v>1.5418662022928409E-2</v>
      </c>
      <c r="J143" s="8">
        <f>+'Simulation and  VaR'!J156/'Simulation and  VaR'!J155-1</f>
        <v>5.5218111540585202E-2</v>
      </c>
      <c r="K143" s="8">
        <f>+'Simulation and  VaR'!K156/'Simulation and  VaR'!K155-1</f>
        <v>5.3620598038742084E-2</v>
      </c>
      <c r="L143" s="8">
        <f>+'Simulation and  VaR'!L156/'Simulation and  VaR'!L155-1</f>
        <v>-1.1571973134870128E-2</v>
      </c>
      <c r="N143" s="60">
        <f t="shared" si="22"/>
        <v>-3.7641664574924899E-3</v>
      </c>
      <c r="O143" s="60">
        <f t="shared" si="23"/>
        <v>-1.8173867191869104E-3</v>
      </c>
      <c r="P143" s="60">
        <f t="shared" si="24"/>
        <v>-1.6136761690843065E-3</v>
      </c>
      <c r="Q143" s="60">
        <f t="shared" si="25"/>
        <v>-1.461040287204046E-3</v>
      </c>
      <c r="R143" s="60">
        <f t="shared" si="26"/>
        <v>-1.3719111664480485E-3</v>
      </c>
      <c r="S143" s="60">
        <f t="shared" si="27"/>
        <v>-1.3584458089282024E-3</v>
      </c>
      <c r="T143" s="26">
        <f t="shared" si="28"/>
        <v>3.3308350704762901E-2</v>
      </c>
      <c r="U143" s="26">
        <f t="shared" si="29"/>
        <v>3.0168958938910292E-3</v>
      </c>
      <c r="V143" s="26">
        <f t="shared" si="30"/>
        <v>4.4988905568942916E-2</v>
      </c>
      <c r="W143" s="26">
        <f t="shared" si="31"/>
        <v>5.5187513320613502E-2</v>
      </c>
      <c r="X143" s="26">
        <f t="shared" si="32"/>
        <v>-8.0477380211144214E-3</v>
      </c>
    </row>
    <row r="144" spans="1:24" x14ac:dyDescent="0.2">
      <c r="A144" s="5">
        <v>29798</v>
      </c>
      <c r="B144" s="59">
        <v>0</v>
      </c>
      <c r="C144" s="59">
        <v>0</v>
      </c>
      <c r="D144" s="59">
        <v>0</v>
      </c>
      <c r="E144" s="59">
        <v>0</v>
      </c>
      <c r="F144" s="59">
        <v>0</v>
      </c>
      <c r="G144" s="59">
        <v>0</v>
      </c>
      <c r="H144" s="8">
        <f>+'Simulation and  VaR'!H157/'Simulation and  VaR'!H156-1</f>
        <v>8.74465604352892E-3</v>
      </c>
      <c r="I144" s="8">
        <f>+'Simulation and  VaR'!I157/'Simulation and  VaR'!I156-1</f>
        <v>6.788381149737388E-2</v>
      </c>
      <c r="J144" s="8">
        <f>+'Simulation and  VaR'!J157/'Simulation and  VaR'!J156-1</f>
        <v>0.13867085295656723</v>
      </c>
      <c r="K144" s="8">
        <f>+'Simulation and  VaR'!K157/'Simulation and  VaR'!K156-1</f>
        <v>3.0489202695887396E-2</v>
      </c>
      <c r="L144" s="8">
        <f>+'Simulation and  VaR'!L157/'Simulation and  VaR'!L156-1</f>
        <v>-5.0502731738671924E-3</v>
      </c>
      <c r="N144" s="60">
        <f t="shared" si="22"/>
        <v>-3.7641664574924899E-3</v>
      </c>
      <c r="O144" s="60">
        <f t="shared" si="23"/>
        <v>-1.8173867191869104E-3</v>
      </c>
      <c r="P144" s="60">
        <f t="shared" si="24"/>
        <v>-1.6136761690843065E-3</v>
      </c>
      <c r="Q144" s="60">
        <f t="shared" si="25"/>
        <v>-1.461040287204046E-3</v>
      </c>
      <c r="R144" s="60">
        <f t="shared" si="26"/>
        <v>-1.3719111664480485E-3</v>
      </c>
      <c r="S144" s="60">
        <f t="shared" si="27"/>
        <v>-1.3584458089282024E-3</v>
      </c>
      <c r="T144" s="26">
        <f t="shared" si="28"/>
        <v>3.4012759984685149E-3</v>
      </c>
      <c r="U144" s="26">
        <f t="shared" si="29"/>
        <v>5.5482045368336501E-2</v>
      </c>
      <c r="V144" s="26">
        <f t="shared" si="30"/>
        <v>0.12844164698492494</v>
      </c>
      <c r="W144" s="26">
        <f t="shared" si="31"/>
        <v>3.2056117977758813E-2</v>
      </c>
      <c r="X144" s="26">
        <f t="shared" si="32"/>
        <v>-1.5260380601114861E-3</v>
      </c>
    </row>
    <row r="145" spans="1:24" x14ac:dyDescent="0.2">
      <c r="A145" s="5">
        <v>29829</v>
      </c>
      <c r="B145" s="59">
        <v>0</v>
      </c>
      <c r="C145" s="59">
        <v>0</v>
      </c>
      <c r="D145" s="59">
        <v>0</v>
      </c>
      <c r="E145" s="59">
        <v>0</v>
      </c>
      <c r="F145" s="59">
        <v>0</v>
      </c>
      <c r="G145" s="59">
        <v>0</v>
      </c>
      <c r="H145" s="8">
        <f>+'Simulation and  VaR'!H158/'Simulation and  VaR'!H157-1</f>
        <v>5.3072625698323828E-2</v>
      </c>
      <c r="I145" s="8">
        <f>+'Simulation and  VaR'!I158/'Simulation and  VaR'!I157-1</f>
        <v>5.8549968215731552E-2</v>
      </c>
      <c r="J145" s="8">
        <f>+'Simulation and  VaR'!J158/'Simulation and  VaR'!J157-1</f>
        <v>0.21829044117647056</v>
      </c>
      <c r="K145" s="8">
        <f>+'Simulation and  VaR'!K158/'Simulation and  VaR'!K157-1</f>
        <v>2.3135789286350406E-3</v>
      </c>
      <c r="L145" s="8">
        <f>+'Simulation and  VaR'!L158/'Simulation and  VaR'!L157-1</f>
        <v>1.7073508375248014E-2</v>
      </c>
      <c r="N145" s="60">
        <f t="shared" si="22"/>
        <v>-3.7641664574924899E-3</v>
      </c>
      <c r="O145" s="60">
        <f t="shared" si="23"/>
        <v>-1.8173867191869104E-3</v>
      </c>
      <c r="P145" s="60">
        <f t="shared" si="24"/>
        <v>-1.6136761690843065E-3</v>
      </c>
      <c r="Q145" s="60">
        <f t="shared" si="25"/>
        <v>-1.461040287204046E-3</v>
      </c>
      <c r="R145" s="60">
        <f t="shared" si="26"/>
        <v>-1.3719111664480485E-3</v>
      </c>
      <c r="S145" s="60">
        <f t="shared" si="27"/>
        <v>-1.3584458089282024E-3</v>
      </c>
      <c r="T145" s="26">
        <f t="shared" si="28"/>
        <v>4.7729245653263419E-2</v>
      </c>
      <c r="U145" s="26">
        <f t="shared" si="29"/>
        <v>4.6148202086694172E-2</v>
      </c>
      <c r="V145" s="26">
        <f t="shared" si="30"/>
        <v>0.20806123520482828</v>
      </c>
      <c r="W145" s="26">
        <f t="shared" si="31"/>
        <v>3.8804942105064551E-3</v>
      </c>
      <c r="X145" s="26">
        <f t="shared" si="32"/>
        <v>2.0597743489003721E-2</v>
      </c>
    </row>
    <row r="146" spans="1:24" x14ac:dyDescent="0.2">
      <c r="A146" s="5">
        <v>29859</v>
      </c>
      <c r="B146" s="59">
        <v>0</v>
      </c>
      <c r="C146" s="59">
        <v>0</v>
      </c>
      <c r="D146" s="59">
        <v>0</v>
      </c>
      <c r="E146" s="59">
        <v>0</v>
      </c>
      <c r="F146" s="59">
        <v>0</v>
      </c>
      <c r="G146" s="59">
        <v>0</v>
      </c>
      <c r="H146" s="8">
        <f>+'Simulation and  VaR'!H159/'Simulation and  VaR'!H158-1</f>
        <v>0</v>
      </c>
      <c r="I146" s="8">
        <f>+'Simulation and  VaR'!I159/'Simulation and  VaR'!I158-1</f>
        <v>0.25797275514396789</v>
      </c>
      <c r="J146" s="8">
        <f>+'Simulation and  VaR'!J159/'Simulation and  VaR'!J158-1</f>
        <v>7.5443228970199838E-2</v>
      </c>
      <c r="K146" s="8">
        <f>+'Simulation and  VaR'!K159/'Simulation and  VaR'!K158-1</f>
        <v>-2.2061434659090939E-2</v>
      </c>
      <c r="L146" s="8">
        <f>+'Simulation and  VaR'!L159/'Simulation and  VaR'!L158-1</f>
        <v>1.8601696837711401E-2</v>
      </c>
      <c r="N146" s="60">
        <f t="shared" si="22"/>
        <v>-3.7641664574924899E-3</v>
      </c>
      <c r="O146" s="60">
        <f t="shared" si="23"/>
        <v>-1.8173867191869104E-3</v>
      </c>
      <c r="P146" s="60">
        <f t="shared" si="24"/>
        <v>-1.6136761690843065E-3</v>
      </c>
      <c r="Q146" s="60">
        <f t="shared" si="25"/>
        <v>-1.461040287204046E-3</v>
      </c>
      <c r="R146" s="60">
        <f t="shared" si="26"/>
        <v>-1.3719111664480485E-3</v>
      </c>
      <c r="S146" s="60">
        <f t="shared" si="27"/>
        <v>-1.3584458089282024E-3</v>
      </c>
      <c r="T146" s="26">
        <f t="shared" si="28"/>
        <v>-5.3433800450604051E-3</v>
      </c>
      <c r="U146" s="26">
        <f t="shared" si="29"/>
        <v>0.24557098901493052</v>
      </c>
      <c r="V146" s="26">
        <f t="shared" si="30"/>
        <v>6.5214022998557553E-2</v>
      </c>
      <c r="W146" s="26">
        <f t="shared" si="31"/>
        <v>-2.0494519377219526E-2</v>
      </c>
      <c r="X146" s="26">
        <f t="shared" si="32"/>
        <v>2.2125931951467108E-2</v>
      </c>
    </row>
    <row r="147" spans="1:24" x14ac:dyDescent="0.2">
      <c r="A147" s="5">
        <v>29890</v>
      </c>
      <c r="B147" s="59">
        <v>0</v>
      </c>
      <c r="C147" s="59">
        <v>0</v>
      </c>
      <c r="D147" s="59">
        <v>0</v>
      </c>
      <c r="E147" s="59">
        <v>0</v>
      </c>
      <c r="F147" s="59">
        <v>0</v>
      </c>
      <c r="G147" s="59">
        <v>0</v>
      </c>
      <c r="H147" s="8">
        <f>+'Simulation and  VaR'!H160/'Simulation and  VaR'!H159-1</f>
        <v>-6.8599652428427693E-2</v>
      </c>
      <c r="I147" s="8">
        <f>+'Simulation and  VaR'!I160/'Simulation and  VaR'!I159-1</f>
        <v>-3.8943745132031804E-2</v>
      </c>
      <c r="J147" s="8">
        <f>+'Simulation and  VaR'!J160/'Simulation and  VaR'!J159-1</f>
        <v>1.7537706068046388E-2</v>
      </c>
      <c r="K147" s="8">
        <f>+'Simulation and  VaR'!K160/'Simulation and  VaR'!K159-1</f>
        <v>-5.8326903000317842E-2</v>
      </c>
      <c r="L147" s="8">
        <f>+'Simulation and  VaR'!L160/'Simulation and  VaR'!L159-1</f>
        <v>5.9462830163466984E-2</v>
      </c>
      <c r="N147" s="60">
        <f t="shared" si="22"/>
        <v>-3.7641664574924899E-3</v>
      </c>
      <c r="O147" s="60">
        <f t="shared" si="23"/>
        <v>-1.8173867191869104E-3</v>
      </c>
      <c r="P147" s="60">
        <f t="shared" si="24"/>
        <v>-1.6136761690843065E-3</v>
      </c>
      <c r="Q147" s="60">
        <f t="shared" si="25"/>
        <v>-1.461040287204046E-3</v>
      </c>
      <c r="R147" s="60">
        <f t="shared" si="26"/>
        <v>-1.3719111664480485E-3</v>
      </c>
      <c r="S147" s="60">
        <f t="shared" si="27"/>
        <v>-1.3584458089282024E-3</v>
      </c>
      <c r="T147" s="26">
        <f t="shared" si="28"/>
        <v>-7.3943032473488102E-2</v>
      </c>
      <c r="U147" s="26">
        <f t="shared" si="29"/>
        <v>-5.1345511261069184E-2</v>
      </c>
      <c r="V147" s="26">
        <f t="shared" si="30"/>
        <v>7.3085000964041042E-3</v>
      </c>
      <c r="W147" s="26">
        <f t="shared" si="31"/>
        <v>-5.6759987718446425E-2</v>
      </c>
      <c r="X147" s="26">
        <f t="shared" si="32"/>
        <v>6.2987065277222684E-2</v>
      </c>
    </row>
    <row r="148" spans="1:24" x14ac:dyDescent="0.2">
      <c r="A148" s="5">
        <v>29920</v>
      </c>
      <c r="B148" s="59">
        <v>0</v>
      </c>
      <c r="C148" s="59">
        <v>0</v>
      </c>
      <c r="D148" s="59">
        <v>0</v>
      </c>
      <c r="E148" s="59">
        <v>0</v>
      </c>
      <c r="F148" s="59">
        <v>0</v>
      </c>
      <c r="G148" s="59">
        <v>0</v>
      </c>
      <c r="H148" s="8">
        <f>+'Simulation and  VaR'!H161/'Simulation and  VaR'!H160-1</f>
        <v>4.2620053029559068E-2</v>
      </c>
      <c r="I148" s="8">
        <f>+'Simulation and  VaR'!I161/'Simulation and  VaR'!I160-1</f>
        <v>8.6925832004391967E-2</v>
      </c>
      <c r="J148" s="8">
        <f>+'Simulation and  VaR'!J161/'Simulation and  VaR'!J160-1</f>
        <v>6.8941744226128865E-2</v>
      </c>
      <c r="K148" s="8">
        <f>+'Simulation and  VaR'!K161/'Simulation and  VaR'!K160-1</f>
        <v>6.0011568495131673E-2</v>
      </c>
      <c r="L148" s="8">
        <f>+'Simulation and  VaR'!L161/'Simulation and  VaR'!L160-1</f>
        <v>4.9188598335155209E-2</v>
      </c>
      <c r="N148" s="60">
        <f t="shared" si="22"/>
        <v>-3.7641664574924899E-3</v>
      </c>
      <c r="O148" s="60">
        <f t="shared" si="23"/>
        <v>-1.8173867191869104E-3</v>
      </c>
      <c r="P148" s="60">
        <f t="shared" si="24"/>
        <v>-1.6136761690843065E-3</v>
      </c>
      <c r="Q148" s="60">
        <f t="shared" si="25"/>
        <v>-1.461040287204046E-3</v>
      </c>
      <c r="R148" s="60">
        <f t="shared" si="26"/>
        <v>-1.3719111664480485E-3</v>
      </c>
      <c r="S148" s="60">
        <f t="shared" si="27"/>
        <v>-1.3584458089282024E-3</v>
      </c>
      <c r="T148" s="26">
        <f t="shared" si="28"/>
        <v>3.727667298449866E-2</v>
      </c>
      <c r="U148" s="26">
        <f t="shared" si="29"/>
        <v>7.4524065875354595E-2</v>
      </c>
      <c r="V148" s="26">
        <f t="shared" si="30"/>
        <v>5.8712538254486579E-2</v>
      </c>
      <c r="W148" s="26">
        <f t="shared" si="31"/>
        <v>6.157848377700309E-2</v>
      </c>
      <c r="X148" s="26">
        <f t="shared" si="32"/>
        <v>5.2712833448910916E-2</v>
      </c>
    </row>
    <row r="149" spans="1:24" x14ac:dyDescent="0.2">
      <c r="A149" s="5">
        <v>29951</v>
      </c>
      <c r="B149" s="59">
        <v>0</v>
      </c>
      <c r="C149" s="59">
        <v>0</v>
      </c>
      <c r="D149" s="59">
        <v>0</v>
      </c>
      <c r="E149" s="59">
        <v>0</v>
      </c>
      <c r="F149" s="59">
        <v>0</v>
      </c>
      <c r="G149" s="59">
        <v>0</v>
      </c>
      <c r="H149" s="8">
        <f>+'Simulation and  VaR'!H162/'Simulation and  VaR'!H161-1</f>
        <v>1.6765564660450316E-2</v>
      </c>
      <c r="I149" s="8">
        <f>+'Simulation and  VaR'!I162/'Simulation and  VaR'!I161-1</f>
        <v>0.26637964210121234</v>
      </c>
      <c r="J149" s="8">
        <f>+'Simulation and  VaR'!J162/'Simulation and  VaR'!J161-1</f>
        <v>4.837149306675248E-2</v>
      </c>
      <c r="K149" s="8">
        <f>+'Simulation and  VaR'!K162/'Simulation and  VaR'!K161-1</f>
        <v>8.8672638806783777E-3</v>
      </c>
      <c r="L149" s="8">
        <f>+'Simulation and  VaR'!L162/'Simulation and  VaR'!L161-1</f>
        <v>-3.7065234813271397E-2</v>
      </c>
      <c r="N149" s="60">
        <f t="shared" si="22"/>
        <v>-3.7641664574924899E-3</v>
      </c>
      <c r="O149" s="60">
        <f t="shared" si="23"/>
        <v>-1.8173867191869104E-3</v>
      </c>
      <c r="P149" s="60">
        <f t="shared" si="24"/>
        <v>-1.6136761690843065E-3</v>
      </c>
      <c r="Q149" s="60">
        <f t="shared" si="25"/>
        <v>-1.461040287204046E-3</v>
      </c>
      <c r="R149" s="60">
        <f t="shared" si="26"/>
        <v>-1.3719111664480485E-3</v>
      </c>
      <c r="S149" s="60">
        <f t="shared" si="27"/>
        <v>-1.3584458089282024E-3</v>
      </c>
      <c r="T149" s="26">
        <f t="shared" si="28"/>
        <v>1.1422184615389911E-2</v>
      </c>
      <c r="U149" s="26">
        <f t="shared" si="29"/>
        <v>0.25397787597217497</v>
      </c>
      <c r="V149" s="26">
        <f t="shared" si="30"/>
        <v>3.8142287095110194E-2</v>
      </c>
      <c r="W149" s="26">
        <f t="shared" si="31"/>
        <v>1.0434179162549791E-2</v>
      </c>
      <c r="X149" s="26">
        <f t="shared" si="32"/>
        <v>-3.354099969951569E-2</v>
      </c>
    </row>
    <row r="150" spans="1:24" x14ac:dyDescent="0.2">
      <c r="A150" s="5">
        <v>29982</v>
      </c>
      <c r="B150" s="59">
        <v>0</v>
      </c>
      <c r="C150" s="59">
        <v>0</v>
      </c>
      <c r="D150" s="59">
        <v>0</v>
      </c>
      <c r="E150" s="59">
        <v>0</v>
      </c>
      <c r="F150" s="59">
        <v>0</v>
      </c>
      <c r="G150" s="59">
        <v>0</v>
      </c>
      <c r="H150" s="8">
        <f>+'Simulation and  VaR'!H163/'Simulation and  VaR'!H162-1</f>
        <v>5.7619268179712746E-2</v>
      </c>
      <c r="I150" s="8">
        <f>+'Simulation and  VaR'!I163/'Simulation and  VaR'!I162-1</f>
        <v>0.23456344608839341</v>
      </c>
      <c r="J150" s="8">
        <f>+'Simulation and  VaR'!J163/'Simulation and  VaR'!J162-1</f>
        <v>0</v>
      </c>
      <c r="K150" s="8">
        <f>+'Simulation and  VaR'!K163/'Simulation and  VaR'!K162-1</f>
        <v>2.1725412422248125E-2</v>
      </c>
      <c r="L150" s="8">
        <f>+'Simulation and  VaR'!L163/'Simulation and  VaR'!L162-1</f>
        <v>-4.0364529149847783E-3</v>
      </c>
      <c r="N150" s="60">
        <f t="shared" si="22"/>
        <v>-3.7641664574924899E-3</v>
      </c>
      <c r="O150" s="60">
        <f t="shared" si="23"/>
        <v>-1.8173867191869104E-3</v>
      </c>
      <c r="P150" s="60">
        <f t="shared" si="24"/>
        <v>-1.6136761690843065E-3</v>
      </c>
      <c r="Q150" s="60">
        <f t="shared" si="25"/>
        <v>-1.461040287204046E-3</v>
      </c>
      <c r="R150" s="60">
        <f t="shared" si="26"/>
        <v>-1.3719111664480485E-3</v>
      </c>
      <c r="S150" s="60">
        <f t="shared" si="27"/>
        <v>-1.3584458089282024E-3</v>
      </c>
      <c r="T150" s="26">
        <f t="shared" si="28"/>
        <v>5.2275888134652337E-2</v>
      </c>
      <c r="U150" s="26">
        <f t="shared" si="29"/>
        <v>0.22216167995935604</v>
      </c>
      <c r="V150" s="26">
        <f t="shared" si="30"/>
        <v>-1.0229205971642284E-2</v>
      </c>
      <c r="W150" s="26">
        <f t="shared" si="31"/>
        <v>2.3292327704119539E-2</v>
      </c>
      <c r="X150" s="26">
        <f t="shared" si="32"/>
        <v>-5.1221780122907195E-4</v>
      </c>
    </row>
    <row r="151" spans="1:24" x14ac:dyDescent="0.2">
      <c r="A151" s="5">
        <v>30010</v>
      </c>
      <c r="B151" s="59">
        <v>0</v>
      </c>
      <c r="C151" s="59">
        <v>0</v>
      </c>
      <c r="D151" s="59">
        <v>0</v>
      </c>
      <c r="E151" s="59">
        <v>0</v>
      </c>
      <c r="F151" s="59">
        <v>0</v>
      </c>
      <c r="G151" s="59">
        <v>0</v>
      </c>
      <c r="H151" s="8">
        <f>+'Simulation and  VaR'!H164/'Simulation and  VaR'!H163-1</f>
        <v>-4.3794341771042911E-3</v>
      </c>
      <c r="I151" s="8">
        <f>+'Simulation and  VaR'!I164/'Simulation and  VaR'!I163-1</f>
        <v>-1.4615159766772856E-2</v>
      </c>
      <c r="J151" s="8">
        <f>+'Simulation and  VaR'!J164/'Simulation and  VaR'!J163-1</f>
        <v>0.13841894801599519</v>
      </c>
      <c r="K151" s="8">
        <f>+'Simulation and  VaR'!K164/'Simulation and  VaR'!K163-1</f>
        <v>2.7792482795130358E-3</v>
      </c>
      <c r="L151" s="8">
        <f>+'Simulation and  VaR'!L164/'Simulation and  VaR'!L163-1</f>
        <v>5.1474889278850133E-2</v>
      </c>
      <c r="N151" s="60">
        <f t="shared" si="22"/>
        <v>-3.7641664574924899E-3</v>
      </c>
      <c r="O151" s="60">
        <f t="shared" si="23"/>
        <v>-1.8173867191869104E-3</v>
      </c>
      <c r="P151" s="60">
        <f t="shared" si="24"/>
        <v>-1.6136761690843065E-3</v>
      </c>
      <c r="Q151" s="60">
        <f t="shared" si="25"/>
        <v>-1.461040287204046E-3</v>
      </c>
      <c r="R151" s="60">
        <f t="shared" si="26"/>
        <v>-1.3719111664480485E-3</v>
      </c>
      <c r="S151" s="60">
        <f t="shared" si="27"/>
        <v>-1.3584458089282024E-3</v>
      </c>
      <c r="T151" s="26">
        <f t="shared" si="28"/>
        <v>-9.7228142221646961E-3</v>
      </c>
      <c r="U151" s="26">
        <f t="shared" si="29"/>
        <v>-2.7016925895810236E-2</v>
      </c>
      <c r="V151" s="26">
        <f t="shared" si="30"/>
        <v>0.12818974204435291</v>
      </c>
      <c r="W151" s="26">
        <f t="shared" si="31"/>
        <v>4.3461635613844503E-3</v>
      </c>
      <c r="X151" s="26">
        <f t="shared" si="32"/>
        <v>5.499912439260584E-2</v>
      </c>
    </row>
    <row r="152" spans="1:24" x14ac:dyDescent="0.2">
      <c r="A152" s="5">
        <v>30041</v>
      </c>
      <c r="B152" s="59">
        <v>0</v>
      </c>
      <c r="C152" s="59">
        <v>0</v>
      </c>
      <c r="D152" s="59">
        <v>0</v>
      </c>
      <c r="E152" s="59">
        <v>0</v>
      </c>
      <c r="F152" s="59">
        <v>0</v>
      </c>
      <c r="G152" s="59">
        <v>0</v>
      </c>
      <c r="H152" s="8">
        <f>+'Simulation and  VaR'!H165/'Simulation and  VaR'!H164-1</f>
        <v>-0.10178587138207085</v>
      </c>
      <c r="I152" s="8">
        <f>+'Simulation and  VaR'!I165/'Simulation and  VaR'!I164-1</f>
        <v>-0.21311142683174344</v>
      </c>
      <c r="J152" s="8">
        <f>+'Simulation and  VaR'!J165/'Simulation and  VaR'!J164-1</f>
        <v>2.7019724398811062E-2</v>
      </c>
      <c r="K152" s="8">
        <f>+'Simulation and  VaR'!K165/'Simulation and  VaR'!K164-1</f>
        <v>-4.9711847257049913E-2</v>
      </c>
      <c r="L152" s="8">
        <f>+'Simulation and  VaR'!L165/'Simulation and  VaR'!L164-1</f>
        <v>-6.7551458316776891E-3</v>
      </c>
      <c r="N152" s="60">
        <f t="shared" si="22"/>
        <v>-3.7641664574924899E-3</v>
      </c>
      <c r="O152" s="60">
        <f t="shared" si="23"/>
        <v>-1.8173867191869104E-3</v>
      </c>
      <c r="P152" s="60">
        <f t="shared" si="24"/>
        <v>-1.6136761690843065E-3</v>
      </c>
      <c r="Q152" s="60">
        <f t="shared" si="25"/>
        <v>-1.461040287204046E-3</v>
      </c>
      <c r="R152" s="60">
        <f t="shared" si="26"/>
        <v>-1.3719111664480485E-3</v>
      </c>
      <c r="S152" s="60">
        <f t="shared" si="27"/>
        <v>-1.3584458089282024E-3</v>
      </c>
      <c r="T152" s="26">
        <f t="shared" si="28"/>
        <v>-0.10712925142713126</v>
      </c>
      <c r="U152" s="26">
        <f t="shared" si="29"/>
        <v>-0.22551319296078082</v>
      </c>
      <c r="V152" s="26">
        <f t="shared" si="30"/>
        <v>1.6790518427168777E-2</v>
      </c>
      <c r="W152" s="26">
        <f t="shared" si="31"/>
        <v>-4.8144931975178495E-2</v>
      </c>
      <c r="X152" s="26">
        <f t="shared" si="32"/>
        <v>-3.2309107179219827E-3</v>
      </c>
    </row>
    <row r="153" spans="1:24" x14ac:dyDescent="0.2">
      <c r="A153" s="5">
        <v>30071</v>
      </c>
      <c r="B153" s="59">
        <v>0</v>
      </c>
      <c r="C153" s="59">
        <v>0</v>
      </c>
      <c r="D153" s="59">
        <v>0</v>
      </c>
      <c r="E153" s="59">
        <v>0</v>
      </c>
      <c r="F153" s="59">
        <v>0</v>
      </c>
      <c r="G153" s="59">
        <v>0</v>
      </c>
      <c r="H153" s="8">
        <f>+'Simulation and  VaR'!H166/'Simulation and  VaR'!H165-1</f>
        <v>4.1136141038197849E-2</v>
      </c>
      <c r="I153" s="8">
        <f>+'Simulation and  VaR'!I166/'Simulation and  VaR'!I165-1</f>
        <v>2.0832919981746301E-2</v>
      </c>
      <c r="J153" s="8">
        <f>+'Simulation and  VaR'!J166/'Simulation and  VaR'!J165-1</f>
        <v>3.946329913180735E-2</v>
      </c>
      <c r="K153" s="8">
        <f>+'Simulation and  VaR'!K166/'Simulation and  VaR'!K165-1</f>
        <v>4.5599740752742868E-2</v>
      </c>
      <c r="L153" s="8">
        <f>+'Simulation and  VaR'!L166/'Simulation and  VaR'!L165-1</f>
        <v>-4.2406785085613685E-2</v>
      </c>
      <c r="N153" s="60">
        <f t="shared" si="22"/>
        <v>-3.7641664574924899E-3</v>
      </c>
      <c r="O153" s="60">
        <f t="shared" si="23"/>
        <v>-1.8173867191869104E-3</v>
      </c>
      <c r="P153" s="60">
        <f t="shared" si="24"/>
        <v>-1.6136761690843065E-3</v>
      </c>
      <c r="Q153" s="60">
        <f t="shared" si="25"/>
        <v>-1.461040287204046E-3</v>
      </c>
      <c r="R153" s="60">
        <f t="shared" si="26"/>
        <v>-1.3719111664480485E-3</v>
      </c>
      <c r="S153" s="60">
        <f t="shared" si="27"/>
        <v>-1.3584458089282024E-3</v>
      </c>
      <c r="T153" s="26">
        <f t="shared" si="28"/>
        <v>3.579276099313744E-2</v>
      </c>
      <c r="U153" s="26">
        <f t="shared" si="29"/>
        <v>8.4311538527089211E-3</v>
      </c>
      <c r="V153" s="26">
        <f t="shared" si="30"/>
        <v>2.9234093160165064E-2</v>
      </c>
      <c r="W153" s="26">
        <f t="shared" si="31"/>
        <v>4.7166656034614285E-2</v>
      </c>
      <c r="X153" s="26">
        <f t="shared" si="32"/>
        <v>-3.8882549971857978E-2</v>
      </c>
    </row>
    <row r="154" spans="1:24" x14ac:dyDescent="0.2">
      <c r="A154" s="5">
        <v>30102</v>
      </c>
      <c r="B154" s="59">
        <v>0</v>
      </c>
      <c r="C154" s="59">
        <v>0</v>
      </c>
      <c r="D154" s="59">
        <v>0</v>
      </c>
      <c r="E154" s="59">
        <v>0</v>
      </c>
      <c r="F154" s="59">
        <v>0</v>
      </c>
      <c r="G154" s="59">
        <v>0</v>
      </c>
      <c r="H154" s="8">
        <f>+'Simulation and  VaR'!H167/'Simulation and  VaR'!H166-1</f>
        <v>4.6566321730949989E-2</v>
      </c>
      <c r="I154" s="8">
        <f>+'Simulation and  VaR'!I167/'Simulation and  VaR'!I166-1</f>
        <v>4.081553322578757E-2</v>
      </c>
      <c r="J154" s="8">
        <f>+'Simulation and  VaR'!J167/'Simulation and  VaR'!J166-1</f>
        <v>0</v>
      </c>
      <c r="K154" s="8">
        <f>+'Simulation and  VaR'!K167/'Simulation and  VaR'!K166-1</f>
        <v>3.7191180377224908E-2</v>
      </c>
      <c r="L154" s="8">
        <f>+'Simulation and  VaR'!L167/'Simulation and  VaR'!L166-1</f>
        <v>-6.8307152406417049E-2</v>
      </c>
      <c r="N154" s="60">
        <f t="shared" si="22"/>
        <v>-3.7641664574924899E-3</v>
      </c>
      <c r="O154" s="60">
        <f t="shared" si="23"/>
        <v>-1.8173867191869104E-3</v>
      </c>
      <c r="P154" s="60">
        <f t="shared" si="24"/>
        <v>-1.6136761690843065E-3</v>
      </c>
      <c r="Q154" s="60">
        <f t="shared" si="25"/>
        <v>-1.461040287204046E-3</v>
      </c>
      <c r="R154" s="60">
        <f t="shared" si="26"/>
        <v>-1.3719111664480485E-3</v>
      </c>
      <c r="S154" s="60">
        <f t="shared" si="27"/>
        <v>-1.3584458089282024E-3</v>
      </c>
      <c r="T154" s="26">
        <f t="shared" si="28"/>
        <v>4.122294168588958E-2</v>
      </c>
      <c r="U154" s="26">
        <f t="shared" si="29"/>
        <v>2.8413767096750191E-2</v>
      </c>
      <c r="V154" s="26">
        <f t="shared" si="30"/>
        <v>-1.0229205971642284E-2</v>
      </c>
      <c r="W154" s="26">
        <f t="shared" si="31"/>
        <v>3.8758095659096325E-2</v>
      </c>
      <c r="X154" s="26">
        <f t="shared" si="32"/>
        <v>-6.4782917292661349E-2</v>
      </c>
    </row>
    <row r="155" spans="1:24" x14ac:dyDescent="0.2">
      <c r="A155" s="5">
        <v>30132</v>
      </c>
      <c r="B155" s="59">
        <v>0</v>
      </c>
      <c r="C155" s="59">
        <v>0</v>
      </c>
      <c r="D155" s="59">
        <v>0</v>
      </c>
      <c r="E155" s="59">
        <v>0</v>
      </c>
      <c r="F155" s="59">
        <v>0</v>
      </c>
      <c r="G155" s="59">
        <v>0</v>
      </c>
      <c r="H155" s="8">
        <f>+'Simulation and  VaR'!H168/'Simulation and  VaR'!H167-1</f>
        <v>2.6966292134831482E-2</v>
      </c>
      <c r="I155" s="8">
        <f>+'Simulation and  VaR'!I168/'Simulation and  VaR'!I167-1</f>
        <v>0.21661593621034148</v>
      </c>
      <c r="J155" s="8">
        <f>+'Simulation and  VaR'!J168/'Simulation and  VaR'!J167-1</f>
        <v>0</v>
      </c>
      <c r="K155" s="8">
        <f>+'Simulation and  VaR'!K168/'Simulation and  VaR'!K167-1</f>
        <v>5.5493895671476778E-3</v>
      </c>
      <c r="L155" s="8">
        <f>+'Simulation and  VaR'!L168/'Simulation and  VaR'!L167-1</f>
        <v>-1.3900721940720118E-2</v>
      </c>
      <c r="N155" s="60">
        <f t="shared" si="22"/>
        <v>-3.7641664574924899E-3</v>
      </c>
      <c r="O155" s="60">
        <f t="shared" si="23"/>
        <v>-1.8173867191869104E-3</v>
      </c>
      <c r="P155" s="60">
        <f t="shared" si="24"/>
        <v>-1.6136761690843065E-3</v>
      </c>
      <c r="Q155" s="60">
        <f t="shared" si="25"/>
        <v>-1.461040287204046E-3</v>
      </c>
      <c r="R155" s="60">
        <f t="shared" si="26"/>
        <v>-1.3719111664480485E-3</v>
      </c>
      <c r="S155" s="60">
        <f t="shared" si="27"/>
        <v>-1.3584458089282024E-3</v>
      </c>
      <c r="T155" s="26">
        <f t="shared" si="28"/>
        <v>2.1622912089771077E-2</v>
      </c>
      <c r="U155" s="26">
        <f t="shared" si="29"/>
        <v>0.2042141700813041</v>
      </c>
      <c r="V155" s="26">
        <f t="shared" si="30"/>
        <v>-1.0229205971642284E-2</v>
      </c>
      <c r="W155" s="26">
        <f t="shared" si="31"/>
        <v>7.1163048490190924E-3</v>
      </c>
      <c r="X155" s="26">
        <f t="shared" si="32"/>
        <v>-1.0376486826964411E-2</v>
      </c>
    </row>
    <row r="156" spans="1:24" x14ac:dyDescent="0.2">
      <c r="A156" s="5">
        <v>30163</v>
      </c>
      <c r="B156" s="59">
        <v>0</v>
      </c>
      <c r="C156" s="59">
        <v>0</v>
      </c>
      <c r="D156" s="59">
        <v>0</v>
      </c>
      <c r="E156" s="59">
        <v>0</v>
      </c>
      <c r="F156" s="59">
        <v>0</v>
      </c>
      <c r="G156" s="59">
        <v>0</v>
      </c>
      <c r="H156" s="8">
        <f>+'Simulation and  VaR'!H169/'Simulation and  VaR'!H168-1</f>
        <v>6.5032822757111752E-2</v>
      </c>
      <c r="I156" s="8">
        <f>+'Simulation and  VaR'!I169/'Simulation and  VaR'!I168-1</f>
        <v>-5.2662276864514634E-2</v>
      </c>
      <c r="J156" s="8">
        <f>+'Simulation and  VaR'!J169/'Simulation and  VaR'!J168-1</f>
        <v>0</v>
      </c>
      <c r="K156" s="8">
        <f>+'Simulation and  VaR'!K169/'Simulation and  VaR'!K168-1</f>
        <v>-5.5187637969095205E-3</v>
      </c>
      <c r="L156" s="8">
        <f>+'Simulation and  VaR'!L169/'Simulation and  VaR'!L168-1</f>
        <v>3.4104861079532478E-2</v>
      </c>
      <c r="N156" s="60">
        <f t="shared" si="22"/>
        <v>-3.7641664574924899E-3</v>
      </c>
      <c r="O156" s="60">
        <f t="shared" si="23"/>
        <v>-1.8173867191869104E-3</v>
      </c>
      <c r="P156" s="60">
        <f t="shared" si="24"/>
        <v>-1.6136761690843065E-3</v>
      </c>
      <c r="Q156" s="60">
        <f t="shared" si="25"/>
        <v>-1.461040287204046E-3</v>
      </c>
      <c r="R156" s="60">
        <f t="shared" si="26"/>
        <v>-1.3719111664480485E-3</v>
      </c>
      <c r="S156" s="60">
        <f t="shared" si="27"/>
        <v>-1.3584458089282024E-3</v>
      </c>
      <c r="T156" s="26">
        <f t="shared" si="28"/>
        <v>5.9689442712051344E-2</v>
      </c>
      <c r="U156" s="26">
        <f t="shared" si="29"/>
        <v>-6.5064042993552007E-2</v>
      </c>
      <c r="V156" s="26">
        <f t="shared" si="30"/>
        <v>-1.0229205971642284E-2</v>
      </c>
      <c r="W156" s="26">
        <f t="shared" si="31"/>
        <v>-3.9518485150381059E-3</v>
      </c>
      <c r="X156" s="26">
        <f t="shared" si="32"/>
        <v>3.7629096193288185E-2</v>
      </c>
    </row>
    <row r="157" spans="1:24" x14ac:dyDescent="0.2">
      <c r="A157" s="5">
        <v>30194</v>
      </c>
      <c r="B157" s="59">
        <v>0</v>
      </c>
      <c r="C157" s="59">
        <v>0</v>
      </c>
      <c r="D157" s="59">
        <v>0</v>
      </c>
      <c r="E157" s="59">
        <v>0</v>
      </c>
      <c r="F157" s="59">
        <v>0</v>
      </c>
      <c r="G157" s="59">
        <v>0</v>
      </c>
      <c r="H157" s="8">
        <f>+'Simulation and  VaR'!H170/'Simulation and  VaR'!H169-1</f>
        <v>5.8349769888230707E-3</v>
      </c>
      <c r="I157" s="8">
        <f>+'Simulation and  VaR'!I170/'Simulation and  VaR'!I169-1</f>
        <v>2.4805573558003724E-2</v>
      </c>
      <c r="J157" s="8">
        <f>+'Simulation and  VaR'!J170/'Simulation and  VaR'!J169-1</f>
        <v>-3.796507213363709E-2</v>
      </c>
      <c r="K157" s="8">
        <f>+'Simulation and  VaR'!K170/'Simulation and  VaR'!K169-1</f>
        <v>2.2837872449415153E-2</v>
      </c>
      <c r="L157" s="8">
        <f>+'Simulation and  VaR'!L170/'Simulation and  VaR'!L169-1</f>
        <v>-3.6497955235038071E-2</v>
      </c>
      <c r="N157" s="60">
        <f t="shared" si="22"/>
        <v>-3.7641664574924899E-3</v>
      </c>
      <c r="O157" s="60">
        <f t="shared" si="23"/>
        <v>-1.8173867191869104E-3</v>
      </c>
      <c r="P157" s="60">
        <f t="shared" si="24"/>
        <v>-1.6136761690843065E-3</v>
      </c>
      <c r="Q157" s="60">
        <f t="shared" si="25"/>
        <v>-1.461040287204046E-3</v>
      </c>
      <c r="R157" s="60">
        <f t="shared" si="26"/>
        <v>-1.3719111664480485E-3</v>
      </c>
      <c r="S157" s="60">
        <f t="shared" si="27"/>
        <v>-1.3584458089282024E-3</v>
      </c>
      <c r="T157" s="26">
        <f t="shared" si="28"/>
        <v>4.9159694376266563E-4</v>
      </c>
      <c r="U157" s="26">
        <f t="shared" si="29"/>
        <v>1.2403807428966344E-2</v>
      </c>
      <c r="V157" s="26">
        <f t="shared" si="30"/>
        <v>-4.8194278105279376E-2</v>
      </c>
      <c r="W157" s="26">
        <f t="shared" si="31"/>
        <v>2.4404787731286567E-2</v>
      </c>
      <c r="X157" s="26">
        <f t="shared" si="32"/>
        <v>-3.2973720121282364E-2</v>
      </c>
    </row>
    <row r="158" spans="1:24" x14ac:dyDescent="0.2">
      <c r="A158" s="5">
        <v>30224</v>
      </c>
      <c r="B158" s="59">
        <v>0</v>
      </c>
      <c r="C158" s="59">
        <v>0</v>
      </c>
      <c r="D158" s="59">
        <v>0</v>
      </c>
      <c r="E158" s="59">
        <v>0</v>
      </c>
      <c r="F158" s="59">
        <v>0</v>
      </c>
      <c r="G158" s="59">
        <v>0</v>
      </c>
      <c r="H158" s="8">
        <f>+'Simulation and  VaR'!H171/'Simulation and  VaR'!H170-1</f>
        <v>2.5165454694010991E-2</v>
      </c>
      <c r="I158" s="8">
        <f>+'Simulation and  VaR'!I171/'Simulation and  VaR'!I170-1</f>
        <v>6.0078101531991557E-2</v>
      </c>
      <c r="J158" s="8">
        <f>+'Simulation and  VaR'!J171/'Simulation and  VaR'!J170-1</f>
        <v>-5.2617732175743281E-2</v>
      </c>
      <c r="K158" s="8">
        <f>+'Simulation and  VaR'!K171/'Simulation and  VaR'!K170-1</f>
        <v>-3.7561036684612414E-3</v>
      </c>
      <c r="L158" s="8">
        <f>+'Simulation and  VaR'!L171/'Simulation and  VaR'!L170-1</f>
        <v>-3.765232075213365E-2</v>
      </c>
      <c r="N158" s="60">
        <f t="shared" si="22"/>
        <v>-3.7641664574924899E-3</v>
      </c>
      <c r="O158" s="60">
        <f t="shared" si="23"/>
        <v>-1.8173867191869104E-3</v>
      </c>
      <c r="P158" s="60">
        <f t="shared" si="24"/>
        <v>-1.6136761690843065E-3</v>
      </c>
      <c r="Q158" s="60">
        <f t="shared" si="25"/>
        <v>-1.461040287204046E-3</v>
      </c>
      <c r="R158" s="60">
        <f t="shared" si="26"/>
        <v>-1.3719111664480485E-3</v>
      </c>
      <c r="S158" s="60">
        <f t="shared" si="27"/>
        <v>-1.3584458089282024E-3</v>
      </c>
      <c r="T158" s="26">
        <f t="shared" si="28"/>
        <v>1.9822074648950586E-2</v>
      </c>
      <c r="U158" s="26">
        <f t="shared" si="29"/>
        <v>4.7676335402954177E-2</v>
      </c>
      <c r="V158" s="26">
        <f t="shared" si="30"/>
        <v>-6.2846938147385567E-2</v>
      </c>
      <c r="W158" s="26">
        <f t="shared" si="31"/>
        <v>-2.1891883865898269E-3</v>
      </c>
      <c r="X158" s="26">
        <f t="shared" si="32"/>
        <v>-3.4128085638377943E-2</v>
      </c>
    </row>
    <row r="159" spans="1:24" x14ac:dyDescent="0.2">
      <c r="A159" s="5">
        <v>30255</v>
      </c>
      <c r="B159" s="59">
        <v>0</v>
      </c>
      <c r="C159" s="59">
        <v>0</v>
      </c>
      <c r="D159" s="59">
        <v>0</v>
      </c>
      <c r="E159" s="59">
        <v>0</v>
      </c>
      <c r="F159" s="59">
        <v>0</v>
      </c>
      <c r="G159" s="59">
        <v>0</v>
      </c>
      <c r="H159" s="8">
        <f>+'Simulation and  VaR'!H172/'Simulation and  VaR'!H171-1</f>
        <v>1.6019765681039244E-2</v>
      </c>
      <c r="I159" s="8">
        <f>+'Simulation and  VaR'!I172/'Simulation and  VaR'!I171-1</f>
        <v>-6.1147484750413872E-2</v>
      </c>
      <c r="J159" s="8">
        <f>+'Simulation and  VaR'!J172/'Simulation and  VaR'!J171-1</f>
        <v>0</v>
      </c>
      <c r="K159" s="8">
        <f>+'Simulation and  VaR'!K172/'Simulation and  VaR'!K171-1</f>
        <v>2.0736458464245322E-2</v>
      </c>
      <c r="L159" s="8">
        <f>+'Simulation and  VaR'!L172/'Simulation and  VaR'!L171-1</f>
        <v>9.484966328370259E-4</v>
      </c>
      <c r="N159" s="60">
        <f t="shared" si="22"/>
        <v>-3.7641664574924899E-3</v>
      </c>
      <c r="O159" s="60">
        <f t="shared" si="23"/>
        <v>-1.8173867191869104E-3</v>
      </c>
      <c r="P159" s="60">
        <f t="shared" si="24"/>
        <v>-1.6136761690843065E-3</v>
      </c>
      <c r="Q159" s="60">
        <f t="shared" si="25"/>
        <v>-1.461040287204046E-3</v>
      </c>
      <c r="R159" s="60">
        <f t="shared" si="26"/>
        <v>-1.3719111664480485E-3</v>
      </c>
      <c r="S159" s="60">
        <f t="shared" si="27"/>
        <v>-1.3584458089282024E-3</v>
      </c>
      <c r="T159" s="26">
        <f t="shared" si="28"/>
        <v>1.0676385635978839E-2</v>
      </c>
      <c r="U159" s="26">
        <f t="shared" si="29"/>
        <v>-7.3549250879451245E-2</v>
      </c>
      <c r="V159" s="26">
        <f t="shared" si="30"/>
        <v>-1.0229205971642284E-2</v>
      </c>
      <c r="W159" s="26">
        <f t="shared" si="31"/>
        <v>2.2303373746116736E-2</v>
      </c>
      <c r="X159" s="26">
        <f t="shared" si="32"/>
        <v>4.4727317465927327E-3</v>
      </c>
    </row>
    <row r="160" spans="1:24" x14ac:dyDescent="0.2">
      <c r="A160" s="5">
        <v>30285</v>
      </c>
      <c r="B160" s="59">
        <v>0</v>
      </c>
      <c r="C160" s="59">
        <v>0</v>
      </c>
      <c r="D160" s="59">
        <v>0</v>
      </c>
      <c r="E160" s="59">
        <v>0</v>
      </c>
      <c r="F160" s="59">
        <v>0</v>
      </c>
      <c r="G160" s="59">
        <v>0</v>
      </c>
      <c r="H160" s="8">
        <f>+'Simulation and  VaR'!H173/'Simulation and  VaR'!H172-1</f>
        <v>0.1023689990586758</v>
      </c>
      <c r="I160" s="8">
        <f>+'Simulation and  VaR'!I173/'Simulation and  VaR'!I172-1</f>
        <v>-1.1119759813188024E-2</v>
      </c>
      <c r="J160" s="8">
        <f>+'Simulation and  VaR'!J173/'Simulation and  VaR'!J172-1</f>
        <v>0</v>
      </c>
      <c r="K160" s="8">
        <f>+'Simulation and  VaR'!K173/'Simulation and  VaR'!K172-1</f>
        <v>-3.2422227694328232E-2</v>
      </c>
      <c r="L160" s="8">
        <f>+'Simulation and  VaR'!L173/'Simulation and  VaR'!L172-1</f>
        <v>2.6295840045484686E-2</v>
      </c>
      <c r="N160" s="60">
        <f t="shared" si="22"/>
        <v>-3.7641664574924899E-3</v>
      </c>
      <c r="O160" s="60">
        <f t="shared" si="23"/>
        <v>-1.8173867191869104E-3</v>
      </c>
      <c r="P160" s="60">
        <f t="shared" si="24"/>
        <v>-1.6136761690843065E-3</v>
      </c>
      <c r="Q160" s="60">
        <f t="shared" si="25"/>
        <v>-1.461040287204046E-3</v>
      </c>
      <c r="R160" s="60">
        <f t="shared" si="26"/>
        <v>-1.3719111664480485E-3</v>
      </c>
      <c r="S160" s="60">
        <f t="shared" si="27"/>
        <v>-1.3584458089282024E-3</v>
      </c>
      <c r="T160" s="26">
        <f t="shared" si="28"/>
        <v>9.7025619013615394E-2</v>
      </c>
      <c r="U160" s="26">
        <f t="shared" si="29"/>
        <v>-2.3521525942225403E-2</v>
      </c>
      <c r="V160" s="26">
        <f t="shared" si="30"/>
        <v>-1.0229205971642284E-2</v>
      </c>
      <c r="W160" s="26">
        <f t="shared" si="31"/>
        <v>-3.0855312412456818E-2</v>
      </c>
      <c r="X160" s="26">
        <f t="shared" si="32"/>
        <v>2.9820075159240393E-2</v>
      </c>
    </row>
    <row r="161" spans="1:24" x14ac:dyDescent="0.2">
      <c r="A161" s="5">
        <v>30316</v>
      </c>
      <c r="B161" s="59">
        <v>0</v>
      </c>
      <c r="C161" s="59">
        <v>0</v>
      </c>
      <c r="D161" s="59">
        <v>0</v>
      </c>
      <c r="E161" s="59">
        <v>0</v>
      </c>
      <c r="F161" s="59">
        <v>0</v>
      </c>
      <c r="G161" s="59">
        <v>0</v>
      </c>
      <c r="H161" s="8">
        <f>+'Simulation and  VaR'!H174/'Simulation and  VaR'!H173-1</f>
        <v>-3.3871771152067298E-2</v>
      </c>
      <c r="I161" s="8">
        <f>+'Simulation and  VaR'!I174/'Simulation and  VaR'!I173-1</f>
        <v>-5.3011196607283373E-2</v>
      </c>
      <c r="J161" s="8">
        <f>+'Simulation and  VaR'!J174/'Simulation and  VaR'!J173-1</f>
        <v>2.7770063871146888E-2</v>
      </c>
      <c r="K161" s="8">
        <f>+'Simulation and  VaR'!K174/'Simulation and  VaR'!K173-1</f>
        <v>1.3361045130641402E-2</v>
      </c>
      <c r="L161" s="8">
        <f>+'Simulation and  VaR'!L174/'Simulation and  VaR'!L173-1</f>
        <v>-6.2323992428789055E-2</v>
      </c>
      <c r="N161" s="60">
        <f t="shared" si="22"/>
        <v>-3.7641664574924899E-3</v>
      </c>
      <c r="O161" s="60">
        <f t="shared" si="23"/>
        <v>-1.8173867191869104E-3</v>
      </c>
      <c r="P161" s="60">
        <f t="shared" si="24"/>
        <v>-1.6136761690843065E-3</v>
      </c>
      <c r="Q161" s="60">
        <f t="shared" si="25"/>
        <v>-1.461040287204046E-3</v>
      </c>
      <c r="R161" s="60">
        <f t="shared" si="26"/>
        <v>-1.3719111664480485E-3</v>
      </c>
      <c r="S161" s="60">
        <f t="shared" si="27"/>
        <v>-1.3584458089282024E-3</v>
      </c>
      <c r="T161" s="26">
        <f t="shared" si="28"/>
        <v>-3.9215151197127707E-2</v>
      </c>
      <c r="U161" s="26">
        <f t="shared" si="29"/>
        <v>-6.5412962736320746E-2</v>
      </c>
      <c r="V161" s="26">
        <f t="shared" si="30"/>
        <v>1.7540857899504603E-2</v>
      </c>
      <c r="W161" s="26">
        <f t="shared" si="31"/>
        <v>1.4927960412512816E-2</v>
      </c>
      <c r="X161" s="26">
        <f t="shared" si="32"/>
        <v>-5.8799757315033348E-2</v>
      </c>
    </row>
    <row r="162" spans="1:24" x14ac:dyDescent="0.2">
      <c r="A162" s="5">
        <v>30347</v>
      </c>
      <c r="B162" s="59">
        <v>0</v>
      </c>
      <c r="C162" s="59">
        <v>0</v>
      </c>
      <c r="D162" s="59">
        <v>0</v>
      </c>
      <c r="E162" s="59">
        <v>0</v>
      </c>
      <c r="F162" s="59">
        <v>0</v>
      </c>
      <c r="G162" s="59">
        <v>0</v>
      </c>
      <c r="H162" s="8">
        <f>+'Simulation and  VaR'!H175/'Simulation and  VaR'!H174-1</f>
        <v>-4.5739117625395731E-2</v>
      </c>
      <c r="I162" s="8">
        <f>+'Simulation and  VaR'!I175/'Simulation and  VaR'!I174-1</f>
        <v>-0.14079489745721019</v>
      </c>
      <c r="J162" s="8">
        <f>+'Simulation and  VaR'!J175/'Simulation and  VaR'!J174-1</f>
        <v>2.7019724398811062E-2</v>
      </c>
      <c r="K162" s="8">
        <f>+'Simulation and  VaR'!K175/'Simulation and  VaR'!K174-1</f>
        <v>-9.8363400443681748E-3</v>
      </c>
      <c r="L162" s="8">
        <f>+'Simulation and  VaR'!L175/'Simulation and  VaR'!L174-1</f>
        <v>1.7724385800797604E-2</v>
      </c>
      <c r="N162" s="60">
        <f t="shared" si="22"/>
        <v>-3.7641664574924899E-3</v>
      </c>
      <c r="O162" s="60">
        <f t="shared" si="23"/>
        <v>-1.8173867191869104E-3</v>
      </c>
      <c r="P162" s="60">
        <f t="shared" si="24"/>
        <v>-1.6136761690843065E-3</v>
      </c>
      <c r="Q162" s="60">
        <f t="shared" si="25"/>
        <v>-1.461040287204046E-3</v>
      </c>
      <c r="R162" s="60">
        <f t="shared" si="26"/>
        <v>-1.3719111664480485E-3</v>
      </c>
      <c r="S162" s="60">
        <f t="shared" si="27"/>
        <v>-1.3584458089282024E-3</v>
      </c>
      <c r="T162" s="26">
        <f t="shared" si="28"/>
        <v>-5.108249767045614E-2</v>
      </c>
      <c r="U162" s="26">
        <f t="shared" si="29"/>
        <v>-0.15319666358624756</v>
      </c>
      <c r="V162" s="26">
        <f t="shared" si="30"/>
        <v>1.6790518427168777E-2</v>
      </c>
      <c r="W162" s="26">
        <f t="shared" si="31"/>
        <v>-8.2694247624967611E-3</v>
      </c>
      <c r="X162" s="26">
        <f t="shared" si="32"/>
        <v>2.1248620914553311E-2</v>
      </c>
    </row>
    <row r="163" spans="1:24" x14ac:dyDescent="0.2">
      <c r="A163" s="5">
        <v>30375</v>
      </c>
      <c r="B163" s="59">
        <v>0</v>
      </c>
      <c r="C163" s="59">
        <v>0</v>
      </c>
      <c r="D163" s="59">
        <v>0</v>
      </c>
      <c r="E163" s="59">
        <v>0</v>
      </c>
      <c r="F163" s="59">
        <v>0</v>
      </c>
      <c r="G163" s="59">
        <v>0</v>
      </c>
      <c r="H163" s="8">
        <f>+'Simulation and  VaR'!H176/'Simulation and  VaR'!H175-1</f>
        <v>1.3275702377276932E-2</v>
      </c>
      <c r="I163" s="8">
        <f>+'Simulation and  VaR'!I176/'Simulation and  VaR'!I175-1</f>
        <v>-3.1588714931590656E-2</v>
      </c>
      <c r="J163" s="8">
        <f>+'Simulation and  VaR'!J176/'Simulation and  VaR'!J175-1</f>
        <v>0</v>
      </c>
      <c r="K163" s="8">
        <f>+'Simulation and  VaR'!K176/'Simulation and  VaR'!K175-1</f>
        <v>-6.8270206290159008E-2</v>
      </c>
      <c r="L163" s="8">
        <f>+'Simulation and  VaR'!L176/'Simulation and  VaR'!L175-1</f>
        <v>1.4513085965845773E-2</v>
      </c>
      <c r="N163" s="60">
        <f t="shared" si="22"/>
        <v>-3.7641664574924899E-3</v>
      </c>
      <c r="O163" s="60">
        <f t="shared" si="23"/>
        <v>-1.8173867191869104E-3</v>
      </c>
      <c r="P163" s="60">
        <f t="shared" si="24"/>
        <v>-1.6136761690843065E-3</v>
      </c>
      <c r="Q163" s="60">
        <f t="shared" si="25"/>
        <v>-1.461040287204046E-3</v>
      </c>
      <c r="R163" s="60">
        <f t="shared" si="26"/>
        <v>-1.3719111664480485E-3</v>
      </c>
      <c r="S163" s="60">
        <f t="shared" si="27"/>
        <v>-1.3584458089282024E-3</v>
      </c>
      <c r="T163" s="26">
        <f t="shared" si="28"/>
        <v>7.9323223322165272E-3</v>
      </c>
      <c r="U163" s="26">
        <f t="shared" si="29"/>
        <v>-4.3990481060628035E-2</v>
      </c>
      <c r="V163" s="26">
        <f t="shared" si="30"/>
        <v>-1.0229205971642284E-2</v>
      </c>
      <c r="W163" s="26">
        <f t="shared" si="31"/>
        <v>-6.6703291008287591E-2</v>
      </c>
      <c r="X163" s="26">
        <f t="shared" si="32"/>
        <v>1.803732107960148E-2</v>
      </c>
    </row>
    <row r="164" spans="1:24" x14ac:dyDescent="0.2">
      <c r="A164" s="5">
        <v>30406</v>
      </c>
      <c r="B164" s="59">
        <v>0</v>
      </c>
      <c r="C164" s="59">
        <v>0</v>
      </c>
      <c r="D164" s="59">
        <v>0</v>
      </c>
      <c r="E164" s="59">
        <v>0</v>
      </c>
      <c r="F164" s="59">
        <v>0</v>
      </c>
      <c r="G164" s="59">
        <v>0</v>
      </c>
      <c r="H164" s="8">
        <f>+'Simulation and  VaR'!H177/'Simulation and  VaR'!H176-1</f>
        <v>3.6029859841560041E-2</v>
      </c>
      <c r="I164" s="8">
        <f>+'Simulation and  VaR'!I177/'Simulation and  VaR'!I176-1</f>
        <v>3.4657805141587339E-2</v>
      </c>
      <c r="J164" s="8">
        <f>+'Simulation and  VaR'!J177/'Simulation and  VaR'!J176-1</f>
        <v>0</v>
      </c>
      <c r="K164" s="8">
        <f>+'Simulation and  VaR'!K177/'Simulation and  VaR'!K176-1</f>
        <v>1.2930447801823952E-2</v>
      </c>
      <c r="L164" s="8">
        <f>+'Simulation and  VaR'!L177/'Simulation and  VaR'!L176-1</f>
        <v>7.3911592198752096E-3</v>
      </c>
      <c r="N164" s="60">
        <f t="shared" si="22"/>
        <v>-3.7641664574924899E-3</v>
      </c>
      <c r="O164" s="60">
        <f t="shared" si="23"/>
        <v>-1.8173867191869104E-3</v>
      </c>
      <c r="P164" s="60">
        <f t="shared" si="24"/>
        <v>-1.6136761690843065E-3</v>
      </c>
      <c r="Q164" s="60">
        <f t="shared" si="25"/>
        <v>-1.461040287204046E-3</v>
      </c>
      <c r="R164" s="60">
        <f t="shared" si="26"/>
        <v>-1.3719111664480485E-3</v>
      </c>
      <c r="S164" s="60">
        <f t="shared" si="27"/>
        <v>-1.3584458089282024E-3</v>
      </c>
      <c r="T164" s="26">
        <f t="shared" si="28"/>
        <v>3.0686479796499636E-2</v>
      </c>
      <c r="U164" s="26">
        <f t="shared" si="29"/>
        <v>2.2256039012549959E-2</v>
      </c>
      <c r="V164" s="26">
        <f t="shared" si="30"/>
        <v>-1.0229205971642284E-2</v>
      </c>
      <c r="W164" s="26">
        <f t="shared" si="31"/>
        <v>1.4497363083695366E-2</v>
      </c>
      <c r="X164" s="26">
        <f t="shared" si="32"/>
        <v>1.0915394333630916E-2</v>
      </c>
    </row>
    <row r="165" spans="1:24" x14ac:dyDescent="0.2">
      <c r="A165" s="5">
        <v>30436</v>
      </c>
      <c r="B165" s="59">
        <v>0</v>
      </c>
      <c r="C165" s="59">
        <v>0</v>
      </c>
      <c r="D165" s="59">
        <v>0</v>
      </c>
      <c r="E165" s="59">
        <v>0</v>
      </c>
      <c r="F165" s="59">
        <v>0</v>
      </c>
      <c r="G165" s="59">
        <v>0</v>
      </c>
      <c r="H165" s="8">
        <f>+'Simulation and  VaR'!H178/'Simulation and  VaR'!H177-1</f>
        <v>-2.3013013748989009E-2</v>
      </c>
      <c r="I165" s="8">
        <f>+'Simulation and  VaR'!I178/'Simulation and  VaR'!I177-1</f>
        <v>-5.0245315363244059E-2</v>
      </c>
      <c r="J165" s="8">
        <f>+'Simulation and  VaR'!J178/'Simulation and  VaR'!J177-1</f>
        <v>0</v>
      </c>
      <c r="K165" s="8">
        <f>+'Simulation and  VaR'!K178/'Simulation and  VaR'!K177-1</f>
        <v>-4.1655468959957087E-2</v>
      </c>
      <c r="L165" s="8">
        <f>+'Simulation and  VaR'!L178/'Simulation and  VaR'!L177-1</f>
        <v>2.1442771939789829E-2</v>
      </c>
      <c r="N165" s="60">
        <f t="shared" si="22"/>
        <v>-3.7641664574924899E-3</v>
      </c>
      <c r="O165" s="60">
        <f t="shared" si="23"/>
        <v>-1.8173867191869104E-3</v>
      </c>
      <c r="P165" s="60">
        <f t="shared" si="24"/>
        <v>-1.6136761690843065E-3</v>
      </c>
      <c r="Q165" s="60">
        <f t="shared" si="25"/>
        <v>-1.461040287204046E-3</v>
      </c>
      <c r="R165" s="60">
        <f t="shared" si="26"/>
        <v>-1.3719111664480485E-3</v>
      </c>
      <c r="S165" s="60">
        <f t="shared" si="27"/>
        <v>-1.3584458089282024E-3</v>
      </c>
      <c r="T165" s="26">
        <f t="shared" si="28"/>
        <v>-2.8356393794049414E-2</v>
      </c>
      <c r="U165" s="26">
        <f t="shared" si="29"/>
        <v>-6.2647081492281431E-2</v>
      </c>
      <c r="V165" s="26">
        <f t="shared" si="30"/>
        <v>-1.0229205971642284E-2</v>
      </c>
      <c r="W165" s="26">
        <f t="shared" si="31"/>
        <v>-4.008855367808567E-2</v>
      </c>
      <c r="X165" s="26">
        <f t="shared" si="32"/>
        <v>2.4967007053545535E-2</v>
      </c>
    </row>
    <row r="166" spans="1:24" x14ac:dyDescent="0.2">
      <c r="A166" s="5">
        <v>30467</v>
      </c>
      <c r="B166" s="59">
        <v>0</v>
      </c>
      <c r="C166" s="59">
        <v>0</v>
      </c>
      <c r="D166" s="59">
        <v>0</v>
      </c>
      <c r="E166" s="59">
        <v>0</v>
      </c>
      <c r="F166" s="59">
        <v>0</v>
      </c>
      <c r="G166" s="59">
        <v>0</v>
      </c>
      <c r="H166" s="8">
        <f>+'Simulation and  VaR'!H179/'Simulation and  VaR'!H178-1</f>
        <v>-2.1071643588199684E-3</v>
      </c>
      <c r="I166" s="8">
        <f>+'Simulation and  VaR'!I179/'Simulation and  VaR'!I178-1</f>
        <v>-5.1866143855936464E-3</v>
      </c>
      <c r="J166" s="8">
        <f>+'Simulation and  VaR'!J179/'Simulation and  VaR'!J178-1</f>
        <v>0</v>
      </c>
      <c r="K166" s="8">
        <f>+'Simulation and  VaR'!K179/'Simulation and  VaR'!K178-1</f>
        <v>-3.2482707048046344E-2</v>
      </c>
      <c r="L166" s="8">
        <f>+'Simulation and  VaR'!L179/'Simulation and  VaR'!L178-1</f>
        <v>3.7629176514203611E-2</v>
      </c>
      <c r="N166" s="60">
        <f t="shared" si="22"/>
        <v>-3.7641664574924899E-3</v>
      </c>
      <c r="O166" s="60">
        <f t="shared" si="23"/>
        <v>-1.8173867191869104E-3</v>
      </c>
      <c r="P166" s="60">
        <f t="shared" si="24"/>
        <v>-1.6136761690843065E-3</v>
      </c>
      <c r="Q166" s="60">
        <f t="shared" si="25"/>
        <v>-1.461040287204046E-3</v>
      </c>
      <c r="R166" s="60">
        <f t="shared" si="26"/>
        <v>-1.3719111664480485E-3</v>
      </c>
      <c r="S166" s="60">
        <f t="shared" si="27"/>
        <v>-1.3584458089282024E-3</v>
      </c>
      <c r="T166" s="26">
        <f t="shared" si="28"/>
        <v>-7.4505444038803735E-3</v>
      </c>
      <c r="U166" s="26">
        <f t="shared" si="29"/>
        <v>-1.7588380514631026E-2</v>
      </c>
      <c r="V166" s="26">
        <f t="shared" si="30"/>
        <v>-1.0229205971642284E-2</v>
      </c>
      <c r="W166" s="26">
        <f t="shared" si="31"/>
        <v>-3.0915791766174931E-2</v>
      </c>
      <c r="X166" s="26">
        <f t="shared" si="32"/>
        <v>4.1153411627959317E-2</v>
      </c>
    </row>
    <row r="167" spans="1:24" x14ac:dyDescent="0.2">
      <c r="A167" s="5">
        <v>30497</v>
      </c>
      <c r="B167" s="59">
        <v>0</v>
      </c>
      <c r="C167" s="59">
        <v>0</v>
      </c>
      <c r="D167" s="59">
        <v>0</v>
      </c>
      <c r="E167" s="59">
        <v>0</v>
      </c>
      <c r="F167" s="59">
        <v>0</v>
      </c>
      <c r="G167" s="59">
        <v>0</v>
      </c>
      <c r="H167" s="8">
        <f>+'Simulation and  VaR'!H180/'Simulation and  VaR'!H179-1</f>
        <v>-1.0407239819004488E-2</v>
      </c>
      <c r="I167" s="8">
        <f>+'Simulation and  VaR'!I180/'Simulation and  VaR'!I179-1</f>
        <v>-0.108444036620717</v>
      </c>
      <c r="J167" s="8">
        <f>+'Simulation and  VaR'!J180/'Simulation and  VaR'!J179-1</f>
        <v>-5.2617732175743281E-2</v>
      </c>
      <c r="K167" s="8">
        <f>+'Simulation and  VaR'!K180/'Simulation and  VaR'!K179-1</f>
        <v>-6.7629583111927016E-2</v>
      </c>
      <c r="L167" s="8">
        <f>+'Simulation and  VaR'!L180/'Simulation and  VaR'!L179-1</f>
        <v>1.3174936358358202E-2</v>
      </c>
      <c r="N167" s="60">
        <f t="shared" si="22"/>
        <v>-3.7641664574924899E-3</v>
      </c>
      <c r="O167" s="60">
        <f t="shared" si="23"/>
        <v>-1.8173867191869104E-3</v>
      </c>
      <c r="P167" s="60">
        <f t="shared" si="24"/>
        <v>-1.6136761690843065E-3</v>
      </c>
      <c r="Q167" s="60">
        <f t="shared" si="25"/>
        <v>-1.461040287204046E-3</v>
      </c>
      <c r="R167" s="60">
        <f t="shared" si="26"/>
        <v>-1.3719111664480485E-3</v>
      </c>
      <c r="S167" s="60">
        <f t="shared" si="27"/>
        <v>-1.3584458089282024E-3</v>
      </c>
      <c r="T167" s="26">
        <f t="shared" si="28"/>
        <v>-1.5750619864064893E-2</v>
      </c>
      <c r="U167" s="26">
        <f t="shared" si="29"/>
        <v>-0.12084580274975437</v>
      </c>
      <c r="V167" s="26">
        <f t="shared" si="30"/>
        <v>-6.2846938147385567E-2</v>
      </c>
      <c r="W167" s="26">
        <f t="shared" si="31"/>
        <v>-6.6062667830055599E-2</v>
      </c>
      <c r="X167" s="26">
        <f t="shared" si="32"/>
        <v>1.6699171472113909E-2</v>
      </c>
    </row>
    <row r="168" spans="1:24" x14ac:dyDescent="0.2">
      <c r="A168" s="5">
        <v>30528</v>
      </c>
      <c r="B168" s="59">
        <v>0</v>
      </c>
      <c r="C168" s="59">
        <v>0</v>
      </c>
      <c r="D168" s="59">
        <v>0</v>
      </c>
      <c r="E168" s="59">
        <v>0</v>
      </c>
      <c r="F168" s="59">
        <v>0</v>
      </c>
      <c r="G168" s="59">
        <v>0</v>
      </c>
      <c r="H168" s="8">
        <f>+'Simulation and  VaR'!H181/'Simulation and  VaR'!H180-1</f>
        <v>-2.2100289590003541E-3</v>
      </c>
      <c r="I168" s="8">
        <f>+'Simulation and  VaR'!I181/'Simulation and  VaR'!I180-1</f>
        <v>-5.0291221257982244E-2</v>
      </c>
      <c r="J168" s="8">
        <f>+'Simulation and  VaR'!J181/'Simulation and  VaR'!J180-1</f>
        <v>0</v>
      </c>
      <c r="K168" s="8">
        <f>+'Simulation and  VaR'!K181/'Simulation and  VaR'!K180-1</f>
        <v>-4.6629708305269135E-2</v>
      </c>
      <c r="L168" s="8">
        <f>+'Simulation and  VaR'!L181/'Simulation and  VaR'!L180-1</f>
        <v>5.972846689588307E-2</v>
      </c>
      <c r="N168" s="60">
        <f t="shared" si="22"/>
        <v>-3.7641664574924899E-3</v>
      </c>
      <c r="O168" s="60">
        <f t="shared" si="23"/>
        <v>-1.8173867191869104E-3</v>
      </c>
      <c r="P168" s="60">
        <f t="shared" si="24"/>
        <v>-1.6136761690843065E-3</v>
      </c>
      <c r="Q168" s="60">
        <f t="shared" si="25"/>
        <v>-1.461040287204046E-3</v>
      </c>
      <c r="R168" s="60">
        <f t="shared" si="26"/>
        <v>-1.3719111664480485E-3</v>
      </c>
      <c r="S168" s="60">
        <f t="shared" si="27"/>
        <v>-1.3584458089282024E-3</v>
      </c>
      <c r="T168" s="26">
        <f t="shared" si="28"/>
        <v>-7.5534090040607592E-3</v>
      </c>
      <c r="U168" s="26">
        <f t="shared" si="29"/>
        <v>-6.2692987387019616E-2</v>
      </c>
      <c r="V168" s="26">
        <f t="shared" si="30"/>
        <v>-1.0229205971642284E-2</v>
      </c>
      <c r="W168" s="26">
        <f t="shared" si="31"/>
        <v>-4.5062793023397718E-2</v>
      </c>
      <c r="X168" s="26">
        <f t="shared" si="32"/>
        <v>6.325270200963877E-2</v>
      </c>
    </row>
    <row r="169" spans="1:24" x14ac:dyDescent="0.2">
      <c r="A169" s="5">
        <v>30559</v>
      </c>
      <c r="B169" s="59">
        <v>0</v>
      </c>
      <c r="C169" s="59">
        <v>0</v>
      </c>
      <c r="D169" s="59">
        <v>0</v>
      </c>
      <c r="E169" s="59">
        <v>0</v>
      </c>
      <c r="F169" s="59">
        <v>0</v>
      </c>
      <c r="G169" s="59">
        <v>0</v>
      </c>
      <c r="H169" s="8">
        <f>+'Simulation and  VaR'!H182/'Simulation and  VaR'!H181-1</f>
        <v>-6.2094248835255272E-2</v>
      </c>
      <c r="I169" s="8">
        <f>+'Simulation and  VaR'!I182/'Simulation and  VaR'!I181-1</f>
        <v>5.1722863968867827E-2</v>
      </c>
      <c r="J169" s="8">
        <f>+'Simulation and  VaR'!J182/'Simulation and  VaR'!J181-1</f>
        <v>0</v>
      </c>
      <c r="K169" s="8">
        <f>+'Simulation and  VaR'!K182/'Simulation and  VaR'!K181-1</f>
        <v>2.7172436280635814E-3</v>
      </c>
      <c r="L169" s="8">
        <f>+'Simulation and  VaR'!L182/'Simulation and  VaR'!L181-1</f>
        <v>-4.1179651428809194E-2</v>
      </c>
      <c r="N169" s="60">
        <f t="shared" si="22"/>
        <v>-3.7641664574924899E-3</v>
      </c>
      <c r="O169" s="60">
        <f t="shared" si="23"/>
        <v>-1.8173867191869104E-3</v>
      </c>
      <c r="P169" s="60">
        <f t="shared" si="24"/>
        <v>-1.6136761690843065E-3</v>
      </c>
      <c r="Q169" s="60">
        <f t="shared" si="25"/>
        <v>-1.461040287204046E-3</v>
      </c>
      <c r="R169" s="60">
        <f t="shared" si="26"/>
        <v>-1.3719111664480485E-3</v>
      </c>
      <c r="S169" s="60">
        <f t="shared" si="27"/>
        <v>-1.3584458089282024E-3</v>
      </c>
      <c r="T169" s="26">
        <f t="shared" si="28"/>
        <v>-6.7437628880315681E-2</v>
      </c>
      <c r="U169" s="26">
        <f t="shared" si="29"/>
        <v>3.9321097839830448E-2</v>
      </c>
      <c r="V169" s="26">
        <f t="shared" si="30"/>
        <v>-1.0229205971642284E-2</v>
      </c>
      <c r="W169" s="26">
        <f t="shared" si="31"/>
        <v>4.284158909934996E-3</v>
      </c>
      <c r="X169" s="26">
        <f t="shared" si="32"/>
        <v>-3.7655416315053487E-2</v>
      </c>
    </row>
    <row r="170" spans="1:24" x14ac:dyDescent="0.2">
      <c r="A170" s="5">
        <v>30589</v>
      </c>
      <c r="B170" s="59">
        <v>0</v>
      </c>
      <c r="C170" s="59">
        <v>0</v>
      </c>
      <c r="D170" s="59">
        <v>0</v>
      </c>
      <c r="E170" s="59">
        <v>0</v>
      </c>
      <c r="F170" s="59">
        <v>0</v>
      </c>
      <c r="G170" s="59">
        <v>0</v>
      </c>
      <c r="H170" s="8">
        <f>+'Simulation and  VaR'!H183/'Simulation and  VaR'!H182-1</f>
        <v>-5.3827361563517861E-2</v>
      </c>
      <c r="I170" s="8">
        <f>+'Simulation and  VaR'!I183/'Simulation and  VaR'!I182-1</f>
        <v>8.1965293552843654E-3</v>
      </c>
      <c r="J170" s="8">
        <f>+'Simulation and  VaR'!J183/'Simulation and  VaR'!J182-1</f>
        <v>0</v>
      </c>
      <c r="K170" s="8">
        <f>+'Simulation and  VaR'!K183/'Simulation and  VaR'!K182-1</f>
        <v>-2.2762993875670601E-2</v>
      </c>
      <c r="L170" s="8">
        <f>+'Simulation and  VaR'!L183/'Simulation and  VaR'!L182-1</f>
        <v>7.8087718537156459E-3</v>
      </c>
      <c r="N170" s="60">
        <f t="shared" si="22"/>
        <v>-3.7641664574924899E-3</v>
      </c>
      <c r="O170" s="60">
        <f t="shared" si="23"/>
        <v>-1.8173867191869104E-3</v>
      </c>
      <c r="P170" s="60">
        <f t="shared" si="24"/>
        <v>-1.6136761690843065E-3</v>
      </c>
      <c r="Q170" s="60">
        <f t="shared" si="25"/>
        <v>-1.461040287204046E-3</v>
      </c>
      <c r="R170" s="60">
        <f t="shared" si="26"/>
        <v>-1.3719111664480485E-3</v>
      </c>
      <c r="S170" s="60">
        <f t="shared" si="27"/>
        <v>-1.3584458089282024E-3</v>
      </c>
      <c r="T170" s="26">
        <f t="shared" si="28"/>
        <v>-5.917074160857827E-2</v>
      </c>
      <c r="U170" s="26">
        <f t="shared" si="29"/>
        <v>-4.2052367737530141E-3</v>
      </c>
      <c r="V170" s="26">
        <f t="shared" si="30"/>
        <v>-1.0229205971642284E-2</v>
      </c>
      <c r="W170" s="26">
        <f t="shared" si="31"/>
        <v>-2.1196078593799187E-2</v>
      </c>
      <c r="X170" s="26">
        <f t="shared" si="32"/>
        <v>1.1333006967471353E-2</v>
      </c>
    </row>
    <row r="171" spans="1:24" x14ac:dyDescent="0.2">
      <c r="A171" s="5">
        <v>30620</v>
      </c>
      <c r="B171" s="59">
        <v>0</v>
      </c>
      <c r="C171" s="59">
        <v>0</v>
      </c>
      <c r="D171" s="59">
        <v>0</v>
      </c>
      <c r="E171" s="59">
        <v>0</v>
      </c>
      <c r="F171" s="59">
        <v>0</v>
      </c>
      <c r="G171" s="59">
        <v>0</v>
      </c>
      <c r="H171" s="8">
        <f>+'Simulation and  VaR'!H184/'Simulation and  VaR'!H183-1</f>
        <v>4.9143644031327982E-2</v>
      </c>
      <c r="I171" s="8">
        <f>+'Simulation and  VaR'!I184/'Simulation and  VaR'!I183-1</f>
        <v>-5.8070660379549999E-3</v>
      </c>
      <c r="J171" s="8">
        <f>+'Simulation and  VaR'!J184/'Simulation and  VaR'!J183-1</f>
        <v>-2.7770063871146888E-2</v>
      </c>
      <c r="K171" s="8">
        <f>+'Simulation and  VaR'!K184/'Simulation and  VaR'!K183-1</f>
        <v>3.2721424213853822E-2</v>
      </c>
      <c r="L171" s="8">
        <f>+'Simulation and  VaR'!L184/'Simulation and  VaR'!L183-1</f>
        <v>2.1522965003659689E-3</v>
      </c>
      <c r="N171" s="60">
        <f t="shared" si="22"/>
        <v>-3.7641664574924899E-3</v>
      </c>
      <c r="O171" s="60">
        <f t="shared" si="23"/>
        <v>-1.8173867191869104E-3</v>
      </c>
      <c r="P171" s="60">
        <f t="shared" si="24"/>
        <v>-1.6136761690843065E-3</v>
      </c>
      <c r="Q171" s="60">
        <f t="shared" si="25"/>
        <v>-1.461040287204046E-3</v>
      </c>
      <c r="R171" s="60">
        <f t="shared" si="26"/>
        <v>-1.3719111664480485E-3</v>
      </c>
      <c r="S171" s="60">
        <f t="shared" si="27"/>
        <v>-1.3584458089282024E-3</v>
      </c>
      <c r="T171" s="26">
        <f t="shared" si="28"/>
        <v>4.3800263986267574E-2</v>
      </c>
      <c r="U171" s="26">
        <f t="shared" si="29"/>
        <v>-1.8208832166992379E-2</v>
      </c>
      <c r="V171" s="26">
        <f t="shared" si="30"/>
        <v>-3.7999269842789174E-2</v>
      </c>
      <c r="W171" s="26">
        <f t="shared" si="31"/>
        <v>3.428833949572524E-2</v>
      </c>
      <c r="X171" s="26">
        <f t="shared" si="32"/>
        <v>5.6765316141216757E-3</v>
      </c>
    </row>
    <row r="172" spans="1:24" x14ac:dyDescent="0.2">
      <c r="A172" s="5">
        <v>30650</v>
      </c>
      <c r="B172" s="59">
        <v>0</v>
      </c>
      <c r="C172" s="59">
        <v>0</v>
      </c>
      <c r="D172" s="59">
        <v>0</v>
      </c>
      <c r="E172" s="59">
        <v>0</v>
      </c>
      <c r="F172" s="59">
        <v>0</v>
      </c>
      <c r="G172" s="59">
        <v>0</v>
      </c>
      <c r="H172" s="8">
        <f>+'Simulation and  VaR'!H185/'Simulation and  VaR'!H184-1</f>
        <v>3.6587366694011525E-2</v>
      </c>
      <c r="I172" s="8">
        <f>+'Simulation and  VaR'!I185/'Simulation and  VaR'!I184-1</f>
        <v>-4.4391486180229478E-2</v>
      </c>
      <c r="J172" s="8">
        <f>+'Simulation and  VaR'!J185/'Simulation and  VaR'!J184-1</f>
        <v>2.8563267637817802E-2</v>
      </c>
      <c r="K172" s="8">
        <f>+'Simulation and  VaR'!K185/'Simulation and  VaR'!K184-1</f>
        <v>4.9943612050910247E-2</v>
      </c>
      <c r="L172" s="8">
        <f>+'Simulation and  VaR'!L185/'Simulation and  VaR'!L184-1</f>
        <v>-7.9893475366178524E-2</v>
      </c>
      <c r="N172" s="60">
        <f t="shared" si="22"/>
        <v>-3.7641664574924899E-3</v>
      </c>
      <c r="O172" s="60">
        <f t="shared" si="23"/>
        <v>-1.8173867191869104E-3</v>
      </c>
      <c r="P172" s="60">
        <f t="shared" si="24"/>
        <v>-1.6136761690843065E-3</v>
      </c>
      <c r="Q172" s="60">
        <f t="shared" si="25"/>
        <v>-1.461040287204046E-3</v>
      </c>
      <c r="R172" s="60">
        <f t="shared" si="26"/>
        <v>-1.3719111664480485E-3</v>
      </c>
      <c r="S172" s="60">
        <f t="shared" si="27"/>
        <v>-1.3584458089282024E-3</v>
      </c>
      <c r="T172" s="26">
        <f t="shared" si="28"/>
        <v>3.124398664895112E-2</v>
      </c>
      <c r="U172" s="26">
        <f t="shared" si="29"/>
        <v>-5.6793252309266858E-2</v>
      </c>
      <c r="V172" s="26">
        <f t="shared" si="30"/>
        <v>1.8334061666175516E-2</v>
      </c>
      <c r="W172" s="26">
        <f t="shared" si="31"/>
        <v>5.1510527332781664E-2</v>
      </c>
      <c r="X172" s="26">
        <f t="shared" si="32"/>
        <v>-7.6369240252422824E-2</v>
      </c>
    </row>
    <row r="173" spans="1:24" x14ac:dyDescent="0.2">
      <c r="A173" s="5">
        <v>30681</v>
      </c>
      <c r="B173" s="59">
        <v>0</v>
      </c>
      <c r="C173" s="59">
        <v>0</v>
      </c>
      <c r="D173" s="59">
        <v>0</v>
      </c>
      <c r="E173" s="59">
        <v>0</v>
      </c>
      <c r="F173" s="59">
        <v>0</v>
      </c>
      <c r="G173" s="59">
        <v>0</v>
      </c>
      <c r="H173" s="8">
        <f>+'Simulation and  VaR'!H186/'Simulation and  VaR'!H185-1</f>
        <v>-3.0072807850585637E-2</v>
      </c>
      <c r="I173" s="8">
        <f>+'Simulation and  VaR'!I186/'Simulation and  VaR'!I185-1</f>
        <v>-2.2004351971834479E-2</v>
      </c>
      <c r="J173" s="8">
        <f>+'Simulation and  VaR'!J186/'Simulation and  VaR'!J185-1</f>
        <v>-2.7770063871146888E-2</v>
      </c>
      <c r="K173" s="8">
        <f>+'Simulation and  VaR'!K186/'Simulation and  VaR'!K185-1</f>
        <v>-2.0459311544166581E-2</v>
      </c>
      <c r="L173" s="8">
        <f>+'Simulation and  VaR'!L186/'Simulation and  VaR'!L185-1</f>
        <v>2.6142570374865892E-2</v>
      </c>
      <c r="N173" s="60">
        <f t="shared" si="22"/>
        <v>-3.7641664574924899E-3</v>
      </c>
      <c r="O173" s="60">
        <f t="shared" si="23"/>
        <v>-1.8173867191869104E-3</v>
      </c>
      <c r="P173" s="60">
        <f t="shared" si="24"/>
        <v>-1.6136761690843065E-3</v>
      </c>
      <c r="Q173" s="60">
        <f t="shared" si="25"/>
        <v>-1.461040287204046E-3</v>
      </c>
      <c r="R173" s="60">
        <f t="shared" si="26"/>
        <v>-1.3719111664480485E-3</v>
      </c>
      <c r="S173" s="60">
        <f t="shared" si="27"/>
        <v>-1.3584458089282024E-3</v>
      </c>
      <c r="T173" s="26">
        <f t="shared" si="28"/>
        <v>-3.5416187895646045E-2</v>
      </c>
      <c r="U173" s="26">
        <f t="shared" si="29"/>
        <v>-3.4406118100871859E-2</v>
      </c>
      <c r="V173" s="26">
        <f t="shared" si="30"/>
        <v>-3.7999269842789174E-2</v>
      </c>
      <c r="W173" s="26">
        <f t="shared" si="31"/>
        <v>-1.8892396262295167E-2</v>
      </c>
      <c r="X173" s="26">
        <f t="shared" si="32"/>
        <v>2.9666805488621599E-2</v>
      </c>
    </row>
    <row r="174" spans="1:24" x14ac:dyDescent="0.2">
      <c r="A174" s="5">
        <v>30712</v>
      </c>
      <c r="B174" s="59">
        <v>0</v>
      </c>
      <c r="C174" s="59">
        <v>0</v>
      </c>
      <c r="D174" s="59">
        <v>0</v>
      </c>
      <c r="E174" s="59">
        <v>0</v>
      </c>
      <c r="F174" s="59">
        <v>0</v>
      </c>
      <c r="G174" s="59">
        <v>0</v>
      </c>
      <c r="H174" s="8">
        <f>+'Simulation and  VaR'!H187/'Simulation and  VaR'!H186-1</f>
        <v>-1.7542428198433324E-2</v>
      </c>
      <c r="I174" s="8">
        <f>+'Simulation and  VaR'!I187/'Simulation and  VaR'!I186-1</f>
        <v>-3.2499187520312001E-2</v>
      </c>
      <c r="J174" s="8">
        <f>+'Simulation and  VaR'!J187/'Simulation and  VaR'!J186-1</f>
        <v>0</v>
      </c>
      <c r="K174" s="8">
        <f>+'Simulation and  VaR'!K187/'Simulation and  VaR'!K186-1</f>
        <v>-1.8797973996135919E-2</v>
      </c>
      <c r="L174" s="8">
        <f>+'Simulation and  VaR'!L187/'Simulation and  VaR'!L186-1</f>
        <v>3.8669760247486362E-2</v>
      </c>
      <c r="N174" s="60">
        <f t="shared" si="22"/>
        <v>-3.7641664574924899E-3</v>
      </c>
      <c r="O174" s="60">
        <f t="shared" si="23"/>
        <v>-1.8173867191869104E-3</v>
      </c>
      <c r="P174" s="60">
        <f t="shared" si="24"/>
        <v>-1.6136761690843065E-3</v>
      </c>
      <c r="Q174" s="60">
        <f t="shared" si="25"/>
        <v>-1.461040287204046E-3</v>
      </c>
      <c r="R174" s="60">
        <f t="shared" si="26"/>
        <v>-1.3719111664480485E-3</v>
      </c>
      <c r="S174" s="60">
        <f t="shared" si="27"/>
        <v>-1.3584458089282024E-3</v>
      </c>
      <c r="T174" s="26">
        <f t="shared" si="28"/>
        <v>-2.2885808243493729E-2</v>
      </c>
      <c r="U174" s="26">
        <f t="shared" si="29"/>
        <v>-4.490095364934938E-2</v>
      </c>
      <c r="V174" s="26">
        <f t="shared" si="30"/>
        <v>-1.0229205971642284E-2</v>
      </c>
      <c r="W174" s="26">
        <f t="shared" si="31"/>
        <v>-1.7231058714264506E-2</v>
      </c>
      <c r="X174" s="26">
        <f t="shared" si="32"/>
        <v>4.2193995361242069E-2</v>
      </c>
    </row>
    <row r="175" spans="1:24" x14ac:dyDescent="0.2">
      <c r="A175" s="5">
        <v>30741</v>
      </c>
      <c r="B175" s="59">
        <v>0</v>
      </c>
      <c r="C175" s="59">
        <v>0</v>
      </c>
      <c r="D175" s="59">
        <v>0</v>
      </c>
      <c r="E175" s="59">
        <v>0</v>
      </c>
      <c r="F175" s="59">
        <v>0</v>
      </c>
      <c r="G175" s="59">
        <v>0</v>
      </c>
      <c r="H175" s="8">
        <f>+'Simulation and  VaR'!H188/'Simulation and  VaR'!H187-1</f>
        <v>-6.0543144257121595E-2</v>
      </c>
      <c r="I175" s="8">
        <f>+'Simulation and  VaR'!I188/'Simulation and  VaR'!I187-1</f>
        <v>-6.2013901449574971E-2</v>
      </c>
      <c r="J175" s="8">
        <f>+'Simulation and  VaR'!J188/'Simulation and  VaR'!J187-1</f>
        <v>-2.8563267637817802E-2</v>
      </c>
      <c r="K175" s="8">
        <f>+'Simulation and  VaR'!K188/'Simulation and  VaR'!K187-1</f>
        <v>-3.1398009685487782E-2</v>
      </c>
      <c r="L175" s="8">
        <f>+'Simulation and  VaR'!L188/'Simulation and  VaR'!L187-1</f>
        <v>3.9201086242389716E-2</v>
      </c>
      <c r="N175" s="60">
        <f t="shared" si="22"/>
        <v>-3.7641664574924899E-3</v>
      </c>
      <c r="O175" s="60">
        <f t="shared" si="23"/>
        <v>-1.8173867191869104E-3</v>
      </c>
      <c r="P175" s="60">
        <f t="shared" si="24"/>
        <v>-1.6136761690843065E-3</v>
      </c>
      <c r="Q175" s="60">
        <f t="shared" si="25"/>
        <v>-1.461040287204046E-3</v>
      </c>
      <c r="R175" s="60">
        <f t="shared" si="26"/>
        <v>-1.3719111664480485E-3</v>
      </c>
      <c r="S175" s="60">
        <f t="shared" si="27"/>
        <v>-1.3584458089282024E-3</v>
      </c>
      <c r="T175" s="26">
        <f t="shared" si="28"/>
        <v>-6.5886524302182004E-2</v>
      </c>
      <c r="U175" s="26">
        <f t="shared" si="29"/>
        <v>-7.4415667578612343E-2</v>
      </c>
      <c r="V175" s="26">
        <f t="shared" si="30"/>
        <v>-3.8792473609460087E-2</v>
      </c>
      <c r="W175" s="26">
        <f t="shared" si="31"/>
        <v>-2.9831094403616368E-2</v>
      </c>
      <c r="X175" s="26">
        <f t="shared" si="32"/>
        <v>4.2725321356145422E-2</v>
      </c>
    </row>
    <row r="176" spans="1:24" x14ac:dyDescent="0.2">
      <c r="A176" s="5">
        <v>30772</v>
      </c>
      <c r="B176" s="59">
        <v>0</v>
      </c>
      <c r="C176" s="59">
        <v>0</v>
      </c>
      <c r="D176" s="59">
        <v>0</v>
      </c>
      <c r="E176" s="59">
        <v>0</v>
      </c>
      <c r="F176" s="59">
        <v>0</v>
      </c>
      <c r="G176" s="59">
        <v>0</v>
      </c>
      <c r="H176" s="8">
        <f>+'Simulation and  VaR'!H189/'Simulation and  VaR'!H188-1</f>
        <v>-1.0166195190947747E-2</v>
      </c>
      <c r="I176" s="8">
        <f>+'Simulation and  VaR'!I189/'Simulation and  VaR'!I188-1</f>
        <v>-0.11845403707886837</v>
      </c>
      <c r="J176" s="8">
        <f>+'Simulation and  VaR'!J189/'Simulation and  VaR'!J188-1</f>
        <v>-7.3507791825933477E-2</v>
      </c>
      <c r="K176" s="8">
        <f>+'Simulation and  VaR'!K189/'Simulation and  VaR'!K188-1</f>
        <v>-2.1427394099225339E-2</v>
      </c>
      <c r="L176" s="8">
        <f>+'Simulation and  VaR'!L189/'Simulation and  VaR'!L188-1</f>
        <v>4.636264014161684E-2</v>
      </c>
      <c r="N176" s="60">
        <f t="shared" si="22"/>
        <v>-3.7641664574924899E-3</v>
      </c>
      <c r="O176" s="60">
        <f t="shared" si="23"/>
        <v>-1.8173867191869104E-3</v>
      </c>
      <c r="P176" s="60">
        <f t="shared" si="24"/>
        <v>-1.6136761690843065E-3</v>
      </c>
      <c r="Q176" s="60">
        <f t="shared" si="25"/>
        <v>-1.461040287204046E-3</v>
      </c>
      <c r="R176" s="60">
        <f t="shared" si="26"/>
        <v>-1.3719111664480485E-3</v>
      </c>
      <c r="S176" s="60">
        <f t="shared" si="27"/>
        <v>-1.3584458089282024E-3</v>
      </c>
      <c r="T176" s="26">
        <f t="shared" si="28"/>
        <v>-1.5509575236008152E-2</v>
      </c>
      <c r="U176" s="26">
        <f t="shared" si="29"/>
        <v>-0.13085580320790574</v>
      </c>
      <c r="V176" s="26">
        <f t="shared" si="30"/>
        <v>-8.3736997797575763E-2</v>
      </c>
      <c r="W176" s="26">
        <f t="shared" si="31"/>
        <v>-1.9860478817353925E-2</v>
      </c>
      <c r="X176" s="26">
        <f t="shared" si="32"/>
        <v>4.9886875255372547E-2</v>
      </c>
    </row>
    <row r="177" spans="1:24" x14ac:dyDescent="0.2">
      <c r="A177" s="5">
        <v>30802</v>
      </c>
      <c r="B177" s="59">
        <v>0</v>
      </c>
      <c r="C177" s="59">
        <v>0</v>
      </c>
      <c r="D177" s="59">
        <v>0</v>
      </c>
      <c r="E177" s="59">
        <v>0</v>
      </c>
      <c r="F177" s="59">
        <v>0</v>
      </c>
      <c r="G177" s="59">
        <v>0</v>
      </c>
      <c r="H177" s="8">
        <f>+'Simulation and  VaR'!H190/'Simulation and  VaR'!H189-1</f>
        <v>4.001071715638127E-2</v>
      </c>
      <c r="I177" s="8">
        <f>+'Simulation and  VaR'!I190/'Simulation and  VaR'!I189-1</f>
        <v>0.13124589856566993</v>
      </c>
      <c r="J177" s="8">
        <f>+'Simulation and  VaR'!J190/'Simulation and  VaR'!J189-1</f>
        <v>-0.10472865756902572</v>
      </c>
      <c r="K177" s="8">
        <f>+'Simulation and  VaR'!K190/'Simulation and  VaR'!K189-1</f>
        <v>7.5795856493177105E-3</v>
      </c>
      <c r="L177" s="8">
        <f>+'Simulation and  VaR'!L190/'Simulation and  VaR'!L189-1</f>
        <v>-4.9947635543381996E-2</v>
      </c>
      <c r="N177" s="60">
        <f t="shared" si="22"/>
        <v>-3.7641664574924899E-3</v>
      </c>
      <c r="O177" s="60">
        <f t="shared" si="23"/>
        <v>-1.8173867191869104E-3</v>
      </c>
      <c r="P177" s="60">
        <f t="shared" si="24"/>
        <v>-1.6136761690843065E-3</v>
      </c>
      <c r="Q177" s="60">
        <f t="shared" si="25"/>
        <v>-1.461040287204046E-3</v>
      </c>
      <c r="R177" s="60">
        <f t="shared" si="26"/>
        <v>-1.3719111664480485E-3</v>
      </c>
      <c r="S177" s="60">
        <f t="shared" si="27"/>
        <v>-1.3584458089282024E-3</v>
      </c>
      <c r="T177" s="26">
        <f t="shared" si="28"/>
        <v>3.4667337111320862E-2</v>
      </c>
      <c r="U177" s="26">
        <f t="shared" si="29"/>
        <v>0.11884413243663255</v>
      </c>
      <c r="V177" s="26">
        <f t="shared" si="30"/>
        <v>-0.114957863540668</v>
      </c>
      <c r="W177" s="26">
        <f t="shared" si="31"/>
        <v>9.1465009311891242E-3</v>
      </c>
      <c r="X177" s="26">
        <f t="shared" si="32"/>
        <v>-4.6423400429626289E-2</v>
      </c>
    </row>
    <row r="178" spans="1:24" x14ac:dyDescent="0.2">
      <c r="A178" s="5">
        <v>30833</v>
      </c>
      <c r="B178" s="59">
        <v>0</v>
      </c>
      <c r="C178" s="59">
        <v>0</v>
      </c>
      <c r="D178" s="59">
        <v>0</v>
      </c>
      <c r="E178" s="59">
        <v>0</v>
      </c>
      <c r="F178" s="59">
        <v>0</v>
      </c>
      <c r="G178" s="59">
        <v>0</v>
      </c>
      <c r="H178" s="8">
        <f>+'Simulation and  VaR'!H191/'Simulation and  VaR'!H190-1</f>
        <v>-3.9158437097466692E-2</v>
      </c>
      <c r="I178" s="8">
        <f>+'Simulation and  VaR'!I191/'Simulation and  VaR'!I190-1</f>
        <v>-0.10496947598132644</v>
      </c>
      <c r="J178" s="8">
        <f>+'Simulation and  VaR'!J191/'Simulation and  VaR'!J190-1</f>
        <v>0.20028358738036145</v>
      </c>
      <c r="K178" s="8">
        <f>+'Simulation and  VaR'!K191/'Simulation and  VaR'!K190-1</f>
        <v>-1.9502953304356696E-3</v>
      </c>
      <c r="L178" s="8">
        <f>+'Simulation and  VaR'!L191/'Simulation and  VaR'!L190-1</f>
        <v>3.1586534384804521E-2</v>
      </c>
      <c r="N178" s="60">
        <f t="shared" si="22"/>
        <v>-3.7641664574924899E-3</v>
      </c>
      <c r="O178" s="60">
        <f t="shared" si="23"/>
        <v>-1.8173867191869104E-3</v>
      </c>
      <c r="P178" s="60">
        <f t="shared" si="24"/>
        <v>-1.6136761690843065E-3</v>
      </c>
      <c r="Q178" s="60">
        <f t="shared" si="25"/>
        <v>-1.461040287204046E-3</v>
      </c>
      <c r="R178" s="60">
        <f t="shared" si="26"/>
        <v>-1.3719111664480485E-3</v>
      </c>
      <c r="S178" s="60">
        <f t="shared" si="27"/>
        <v>-1.3584458089282024E-3</v>
      </c>
      <c r="T178" s="26">
        <f t="shared" si="28"/>
        <v>-4.45018171425271E-2</v>
      </c>
      <c r="U178" s="26">
        <f t="shared" si="29"/>
        <v>-0.11737124211036382</v>
      </c>
      <c r="V178" s="26">
        <f t="shared" si="30"/>
        <v>0.19005438140871916</v>
      </c>
      <c r="W178" s="26">
        <f t="shared" si="31"/>
        <v>-3.8338004856425505E-4</v>
      </c>
      <c r="X178" s="26">
        <f t="shared" si="32"/>
        <v>3.5110769498560228E-2</v>
      </c>
    </row>
    <row r="179" spans="1:24" x14ac:dyDescent="0.2">
      <c r="A179" s="5">
        <v>30863</v>
      </c>
      <c r="B179" s="59">
        <v>0</v>
      </c>
      <c r="C179" s="59">
        <v>0</v>
      </c>
      <c r="D179" s="59">
        <v>0</v>
      </c>
      <c r="E179" s="59">
        <v>0</v>
      </c>
      <c r="F179" s="59">
        <v>0</v>
      </c>
      <c r="G179" s="59">
        <v>0</v>
      </c>
      <c r="H179" s="8">
        <f>+'Simulation and  VaR'!H192/'Simulation and  VaR'!H191-1</f>
        <v>-2.0287782643667818E-2</v>
      </c>
      <c r="I179" s="8">
        <f>+'Simulation and  VaR'!I192/'Simulation and  VaR'!I191-1</f>
        <v>-1.8517946976945199E-2</v>
      </c>
      <c r="J179" s="8">
        <f>+'Simulation and  VaR'!J192/'Simulation and  VaR'!J191-1</f>
        <v>6.6450088600118029E-2</v>
      </c>
      <c r="K179" s="8">
        <f>+'Simulation and  VaR'!K192/'Simulation and  VaR'!K191-1</f>
        <v>-3.098654458154193E-2</v>
      </c>
      <c r="L179" s="8">
        <f>+'Simulation and  VaR'!L192/'Simulation and  VaR'!L191-1</f>
        <v>4.8086802844108378E-2</v>
      </c>
      <c r="N179" s="60">
        <f t="shared" si="22"/>
        <v>-3.7641664574924899E-3</v>
      </c>
      <c r="O179" s="60">
        <f t="shared" si="23"/>
        <v>-1.8173867191869104E-3</v>
      </c>
      <c r="P179" s="60">
        <f t="shared" si="24"/>
        <v>-1.6136761690843065E-3</v>
      </c>
      <c r="Q179" s="60">
        <f t="shared" si="25"/>
        <v>-1.461040287204046E-3</v>
      </c>
      <c r="R179" s="60">
        <f t="shared" si="26"/>
        <v>-1.3719111664480485E-3</v>
      </c>
      <c r="S179" s="60">
        <f t="shared" si="27"/>
        <v>-1.3584458089282024E-3</v>
      </c>
      <c r="T179" s="26">
        <f t="shared" si="28"/>
        <v>-2.5631162688728223E-2</v>
      </c>
      <c r="U179" s="26">
        <f t="shared" si="29"/>
        <v>-3.0919713105982578E-2</v>
      </c>
      <c r="V179" s="26">
        <f t="shared" si="30"/>
        <v>5.6220882628475743E-2</v>
      </c>
      <c r="W179" s="26">
        <f t="shared" si="31"/>
        <v>-2.9419629299670517E-2</v>
      </c>
      <c r="X179" s="26">
        <f t="shared" si="32"/>
        <v>5.1611037957864085E-2</v>
      </c>
    </row>
    <row r="180" spans="1:24" x14ac:dyDescent="0.2">
      <c r="A180" s="5">
        <v>30894</v>
      </c>
      <c r="B180" s="59">
        <v>0</v>
      </c>
      <c r="C180" s="59">
        <v>0</v>
      </c>
      <c r="D180" s="59">
        <v>0</v>
      </c>
      <c r="E180" s="59">
        <v>0</v>
      </c>
      <c r="F180" s="59">
        <v>0</v>
      </c>
      <c r="G180" s="59">
        <v>0</v>
      </c>
      <c r="H180" s="8">
        <f>+'Simulation and  VaR'!H193/'Simulation and  VaR'!H192-1</f>
        <v>-2.2988505747126409E-2</v>
      </c>
      <c r="I180" s="8">
        <f>+'Simulation and  VaR'!I193/'Simulation and  VaR'!I192-1</f>
        <v>7.7041602465331316E-2</v>
      </c>
      <c r="J180" s="8">
        <f>+'Simulation and  VaR'!J193/'Simulation and  VaR'!J192-1</f>
        <v>-4.8463029631680921E-2</v>
      </c>
      <c r="K180" s="8">
        <f>+'Simulation and  VaR'!K193/'Simulation and  VaR'!K192-1</f>
        <v>1.4404240608434371E-3</v>
      </c>
      <c r="L180" s="8">
        <f>+'Simulation and  VaR'!L193/'Simulation and  VaR'!L192-1</f>
        <v>1.2156386024077648E-2</v>
      </c>
      <c r="N180" s="60">
        <f t="shared" si="22"/>
        <v>-3.7641664574924899E-3</v>
      </c>
      <c r="O180" s="60">
        <f t="shared" si="23"/>
        <v>-1.8173867191869104E-3</v>
      </c>
      <c r="P180" s="60">
        <f t="shared" si="24"/>
        <v>-1.6136761690843065E-3</v>
      </c>
      <c r="Q180" s="60">
        <f t="shared" si="25"/>
        <v>-1.461040287204046E-3</v>
      </c>
      <c r="R180" s="60">
        <f t="shared" si="26"/>
        <v>-1.3719111664480485E-3</v>
      </c>
      <c r="S180" s="60">
        <f t="shared" si="27"/>
        <v>-1.3584458089282024E-3</v>
      </c>
      <c r="T180" s="26">
        <f t="shared" si="28"/>
        <v>-2.8331885792186814E-2</v>
      </c>
      <c r="U180" s="26">
        <f t="shared" si="29"/>
        <v>6.4639836336293943E-2</v>
      </c>
      <c r="V180" s="26">
        <f t="shared" si="30"/>
        <v>-5.8692235603323206E-2</v>
      </c>
      <c r="W180" s="26">
        <f t="shared" si="31"/>
        <v>3.0073393427148517E-3</v>
      </c>
      <c r="X180" s="26">
        <f t="shared" si="32"/>
        <v>1.5680621137833355E-2</v>
      </c>
    </row>
    <row r="181" spans="1:24" x14ac:dyDescent="0.2">
      <c r="A181" s="5">
        <v>30925</v>
      </c>
      <c r="B181" s="59">
        <v>0</v>
      </c>
      <c r="C181" s="59">
        <v>0</v>
      </c>
      <c r="D181" s="59">
        <v>0</v>
      </c>
      <c r="E181" s="59">
        <v>0</v>
      </c>
      <c r="F181" s="59">
        <v>0</v>
      </c>
      <c r="G181" s="59">
        <v>0</v>
      </c>
      <c r="H181" s="8">
        <f>+'Simulation and  VaR'!H194/'Simulation and  VaR'!H193-1</f>
        <v>0.11596638655462188</v>
      </c>
      <c r="I181" s="8">
        <f>+'Simulation and  VaR'!I194/'Simulation and  VaR'!I193-1</f>
        <v>0.20729321771627096</v>
      </c>
      <c r="J181" s="8">
        <f>+'Simulation and  VaR'!J194/'Simulation and  VaR'!J193-1</f>
        <v>-1.5133876600698537E-2</v>
      </c>
      <c r="K181" s="8">
        <f>+'Simulation and  VaR'!K194/'Simulation and  VaR'!K193-1</f>
        <v>-1.0068465565847728E-2</v>
      </c>
      <c r="L181" s="8">
        <f>+'Simulation and  VaR'!L194/'Simulation and  VaR'!L193-1</f>
        <v>1.1622951454806074E-2</v>
      </c>
      <c r="N181" s="60">
        <f t="shared" si="22"/>
        <v>-3.7641664574924899E-3</v>
      </c>
      <c r="O181" s="60">
        <f t="shared" si="23"/>
        <v>-1.8173867191869104E-3</v>
      </c>
      <c r="P181" s="60">
        <f t="shared" si="24"/>
        <v>-1.6136761690843065E-3</v>
      </c>
      <c r="Q181" s="60">
        <f t="shared" si="25"/>
        <v>-1.461040287204046E-3</v>
      </c>
      <c r="R181" s="60">
        <f t="shared" si="26"/>
        <v>-1.3719111664480485E-3</v>
      </c>
      <c r="S181" s="60">
        <f t="shared" si="27"/>
        <v>-1.3584458089282024E-3</v>
      </c>
      <c r="T181" s="26">
        <f t="shared" si="28"/>
        <v>0.11062300650956147</v>
      </c>
      <c r="U181" s="26">
        <f t="shared" si="29"/>
        <v>0.19489145158723359</v>
      </c>
      <c r="V181" s="26">
        <f t="shared" si="30"/>
        <v>-2.5363082572340823E-2</v>
      </c>
      <c r="W181" s="26">
        <f t="shared" si="31"/>
        <v>-8.5015502839763148E-3</v>
      </c>
      <c r="X181" s="26">
        <f t="shared" si="32"/>
        <v>1.5147186568561781E-2</v>
      </c>
    </row>
    <row r="182" spans="1:24" x14ac:dyDescent="0.2">
      <c r="A182" s="5">
        <v>30955</v>
      </c>
      <c r="B182" s="59">
        <v>0</v>
      </c>
      <c r="C182" s="59">
        <v>0</v>
      </c>
      <c r="D182" s="59">
        <v>0</v>
      </c>
      <c r="E182" s="59">
        <v>0</v>
      </c>
      <c r="F182" s="59">
        <v>0</v>
      </c>
      <c r="G182" s="59">
        <v>0</v>
      </c>
      <c r="H182" s="8">
        <f>+'Simulation and  VaR'!H195/'Simulation and  VaR'!H194-1</f>
        <v>7.6137884872824468E-3</v>
      </c>
      <c r="I182" s="8">
        <f>+'Simulation and  VaR'!I195/'Simulation and  VaR'!I194-1</f>
        <v>-4.3529781625595509E-2</v>
      </c>
      <c r="J182" s="8">
        <f>+'Simulation and  VaR'!J195/'Simulation and  VaR'!J194-1</f>
        <v>0</v>
      </c>
      <c r="K182" s="8">
        <f>+'Simulation and  VaR'!K195/'Simulation and  VaR'!K194-1</f>
        <v>-1.5111007787981023E-2</v>
      </c>
      <c r="L182" s="8">
        <f>+'Simulation and  VaR'!L195/'Simulation and  VaR'!L194-1</f>
        <v>2.7574585423767672E-2</v>
      </c>
      <c r="N182" s="60">
        <f t="shared" si="22"/>
        <v>-3.7641664574924899E-3</v>
      </c>
      <c r="O182" s="60">
        <f t="shared" si="23"/>
        <v>-1.8173867191869104E-3</v>
      </c>
      <c r="P182" s="60">
        <f t="shared" si="24"/>
        <v>-1.6136761690843065E-3</v>
      </c>
      <c r="Q182" s="60">
        <f t="shared" si="25"/>
        <v>-1.461040287204046E-3</v>
      </c>
      <c r="R182" s="60">
        <f t="shared" si="26"/>
        <v>-1.3719111664480485E-3</v>
      </c>
      <c r="S182" s="60">
        <f t="shared" si="27"/>
        <v>-1.3584458089282024E-3</v>
      </c>
      <c r="T182" s="26">
        <f t="shared" si="28"/>
        <v>2.2704084422220418E-3</v>
      </c>
      <c r="U182" s="26">
        <f t="shared" si="29"/>
        <v>-5.5931547754632889E-2</v>
      </c>
      <c r="V182" s="26">
        <f t="shared" si="30"/>
        <v>-1.0229205971642284E-2</v>
      </c>
      <c r="W182" s="26">
        <f t="shared" si="31"/>
        <v>-1.354409250610961E-2</v>
      </c>
      <c r="X182" s="26">
        <f t="shared" si="32"/>
        <v>3.1098820537523379E-2</v>
      </c>
    </row>
    <row r="183" spans="1:24" x14ac:dyDescent="0.2">
      <c r="A183" s="5">
        <v>30986</v>
      </c>
      <c r="B183" s="59">
        <v>0</v>
      </c>
      <c r="C183" s="59">
        <v>0</v>
      </c>
      <c r="D183" s="59">
        <v>0</v>
      </c>
      <c r="E183" s="59">
        <v>0</v>
      </c>
      <c r="F183" s="59">
        <v>0</v>
      </c>
      <c r="G183" s="59">
        <v>0</v>
      </c>
      <c r="H183" s="8">
        <f>+'Simulation and  VaR'!H196/'Simulation and  VaR'!H195-1</f>
        <v>0.11035456281657385</v>
      </c>
      <c r="I183" s="8">
        <f>+'Simulation and  VaR'!I196/'Simulation and  VaR'!I195-1</f>
        <v>6.9530479633890474E-2</v>
      </c>
      <c r="J183" s="8">
        <f>+'Simulation and  VaR'!J196/'Simulation and  VaR'!J195-1</f>
        <v>5.8215130023640649E-2</v>
      </c>
      <c r="K183" s="8">
        <f>+'Simulation and  VaR'!K196/'Simulation and  VaR'!K195-1</f>
        <v>-1.0326920807270157E-2</v>
      </c>
      <c r="L183" s="8">
        <f>+'Simulation and  VaR'!L196/'Simulation and  VaR'!L195-1</f>
        <v>3.2797883045730725E-2</v>
      </c>
      <c r="N183" s="60">
        <f t="shared" si="22"/>
        <v>-3.7641664574924899E-3</v>
      </c>
      <c r="O183" s="60">
        <f t="shared" si="23"/>
        <v>-1.8173867191869104E-3</v>
      </c>
      <c r="P183" s="60">
        <f t="shared" si="24"/>
        <v>-1.6136761690843065E-3</v>
      </c>
      <c r="Q183" s="60">
        <f t="shared" si="25"/>
        <v>-1.461040287204046E-3</v>
      </c>
      <c r="R183" s="60">
        <f t="shared" si="26"/>
        <v>-1.3719111664480485E-3</v>
      </c>
      <c r="S183" s="60">
        <f t="shared" si="27"/>
        <v>-1.3584458089282024E-3</v>
      </c>
      <c r="T183" s="26">
        <f t="shared" si="28"/>
        <v>0.10501118277151344</v>
      </c>
      <c r="U183" s="26">
        <f t="shared" si="29"/>
        <v>5.7128713504853094E-2</v>
      </c>
      <c r="V183" s="26">
        <f t="shared" si="30"/>
        <v>4.7985924051998363E-2</v>
      </c>
      <c r="W183" s="26">
        <f t="shared" si="31"/>
        <v>-8.7600055253987431E-3</v>
      </c>
      <c r="X183" s="26">
        <f t="shared" si="32"/>
        <v>3.6322118159486431E-2</v>
      </c>
    </row>
    <row r="184" spans="1:24" x14ac:dyDescent="0.2">
      <c r="A184" s="5">
        <v>31016</v>
      </c>
      <c r="B184" s="59">
        <v>0</v>
      </c>
      <c r="C184" s="59">
        <v>0</v>
      </c>
      <c r="D184" s="59">
        <v>0</v>
      </c>
      <c r="E184" s="59">
        <v>0</v>
      </c>
      <c r="F184" s="59">
        <v>0</v>
      </c>
      <c r="G184" s="59">
        <v>0</v>
      </c>
      <c r="H184" s="8">
        <f>+'Simulation and  VaR'!H197/'Simulation and  VaR'!H196-1</f>
        <v>3.612025127131302E-2</v>
      </c>
      <c r="I184" s="8">
        <f>+'Simulation and  VaR'!I197/'Simulation and  VaR'!I196-1</f>
        <v>3.5460154606274052E-2</v>
      </c>
      <c r="J184" s="8">
        <f>+'Simulation and  VaR'!J197/'Simulation and  VaR'!J196-1</f>
        <v>1.3962580284838655E-3</v>
      </c>
      <c r="K184" s="8">
        <f>+'Simulation and  VaR'!K197/'Simulation and  VaR'!K196-1</f>
        <v>-2.6832031482916907E-2</v>
      </c>
      <c r="L184" s="8">
        <f>+'Simulation and  VaR'!L197/'Simulation and  VaR'!L196-1</f>
        <v>-0.10068203962325439</v>
      </c>
      <c r="N184" s="60">
        <f t="shared" si="22"/>
        <v>-3.7641664574924899E-3</v>
      </c>
      <c r="O184" s="60">
        <f t="shared" si="23"/>
        <v>-1.8173867191869104E-3</v>
      </c>
      <c r="P184" s="60">
        <f t="shared" si="24"/>
        <v>-1.6136761690843065E-3</v>
      </c>
      <c r="Q184" s="60">
        <f t="shared" si="25"/>
        <v>-1.461040287204046E-3</v>
      </c>
      <c r="R184" s="60">
        <f t="shared" si="26"/>
        <v>-1.3719111664480485E-3</v>
      </c>
      <c r="S184" s="60">
        <f t="shared" si="27"/>
        <v>-1.3584458089282024E-3</v>
      </c>
      <c r="T184" s="26">
        <f t="shared" si="28"/>
        <v>3.0776871226252615E-2</v>
      </c>
      <c r="U184" s="26">
        <f t="shared" si="29"/>
        <v>2.3058388477236673E-2</v>
      </c>
      <c r="V184" s="26">
        <f t="shared" si="30"/>
        <v>-8.8329479431584184E-3</v>
      </c>
      <c r="W184" s="26">
        <f t="shared" si="31"/>
        <v>-2.5265116201045493E-2</v>
      </c>
      <c r="X184" s="26">
        <f t="shared" si="32"/>
        <v>-9.7157804509498694E-2</v>
      </c>
    </row>
    <row r="185" spans="1:24" x14ac:dyDescent="0.2">
      <c r="A185" s="5">
        <v>31047</v>
      </c>
      <c r="B185" s="59">
        <v>0</v>
      </c>
      <c r="C185" s="59">
        <v>0</v>
      </c>
      <c r="D185" s="59">
        <v>0</v>
      </c>
      <c r="E185" s="59">
        <v>0</v>
      </c>
      <c r="F185" s="59">
        <v>0</v>
      </c>
      <c r="G185" s="59">
        <v>0</v>
      </c>
      <c r="H185" s="8">
        <f>+'Simulation and  VaR'!H198/'Simulation and  VaR'!H197-1</f>
        <v>1.5156983038614236E-2</v>
      </c>
      <c r="I185" s="8">
        <f>+'Simulation and  VaR'!I198/'Simulation and  VaR'!I197-1</f>
        <v>2.2830528983356579E-2</v>
      </c>
      <c r="J185" s="8">
        <f>+'Simulation and  VaR'!J198/'Simulation and  VaR'!J197-1</f>
        <v>-5.1589514779698864E-2</v>
      </c>
      <c r="K185" s="8">
        <f>+'Simulation and  VaR'!K198/'Simulation and  VaR'!K197-1</f>
        <v>-8.5779057655779312E-3</v>
      </c>
      <c r="L185" s="8">
        <f>+'Simulation and  VaR'!L198/'Simulation and  VaR'!L197-1</f>
        <v>-5.8183861000762449E-2</v>
      </c>
      <c r="N185" s="60">
        <f t="shared" si="22"/>
        <v>-3.7641664574924899E-3</v>
      </c>
      <c r="O185" s="60">
        <f t="shared" si="23"/>
        <v>-1.8173867191869104E-3</v>
      </c>
      <c r="P185" s="60">
        <f t="shared" si="24"/>
        <v>-1.6136761690843065E-3</v>
      </c>
      <c r="Q185" s="60">
        <f t="shared" si="25"/>
        <v>-1.461040287204046E-3</v>
      </c>
      <c r="R185" s="60">
        <f t="shared" si="26"/>
        <v>-1.3719111664480485E-3</v>
      </c>
      <c r="S185" s="60">
        <f t="shared" si="27"/>
        <v>-1.3584458089282024E-3</v>
      </c>
      <c r="T185" s="26">
        <f t="shared" si="28"/>
        <v>9.8136029935538306E-3</v>
      </c>
      <c r="U185" s="26">
        <f t="shared" si="29"/>
        <v>1.04287628543192E-2</v>
      </c>
      <c r="V185" s="26">
        <f t="shared" si="30"/>
        <v>-6.181872075134115E-2</v>
      </c>
      <c r="W185" s="26">
        <f t="shared" si="31"/>
        <v>-7.0109904837065166E-3</v>
      </c>
      <c r="X185" s="26">
        <f t="shared" si="32"/>
        <v>-5.4659625887006742E-2</v>
      </c>
    </row>
    <row r="186" spans="1:24" x14ac:dyDescent="0.2">
      <c r="A186" s="5">
        <v>31078</v>
      </c>
      <c r="B186" s="59">
        <v>0</v>
      </c>
      <c r="C186" s="59">
        <v>0</v>
      </c>
      <c r="D186" s="59">
        <v>0</v>
      </c>
      <c r="E186" s="59">
        <v>0</v>
      </c>
      <c r="F186" s="59">
        <v>0</v>
      </c>
      <c r="G186" s="59">
        <v>0</v>
      </c>
      <c r="H186" s="8">
        <f>+'Simulation and  VaR'!H199/'Simulation and  VaR'!H198-1</f>
        <v>3.3131887664415327E-2</v>
      </c>
      <c r="I186" s="8">
        <f>+'Simulation and  VaR'!I199/'Simulation and  VaR'!I198-1</f>
        <v>0.11606883774915744</v>
      </c>
      <c r="J186" s="8">
        <f>+'Simulation and  VaR'!J199/'Simulation and  VaR'!J198-1</f>
        <v>-7.938841517200812E-2</v>
      </c>
      <c r="K186" s="8">
        <f>+'Simulation and  VaR'!K199/'Simulation and  VaR'!K198-1</f>
        <v>-6.0441258265867437E-2</v>
      </c>
      <c r="L186" s="8">
        <f>+'Simulation and  VaR'!L199/'Simulation and  VaR'!L198-1</f>
        <v>2.1941970942865652E-2</v>
      </c>
      <c r="N186" s="60">
        <f t="shared" si="22"/>
        <v>-3.7641664574924899E-3</v>
      </c>
      <c r="O186" s="60">
        <f t="shared" si="23"/>
        <v>-1.8173867191869104E-3</v>
      </c>
      <c r="P186" s="60">
        <f t="shared" si="24"/>
        <v>-1.6136761690843065E-3</v>
      </c>
      <c r="Q186" s="60">
        <f t="shared" si="25"/>
        <v>-1.461040287204046E-3</v>
      </c>
      <c r="R186" s="60">
        <f t="shared" si="26"/>
        <v>-1.3719111664480485E-3</v>
      </c>
      <c r="S186" s="60">
        <f t="shared" si="27"/>
        <v>-1.3584458089282024E-3</v>
      </c>
      <c r="T186" s="26">
        <f t="shared" si="28"/>
        <v>2.7788507619354922E-2</v>
      </c>
      <c r="U186" s="26">
        <f t="shared" si="29"/>
        <v>0.10366707162012007</v>
      </c>
      <c r="V186" s="26">
        <f t="shared" si="30"/>
        <v>-8.9617621143650406E-2</v>
      </c>
      <c r="W186" s="26">
        <f t="shared" si="31"/>
        <v>-5.887434298399602E-2</v>
      </c>
      <c r="X186" s="26">
        <f t="shared" si="32"/>
        <v>2.5466206056621359E-2</v>
      </c>
    </row>
    <row r="187" spans="1:24" x14ac:dyDescent="0.2">
      <c r="A187" s="5">
        <v>31106</v>
      </c>
      <c r="B187" s="59">
        <v>0</v>
      </c>
      <c r="C187" s="59">
        <v>0</v>
      </c>
      <c r="D187" s="59">
        <v>0</v>
      </c>
      <c r="E187" s="59">
        <v>0</v>
      </c>
      <c r="F187" s="59">
        <v>0</v>
      </c>
      <c r="G187" s="59">
        <v>0</v>
      </c>
      <c r="H187" s="8">
        <f>+'Simulation and  VaR'!H200/'Simulation and  VaR'!H199-1</f>
        <v>1.899387516344353E-2</v>
      </c>
      <c r="I187" s="8">
        <f>+'Simulation and  VaR'!I200/'Simulation and  VaR'!I199-1</f>
        <v>-0.17399652006959865</v>
      </c>
      <c r="J187" s="8">
        <f>+'Simulation and  VaR'!J200/'Simulation and  VaR'!J199-1</f>
        <v>-5.7489619929734892E-2</v>
      </c>
      <c r="K187" s="8">
        <f>+'Simulation and  VaR'!K200/'Simulation and  VaR'!K199-1</f>
        <v>-5.7225547589292436E-3</v>
      </c>
      <c r="L187" s="8">
        <f>+'Simulation and  VaR'!L200/'Simulation and  VaR'!L199-1</f>
        <v>-8.3381972817476724E-3</v>
      </c>
      <c r="N187" s="60">
        <f t="shared" si="22"/>
        <v>-3.7641664574924899E-3</v>
      </c>
      <c r="O187" s="60">
        <f t="shared" si="23"/>
        <v>-1.8173867191869104E-3</v>
      </c>
      <c r="P187" s="60">
        <f t="shared" si="24"/>
        <v>-1.6136761690843065E-3</v>
      </c>
      <c r="Q187" s="60">
        <f t="shared" si="25"/>
        <v>-1.461040287204046E-3</v>
      </c>
      <c r="R187" s="60">
        <f t="shared" si="26"/>
        <v>-1.3719111664480485E-3</v>
      </c>
      <c r="S187" s="60">
        <f t="shared" si="27"/>
        <v>-1.3584458089282024E-3</v>
      </c>
      <c r="T187" s="26">
        <f t="shared" si="28"/>
        <v>1.3650495118383125E-2</v>
      </c>
      <c r="U187" s="26">
        <f t="shared" si="29"/>
        <v>-0.18639828619863602</v>
      </c>
      <c r="V187" s="26">
        <f t="shared" si="30"/>
        <v>-6.7718825901377178E-2</v>
      </c>
      <c r="W187" s="26">
        <f t="shared" si="31"/>
        <v>-4.155639477057829E-3</v>
      </c>
      <c r="X187" s="26">
        <f t="shared" si="32"/>
        <v>-4.8139621679919656E-3</v>
      </c>
    </row>
    <row r="188" spans="1:24" x14ac:dyDescent="0.2">
      <c r="A188" s="5">
        <v>31137</v>
      </c>
      <c r="B188" s="59">
        <v>0</v>
      </c>
      <c r="C188" s="59">
        <v>0</v>
      </c>
      <c r="D188" s="59">
        <v>0</v>
      </c>
      <c r="E188" s="59">
        <v>0</v>
      </c>
      <c r="F188" s="59">
        <v>0</v>
      </c>
      <c r="G188" s="59">
        <v>0</v>
      </c>
      <c r="H188" s="8">
        <f>+'Simulation and  VaR'!H201/'Simulation and  VaR'!H200-1</f>
        <v>3.3092456270682913E-2</v>
      </c>
      <c r="I188" s="8">
        <f>+'Simulation and  VaR'!I201/'Simulation and  VaR'!I200-1</f>
        <v>1.2106244400861943E-2</v>
      </c>
      <c r="J188" s="8">
        <f>+'Simulation and  VaR'!J201/'Simulation and  VaR'!J200-1</f>
        <v>-4.066418163334462E-2</v>
      </c>
      <c r="K188" s="8">
        <f>+'Simulation and  VaR'!K201/'Simulation and  VaR'!K200-1</f>
        <v>-1.9184969568668997E-2</v>
      </c>
      <c r="L188" s="8">
        <f>+'Simulation and  VaR'!L201/'Simulation and  VaR'!L200-1</f>
        <v>4.8347767594383306E-3</v>
      </c>
      <c r="N188" s="60">
        <f t="shared" si="22"/>
        <v>-3.7641664574924899E-3</v>
      </c>
      <c r="O188" s="60">
        <f t="shared" si="23"/>
        <v>-1.8173867191869104E-3</v>
      </c>
      <c r="P188" s="60">
        <f t="shared" si="24"/>
        <v>-1.6136761690843065E-3</v>
      </c>
      <c r="Q188" s="60">
        <f t="shared" si="25"/>
        <v>-1.461040287204046E-3</v>
      </c>
      <c r="R188" s="60">
        <f t="shared" si="26"/>
        <v>-1.3719111664480485E-3</v>
      </c>
      <c r="S188" s="60">
        <f t="shared" si="27"/>
        <v>-1.3584458089282024E-3</v>
      </c>
      <c r="T188" s="26">
        <f t="shared" si="28"/>
        <v>2.7749076225622508E-2</v>
      </c>
      <c r="U188" s="26">
        <f t="shared" si="29"/>
        <v>-2.9552172817543659E-4</v>
      </c>
      <c r="V188" s="26">
        <f t="shared" si="30"/>
        <v>-5.0893387604986906E-2</v>
      </c>
      <c r="W188" s="26">
        <f t="shared" si="31"/>
        <v>-1.7618054286797583E-2</v>
      </c>
      <c r="X188" s="26">
        <f t="shared" si="32"/>
        <v>8.3590118731940374E-3</v>
      </c>
    </row>
    <row r="189" spans="1:24" x14ac:dyDescent="0.2">
      <c r="A189" s="5">
        <v>31167</v>
      </c>
      <c r="B189" s="59">
        <v>0</v>
      </c>
      <c r="C189" s="59">
        <v>0</v>
      </c>
      <c r="D189" s="59">
        <v>0</v>
      </c>
      <c r="E189" s="59">
        <v>0</v>
      </c>
      <c r="F189" s="59">
        <v>0</v>
      </c>
      <c r="G189" s="59">
        <v>0</v>
      </c>
      <c r="H189" s="8">
        <f>+'Simulation and  VaR'!H202/'Simulation and  VaR'!H201-1</f>
        <v>7.4916650323592737E-2</v>
      </c>
      <c r="I189" s="8">
        <f>+'Simulation and  VaR'!I202/'Simulation and  VaR'!I201-1</f>
        <v>2.6315159924403808E-2</v>
      </c>
      <c r="J189" s="8">
        <f>+'Simulation and  VaR'!J202/'Simulation and  VaR'!J201-1</f>
        <v>3.3557046979865834E-2</v>
      </c>
      <c r="K189" s="8">
        <f>+'Simulation and  VaR'!K202/'Simulation and  VaR'!K201-1</f>
        <v>5.0451908808849311E-2</v>
      </c>
      <c r="L189" s="8">
        <f>+'Simulation and  VaR'!L202/'Simulation and  VaR'!L201-1</f>
        <v>-2.9287477511400484E-3</v>
      </c>
      <c r="N189" s="60">
        <f t="shared" si="22"/>
        <v>-3.7641664574924899E-3</v>
      </c>
      <c r="O189" s="60">
        <f t="shared" si="23"/>
        <v>-1.8173867191869104E-3</v>
      </c>
      <c r="P189" s="60">
        <f t="shared" si="24"/>
        <v>-1.6136761690843065E-3</v>
      </c>
      <c r="Q189" s="60">
        <f t="shared" si="25"/>
        <v>-1.461040287204046E-3</v>
      </c>
      <c r="R189" s="60">
        <f t="shared" si="26"/>
        <v>-1.3719111664480485E-3</v>
      </c>
      <c r="S189" s="60">
        <f t="shared" si="27"/>
        <v>-1.3584458089282024E-3</v>
      </c>
      <c r="T189" s="26">
        <f t="shared" si="28"/>
        <v>6.9573270278532329E-2</v>
      </c>
      <c r="U189" s="26">
        <f t="shared" si="29"/>
        <v>1.3913393795366429E-2</v>
      </c>
      <c r="V189" s="26">
        <f t="shared" si="30"/>
        <v>2.3327841008223549E-2</v>
      </c>
      <c r="W189" s="26">
        <f t="shared" si="31"/>
        <v>5.2018824090720728E-2</v>
      </c>
      <c r="X189" s="26">
        <f t="shared" si="32"/>
        <v>5.95487362615658E-4</v>
      </c>
    </row>
    <row r="190" spans="1:24" x14ac:dyDescent="0.2">
      <c r="A190" s="5">
        <v>31198</v>
      </c>
      <c r="B190" s="59">
        <v>0</v>
      </c>
      <c r="C190" s="59">
        <v>0</v>
      </c>
      <c r="D190" s="59">
        <v>0</v>
      </c>
      <c r="E190" s="59">
        <v>0</v>
      </c>
      <c r="F190" s="59">
        <v>0</v>
      </c>
      <c r="G190" s="59">
        <v>0</v>
      </c>
      <c r="H190" s="8">
        <f>+'Simulation and  VaR'!H203/'Simulation and  VaR'!H202-1</f>
        <v>-1.2345679012345734E-2</v>
      </c>
      <c r="I190" s="8">
        <f>+'Simulation and  VaR'!I203/'Simulation and  VaR'!I202-1</f>
        <v>1.748210997412647E-2</v>
      </c>
      <c r="J190" s="8">
        <f>+'Simulation and  VaR'!J203/'Simulation and  VaR'!J202-1</f>
        <v>5.9808612440191311E-2</v>
      </c>
      <c r="K190" s="8">
        <f>+'Simulation and  VaR'!K203/'Simulation and  VaR'!K202-1</f>
        <v>2.7738538589957784E-2</v>
      </c>
      <c r="L190" s="8">
        <f>+'Simulation and  VaR'!L203/'Simulation and  VaR'!L202-1</f>
        <v>2.3079182577314672E-3</v>
      </c>
      <c r="N190" s="60">
        <f t="shared" si="22"/>
        <v>-3.7641664574924899E-3</v>
      </c>
      <c r="O190" s="60">
        <f t="shared" si="23"/>
        <v>-1.8173867191869104E-3</v>
      </c>
      <c r="P190" s="60">
        <f t="shared" si="24"/>
        <v>-1.6136761690843065E-3</v>
      </c>
      <c r="Q190" s="60">
        <f t="shared" si="25"/>
        <v>-1.461040287204046E-3</v>
      </c>
      <c r="R190" s="60">
        <f t="shared" si="26"/>
        <v>-1.3719111664480485E-3</v>
      </c>
      <c r="S190" s="60">
        <f t="shared" si="27"/>
        <v>-1.3584458089282024E-3</v>
      </c>
      <c r="T190" s="26">
        <f t="shared" si="28"/>
        <v>-1.7689059057406139E-2</v>
      </c>
      <c r="U190" s="26">
        <f t="shared" si="29"/>
        <v>5.08034384508909E-3</v>
      </c>
      <c r="V190" s="26">
        <f t="shared" si="30"/>
        <v>4.9579406468549025E-2</v>
      </c>
      <c r="W190" s="26">
        <f t="shared" si="31"/>
        <v>2.9305453871829198E-2</v>
      </c>
      <c r="X190" s="26">
        <f t="shared" si="32"/>
        <v>5.832153371487174E-3</v>
      </c>
    </row>
    <row r="191" spans="1:24" x14ac:dyDescent="0.2">
      <c r="A191" s="5">
        <v>31228</v>
      </c>
      <c r="B191" s="59">
        <v>0</v>
      </c>
      <c r="C191" s="59">
        <v>0</v>
      </c>
      <c r="D191" s="59">
        <v>0</v>
      </c>
      <c r="E191" s="59">
        <v>0</v>
      </c>
      <c r="F191" s="59">
        <v>0</v>
      </c>
      <c r="G191" s="59">
        <v>0</v>
      </c>
      <c r="H191" s="8">
        <f>+'Simulation and  VaR'!H204/'Simulation and  VaR'!H203-1</f>
        <v>3.5221674876847464E-2</v>
      </c>
      <c r="I191" s="8">
        <f>+'Simulation and  VaR'!I204/'Simulation and  VaR'!I203-1</f>
        <v>-4.6963414354768473E-2</v>
      </c>
      <c r="J191" s="8">
        <f>+'Simulation and  VaR'!J204/'Simulation and  VaR'!J203-1</f>
        <v>-2.4185746533376351E-2</v>
      </c>
      <c r="K191" s="8">
        <f>+'Simulation and  VaR'!K204/'Simulation and  VaR'!K203-1</f>
        <v>-4.2171685617893306E-2</v>
      </c>
      <c r="L191" s="8">
        <f>+'Simulation and  VaR'!L204/'Simulation and  VaR'!L203-1</f>
        <v>1.8002177007452325E-3</v>
      </c>
      <c r="N191" s="60">
        <f t="shared" si="22"/>
        <v>-3.7641664574924899E-3</v>
      </c>
      <c r="O191" s="60">
        <f t="shared" si="23"/>
        <v>-1.8173867191869104E-3</v>
      </c>
      <c r="P191" s="60">
        <f t="shared" si="24"/>
        <v>-1.6136761690843065E-3</v>
      </c>
      <c r="Q191" s="60">
        <f t="shared" si="25"/>
        <v>-1.461040287204046E-3</v>
      </c>
      <c r="R191" s="60">
        <f t="shared" si="26"/>
        <v>-1.3719111664480485E-3</v>
      </c>
      <c r="S191" s="60">
        <f t="shared" si="27"/>
        <v>-1.3584458089282024E-3</v>
      </c>
      <c r="T191" s="26">
        <f t="shared" si="28"/>
        <v>2.9878294831787059E-2</v>
      </c>
      <c r="U191" s="26">
        <f t="shared" si="29"/>
        <v>-5.9365180483805853E-2</v>
      </c>
      <c r="V191" s="26">
        <f t="shared" si="30"/>
        <v>-3.4414952505018637E-2</v>
      </c>
      <c r="W191" s="26">
        <f t="shared" si="31"/>
        <v>-4.0604770336021889E-2</v>
      </c>
      <c r="X191" s="26">
        <f t="shared" si="32"/>
        <v>5.3244528145009393E-3</v>
      </c>
    </row>
    <row r="192" spans="1:24" x14ac:dyDescent="0.2">
      <c r="A192" s="5">
        <v>31259</v>
      </c>
      <c r="B192" s="59">
        <v>0</v>
      </c>
      <c r="C192" s="59">
        <v>0</v>
      </c>
      <c r="D192" s="59">
        <v>0</v>
      </c>
      <c r="E192" s="59">
        <v>0</v>
      </c>
      <c r="F192" s="59">
        <v>0</v>
      </c>
      <c r="G192" s="59">
        <v>0</v>
      </c>
      <c r="H192" s="8">
        <f>+'Simulation and  VaR'!H205/'Simulation and  VaR'!H204-1</f>
        <v>-3.3012134189864484E-2</v>
      </c>
      <c r="I192" s="8">
        <f>+'Simulation and  VaR'!I205/'Simulation and  VaR'!I204-1</f>
        <v>1.3533328525756616E-2</v>
      </c>
      <c r="J192" s="8">
        <f>+'Simulation and  VaR'!J205/'Simulation and  VaR'!J204-1</f>
        <v>4.4613350958360831E-2</v>
      </c>
      <c r="K192" s="8">
        <f>+'Simulation and  VaR'!K205/'Simulation and  VaR'!K204-1</f>
        <v>-8.479551236057703E-3</v>
      </c>
      <c r="L192" s="8">
        <f>+'Simulation and  VaR'!L205/'Simulation and  VaR'!L204-1</f>
        <v>1.0322203184420564E-2</v>
      </c>
      <c r="N192" s="60">
        <f t="shared" si="22"/>
        <v>-3.7641664574924899E-3</v>
      </c>
      <c r="O192" s="60">
        <f t="shared" si="23"/>
        <v>-1.8173867191869104E-3</v>
      </c>
      <c r="P192" s="60">
        <f t="shared" si="24"/>
        <v>-1.6136761690843065E-3</v>
      </c>
      <c r="Q192" s="60">
        <f t="shared" si="25"/>
        <v>-1.461040287204046E-3</v>
      </c>
      <c r="R192" s="60">
        <f t="shared" si="26"/>
        <v>-1.3719111664480485E-3</v>
      </c>
      <c r="S192" s="60">
        <f t="shared" si="27"/>
        <v>-1.3584458089282024E-3</v>
      </c>
      <c r="T192" s="26">
        <f t="shared" si="28"/>
        <v>-3.8355514234924892E-2</v>
      </c>
      <c r="U192" s="26">
        <f t="shared" si="29"/>
        <v>1.1315623967192365E-3</v>
      </c>
      <c r="V192" s="26">
        <f t="shared" si="30"/>
        <v>3.4384144986718546E-2</v>
      </c>
      <c r="W192" s="26">
        <f t="shared" si="31"/>
        <v>-6.9126359541862884E-3</v>
      </c>
      <c r="X192" s="26">
        <f t="shared" si="32"/>
        <v>1.3846438298176271E-2</v>
      </c>
    </row>
    <row r="193" spans="1:24" x14ac:dyDescent="0.2">
      <c r="A193" s="5">
        <v>31290</v>
      </c>
      <c r="B193" s="59">
        <v>0</v>
      </c>
      <c r="C193" s="59">
        <v>0</v>
      </c>
      <c r="D193" s="59">
        <v>0</v>
      </c>
      <c r="E193" s="59">
        <v>0</v>
      </c>
      <c r="F193" s="59">
        <v>0</v>
      </c>
      <c r="G193" s="59">
        <v>0</v>
      </c>
      <c r="H193" s="8">
        <f>+'Simulation and  VaR'!H206/'Simulation and  VaR'!H205-1</f>
        <v>9.1037706833978493E-3</v>
      </c>
      <c r="I193" s="8">
        <f>+'Simulation and  VaR'!I206/'Simulation and  VaR'!I205-1</f>
        <v>-1.6601840432596493E-2</v>
      </c>
      <c r="J193" s="8">
        <f>+'Simulation and  VaR'!J206/'Simulation and  VaR'!J205-1</f>
        <v>3.1635558367604233E-3</v>
      </c>
      <c r="K193" s="8">
        <f>+'Simulation and  VaR'!K206/'Simulation and  VaR'!K205-1</f>
        <v>-1.7104137885665338E-2</v>
      </c>
      <c r="L193" s="8">
        <f>+'Simulation and  VaR'!L206/'Simulation and  VaR'!L205-1</f>
        <v>1.9440767703507555E-2</v>
      </c>
      <c r="N193" s="60">
        <f t="shared" si="22"/>
        <v>-3.7641664574924899E-3</v>
      </c>
      <c r="O193" s="60">
        <f t="shared" si="23"/>
        <v>-1.8173867191869104E-3</v>
      </c>
      <c r="P193" s="60">
        <f t="shared" si="24"/>
        <v>-1.6136761690843065E-3</v>
      </c>
      <c r="Q193" s="60">
        <f t="shared" si="25"/>
        <v>-1.461040287204046E-3</v>
      </c>
      <c r="R193" s="60">
        <f t="shared" si="26"/>
        <v>-1.3719111664480485E-3</v>
      </c>
      <c r="S193" s="60">
        <f t="shared" si="27"/>
        <v>-1.3584458089282024E-3</v>
      </c>
      <c r="T193" s="26">
        <f t="shared" si="28"/>
        <v>3.7603906383374443E-3</v>
      </c>
      <c r="U193" s="26">
        <f t="shared" si="29"/>
        <v>-2.9003606561633873E-2</v>
      </c>
      <c r="V193" s="26">
        <f t="shared" si="30"/>
        <v>-7.0656501348818606E-3</v>
      </c>
      <c r="W193" s="26">
        <f t="shared" si="31"/>
        <v>-1.5537222603793924E-2</v>
      </c>
      <c r="X193" s="26">
        <f t="shared" si="32"/>
        <v>2.2965002817263262E-2</v>
      </c>
    </row>
    <row r="194" spans="1:24" x14ac:dyDescent="0.2">
      <c r="A194" s="5">
        <v>31320</v>
      </c>
      <c r="B194" s="59">
        <v>0</v>
      </c>
      <c r="C194" s="59">
        <v>0</v>
      </c>
      <c r="D194" s="59">
        <v>0</v>
      </c>
      <c r="E194" s="59">
        <v>0</v>
      </c>
      <c r="F194" s="59">
        <v>0</v>
      </c>
      <c r="G194" s="59">
        <v>0</v>
      </c>
      <c r="H194" s="8">
        <f>+'Simulation and  VaR'!H207/'Simulation and  VaR'!H206-1</f>
        <v>1.2374276135324713E-2</v>
      </c>
      <c r="I194" s="8">
        <f>+'Simulation and  VaR'!I207/'Simulation and  VaR'!I206-1</f>
        <v>-1.8690912598881004E-2</v>
      </c>
      <c r="J194" s="8">
        <f>+'Simulation and  VaR'!J207/'Simulation and  VaR'!J206-1</f>
        <v>9.4607379375590828E-3</v>
      </c>
      <c r="K194" s="8">
        <f>+'Simulation and  VaR'!K207/'Simulation and  VaR'!K206-1</f>
        <v>2.4764072016598693E-3</v>
      </c>
      <c r="L194" s="8">
        <f>+'Simulation and  VaR'!L207/'Simulation and  VaR'!L206-1</f>
        <v>-4.3820498255294882E-2</v>
      </c>
      <c r="N194" s="60">
        <f t="shared" si="22"/>
        <v>-3.7641664574924899E-3</v>
      </c>
      <c r="O194" s="60">
        <f t="shared" si="23"/>
        <v>-1.8173867191869104E-3</v>
      </c>
      <c r="P194" s="60">
        <f t="shared" si="24"/>
        <v>-1.6136761690843065E-3</v>
      </c>
      <c r="Q194" s="60">
        <f t="shared" si="25"/>
        <v>-1.461040287204046E-3</v>
      </c>
      <c r="R194" s="60">
        <f t="shared" si="26"/>
        <v>-1.3719111664480485E-3</v>
      </c>
      <c r="S194" s="60">
        <f t="shared" si="27"/>
        <v>-1.3584458089282024E-3</v>
      </c>
      <c r="T194" s="26">
        <f t="shared" si="28"/>
        <v>7.0308960902643082E-3</v>
      </c>
      <c r="U194" s="26">
        <f t="shared" si="29"/>
        <v>-3.1092678727918384E-2</v>
      </c>
      <c r="V194" s="26">
        <f t="shared" si="30"/>
        <v>-7.6846803408320112E-4</v>
      </c>
      <c r="W194" s="26">
        <f t="shared" si="31"/>
        <v>4.0433224835312838E-3</v>
      </c>
      <c r="X194" s="26">
        <f t="shared" si="32"/>
        <v>-4.0296263141539175E-2</v>
      </c>
    </row>
    <row r="195" spans="1:24" x14ac:dyDescent="0.2">
      <c r="A195" s="5">
        <v>31351</v>
      </c>
      <c r="B195" s="59">
        <v>0</v>
      </c>
      <c r="C195" s="59">
        <v>0</v>
      </c>
      <c r="D195" s="59">
        <v>0</v>
      </c>
      <c r="E195" s="59">
        <v>0</v>
      </c>
      <c r="F195" s="59">
        <v>0</v>
      </c>
      <c r="G195" s="59">
        <v>0</v>
      </c>
      <c r="H195" s="8">
        <f>+'Simulation and  VaR'!H208/'Simulation and  VaR'!H207-1</f>
        <v>-1.5173410404624166E-2</v>
      </c>
      <c r="I195" s="8">
        <f>+'Simulation and  VaR'!I208/'Simulation and  VaR'!I207-1</f>
        <v>-5.8984000589839991E-2</v>
      </c>
      <c r="J195" s="8">
        <f>+'Simulation and  VaR'!J208/'Simulation and  VaR'!J207-1</f>
        <v>-5.6232427366447846E-2</v>
      </c>
      <c r="K195" s="8">
        <f>+'Simulation and  VaR'!K208/'Simulation and  VaR'!K207-1</f>
        <v>-1.6691147015622798E-3</v>
      </c>
      <c r="L195" s="8">
        <f>+'Simulation and  VaR'!L208/'Simulation and  VaR'!L207-1</f>
        <v>-6.7894424170414913E-3</v>
      </c>
      <c r="N195" s="60">
        <f t="shared" si="22"/>
        <v>-3.7641664574924899E-3</v>
      </c>
      <c r="O195" s="60">
        <f t="shared" si="23"/>
        <v>-1.8173867191869104E-3</v>
      </c>
      <c r="P195" s="60">
        <f t="shared" si="24"/>
        <v>-1.6136761690843065E-3</v>
      </c>
      <c r="Q195" s="60">
        <f t="shared" si="25"/>
        <v>-1.461040287204046E-3</v>
      </c>
      <c r="R195" s="60">
        <f t="shared" si="26"/>
        <v>-1.3719111664480485E-3</v>
      </c>
      <c r="S195" s="60">
        <f t="shared" si="27"/>
        <v>-1.3584458089282024E-3</v>
      </c>
      <c r="T195" s="26">
        <f t="shared" si="28"/>
        <v>-2.0516790449684571E-2</v>
      </c>
      <c r="U195" s="26">
        <f t="shared" si="29"/>
        <v>-7.1385766718877364E-2</v>
      </c>
      <c r="V195" s="26">
        <f t="shared" si="30"/>
        <v>-6.6461633338090131E-2</v>
      </c>
      <c r="W195" s="26">
        <f t="shared" si="31"/>
        <v>-1.0219941969086526E-4</v>
      </c>
      <c r="X195" s="26">
        <f t="shared" si="32"/>
        <v>-3.2652073032857849E-3</v>
      </c>
    </row>
    <row r="196" spans="1:24" x14ac:dyDescent="0.2">
      <c r="A196" s="5">
        <v>31381</v>
      </c>
      <c r="B196" s="59">
        <v>0</v>
      </c>
      <c r="C196" s="59">
        <v>0</v>
      </c>
      <c r="D196" s="59">
        <v>0</v>
      </c>
      <c r="E196" s="59">
        <v>0</v>
      </c>
      <c r="F196" s="59">
        <v>0</v>
      </c>
      <c r="G196" s="59">
        <v>0</v>
      </c>
      <c r="H196" s="8">
        <f>+'Simulation and  VaR'!H209/'Simulation and  VaR'!H208-1</f>
        <v>1.7424798239178196E-2</v>
      </c>
      <c r="I196" s="8">
        <f>+'Simulation and  VaR'!I209/'Simulation and  VaR'!I208-1</f>
        <v>5.3853587192143948E-2</v>
      </c>
      <c r="J196" s="8">
        <f>+'Simulation and  VaR'!J209/'Simulation and  VaR'!J208-1</f>
        <v>1.6550810989739428E-3</v>
      </c>
      <c r="K196" s="8">
        <f>+'Simulation and  VaR'!K209/'Simulation and  VaR'!K208-1</f>
        <v>-2.1534140306293081E-2</v>
      </c>
      <c r="L196" s="8">
        <f>+'Simulation and  VaR'!L209/'Simulation and  VaR'!L208-1</f>
        <v>-6.622233615312334E-3</v>
      </c>
      <c r="N196" s="60">
        <f t="shared" si="22"/>
        <v>-3.7641664574924899E-3</v>
      </c>
      <c r="O196" s="60">
        <f t="shared" si="23"/>
        <v>-1.8173867191869104E-3</v>
      </c>
      <c r="P196" s="60">
        <f t="shared" si="24"/>
        <v>-1.6136761690843065E-3</v>
      </c>
      <c r="Q196" s="60">
        <f t="shared" si="25"/>
        <v>-1.461040287204046E-3</v>
      </c>
      <c r="R196" s="60">
        <f t="shared" si="26"/>
        <v>-1.3719111664480485E-3</v>
      </c>
      <c r="S196" s="60">
        <f t="shared" si="27"/>
        <v>-1.3584458089282024E-3</v>
      </c>
      <c r="T196" s="26">
        <f t="shared" si="28"/>
        <v>1.2081418194117791E-2</v>
      </c>
      <c r="U196" s="26">
        <f t="shared" si="29"/>
        <v>4.1451821063106568E-2</v>
      </c>
      <c r="V196" s="26">
        <f t="shared" si="30"/>
        <v>-8.574124872668341E-3</v>
      </c>
      <c r="W196" s="26">
        <f t="shared" si="31"/>
        <v>-1.9967225024421668E-2</v>
      </c>
      <c r="X196" s="26">
        <f t="shared" si="32"/>
        <v>-3.0979985015566276E-3</v>
      </c>
    </row>
    <row r="197" spans="1:24" x14ac:dyDescent="0.2">
      <c r="A197" s="5">
        <v>31412</v>
      </c>
      <c r="B197" s="59">
        <v>0</v>
      </c>
      <c r="C197" s="59">
        <v>0</v>
      </c>
      <c r="D197" s="59">
        <v>0</v>
      </c>
      <c r="E197" s="59">
        <v>0</v>
      </c>
      <c r="F197" s="59">
        <v>0</v>
      </c>
      <c r="G197" s="59">
        <v>0</v>
      </c>
      <c r="H197" s="8">
        <f>+'Simulation and  VaR'!H210/'Simulation and  VaR'!H209-1</f>
        <v>-8.8336037497745989E-3</v>
      </c>
      <c r="I197" s="8">
        <f>+'Simulation and  VaR'!I210/'Simulation and  VaR'!I209-1</f>
        <v>-5.3282446531684458E-2</v>
      </c>
      <c r="J197" s="8">
        <f>+'Simulation and  VaR'!J210/'Simulation and  VaR'!J209-1</f>
        <v>-3.3046926635822871E-2</v>
      </c>
      <c r="K197" s="8">
        <f>+'Simulation and  VaR'!K210/'Simulation and  VaR'!K209-1</f>
        <v>-7.8600232383295721E-3</v>
      </c>
      <c r="L197" s="8">
        <f>+'Simulation and  VaR'!L210/'Simulation and  VaR'!L209-1</f>
        <v>-3.4407122274311419E-3</v>
      </c>
      <c r="N197" s="60">
        <f t="shared" si="22"/>
        <v>-3.7641664574924899E-3</v>
      </c>
      <c r="O197" s="60">
        <f t="shared" si="23"/>
        <v>-1.8173867191869104E-3</v>
      </c>
      <c r="P197" s="60">
        <f t="shared" si="24"/>
        <v>-1.6136761690843065E-3</v>
      </c>
      <c r="Q197" s="60">
        <f t="shared" si="25"/>
        <v>-1.461040287204046E-3</v>
      </c>
      <c r="R197" s="60">
        <f t="shared" si="26"/>
        <v>-1.3719111664480485E-3</v>
      </c>
      <c r="S197" s="60">
        <f t="shared" si="27"/>
        <v>-1.3584458089282024E-3</v>
      </c>
      <c r="T197" s="26">
        <f t="shared" si="28"/>
        <v>-1.4176983794835004E-2</v>
      </c>
      <c r="U197" s="26">
        <f t="shared" si="29"/>
        <v>-6.568421266072183E-2</v>
      </c>
      <c r="V197" s="26">
        <f t="shared" si="30"/>
        <v>-4.3276132607465156E-2</v>
      </c>
      <c r="W197" s="26">
        <f t="shared" si="31"/>
        <v>-6.2931079564581575E-3</v>
      </c>
      <c r="X197" s="26">
        <f t="shared" si="32"/>
        <v>8.352288632456446E-5</v>
      </c>
    </row>
    <row r="198" spans="1:24" x14ac:dyDescent="0.2">
      <c r="A198" s="5">
        <v>31443</v>
      </c>
      <c r="B198" s="59">
        <v>0</v>
      </c>
      <c r="C198" s="59">
        <v>0</v>
      </c>
      <c r="D198" s="59">
        <v>0</v>
      </c>
      <c r="E198" s="59">
        <v>0</v>
      </c>
      <c r="F198" s="59">
        <v>0</v>
      </c>
      <c r="G198" s="59">
        <v>0</v>
      </c>
      <c r="H198" s="8">
        <f>+'Simulation and  VaR'!H211/'Simulation and  VaR'!H210-1</f>
        <v>-9.2154722929550514E-3</v>
      </c>
      <c r="I198" s="8">
        <f>+'Simulation and  VaR'!I211/'Simulation and  VaR'!I210-1</f>
        <v>-2.3219287453208004E-2</v>
      </c>
      <c r="J198" s="8">
        <f>+'Simulation and  VaR'!J211/'Simulation and  VaR'!J210-1</f>
        <v>-1.0252904989747069E-2</v>
      </c>
      <c r="K198" s="8">
        <f>+'Simulation and  VaR'!K211/'Simulation and  VaR'!K210-1</f>
        <v>-3.4651419123725602E-2</v>
      </c>
      <c r="L198" s="8">
        <f>+'Simulation and  VaR'!L211/'Simulation and  VaR'!L210-1</f>
        <v>1.2817746320832102E-2</v>
      </c>
      <c r="N198" s="60">
        <f t="shared" ref="N198:N254" si="33">B198-$B$256</f>
        <v>-3.7641664574924899E-3</v>
      </c>
      <c r="O198" s="60">
        <f t="shared" ref="O198:O254" si="34">C198-$C$256</f>
        <v>-1.8173867191869104E-3</v>
      </c>
      <c r="P198" s="60">
        <f t="shared" ref="P198:P254" si="35">D198-$D$256</f>
        <v>-1.6136761690843065E-3</v>
      </c>
      <c r="Q198" s="60">
        <f t="shared" ref="Q198:Q254" si="36">E198-$E$256</f>
        <v>-1.461040287204046E-3</v>
      </c>
      <c r="R198" s="60">
        <f t="shared" ref="R198:R254" si="37">F198-$F$256</f>
        <v>-1.3719111664480485E-3</v>
      </c>
      <c r="S198" s="60">
        <f t="shared" ref="S198:S254" si="38">G198-$G$256</f>
        <v>-1.3584458089282024E-3</v>
      </c>
      <c r="T198" s="26">
        <f t="shared" ref="T198:T254" si="39">H198-$H$256</f>
        <v>-1.4558852338015457E-2</v>
      </c>
      <c r="U198" s="26">
        <f t="shared" ref="U198:U254" si="40">I198-$I$256</f>
        <v>-3.5621053582245384E-2</v>
      </c>
      <c r="V198" s="26">
        <f t="shared" ref="V198:V254" si="41">J198-$J$256</f>
        <v>-2.0482110961389355E-2</v>
      </c>
      <c r="W198" s="26">
        <f t="shared" ref="W198:W254" si="42">K198-$K$256</f>
        <v>-3.3084503841854185E-2</v>
      </c>
      <c r="X198" s="26">
        <f t="shared" ref="X198:X254" si="43">L198-$L$256</f>
        <v>1.6341981434587809E-2</v>
      </c>
    </row>
    <row r="199" spans="1:24" x14ac:dyDescent="0.2">
      <c r="A199" s="5">
        <v>31471</v>
      </c>
      <c r="B199" s="59">
        <v>0</v>
      </c>
      <c r="C199" s="59">
        <v>0</v>
      </c>
      <c r="D199" s="59">
        <v>0</v>
      </c>
      <c r="E199" s="59">
        <v>0</v>
      </c>
      <c r="F199" s="59">
        <v>0</v>
      </c>
      <c r="G199" s="59">
        <v>0</v>
      </c>
      <c r="H199" s="8">
        <f>+'Simulation and  VaR'!H212/'Simulation and  VaR'!H211-1</f>
        <v>-3.8856933055929521E-2</v>
      </c>
      <c r="I199" s="8">
        <f>+'Simulation and  VaR'!I212/'Simulation and  VaR'!I211-1</f>
        <v>5.8610709117221438E-2</v>
      </c>
      <c r="J199" s="8">
        <f>+'Simulation and  VaR'!J212/'Simulation and  VaR'!J211-1</f>
        <v>5.0069060773480611E-2</v>
      </c>
      <c r="K199" s="8">
        <f>+'Simulation and  VaR'!K212/'Simulation and  VaR'!K211-1</f>
        <v>6.3726539641761226E-2</v>
      </c>
      <c r="L199" s="8">
        <f>+'Simulation and  VaR'!L212/'Simulation and  VaR'!L211-1</f>
        <v>-5.2837906937105439E-3</v>
      </c>
      <c r="N199" s="60">
        <f t="shared" si="33"/>
        <v>-3.7641664574924899E-3</v>
      </c>
      <c r="O199" s="60">
        <f t="shared" si="34"/>
        <v>-1.8173867191869104E-3</v>
      </c>
      <c r="P199" s="60">
        <f t="shared" si="35"/>
        <v>-1.6136761690843065E-3</v>
      </c>
      <c r="Q199" s="60">
        <f t="shared" si="36"/>
        <v>-1.461040287204046E-3</v>
      </c>
      <c r="R199" s="60">
        <f t="shared" si="37"/>
        <v>-1.3719111664480485E-3</v>
      </c>
      <c r="S199" s="60">
        <f t="shared" si="38"/>
        <v>-1.3584458089282024E-3</v>
      </c>
      <c r="T199" s="26">
        <f t="shared" si="39"/>
        <v>-4.420031310098993E-2</v>
      </c>
      <c r="U199" s="26">
        <f t="shared" si="40"/>
        <v>4.6208942988184058E-2</v>
      </c>
      <c r="V199" s="26">
        <f t="shared" si="41"/>
        <v>3.9839854801838326E-2</v>
      </c>
      <c r="W199" s="26">
        <f t="shared" si="42"/>
        <v>6.5293454923632643E-2</v>
      </c>
      <c r="X199" s="26">
        <f t="shared" si="43"/>
        <v>-1.7595555799548375E-3</v>
      </c>
    </row>
    <row r="200" spans="1:24" x14ac:dyDescent="0.2">
      <c r="A200" s="5">
        <v>31502</v>
      </c>
      <c r="B200" s="59">
        <v>0</v>
      </c>
      <c r="C200" s="59">
        <v>0</v>
      </c>
      <c r="D200" s="59">
        <v>0</v>
      </c>
      <c r="E200" s="59">
        <v>0</v>
      </c>
      <c r="F200" s="59">
        <v>0</v>
      </c>
      <c r="G200" s="59">
        <v>0</v>
      </c>
      <c r="H200" s="8">
        <f>+'Simulation and  VaR'!H213/'Simulation and  VaR'!H212-1</f>
        <v>1.349716686827529E-2</v>
      </c>
      <c r="I200" s="8">
        <f>+'Simulation and  VaR'!I213/'Simulation and  VaR'!I212-1</f>
        <v>-1.7088174982911819E-2</v>
      </c>
      <c r="J200" s="8">
        <f>+'Simulation and  VaR'!J213/'Simulation and  VaR'!J212-1</f>
        <v>3.2883919763235792E-3</v>
      </c>
      <c r="K200" s="8">
        <f>+'Simulation and  VaR'!K213/'Simulation and  VaR'!K212-1</f>
        <v>-3.5556151885147047E-2</v>
      </c>
      <c r="L200" s="8">
        <f>+'Simulation and  VaR'!L213/'Simulation and  VaR'!L212-1</f>
        <v>-3.7183002056202952E-2</v>
      </c>
      <c r="N200" s="60">
        <f t="shared" si="33"/>
        <v>-3.7641664574924899E-3</v>
      </c>
      <c r="O200" s="60">
        <f t="shared" si="34"/>
        <v>-1.8173867191869104E-3</v>
      </c>
      <c r="P200" s="60">
        <f t="shared" si="35"/>
        <v>-1.6136761690843065E-3</v>
      </c>
      <c r="Q200" s="60">
        <f t="shared" si="36"/>
        <v>-1.461040287204046E-3</v>
      </c>
      <c r="R200" s="60">
        <f t="shared" si="37"/>
        <v>-1.3719111664480485E-3</v>
      </c>
      <c r="S200" s="60">
        <f t="shared" si="38"/>
        <v>-1.3584458089282024E-3</v>
      </c>
      <c r="T200" s="26">
        <f t="shared" si="39"/>
        <v>8.1537868232148848E-3</v>
      </c>
      <c r="U200" s="26">
        <f t="shared" si="40"/>
        <v>-2.9489941111949199E-2</v>
      </c>
      <c r="V200" s="26">
        <f t="shared" si="41"/>
        <v>-6.9408139953187047E-3</v>
      </c>
      <c r="W200" s="26">
        <f t="shared" si="42"/>
        <v>-3.398923660327563E-2</v>
      </c>
      <c r="X200" s="26">
        <f t="shared" si="43"/>
        <v>-3.3658766942447245E-2</v>
      </c>
    </row>
    <row r="201" spans="1:24" x14ac:dyDescent="0.2">
      <c r="A201" s="5">
        <v>31532</v>
      </c>
      <c r="B201" s="59">
        <v>0</v>
      </c>
      <c r="C201" s="59">
        <v>0</v>
      </c>
      <c r="D201" s="59">
        <v>0</v>
      </c>
      <c r="E201" s="59">
        <v>0</v>
      </c>
      <c r="F201" s="59">
        <v>0</v>
      </c>
      <c r="G201" s="59">
        <v>0</v>
      </c>
      <c r="H201" s="8">
        <f>+'Simulation and  VaR'!H214/'Simulation and  VaR'!H213-1</f>
        <v>5.4651674100132386E-3</v>
      </c>
      <c r="I201" s="8">
        <f>+'Simulation and  VaR'!I214/'Simulation and  VaR'!I213-1</f>
        <v>-3.2838819347859705E-2</v>
      </c>
      <c r="J201" s="8">
        <f>+'Simulation and  VaR'!J214/'Simulation and  VaR'!J213-1</f>
        <v>6.555227794165841E-3</v>
      </c>
      <c r="K201" s="8">
        <f>+'Simulation and  VaR'!K214/'Simulation and  VaR'!K213-1</f>
        <v>-2.7476349471341033E-2</v>
      </c>
      <c r="L201" s="8">
        <f>+'Simulation and  VaR'!L214/'Simulation and  VaR'!L213-1</f>
        <v>1.0010678056593614E-2</v>
      </c>
      <c r="N201" s="60">
        <f t="shared" si="33"/>
        <v>-3.7641664574924899E-3</v>
      </c>
      <c r="O201" s="60">
        <f t="shared" si="34"/>
        <v>-1.8173867191869104E-3</v>
      </c>
      <c r="P201" s="60">
        <f t="shared" si="35"/>
        <v>-1.6136761690843065E-3</v>
      </c>
      <c r="Q201" s="60">
        <f t="shared" si="36"/>
        <v>-1.461040287204046E-3</v>
      </c>
      <c r="R201" s="60">
        <f t="shared" si="37"/>
        <v>-1.3719111664480485E-3</v>
      </c>
      <c r="S201" s="60">
        <f t="shared" si="38"/>
        <v>-1.3584458089282024E-3</v>
      </c>
      <c r="T201" s="26">
        <f t="shared" si="39"/>
        <v>1.2178736495283352E-4</v>
      </c>
      <c r="U201" s="26">
        <f t="shared" si="40"/>
        <v>-4.5240585476897084E-2</v>
      </c>
      <c r="V201" s="26">
        <f t="shared" si="41"/>
        <v>-3.6739781774764429E-3</v>
      </c>
      <c r="W201" s="26">
        <f t="shared" si="42"/>
        <v>-2.5909434189469619E-2</v>
      </c>
      <c r="X201" s="26">
        <f t="shared" si="43"/>
        <v>1.3534913170349321E-2</v>
      </c>
    </row>
    <row r="202" spans="1:24" x14ac:dyDescent="0.2">
      <c r="A202" s="5">
        <v>31563</v>
      </c>
      <c r="B202" s="59">
        <v>0</v>
      </c>
      <c r="C202" s="59">
        <v>0</v>
      </c>
      <c r="D202" s="59">
        <v>0</v>
      </c>
      <c r="E202" s="59">
        <v>0</v>
      </c>
      <c r="F202" s="59">
        <v>0</v>
      </c>
      <c r="G202" s="59">
        <v>0</v>
      </c>
      <c r="H202" s="8">
        <f>+'Simulation and  VaR'!H215/'Simulation and  VaR'!H214-1</f>
        <v>-5.935274272147939E-2</v>
      </c>
      <c r="I202" s="8">
        <f>+'Simulation and  VaR'!I215/'Simulation and  VaR'!I214-1</f>
        <v>2.4633165561503079E-2</v>
      </c>
      <c r="J202" s="8">
        <f>+'Simulation and  VaR'!J215/'Simulation and  VaR'!J214-1</f>
        <v>-1.6281341582546349E-2</v>
      </c>
      <c r="K202" s="8">
        <f>+'Simulation and  VaR'!K215/'Simulation and  VaR'!K214-1</f>
        <v>-8.9407052428295275E-3</v>
      </c>
      <c r="L202" s="8">
        <f>+'Simulation and  VaR'!L215/'Simulation and  VaR'!L214-1</f>
        <v>2.0175322673010143E-2</v>
      </c>
      <c r="N202" s="60">
        <f t="shared" si="33"/>
        <v>-3.7641664574924899E-3</v>
      </c>
      <c r="O202" s="60">
        <f t="shared" si="34"/>
        <v>-1.8173867191869104E-3</v>
      </c>
      <c r="P202" s="60">
        <f t="shared" si="35"/>
        <v>-1.6136761690843065E-3</v>
      </c>
      <c r="Q202" s="60">
        <f t="shared" si="36"/>
        <v>-1.461040287204046E-3</v>
      </c>
      <c r="R202" s="60">
        <f t="shared" si="37"/>
        <v>-1.3719111664480485E-3</v>
      </c>
      <c r="S202" s="60">
        <f t="shared" si="38"/>
        <v>-1.3584458089282024E-3</v>
      </c>
      <c r="T202" s="26">
        <f t="shared" si="39"/>
        <v>-6.4696122766539799E-2</v>
      </c>
      <c r="U202" s="26">
        <f t="shared" si="40"/>
        <v>1.2231399432465699E-2</v>
      </c>
      <c r="V202" s="26">
        <f t="shared" si="41"/>
        <v>-2.6510547554188635E-2</v>
      </c>
      <c r="W202" s="26">
        <f t="shared" si="42"/>
        <v>-7.3737899609581129E-3</v>
      </c>
      <c r="X202" s="26">
        <f t="shared" si="43"/>
        <v>2.369955778676585E-2</v>
      </c>
    </row>
    <row r="203" spans="1:24" x14ac:dyDescent="0.2">
      <c r="A203" s="5">
        <v>31593</v>
      </c>
      <c r="B203" s="59">
        <v>0</v>
      </c>
      <c r="C203" s="59">
        <v>0</v>
      </c>
      <c r="D203" s="59">
        <v>0</v>
      </c>
      <c r="E203" s="59">
        <v>0</v>
      </c>
      <c r="F203" s="59">
        <v>0</v>
      </c>
      <c r="G203" s="59">
        <v>0</v>
      </c>
      <c r="H203" s="8">
        <f>+'Simulation and  VaR'!H216/'Simulation and  VaR'!H215-1</f>
        <v>1.7468119022316708E-2</v>
      </c>
      <c r="I203" s="8">
        <f>+'Simulation and  VaR'!I216/'Simulation and  VaR'!I215-1</f>
        <v>-2.9239006133693679E-2</v>
      </c>
      <c r="J203" s="8">
        <f>+'Simulation and  VaR'!J216/'Simulation and  VaR'!J215-1</f>
        <v>1.8205892088712261E-2</v>
      </c>
      <c r="K203" s="8">
        <f>+'Simulation and  VaR'!K216/'Simulation and  VaR'!K215-1</f>
        <v>-2.0207852193995457E-2</v>
      </c>
      <c r="L203" s="8">
        <f>+'Simulation and  VaR'!L216/'Simulation and  VaR'!L215-1</f>
        <v>2.4698821192624898E-2</v>
      </c>
      <c r="N203" s="60">
        <f t="shared" si="33"/>
        <v>-3.7641664574924899E-3</v>
      </c>
      <c r="O203" s="60">
        <f t="shared" si="34"/>
        <v>-1.8173867191869104E-3</v>
      </c>
      <c r="P203" s="60">
        <f t="shared" si="35"/>
        <v>-1.6136761690843065E-3</v>
      </c>
      <c r="Q203" s="60">
        <f t="shared" si="36"/>
        <v>-1.461040287204046E-3</v>
      </c>
      <c r="R203" s="60">
        <f t="shared" si="37"/>
        <v>-1.3719111664480485E-3</v>
      </c>
      <c r="S203" s="60">
        <f t="shared" si="38"/>
        <v>-1.3584458089282024E-3</v>
      </c>
      <c r="T203" s="26">
        <f t="shared" si="39"/>
        <v>1.2124738977256303E-2</v>
      </c>
      <c r="U203" s="26">
        <f t="shared" si="40"/>
        <v>-4.1640772262731059E-2</v>
      </c>
      <c r="V203" s="26">
        <f t="shared" si="41"/>
        <v>7.9766861170699772E-3</v>
      </c>
      <c r="W203" s="26">
        <f t="shared" si="42"/>
        <v>-1.8640936912124043E-2</v>
      </c>
      <c r="X203" s="26">
        <f t="shared" si="43"/>
        <v>2.8223056306380605E-2</v>
      </c>
    </row>
    <row r="204" spans="1:24" x14ac:dyDescent="0.2">
      <c r="A204" s="5">
        <v>31624</v>
      </c>
      <c r="B204" s="59">
        <v>0</v>
      </c>
      <c r="C204" s="59">
        <v>0</v>
      </c>
      <c r="D204" s="59">
        <v>0</v>
      </c>
      <c r="E204" s="59">
        <v>0</v>
      </c>
      <c r="F204" s="59">
        <v>0</v>
      </c>
      <c r="G204" s="59">
        <v>0</v>
      </c>
      <c r="H204" s="8">
        <f>+'Simulation and  VaR'!H217/'Simulation and  VaR'!H216-1</f>
        <v>-1.645015993211052E-2</v>
      </c>
      <c r="I204" s="8">
        <f>+'Simulation and  VaR'!I217/'Simulation and  VaR'!I216-1</f>
        <v>-8.6664346336108866E-2</v>
      </c>
      <c r="J204" s="8">
        <f>+'Simulation and  VaR'!J217/'Simulation and  VaR'!J216-1</f>
        <v>-3.9011703511053319E-2</v>
      </c>
      <c r="K204" s="8">
        <f>+'Simulation and  VaR'!K217/'Simulation and  VaR'!K216-1</f>
        <v>-3.697701826753097E-2</v>
      </c>
      <c r="L204" s="8">
        <f>+'Simulation and  VaR'!L217/'Simulation and  VaR'!L216-1</f>
        <v>3.3711179469891661E-2</v>
      </c>
      <c r="N204" s="60">
        <f t="shared" si="33"/>
        <v>-3.7641664574924899E-3</v>
      </c>
      <c r="O204" s="60">
        <f t="shared" si="34"/>
        <v>-1.8173867191869104E-3</v>
      </c>
      <c r="P204" s="60">
        <f t="shared" si="35"/>
        <v>-1.6136761690843065E-3</v>
      </c>
      <c r="Q204" s="60">
        <f t="shared" si="36"/>
        <v>-1.461040287204046E-3</v>
      </c>
      <c r="R204" s="60">
        <f t="shared" si="37"/>
        <v>-1.3719111664480485E-3</v>
      </c>
      <c r="S204" s="60">
        <f t="shared" si="38"/>
        <v>-1.3584458089282024E-3</v>
      </c>
      <c r="T204" s="26">
        <f t="shared" si="39"/>
        <v>-2.1793539977170925E-2</v>
      </c>
      <c r="U204" s="26">
        <f t="shared" si="40"/>
        <v>-9.9066112465146239E-2</v>
      </c>
      <c r="V204" s="26">
        <f t="shared" si="41"/>
        <v>-4.9240909482695605E-2</v>
      </c>
      <c r="W204" s="26">
        <f t="shared" si="42"/>
        <v>-3.5410102985659553E-2</v>
      </c>
      <c r="X204" s="26">
        <f t="shared" si="43"/>
        <v>3.7235414583647368E-2</v>
      </c>
    </row>
    <row r="205" spans="1:24" x14ac:dyDescent="0.2">
      <c r="A205" s="5">
        <v>31655</v>
      </c>
      <c r="B205" s="59">
        <v>0</v>
      </c>
      <c r="C205" s="59">
        <v>0</v>
      </c>
      <c r="D205" s="59">
        <v>0</v>
      </c>
      <c r="E205" s="59">
        <v>0</v>
      </c>
      <c r="F205" s="59">
        <v>0</v>
      </c>
      <c r="G205" s="59">
        <v>0</v>
      </c>
      <c r="H205" s="8">
        <f>+'Simulation and  VaR'!H218/'Simulation and  VaR'!H217-1</f>
        <v>0.10632508130351104</v>
      </c>
      <c r="I205" s="8">
        <f>+'Simulation and  VaR'!I218/'Simulation and  VaR'!I217-1</f>
        <v>2.0138359617752233E-2</v>
      </c>
      <c r="J205" s="8">
        <f>+'Simulation and  VaR'!J218/'Simulation and  VaR'!J217-1</f>
        <v>-5.7510148849796994E-2</v>
      </c>
      <c r="K205" s="8">
        <f>+'Simulation and  VaR'!K218/'Simulation and  VaR'!K217-1</f>
        <v>1.5297537096525815E-4</v>
      </c>
      <c r="L205" s="8">
        <f>+'Simulation and  VaR'!L218/'Simulation and  VaR'!L217-1</f>
        <v>-1.3860013860013898E-2</v>
      </c>
      <c r="N205" s="60">
        <f t="shared" si="33"/>
        <v>-3.7641664574924899E-3</v>
      </c>
      <c r="O205" s="60">
        <f t="shared" si="34"/>
        <v>-1.8173867191869104E-3</v>
      </c>
      <c r="P205" s="60">
        <f t="shared" si="35"/>
        <v>-1.6136761690843065E-3</v>
      </c>
      <c r="Q205" s="60">
        <f t="shared" si="36"/>
        <v>-1.461040287204046E-3</v>
      </c>
      <c r="R205" s="60">
        <f t="shared" si="37"/>
        <v>-1.3719111664480485E-3</v>
      </c>
      <c r="S205" s="60">
        <f t="shared" si="38"/>
        <v>-1.3584458089282024E-3</v>
      </c>
      <c r="T205" s="26">
        <f t="shared" si="39"/>
        <v>0.10098170125845063</v>
      </c>
      <c r="U205" s="26">
        <f t="shared" si="40"/>
        <v>7.7365934887148533E-3</v>
      </c>
      <c r="V205" s="26">
        <f t="shared" si="41"/>
        <v>-6.7739354821439279E-2</v>
      </c>
      <c r="W205" s="26">
        <f t="shared" si="42"/>
        <v>1.7198906528366727E-3</v>
      </c>
      <c r="X205" s="26">
        <f t="shared" si="43"/>
        <v>-1.0335778746258191E-2</v>
      </c>
    </row>
    <row r="206" spans="1:24" x14ac:dyDescent="0.2">
      <c r="A206" s="5">
        <v>31685</v>
      </c>
      <c r="B206" s="59">
        <v>0</v>
      </c>
      <c r="C206" s="59">
        <v>0</v>
      </c>
      <c r="D206" s="59">
        <v>0</v>
      </c>
      <c r="E206" s="59">
        <v>0</v>
      </c>
      <c r="F206" s="59">
        <v>0</v>
      </c>
      <c r="G206" s="59">
        <v>0</v>
      </c>
      <c r="H206" s="8">
        <f>+'Simulation and  VaR'!H219/'Simulation and  VaR'!H218-1</f>
        <v>-3.4795128681984755E-3</v>
      </c>
      <c r="I206" s="8">
        <f>+'Simulation and  VaR'!I219/'Simulation and  VaR'!I218-1</f>
        <v>-1.2212292750208298E-2</v>
      </c>
      <c r="J206" s="8">
        <f>+'Simulation and  VaR'!J219/'Simulation and  VaR'!J218-1</f>
        <v>6.8198133524766558E-2</v>
      </c>
      <c r="K206" s="8">
        <f>+'Simulation and  VaR'!K219/'Simulation and  VaR'!K218-1</f>
        <v>-5.620985010706625E-2</v>
      </c>
      <c r="L206" s="8">
        <f>+'Simulation and  VaR'!L219/'Simulation and  VaR'!L218-1</f>
        <v>2.0668843784878765E-2</v>
      </c>
      <c r="N206" s="60">
        <f t="shared" si="33"/>
        <v>-3.7641664574924899E-3</v>
      </c>
      <c r="O206" s="60">
        <f t="shared" si="34"/>
        <v>-1.8173867191869104E-3</v>
      </c>
      <c r="P206" s="60">
        <f t="shared" si="35"/>
        <v>-1.6136761690843065E-3</v>
      </c>
      <c r="Q206" s="60">
        <f t="shared" si="36"/>
        <v>-1.461040287204046E-3</v>
      </c>
      <c r="R206" s="60">
        <f t="shared" si="37"/>
        <v>-1.3719111664480485E-3</v>
      </c>
      <c r="S206" s="60">
        <f t="shared" si="38"/>
        <v>-1.3584458089282024E-3</v>
      </c>
      <c r="T206" s="26">
        <f t="shared" si="39"/>
        <v>-8.8228929132588806E-3</v>
      </c>
      <c r="U206" s="26">
        <f t="shared" si="40"/>
        <v>-2.4614058879245677E-2</v>
      </c>
      <c r="V206" s="26">
        <f t="shared" si="41"/>
        <v>5.7968927553124272E-2</v>
      </c>
      <c r="W206" s="26">
        <f t="shared" si="42"/>
        <v>-5.4642934825194833E-2</v>
      </c>
      <c r="X206" s="26">
        <f t="shared" si="43"/>
        <v>2.4193078898634472E-2</v>
      </c>
    </row>
    <row r="207" spans="1:24" x14ac:dyDescent="0.2">
      <c r="A207" s="5">
        <v>31716</v>
      </c>
      <c r="B207" s="59">
        <v>0</v>
      </c>
      <c r="C207" s="59">
        <v>0</v>
      </c>
      <c r="D207" s="59">
        <v>0</v>
      </c>
      <c r="E207" s="59">
        <v>0</v>
      </c>
      <c r="F207" s="59">
        <v>0</v>
      </c>
      <c r="G207" s="59">
        <v>0</v>
      </c>
      <c r="H207" s="8">
        <f>+'Simulation and  VaR'!H220/'Simulation and  VaR'!H219-1</f>
        <v>-6.0201071579002452E-5</v>
      </c>
      <c r="I207" s="8">
        <f>+'Simulation and  VaR'!I220/'Simulation and  VaR'!I219-1</f>
        <v>-2.9090062834535746E-2</v>
      </c>
      <c r="J207" s="8">
        <f>+'Simulation and  VaR'!J220/'Simulation and  VaR'!J219-1</f>
        <v>-1.6801075268817467E-3</v>
      </c>
      <c r="K207" s="8">
        <f>+'Simulation and  VaR'!K220/'Simulation and  VaR'!K219-1</f>
        <v>-1.2559760149096544E-2</v>
      </c>
      <c r="L207" s="8">
        <f>+'Simulation and  VaR'!L220/'Simulation and  VaR'!L219-1</f>
        <v>-4.8600704710218823E-3</v>
      </c>
      <c r="N207" s="60">
        <f t="shared" si="33"/>
        <v>-3.7641664574924899E-3</v>
      </c>
      <c r="O207" s="60">
        <f t="shared" si="34"/>
        <v>-1.8173867191869104E-3</v>
      </c>
      <c r="P207" s="60">
        <f t="shared" si="35"/>
        <v>-1.6136761690843065E-3</v>
      </c>
      <c r="Q207" s="60">
        <f t="shared" si="36"/>
        <v>-1.461040287204046E-3</v>
      </c>
      <c r="R207" s="60">
        <f t="shared" si="37"/>
        <v>-1.3719111664480485E-3</v>
      </c>
      <c r="S207" s="60">
        <f t="shared" si="38"/>
        <v>-1.3584458089282024E-3</v>
      </c>
      <c r="T207" s="26">
        <f t="shared" si="39"/>
        <v>-5.4035811166394075E-3</v>
      </c>
      <c r="U207" s="26">
        <f t="shared" si="40"/>
        <v>-4.1491828963573125E-2</v>
      </c>
      <c r="V207" s="26">
        <f t="shared" si="41"/>
        <v>-1.1909313498524031E-2</v>
      </c>
      <c r="W207" s="26">
        <f t="shared" si="42"/>
        <v>-1.099284486722513E-2</v>
      </c>
      <c r="X207" s="26">
        <f t="shared" si="43"/>
        <v>-1.3358353572661759E-3</v>
      </c>
    </row>
    <row r="208" spans="1:24" x14ac:dyDescent="0.2">
      <c r="A208" s="5">
        <v>31746</v>
      </c>
      <c r="B208" s="59">
        <v>0</v>
      </c>
      <c r="C208" s="59">
        <v>0</v>
      </c>
      <c r="D208" s="59">
        <v>0</v>
      </c>
      <c r="E208" s="59">
        <v>0</v>
      </c>
      <c r="F208" s="59">
        <v>0</v>
      </c>
      <c r="G208" s="59">
        <v>0</v>
      </c>
      <c r="H208" s="8">
        <f>+'Simulation and  VaR'!H221/'Simulation and  VaR'!H220-1</f>
        <v>-1.5111378687537536E-2</v>
      </c>
      <c r="I208" s="8">
        <f>+'Simulation and  VaR'!I221/'Simulation and  VaR'!I220-1</f>
        <v>-1.3482742090124678E-2</v>
      </c>
      <c r="J208" s="8">
        <f>+'Simulation and  VaR'!J221/'Simulation and  VaR'!J220-1</f>
        <v>-3.1975765735442585E-2</v>
      </c>
      <c r="K208" s="8">
        <f>+'Simulation and  VaR'!K221/'Simulation and  VaR'!K220-1</f>
        <v>-1.7643197111439246E-2</v>
      </c>
      <c r="L208" s="8">
        <f>+'Simulation and  VaR'!L221/'Simulation and  VaR'!L220-1</f>
        <v>7.3257091693459397E-3</v>
      </c>
      <c r="N208" s="60">
        <f t="shared" si="33"/>
        <v>-3.7641664574924899E-3</v>
      </c>
      <c r="O208" s="60">
        <f t="shared" si="34"/>
        <v>-1.8173867191869104E-3</v>
      </c>
      <c r="P208" s="60">
        <f t="shared" si="35"/>
        <v>-1.6136761690843065E-3</v>
      </c>
      <c r="Q208" s="60">
        <f t="shared" si="36"/>
        <v>-1.461040287204046E-3</v>
      </c>
      <c r="R208" s="60">
        <f t="shared" si="37"/>
        <v>-1.3719111664480485E-3</v>
      </c>
      <c r="S208" s="60">
        <f t="shared" si="38"/>
        <v>-1.3584458089282024E-3</v>
      </c>
      <c r="T208" s="26">
        <f t="shared" si="39"/>
        <v>-2.0454758732597941E-2</v>
      </c>
      <c r="U208" s="26">
        <f t="shared" si="40"/>
        <v>-2.5884508219162057E-2</v>
      </c>
      <c r="V208" s="26">
        <f t="shared" si="41"/>
        <v>-4.2204971707084871E-2</v>
      </c>
      <c r="W208" s="26">
        <f t="shared" si="42"/>
        <v>-1.6076281829567832E-2</v>
      </c>
      <c r="X208" s="26">
        <f t="shared" si="43"/>
        <v>1.0849944283101647E-2</v>
      </c>
    </row>
    <row r="209" spans="1:24" x14ac:dyDescent="0.2">
      <c r="A209" s="5">
        <v>31777</v>
      </c>
      <c r="B209" s="59">
        <v>0</v>
      </c>
      <c r="C209" s="59">
        <v>0</v>
      </c>
      <c r="D209" s="59">
        <v>0</v>
      </c>
      <c r="E209" s="59">
        <v>0</v>
      </c>
      <c r="F209" s="59">
        <v>0</v>
      </c>
      <c r="G209" s="59">
        <v>0</v>
      </c>
      <c r="H209" s="8">
        <f>+'Simulation and  VaR'!H222/'Simulation and  VaR'!H221-1</f>
        <v>2.2373005684944047E-2</v>
      </c>
      <c r="I209" s="8">
        <f>+'Simulation and  VaR'!I222/'Simulation and  VaR'!I221-1</f>
        <v>-6.1501548927898941E-2</v>
      </c>
      <c r="J209" s="8">
        <f>+'Simulation and  VaR'!J222/'Simulation and  VaR'!J221-1</f>
        <v>-4.8678720445062496E-2</v>
      </c>
      <c r="K209" s="8">
        <f>+'Simulation and  VaR'!K222/'Simulation and  VaR'!K221-1</f>
        <v>-3.2578731935510863E-2</v>
      </c>
      <c r="L209" s="8">
        <f>+'Simulation and  VaR'!L222/'Simulation and  VaR'!L221-1</f>
        <v>1.6564987273241405E-2</v>
      </c>
      <c r="N209" s="60">
        <f t="shared" si="33"/>
        <v>-3.7641664574924899E-3</v>
      </c>
      <c r="O209" s="60">
        <f t="shared" si="34"/>
        <v>-1.8173867191869104E-3</v>
      </c>
      <c r="P209" s="60">
        <f t="shared" si="35"/>
        <v>-1.6136761690843065E-3</v>
      </c>
      <c r="Q209" s="60">
        <f t="shared" si="36"/>
        <v>-1.461040287204046E-3</v>
      </c>
      <c r="R209" s="60">
        <f t="shared" si="37"/>
        <v>-1.3719111664480485E-3</v>
      </c>
      <c r="S209" s="60">
        <f t="shared" si="38"/>
        <v>-1.3584458089282024E-3</v>
      </c>
      <c r="T209" s="26">
        <f t="shared" si="39"/>
        <v>1.7029625639883642E-2</v>
      </c>
      <c r="U209" s="26">
        <f t="shared" si="40"/>
        <v>-7.3903315056936314E-2</v>
      </c>
      <c r="V209" s="26">
        <f t="shared" si="41"/>
        <v>-5.8907926416704781E-2</v>
      </c>
      <c r="W209" s="26">
        <f t="shared" si="42"/>
        <v>-3.1011816653639449E-2</v>
      </c>
      <c r="X209" s="26">
        <f t="shared" si="43"/>
        <v>2.0089222386997112E-2</v>
      </c>
    </row>
    <row r="210" spans="1:24" x14ac:dyDescent="0.2">
      <c r="A210" s="5">
        <v>31808</v>
      </c>
      <c r="B210" s="59">
        <v>0</v>
      </c>
      <c r="C210" s="59">
        <v>0</v>
      </c>
      <c r="D210" s="59">
        <v>0</v>
      </c>
      <c r="E210" s="59">
        <v>0</v>
      </c>
      <c r="F210" s="59">
        <v>0</v>
      </c>
      <c r="G210" s="59">
        <v>0</v>
      </c>
      <c r="H210" s="8">
        <f>+'Simulation and  VaR'!H223/'Simulation and  VaR'!H222-1</f>
        <v>7.4080717488789194E-2</v>
      </c>
      <c r="I210" s="8">
        <f>+'Simulation and  VaR'!I223/'Simulation and  VaR'!I222-1</f>
        <v>-7.2813177567069287E-3</v>
      </c>
      <c r="J210" s="8">
        <f>+'Simulation and  VaR'!J223/'Simulation and  VaR'!J222-1</f>
        <v>-5.2997076023391876E-2</v>
      </c>
      <c r="K210" s="8">
        <f>+'Simulation and  VaR'!K223/'Simulation and  VaR'!K222-1</f>
        <v>-2.3745790518953425E-2</v>
      </c>
      <c r="L210" s="8">
        <f>+'Simulation and  VaR'!L223/'Simulation and  VaR'!L222-1</f>
        <v>1.2718095465204193E-2</v>
      </c>
      <c r="N210" s="60">
        <f t="shared" si="33"/>
        <v>-3.7641664574924899E-3</v>
      </c>
      <c r="O210" s="60">
        <f t="shared" si="34"/>
        <v>-1.8173867191869104E-3</v>
      </c>
      <c r="P210" s="60">
        <f t="shared" si="35"/>
        <v>-1.6136761690843065E-3</v>
      </c>
      <c r="Q210" s="60">
        <f t="shared" si="36"/>
        <v>-1.461040287204046E-3</v>
      </c>
      <c r="R210" s="60">
        <f t="shared" si="37"/>
        <v>-1.3719111664480485E-3</v>
      </c>
      <c r="S210" s="60">
        <f t="shared" si="38"/>
        <v>-1.3584458089282024E-3</v>
      </c>
      <c r="T210" s="26">
        <f t="shared" si="39"/>
        <v>6.8737337443728785E-2</v>
      </c>
      <c r="U210" s="26">
        <f t="shared" si="40"/>
        <v>-1.9683083885744308E-2</v>
      </c>
      <c r="V210" s="26">
        <f t="shared" si="41"/>
        <v>-6.3226281995034161E-2</v>
      </c>
      <c r="W210" s="26">
        <f t="shared" si="42"/>
        <v>-2.2178875237082011E-2</v>
      </c>
      <c r="X210" s="26">
        <f t="shared" si="43"/>
        <v>1.62423305789599E-2</v>
      </c>
    </row>
    <row r="211" spans="1:24" x14ac:dyDescent="0.2">
      <c r="A211" s="5">
        <v>31836</v>
      </c>
      <c r="B211" s="59">
        <v>0</v>
      </c>
      <c r="C211" s="59">
        <v>0</v>
      </c>
      <c r="D211" s="59">
        <v>0</v>
      </c>
      <c r="E211" s="59">
        <v>0</v>
      </c>
      <c r="F211" s="59">
        <v>0</v>
      </c>
      <c r="G211" s="59">
        <v>0</v>
      </c>
      <c r="H211" s="8">
        <f>+'Simulation and  VaR'!H224/'Simulation and  VaR'!H223-1</f>
        <v>8.6283678468048741E-3</v>
      </c>
      <c r="I211" s="8">
        <f>+'Simulation and  VaR'!I224/'Simulation and  VaR'!I223-1</f>
        <v>-5.8677793714956294E-2</v>
      </c>
      <c r="J211" s="8">
        <f>+'Simulation and  VaR'!J224/'Simulation and  VaR'!J223-1</f>
        <v>3.0876109610189051E-2</v>
      </c>
      <c r="K211" s="8">
        <f>+'Simulation and  VaR'!K224/'Simulation and  VaR'!K223-1</f>
        <v>-4.5551034848752781E-2</v>
      </c>
      <c r="L211" s="8">
        <f>+'Simulation and  VaR'!L224/'Simulation and  VaR'!L223-1</f>
        <v>1.8248891330795436E-2</v>
      </c>
      <c r="N211" s="60">
        <f t="shared" si="33"/>
        <v>-3.7641664574924899E-3</v>
      </c>
      <c r="O211" s="60">
        <f t="shared" si="34"/>
        <v>-1.8173867191869104E-3</v>
      </c>
      <c r="P211" s="60">
        <f t="shared" si="35"/>
        <v>-1.6136761690843065E-3</v>
      </c>
      <c r="Q211" s="60">
        <f t="shared" si="36"/>
        <v>-1.461040287204046E-3</v>
      </c>
      <c r="R211" s="60">
        <f t="shared" si="37"/>
        <v>-1.3719111664480485E-3</v>
      </c>
      <c r="S211" s="60">
        <f t="shared" si="38"/>
        <v>-1.3584458089282024E-3</v>
      </c>
      <c r="T211" s="26">
        <f t="shared" si="39"/>
        <v>3.2849878017444691E-3</v>
      </c>
      <c r="U211" s="26">
        <f t="shared" si="40"/>
        <v>-7.1079559843993667E-2</v>
      </c>
      <c r="V211" s="26">
        <f t="shared" si="41"/>
        <v>2.0646903638546765E-2</v>
      </c>
      <c r="W211" s="26">
        <f t="shared" si="42"/>
        <v>-4.3984119566881363E-2</v>
      </c>
      <c r="X211" s="26">
        <f t="shared" si="43"/>
        <v>2.1773126444551143E-2</v>
      </c>
    </row>
    <row r="212" spans="1:24" x14ac:dyDescent="0.2">
      <c r="A212" s="5">
        <v>31867</v>
      </c>
      <c r="B212" s="59">
        <v>0</v>
      </c>
      <c r="C212" s="59">
        <v>0</v>
      </c>
      <c r="D212" s="59">
        <v>0</v>
      </c>
      <c r="E212" s="59">
        <v>0</v>
      </c>
      <c r="F212" s="59">
        <v>0</v>
      </c>
      <c r="G212" s="59">
        <v>0</v>
      </c>
      <c r="H212" s="8">
        <f>+'Simulation and  VaR'!H225/'Simulation and  VaR'!H224-1</f>
        <v>-2.8699155582537772E-3</v>
      </c>
      <c r="I212" s="8">
        <f>+'Simulation and  VaR'!I225/'Simulation and  VaR'!I224-1</f>
        <v>0.14285219559495776</v>
      </c>
      <c r="J212" s="8">
        <f>+'Simulation and  VaR'!J225/'Simulation and  VaR'!J224-1</f>
        <v>1.8719580681392678E-2</v>
      </c>
      <c r="K212" s="8">
        <f>+'Simulation and  VaR'!K225/'Simulation and  VaR'!K224-1</f>
        <v>0.14549161338152161</v>
      </c>
      <c r="L212" s="8">
        <f>+'Simulation and  VaR'!L225/'Simulation and  VaR'!L224-1</f>
        <v>-3.2567640484082339E-2</v>
      </c>
      <c r="N212" s="60">
        <f t="shared" si="33"/>
        <v>-3.7641664574924899E-3</v>
      </c>
      <c r="O212" s="60">
        <f t="shared" si="34"/>
        <v>-1.8173867191869104E-3</v>
      </c>
      <c r="P212" s="60">
        <f t="shared" si="35"/>
        <v>-1.6136761690843065E-3</v>
      </c>
      <c r="Q212" s="60">
        <f t="shared" si="36"/>
        <v>-1.461040287204046E-3</v>
      </c>
      <c r="R212" s="60">
        <f t="shared" si="37"/>
        <v>-1.3719111664480485E-3</v>
      </c>
      <c r="S212" s="60">
        <f t="shared" si="38"/>
        <v>-1.3584458089282024E-3</v>
      </c>
      <c r="T212" s="26">
        <f t="shared" si="39"/>
        <v>-8.2132956033141823E-3</v>
      </c>
      <c r="U212" s="26">
        <f t="shared" si="40"/>
        <v>0.13045042946592039</v>
      </c>
      <c r="V212" s="26">
        <f t="shared" si="41"/>
        <v>8.4903747097503941E-3</v>
      </c>
      <c r="W212" s="26">
        <f t="shared" si="42"/>
        <v>0.14705852866339303</v>
      </c>
      <c r="X212" s="26">
        <f t="shared" si="43"/>
        <v>-2.9043405370326632E-2</v>
      </c>
    </row>
    <row r="213" spans="1:24" x14ac:dyDescent="0.2">
      <c r="A213" s="5">
        <v>31897</v>
      </c>
      <c r="B213" s="59">
        <v>0</v>
      </c>
      <c r="C213" s="59">
        <v>0</v>
      </c>
      <c r="D213" s="59">
        <v>0</v>
      </c>
      <c r="E213" s="59">
        <v>0</v>
      </c>
      <c r="F213" s="59">
        <v>0</v>
      </c>
      <c r="G213" s="59">
        <v>0</v>
      </c>
      <c r="H213" s="8">
        <f>+'Simulation and  VaR'!H226/'Simulation and  VaR'!H225-1</f>
        <v>-4.5940111806054285E-3</v>
      </c>
      <c r="I213" s="8">
        <f>+'Simulation and  VaR'!I226/'Simulation and  VaR'!I225-1</f>
        <v>-2.7271900851489339E-2</v>
      </c>
      <c r="J213" s="8">
        <f>+'Simulation and  VaR'!J226/'Simulation and  VaR'!J225-1</f>
        <v>5.5126791620727644E-2</v>
      </c>
      <c r="K213" s="8">
        <f>+'Simulation and  VaR'!K226/'Simulation and  VaR'!K225-1</f>
        <v>4.0449801795972018E-3</v>
      </c>
      <c r="L213" s="8">
        <f>+'Simulation and  VaR'!L226/'Simulation and  VaR'!L225-1</f>
        <v>1.9919525118521353E-3</v>
      </c>
      <c r="N213" s="60">
        <f t="shared" si="33"/>
        <v>-3.7641664574924899E-3</v>
      </c>
      <c r="O213" s="60">
        <f t="shared" si="34"/>
        <v>-1.8173867191869104E-3</v>
      </c>
      <c r="P213" s="60">
        <f t="shared" si="35"/>
        <v>-1.6136761690843065E-3</v>
      </c>
      <c r="Q213" s="60">
        <f t="shared" si="36"/>
        <v>-1.461040287204046E-3</v>
      </c>
      <c r="R213" s="60">
        <f t="shared" si="37"/>
        <v>-1.3719111664480485E-3</v>
      </c>
      <c r="S213" s="60">
        <f t="shared" si="38"/>
        <v>-1.3584458089282024E-3</v>
      </c>
      <c r="T213" s="26">
        <f t="shared" si="39"/>
        <v>-9.9373912256658335E-3</v>
      </c>
      <c r="U213" s="26">
        <f t="shared" si="40"/>
        <v>-3.9673666980526719E-2</v>
      </c>
      <c r="V213" s="26">
        <f t="shared" si="41"/>
        <v>4.4897585649085359E-2</v>
      </c>
      <c r="W213" s="26">
        <f t="shared" si="42"/>
        <v>5.6118954614686163E-3</v>
      </c>
      <c r="X213" s="26">
        <f t="shared" si="43"/>
        <v>5.5161876256078421E-3</v>
      </c>
    </row>
    <row r="214" spans="1:24" x14ac:dyDescent="0.2">
      <c r="A214" s="5">
        <v>31928</v>
      </c>
      <c r="B214" s="59">
        <v>0</v>
      </c>
      <c r="C214" s="59">
        <v>0</v>
      </c>
      <c r="D214" s="59">
        <v>0</v>
      </c>
      <c r="E214" s="59">
        <v>0</v>
      </c>
      <c r="F214" s="59">
        <v>0</v>
      </c>
      <c r="G214" s="59">
        <v>0</v>
      </c>
      <c r="H214" s="8">
        <f>+'Simulation and  VaR'!H227/'Simulation and  VaR'!H226-1</f>
        <v>5.4048042704626376E-2</v>
      </c>
      <c r="I214" s="8">
        <f>+'Simulation and  VaR'!I227/'Simulation and  VaR'!I226-1</f>
        <v>-1.5575838758917215E-2</v>
      </c>
      <c r="J214" s="8">
        <f>+'Simulation and  VaR'!J227/'Simulation and  VaR'!J226-1</f>
        <v>-4.7021943573667624E-2</v>
      </c>
      <c r="K214" s="8">
        <f>+'Simulation and  VaR'!K227/'Simulation and  VaR'!K226-1</f>
        <v>3.6258158085569203E-2</v>
      </c>
      <c r="L214" s="8">
        <f>+'Simulation and  VaR'!L227/'Simulation and  VaR'!L226-1</f>
        <v>-1.1927955150888847E-3</v>
      </c>
      <c r="N214" s="60">
        <f t="shared" si="33"/>
        <v>-3.7641664574924899E-3</v>
      </c>
      <c r="O214" s="60">
        <f t="shared" si="34"/>
        <v>-1.8173867191869104E-3</v>
      </c>
      <c r="P214" s="60">
        <f t="shared" si="35"/>
        <v>-1.6136761690843065E-3</v>
      </c>
      <c r="Q214" s="60">
        <f t="shared" si="36"/>
        <v>-1.461040287204046E-3</v>
      </c>
      <c r="R214" s="60">
        <f t="shared" si="37"/>
        <v>-1.3719111664480485E-3</v>
      </c>
      <c r="S214" s="60">
        <f t="shared" si="38"/>
        <v>-1.3584458089282024E-3</v>
      </c>
      <c r="T214" s="26">
        <f t="shared" si="39"/>
        <v>4.8704662659565967E-2</v>
      </c>
      <c r="U214" s="26">
        <f t="shared" si="40"/>
        <v>-2.7977604887954595E-2</v>
      </c>
      <c r="V214" s="26">
        <f t="shared" si="41"/>
        <v>-5.725114954530991E-2</v>
      </c>
      <c r="W214" s="26">
        <f t="shared" si="42"/>
        <v>3.782507336744062E-2</v>
      </c>
      <c r="X214" s="26">
        <f t="shared" si="43"/>
        <v>2.3314395986668217E-3</v>
      </c>
    </row>
    <row r="215" spans="1:24" x14ac:dyDescent="0.2">
      <c r="A215" s="5">
        <v>31958</v>
      </c>
      <c r="B215" s="59">
        <v>0</v>
      </c>
      <c r="C215" s="59">
        <v>0</v>
      </c>
      <c r="D215" s="59">
        <v>0</v>
      </c>
      <c r="E215" s="59">
        <v>0</v>
      </c>
      <c r="F215" s="59">
        <v>0</v>
      </c>
      <c r="G215" s="59">
        <v>0</v>
      </c>
      <c r="H215" s="8">
        <f>+'Simulation and  VaR'!H228/'Simulation and  VaR'!H227-1</f>
        <v>1.2133361468664283E-2</v>
      </c>
      <c r="I215" s="8">
        <f>+'Simulation and  VaR'!I228/'Simulation and  VaR'!I227-1</f>
        <v>5.5377994367267203E-3</v>
      </c>
      <c r="J215" s="8">
        <f>+'Simulation and  VaR'!J228/'Simulation and  VaR'!J227-1</f>
        <v>5.482456140350811E-3</v>
      </c>
      <c r="K215" s="8">
        <f>+'Simulation and  VaR'!K228/'Simulation and  VaR'!K227-1</f>
        <v>1.8272296088950979E-2</v>
      </c>
      <c r="L215" s="8">
        <f>+'Simulation and  VaR'!L228/'Simulation and  VaR'!L227-1</f>
        <v>-1.1146053102981557E-2</v>
      </c>
      <c r="N215" s="60">
        <f t="shared" si="33"/>
        <v>-3.7641664574924899E-3</v>
      </c>
      <c r="O215" s="60">
        <f t="shared" si="34"/>
        <v>-1.8173867191869104E-3</v>
      </c>
      <c r="P215" s="60">
        <f t="shared" si="35"/>
        <v>-1.6136761690843065E-3</v>
      </c>
      <c r="Q215" s="60">
        <f t="shared" si="36"/>
        <v>-1.461040287204046E-3</v>
      </c>
      <c r="R215" s="60">
        <f t="shared" si="37"/>
        <v>-1.3719111664480485E-3</v>
      </c>
      <c r="S215" s="60">
        <f t="shared" si="38"/>
        <v>-1.3584458089282024E-3</v>
      </c>
      <c r="T215" s="26">
        <f t="shared" si="39"/>
        <v>6.7899814236038782E-3</v>
      </c>
      <c r="U215" s="26">
        <f t="shared" si="40"/>
        <v>-6.8639666923106593E-3</v>
      </c>
      <c r="V215" s="26">
        <f t="shared" si="41"/>
        <v>-4.7467498312914729E-3</v>
      </c>
      <c r="W215" s="26">
        <f t="shared" si="42"/>
        <v>1.9839211370822393E-2</v>
      </c>
      <c r="X215" s="26">
        <f t="shared" si="43"/>
        <v>-7.62181798922585E-3</v>
      </c>
    </row>
    <row r="216" spans="1:24" x14ac:dyDescent="0.2">
      <c r="A216" s="5">
        <v>31989</v>
      </c>
      <c r="B216" s="59">
        <v>0</v>
      </c>
      <c r="C216" s="59">
        <v>0</v>
      </c>
      <c r="D216" s="59">
        <v>0</v>
      </c>
      <c r="E216" s="59">
        <v>0</v>
      </c>
      <c r="F216" s="59">
        <v>0</v>
      </c>
      <c r="G216" s="59">
        <v>0</v>
      </c>
      <c r="H216" s="8">
        <f>+'Simulation and  VaR'!H229/'Simulation and  VaR'!H228-1</f>
        <v>-4.8472844782654345E-3</v>
      </c>
      <c r="I216" s="8">
        <f>+'Simulation and  VaR'!I229/'Simulation and  VaR'!I228-1</f>
        <v>2.3602719033232633E-2</v>
      </c>
      <c r="J216" s="8">
        <f>+'Simulation and  VaR'!J229/'Simulation and  VaR'!J228-1</f>
        <v>-2.9080334423845944E-2</v>
      </c>
      <c r="K216" s="8">
        <f>+'Simulation and  VaR'!K229/'Simulation and  VaR'!K228-1</f>
        <v>7.7504581551618879E-2</v>
      </c>
      <c r="L216" s="8">
        <f>+'Simulation and  VaR'!L229/'Simulation and  VaR'!L228-1</f>
        <v>-4.8105953866591555E-2</v>
      </c>
      <c r="N216" s="60">
        <f t="shared" si="33"/>
        <v>-3.7641664574924899E-3</v>
      </c>
      <c r="O216" s="60">
        <f t="shared" si="34"/>
        <v>-1.8173867191869104E-3</v>
      </c>
      <c r="P216" s="60">
        <f t="shared" si="35"/>
        <v>-1.6136761690843065E-3</v>
      </c>
      <c r="Q216" s="60">
        <f t="shared" si="36"/>
        <v>-1.461040287204046E-3</v>
      </c>
      <c r="R216" s="60">
        <f t="shared" si="37"/>
        <v>-1.3719111664480485E-3</v>
      </c>
      <c r="S216" s="60">
        <f t="shared" si="38"/>
        <v>-1.3584458089282024E-3</v>
      </c>
      <c r="T216" s="26">
        <f t="shared" si="39"/>
        <v>-1.019066452332584E-2</v>
      </c>
      <c r="U216" s="26">
        <f t="shared" si="40"/>
        <v>1.1200952904195254E-2</v>
      </c>
      <c r="V216" s="26">
        <f t="shared" si="41"/>
        <v>-3.9309540395488229E-2</v>
      </c>
      <c r="W216" s="26">
        <f t="shared" si="42"/>
        <v>7.9071496833490296E-2</v>
      </c>
      <c r="X216" s="26">
        <f t="shared" si="43"/>
        <v>-4.4581718752835849E-2</v>
      </c>
    </row>
    <row r="217" spans="1:24" x14ac:dyDescent="0.2">
      <c r="A217" s="5">
        <v>32020</v>
      </c>
      <c r="B217" s="59">
        <v>0</v>
      </c>
      <c r="C217" s="59">
        <v>0</v>
      </c>
      <c r="D217" s="59">
        <v>0</v>
      </c>
      <c r="E217" s="59">
        <v>0</v>
      </c>
      <c r="F217" s="59">
        <v>0</v>
      </c>
      <c r="G217" s="59">
        <v>0</v>
      </c>
      <c r="H217" s="8">
        <f>+'Simulation and  VaR'!H230/'Simulation and  VaR'!H229-1</f>
        <v>-1.1993924474938411E-2</v>
      </c>
      <c r="I217" s="8">
        <f>+'Simulation and  VaR'!I230/'Simulation and  VaR'!I229-1</f>
        <v>2.5364323925475052E-2</v>
      </c>
      <c r="J217" s="8">
        <f>+'Simulation and  VaR'!J230/'Simulation and  VaR'!J229-1</f>
        <v>1.6847622613253455E-2</v>
      </c>
      <c r="K217" s="8">
        <f>+'Simulation and  VaR'!K230/'Simulation and  VaR'!K229-1</f>
        <v>-1.417333994755865E-2</v>
      </c>
      <c r="L217" s="8">
        <f>+'Simulation and  VaR'!L230/'Simulation and  VaR'!L229-1</f>
        <v>1.0784064958132555E-2</v>
      </c>
      <c r="N217" s="60">
        <f t="shared" si="33"/>
        <v>-3.7641664574924899E-3</v>
      </c>
      <c r="O217" s="60">
        <f t="shared" si="34"/>
        <v>-1.8173867191869104E-3</v>
      </c>
      <c r="P217" s="60">
        <f t="shared" si="35"/>
        <v>-1.6136761690843065E-3</v>
      </c>
      <c r="Q217" s="60">
        <f t="shared" si="36"/>
        <v>-1.461040287204046E-3</v>
      </c>
      <c r="R217" s="60">
        <f t="shared" si="37"/>
        <v>-1.3719111664480485E-3</v>
      </c>
      <c r="S217" s="60">
        <f t="shared" si="38"/>
        <v>-1.3584458089282024E-3</v>
      </c>
      <c r="T217" s="26">
        <f t="shared" si="39"/>
        <v>-1.7337304519998816E-2</v>
      </c>
      <c r="U217" s="26">
        <f t="shared" si="40"/>
        <v>1.2962557796437672E-2</v>
      </c>
      <c r="V217" s="26">
        <f t="shared" si="41"/>
        <v>6.6184166416111707E-3</v>
      </c>
      <c r="W217" s="26">
        <f t="shared" si="42"/>
        <v>-1.2606424665687236E-2</v>
      </c>
      <c r="X217" s="26">
        <f t="shared" si="43"/>
        <v>1.4308300071888262E-2</v>
      </c>
    </row>
    <row r="218" spans="1:24" x14ac:dyDescent="0.2">
      <c r="A218" s="5">
        <v>32050</v>
      </c>
      <c r="B218" s="59">
        <v>0</v>
      </c>
      <c r="C218" s="59">
        <v>0</v>
      </c>
      <c r="D218" s="59">
        <v>0</v>
      </c>
      <c r="E218" s="59">
        <v>0</v>
      </c>
      <c r="F218" s="59">
        <v>0</v>
      </c>
      <c r="G218" s="59">
        <v>0</v>
      </c>
      <c r="H218" s="8">
        <f>+'Simulation and  VaR'!H231/'Simulation and  VaR'!H230-1</f>
        <v>-3.4722222222222099E-2</v>
      </c>
      <c r="I218" s="8">
        <f>+'Simulation and  VaR'!I231/'Simulation and  VaR'!I230-1</f>
        <v>-2.4736889448592203E-2</v>
      </c>
      <c r="J218" s="8">
        <f>+'Simulation and  VaR'!J231/'Simulation and  VaR'!J230-1</f>
        <v>3.6818851251841034E-2</v>
      </c>
      <c r="K218" s="8">
        <f>+'Simulation and  VaR'!K231/'Simulation and  VaR'!K230-1</f>
        <v>1.2579972683487872E-2</v>
      </c>
      <c r="L218" s="8">
        <f>+'Simulation and  VaR'!L231/'Simulation and  VaR'!L230-1</f>
        <v>-9.4138320572361045E-2</v>
      </c>
      <c r="N218" s="60">
        <f t="shared" si="33"/>
        <v>-3.7641664574924899E-3</v>
      </c>
      <c r="O218" s="60">
        <f t="shared" si="34"/>
        <v>-1.8173867191869104E-3</v>
      </c>
      <c r="P218" s="60">
        <f t="shared" si="35"/>
        <v>-1.6136761690843065E-3</v>
      </c>
      <c r="Q218" s="60">
        <f t="shared" si="36"/>
        <v>-1.461040287204046E-3</v>
      </c>
      <c r="R218" s="60">
        <f t="shared" si="37"/>
        <v>-1.3719111664480485E-3</v>
      </c>
      <c r="S218" s="60">
        <f t="shared" si="38"/>
        <v>-1.3584458089282024E-3</v>
      </c>
      <c r="T218" s="26">
        <f t="shared" si="39"/>
        <v>-4.0065602267282507E-2</v>
      </c>
      <c r="U218" s="26">
        <f t="shared" si="40"/>
        <v>-3.7138655577629583E-2</v>
      </c>
      <c r="V218" s="26">
        <f t="shared" si="41"/>
        <v>2.6589645280198748E-2</v>
      </c>
      <c r="W218" s="26">
        <f t="shared" si="42"/>
        <v>1.4146887965359286E-2</v>
      </c>
      <c r="X218" s="26">
        <f t="shared" si="43"/>
        <v>-9.0614085458605345E-2</v>
      </c>
    </row>
    <row r="219" spans="1:24" x14ac:dyDescent="0.2">
      <c r="A219" s="5">
        <v>32081</v>
      </c>
      <c r="B219" s="59">
        <v>0</v>
      </c>
      <c r="C219" s="59">
        <v>0</v>
      </c>
      <c r="D219" s="59">
        <v>0</v>
      </c>
      <c r="E219" s="59">
        <v>0</v>
      </c>
      <c r="F219" s="59">
        <v>0</v>
      </c>
      <c r="G219" s="59">
        <v>0</v>
      </c>
      <c r="H219" s="8">
        <f>+'Simulation and  VaR'!H232/'Simulation and  VaR'!H231-1</f>
        <v>4.25064528529846E-2</v>
      </c>
      <c r="I219" s="8">
        <f>+'Simulation and  VaR'!I232/'Simulation and  VaR'!I231-1</f>
        <v>-2.305847629588631E-3</v>
      </c>
      <c r="J219" s="8">
        <f>+'Simulation and  VaR'!J232/'Simulation and  VaR'!J231-1</f>
        <v>3.1960227272727293E-2</v>
      </c>
      <c r="K219" s="8">
        <f>+'Simulation and  VaR'!K232/'Simulation and  VaR'!K231-1</f>
        <v>2.271759193525491E-2</v>
      </c>
      <c r="L219" s="8">
        <f>+'Simulation and  VaR'!L232/'Simulation and  VaR'!L231-1</f>
        <v>-2.2862685326312859E-2</v>
      </c>
      <c r="N219" s="60">
        <f t="shared" si="33"/>
        <v>-3.7641664574924899E-3</v>
      </c>
      <c r="O219" s="60">
        <f t="shared" si="34"/>
        <v>-1.8173867191869104E-3</v>
      </c>
      <c r="P219" s="60">
        <f t="shared" si="35"/>
        <v>-1.6136761690843065E-3</v>
      </c>
      <c r="Q219" s="60">
        <f t="shared" si="36"/>
        <v>-1.461040287204046E-3</v>
      </c>
      <c r="R219" s="60">
        <f t="shared" si="37"/>
        <v>-1.3719111664480485E-3</v>
      </c>
      <c r="S219" s="60">
        <f t="shared" si="38"/>
        <v>-1.3584458089282024E-3</v>
      </c>
      <c r="T219" s="26">
        <f t="shared" si="39"/>
        <v>3.7163072807924191E-2</v>
      </c>
      <c r="U219" s="26">
        <f t="shared" si="40"/>
        <v>-1.4707613758626011E-2</v>
      </c>
      <c r="V219" s="26">
        <f t="shared" si="41"/>
        <v>2.1731021301085007E-2</v>
      </c>
      <c r="W219" s="26">
        <f t="shared" si="42"/>
        <v>2.4284507217126324E-2</v>
      </c>
      <c r="X219" s="26">
        <f t="shared" si="43"/>
        <v>-1.9338450212557153E-2</v>
      </c>
    </row>
    <row r="220" spans="1:24" x14ac:dyDescent="0.2">
      <c r="A220" s="5">
        <v>32111</v>
      </c>
      <c r="B220" s="59">
        <v>0</v>
      </c>
      <c r="C220" s="59">
        <v>0</v>
      </c>
      <c r="D220" s="59">
        <v>0</v>
      </c>
      <c r="E220" s="59">
        <v>0</v>
      </c>
      <c r="F220" s="59">
        <v>0</v>
      </c>
      <c r="G220" s="59">
        <v>0</v>
      </c>
      <c r="H220" s="8">
        <f>+'Simulation and  VaR'!H233/'Simulation and  VaR'!H232-1</f>
        <v>6.5058209977348236E-2</v>
      </c>
      <c r="I220" s="8">
        <f>+'Simulation and  VaR'!I233/'Simulation and  VaR'!I232-1</f>
        <v>1.5407845675017295E-3</v>
      </c>
      <c r="J220" s="8">
        <f>+'Simulation and  VaR'!J233/'Simulation and  VaR'!J232-1</f>
        <v>4.4735030970405987E-2</v>
      </c>
      <c r="K220" s="8">
        <f>+'Simulation and  VaR'!K233/'Simulation and  VaR'!K232-1</f>
        <v>3.3666527835624072E-2</v>
      </c>
      <c r="L220" s="8">
        <f>+'Simulation and  VaR'!L233/'Simulation and  VaR'!L232-1</f>
        <v>-4.4668179239932049E-2</v>
      </c>
      <c r="N220" s="60">
        <f t="shared" si="33"/>
        <v>-3.7641664574924899E-3</v>
      </c>
      <c r="O220" s="60">
        <f t="shared" si="34"/>
        <v>-1.8173867191869104E-3</v>
      </c>
      <c r="P220" s="60">
        <f t="shared" si="35"/>
        <v>-1.6136761690843065E-3</v>
      </c>
      <c r="Q220" s="60">
        <f t="shared" si="36"/>
        <v>-1.461040287204046E-3</v>
      </c>
      <c r="R220" s="60">
        <f t="shared" si="37"/>
        <v>-1.3719111664480485E-3</v>
      </c>
      <c r="S220" s="60">
        <f t="shared" si="38"/>
        <v>-1.3584458089282024E-3</v>
      </c>
      <c r="T220" s="26">
        <f t="shared" si="39"/>
        <v>5.9714829932287827E-2</v>
      </c>
      <c r="U220" s="26">
        <f t="shared" si="40"/>
        <v>-1.086098156153565E-2</v>
      </c>
      <c r="V220" s="26">
        <f t="shared" si="41"/>
        <v>3.4505824998763701E-2</v>
      </c>
      <c r="W220" s="26">
        <f t="shared" si="42"/>
        <v>3.5233443117495489E-2</v>
      </c>
      <c r="X220" s="26">
        <f t="shared" si="43"/>
        <v>-4.1143944126176342E-2</v>
      </c>
    </row>
    <row r="221" spans="1:24" x14ac:dyDescent="0.2">
      <c r="A221" s="5">
        <v>32142</v>
      </c>
      <c r="B221" s="59">
        <v>0</v>
      </c>
      <c r="C221" s="59">
        <v>0</v>
      </c>
      <c r="D221" s="59">
        <v>0</v>
      </c>
      <c r="E221" s="59">
        <v>0</v>
      </c>
      <c r="F221" s="59">
        <v>0</v>
      </c>
      <c r="G221" s="59">
        <v>0</v>
      </c>
      <c r="H221" s="8">
        <f>+'Simulation and  VaR'!H234/'Simulation and  VaR'!H233-1</f>
        <v>4.5058858442971639E-2</v>
      </c>
      <c r="I221" s="8">
        <f>+'Simulation and  VaR'!I234/'Simulation and  VaR'!I233-1</f>
        <v>6.9228639118796842E-3</v>
      </c>
      <c r="J221" s="8">
        <f>+'Simulation and  VaR'!J234/'Simulation and  VaR'!J233-1</f>
        <v>-1.8115942028985477E-2</v>
      </c>
      <c r="K221" s="8">
        <f>+'Simulation and  VaR'!K234/'Simulation and  VaR'!K233-1</f>
        <v>-2.95480491572091E-2</v>
      </c>
      <c r="L221" s="8">
        <f>+'Simulation and  VaR'!L234/'Simulation and  VaR'!L233-1</f>
        <v>-9.1534312997871847E-3</v>
      </c>
      <c r="N221" s="60">
        <f t="shared" si="33"/>
        <v>-3.7641664574924899E-3</v>
      </c>
      <c r="O221" s="60">
        <f t="shared" si="34"/>
        <v>-1.8173867191869104E-3</v>
      </c>
      <c r="P221" s="60">
        <f t="shared" si="35"/>
        <v>-1.6136761690843065E-3</v>
      </c>
      <c r="Q221" s="60">
        <f t="shared" si="36"/>
        <v>-1.461040287204046E-3</v>
      </c>
      <c r="R221" s="60">
        <f t="shared" si="37"/>
        <v>-1.3719111664480485E-3</v>
      </c>
      <c r="S221" s="60">
        <f t="shared" si="38"/>
        <v>-1.3584458089282024E-3</v>
      </c>
      <c r="T221" s="26">
        <f t="shared" si="39"/>
        <v>3.971547839791123E-2</v>
      </c>
      <c r="U221" s="26">
        <f t="shared" si="40"/>
        <v>-5.4789022171576954E-3</v>
      </c>
      <c r="V221" s="26">
        <f t="shared" si="41"/>
        <v>-2.8345148000627762E-2</v>
      </c>
      <c r="W221" s="26">
        <f t="shared" si="42"/>
        <v>-2.7981133875337686E-2</v>
      </c>
      <c r="X221" s="26">
        <f t="shared" si="43"/>
        <v>-5.6291961860314779E-3</v>
      </c>
    </row>
    <row r="222" spans="1:24" x14ac:dyDescent="0.2">
      <c r="A222" s="5">
        <v>32173</v>
      </c>
      <c r="B222" s="59">
        <v>0</v>
      </c>
      <c r="C222" s="59">
        <v>0</v>
      </c>
      <c r="D222" s="59">
        <v>0</v>
      </c>
      <c r="E222" s="59">
        <v>0</v>
      </c>
      <c r="F222" s="59">
        <v>0</v>
      </c>
      <c r="G222" s="59">
        <v>0</v>
      </c>
      <c r="H222" s="8">
        <f>+'Simulation and  VaR'!H235/'Simulation and  VaR'!H234-1</f>
        <v>2.36641582658903E-3</v>
      </c>
      <c r="I222" s="8">
        <f>+'Simulation and  VaR'!I235/'Simulation and  VaR'!I234-1</f>
        <v>6.8385992788608352E-2</v>
      </c>
      <c r="J222" s="8">
        <f>+'Simulation and  VaR'!J235/'Simulation and  VaR'!J234-1</f>
        <v>-0.10734652801073463</v>
      </c>
      <c r="K222" s="8">
        <f>+'Simulation and  VaR'!K235/'Simulation and  VaR'!K234-1</f>
        <v>-2.2835789910732873E-2</v>
      </c>
      <c r="L222" s="8">
        <f>+'Simulation and  VaR'!L235/'Simulation and  VaR'!L234-1</f>
        <v>-3.9698392090282586E-2</v>
      </c>
      <c r="N222" s="60">
        <f t="shared" si="33"/>
        <v>-3.7641664574924899E-3</v>
      </c>
      <c r="O222" s="60">
        <f t="shared" si="34"/>
        <v>-1.8173867191869104E-3</v>
      </c>
      <c r="P222" s="60">
        <f t="shared" si="35"/>
        <v>-1.6136761690843065E-3</v>
      </c>
      <c r="Q222" s="60">
        <f t="shared" si="36"/>
        <v>-1.461040287204046E-3</v>
      </c>
      <c r="R222" s="60">
        <f t="shared" si="37"/>
        <v>-1.3719111664480485E-3</v>
      </c>
      <c r="S222" s="60">
        <f t="shared" si="38"/>
        <v>-1.3584458089282024E-3</v>
      </c>
      <c r="T222" s="26">
        <f t="shared" si="39"/>
        <v>-2.976964218471375E-3</v>
      </c>
      <c r="U222" s="26">
        <f t="shared" si="40"/>
        <v>5.5984226659570972E-2</v>
      </c>
      <c r="V222" s="26">
        <f t="shared" si="41"/>
        <v>-0.11757573398237692</v>
      </c>
      <c r="W222" s="26">
        <f t="shared" si="42"/>
        <v>-2.126887462886146E-2</v>
      </c>
      <c r="X222" s="26">
        <f t="shared" si="43"/>
        <v>-3.6174156976526879E-2</v>
      </c>
    </row>
    <row r="223" spans="1:24" x14ac:dyDescent="0.2">
      <c r="A223" s="5">
        <v>32202</v>
      </c>
      <c r="B223" s="59">
        <v>0</v>
      </c>
      <c r="C223" s="59">
        <v>0</v>
      </c>
      <c r="D223" s="59">
        <v>0</v>
      </c>
      <c r="E223" s="59">
        <v>0</v>
      </c>
      <c r="F223" s="59">
        <v>0</v>
      </c>
      <c r="G223" s="59">
        <v>0</v>
      </c>
      <c r="H223" s="8">
        <f>+'Simulation and  VaR'!H236/'Simulation and  VaR'!H235-1</f>
        <v>7.1485905850134479E-2</v>
      </c>
      <c r="I223" s="8">
        <f>+'Simulation and  VaR'!I236/'Simulation and  VaR'!I235-1</f>
        <v>-3.6122869236929422E-2</v>
      </c>
      <c r="J223" s="8">
        <f>+'Simulation and  VaR'!J236/'Simulation and  VaR'!J235-1</f>
        <v>-0.35512965050732814</v>
      </c>
      <c r="K223" s="8">
        <f>+'Simulation and  VaR'!K236/'Simulation and  VaR'!K235-1</f>
        <v>2.4077614899794764E-2</v>
      </c>
      <c r="L223" s="8">
        <f>+'Simulation and  VaR'!L236/'Simulation and  VaR'!L235-1</f>
        <v>-6.1099266808798292E-2</v>
      </c>
      <c r="N223" s="60">
        <f t="shared" si="33"/>
        <v>-3.7641664574924899E-3</v>
      </c>
      <c r="O223" s="60">
        <f t="shared" si="34"/>
        <v>-1.8173867191869104E-3</v>
      </c>
      <c r="P223" s="60">
        <f t="shared" si="35"/>
        <v>-1.6136761690843065E-3</v>
      </c>
      <c r="Q223" s="60">
        <f t="shared" si="36"/>
        <v>-1.461040287204046E-3</v>
      </c>
      <c r="R223" s="60">
        <f t="shared" si="37"/>
        <v>-1.3719111664480485E-3</v>
      </c>
      <c r="S223" s="60">
        <f t="shared" si="38"/>
        <v>-1.3584458089282024E-3</v>
      </c>
      <c r="T223" s="26">
        <f t="shared" si="39"/>
        <v>6.6142525805074071E-2</v>
      </c>
      <c r="U223" s="26">
        <f t="shared" si="40"/>
        <v>-4.8524635365966802E-2</v>
      </c>
      <c r="V223" s="26">
        <f t="shared" si="41"/>
        <v>-0.36535885647897043</v>
      </c>
      <c r="W223" s="26">
        <f t="shared" si="42"/>
        <v>2.5644530181666177E-2</v>
      </c>
      <c r="X223" s="26">
        <f t="shared" si="43"/>
        <v>-5.7575031695042585E-2</v>
      </c>
    </row>
    <row r="224" spans="1:24" x14ac:dyDescent="0.2">
      <c r="A224" s="5">
        <v>32233</v>
      </c>
      <c r="B224" s="59">
        <v>0</v>
      </c>
      <c r="C224" s="59">
        <v>0</v>
      </c>
      <c r="D224" s="59">
        <v>0</v>
      </c>
      <c r="E224" s="59">
        <v>0</v>
      </c>
      <c r="F224" s="59">
        <v>0</v>
      </c>
      <c r="G224" s="59">
        <v>0</v>
      </c>
      <c r="H224" s="8">
        <f>+'Simulation and  VaR'!H237/'Simulation and  VaR'!H236-1</f>
        <v>5.2791609747499413E-2</v>
      </c>
      <c r="I224" s="8">
        <f>+'Simulation and  VaR'!I237/'Simulation and  VaR'!I236-1</f>
        <v>2.0029079255808435E-2</v>
      </c>
      <c r="J224" s="8">
        <f>+'Simulation and  VaR'!J237/'Simulation and  VaR'!J236-1</f>
        <v>-0.29428904428904434</v>
      </c>
      <c r="K224" s="8">
        <f>+'Simulation and  VaR'!K237/'Simulation and  VaR'!K236-1</f>
        <v>1.9016665514141495E-2</v>
      </c>
      <c r="L224" s="8">
        <f>+'Simulation and  VaR'!L237/'Simulation and  VaR'!L236-1</f>
        <v>-1.6338059370846314E-2</v>
      </c>
      <c r="N224" s="60">
        <f t="shared" si="33"/>
        <v>-3.7641664574924899E-3</v>
      </c>
      <c r="O224" s="60">
        <f t="shared" si="34"/>
        <v>-1.8173867191869104E-3</v>
      </c>
      <c r="P224" s="60">
        <f t="shared" si="35"/>
        <v>-1.6136761690843065E-3</v>
      </c>
      <c r="Q224" s="60">
        <f t="shared" si="36"/>
        <v>-1.461040287204046E-3</v>
      </c>
      <c r="R224" s="60">
        <f t="shared" si="37"/>
        <v>-1.3719111664480485E-3</v>
      </c>
      <c r="S224" s="60">
        <f t="shared" si="38"/>
        <v>-1.3584458089282024E-3</v>
      </c>
      <c r="T224" s="26">
        <f t="shared" si="39"/>
        <v>4.7448229702439004E-2</v>
      </c>
      <c r="U224" s="26">
        <f t="shared" si="40"/>
        <v>7.6273131267710556E-3</v>
      </c>
      <c r="V224" s="26">
        <f t="shared" si="41"/>
        <v>-0.30451825026068663</v>
      </c>
      <c r="W224" s="26">
        <f t="shared" si="42"/>
        <v>2.0583580796012909E-2</v>
      </c>
      <c r="X224" s="26">
        <f t="shared" si="43"/>
        <v>-1.2813824257090607E-2</v>
      </c>
    </row>
    <row r="225" spans="1:24" x14ac:dyDescent="0.2">
      <c r="A225" s="5">
        <v>32263</v>
      </c>
      <c r="B225" s="59">
        <v>0</v>
      </c>
      <c r="C225" s="59">
        <v>0</v>
      </c>
      <c r="D225" s="59">
        <v>0</v>
      </c>
      <c r="E225" s="59">
        <v>0</v>
      </c>
      <c r="F225" s="59">
        <v>0</v>
      </c>
      <c r="G225" s="59">
        <v>0</v>
      </c>
      <c r="H225" s="8">
        <f>+'Simulation and  VaR'!H238/'Simulation and  VaR'!H237-1</f>
        <v>-1.4147586957431679E-2</v>
      </c>
      <c r="I225" s="8">
        <f>+'Simulation and  VaR'!I238/'Simulation and  VaR'!I237-1</f>
        <v>5.8180125669071714E-3</v>
      </c>
      <c r="J225" s="8">
        <f>+'Simulation and  VaR'!J238/'Simulation and  VaR'!J237-1</f>
        <v>-6.6061106523534141E-2</v>
      </c>
      <c r="K225" s="8">
        <f>+'Simulation and  VaR'!K238/'Simulation and  VaR'!K237-1</f>
        <v>5.2592290988056511E-2</v>
      </c>
      <c r="L225" s="8">
        <f>+'Simulation and  VaR'!L238/'Simulation and  VaR'!L237-1</f>
        <v>-5.6303136084679961E-2</v>
      </c>
      <c r="N225" s="60">
        <f t="shared" si="33"/>
        <v>-3.7641664574924899E-3</v>
      </c>
      <c r="O225" s="60">
        <f t="shared" si="34"/>
        <v>-1.8173867191869104E-3</v>
      </c>
      <c r="P225" s="60">
        <f t="shared" si="35"/>
        <v>-1.6136761690843065E-3</v>
      </c>
      <c r="Q225" s="60">
        <f t="shared" si="36"/>
        <v>-1.461040287204046E-3</v>
      </c>
      <c r="R225" s="60">
        <f t="shared" si="37"/>
        <v>-1.3719111664480485E-3</v>
      </c>
      <c r="S225" s="60">
        <f t="shared" si="38"/>
        <v>-1.3584458089282024E-3</v>
      </c>
      <c r="T225" s="26">
        <f t="shared" si="39"/>
        <v>-1.9490967002492084E-2</v>
      </c>
      <c r="U225" s="26">
        <f t="shared" si="40"/>
        <v>-6.5837535621302082E-3</v>
      </c>
      <c r="V225" s="26">
        <f t="shared" si="41"/>
        <v>-7.6290312495176427E-2</v>
      </c>
      <c r="W225" s="26">
        <f t="shared" si="42"/>
        <v>5.4159206269927929E-2</v>
      </c>
      <c r="X225" s="26">
        <f t="shared" si="43"/>
        <v>-5.2778900970924254E-2</v>
      </c>
    </row>
    <row r="226" spans="1:24" x14ac:dyDescent="0.2">
      <c r="A226" s="5">
        <v>32294</v>
      </c>
      <c r="B226" s="59">
        <v>0</v>
      </c>
      <c r="C226" s="59">
        <v>0</v>
      </c>
      <c r="D226" s="59">
        <v>0</v>
      </c>
      <c r="E226" s="59">
        <v>0</v>
      </c>
      <c r="F226" s="59">
        <v>0</v>
      </c>
      <c r="G226" s="59">
        <v>0</v>
      </c>
      <c r="H226" s="8">
        <f>+'Simulation and  VaR'!H239/'Simulation and  VaR'!H238-1</f>
        <v>5.0227147284846785E-2</v>
      </c>
      <c r="I226" s="8">
        <f>+'Simulation and  VaR'!I239/'Simulation and  VaR'!I238-1</f>
        <v>-6.5074039796390037E-3</v>
      </c>
      <c r="J226" s="8">
        <f>+'Simulation and  VaR'!J239/'Simulation and  VaR'!J238-1</f>
        <v>0.22988505747126431</v>
      </c>
      <c r="K226" s="8">
        <f>+'Simulation and  VaR'!K239/'Simulation and  VaR'!K238-1</f>
        <v>-5.0738185803623215E-2</v>
      </c>
      <c r="L226" s="8">
        <f>+'Simulation and  VaR'!L239/'Simulation and  VaR'!L238-1</f>
        <v>4.116699480937891E-2</v>
      </c>
      <c r="N226" s="60">
        <f t="shared" si="33"/>
        <v>-3.7641664574924899E-3</v>
      </c>
      <c r="O226" s="60">
        <f t="shared" si="34"/>
        <v>-1.8173867191869104E-3</v>
      </c>
      <c r="P226" s="60">
        <f t="shared" si="35"/>
        <v>-1.6136761690843065E-3</v>
      </c>
      <c r="Q226" s="60">
        <f t="shared" si="36"/>
        <v>-1.461040287204046E-3</v>
      </c>
      <c r="R226" s="60">
        <f t="shared" si="37"/>
        <v>-1.3719111664480485E-3</v>
      </c>
      <c r="S226" s="60">
        <f t="shared" si="38"/>
        <v>-1.3584458089282024E-3</v>
      </c>
      <c r="T226" s="26">
        <f t="shared" si="39"/>
        <v>4.4883767239786376E-2</v>
      </c>
      <c r="U226" s="26">
        <f t="shared" si="40"/>
        <v>-1.8909170108676383E-2</v>
      </c>
      <c r="V226" s="26">
        <f t="shared" si="41"/>
        <v>0.21965585149962202</v>
      </c>
      <c r="W226" s="26">
        <f t="shared" si="42"/>
        <v>-4.9171270521751798E-2</v>
      </c>
      <c r="X226" s="26">
        <f t="shared" si="43"/>
        <v>4.4691229923134616E-2</v>
      </c>
    </row>
    <row r="227" spans="1:24" x14ac:dyDescent="0.2">
      <c r="A227" s="5">
        <v>32324</v>
      </c>
      <c r="B227" s="59">
        <v>0</v>
      </c>
      <c r="C227" s="59">
        <v>0</v>
      </c>
      <c r="D227" s="59">
        <v>0</v>
      </c>
      <c r="E227" s="59">
        <v>0</v>
      </c>
      <c r="F227" s="59">
        <v>0</v>
      </c>
      <c r="G227" s="59">
        <v>0</v>
      </c>
      <c r="H227" s="8">
        <f>+'Simulation and  VaR'!H240/'Simulation and  VaR'!H239-1</f>
        <v>1.4108990944372568E-2</v>
      </c>
      <c r="I227" s="8">
        <f>+'Simulation and  VaR'!I240/'Simulation and  VaR'!I239-1</f>
        <v>1.1644493610084128E-2</v>
      </c>
      <c r="J227" s="8">
        <f>+'Simulation and  VaR'!J240/'Simulation and  VaR'!J239-1</f>
        <v>-7.1890726096333069E-3</v>
      </c>
      <c r="K227" s="8">
        <f>+'Simulation and  VaR'!K240/'Simulation and  VaR'!K239-1</f>
        <v>4.054604726976363E-2</v>
      </c>
      <c r="L227" s="8">
        <f>+'Simulation and  VaR'!L240/'Simulation and  VaR'!L239-1</f>
        <v>-6.1314537848833783E-2</v>
      </c>
      <c r="N227" s="60">
        <f t="shared" si="33"/>
        <v>-3.7641664574924899E-3</v>
      </c>
      <c r="O227" s="60">
        <f t="shared" si="34"/>
        <v>-1.8173867191869104E-3</v>
      </c>
      <c r="P227" s="60">
        <f t="shared" si="35"/>
        <v>-1.6136761690843065E-3</v>
      </c>
      <c r="Q227" s="60">
        <f t="shared" si="36"/>
        <v>-1.461040287204046E-3</v>
      </c>
      <c r="R227" s="60">
        <f t="shared" si="37"/>
        <v>-1.3719111664480485E-3</v>
      </c>
      <c r="S227" s="60">
        <f t="shared" si="38"/>
        <v>-1.3584458089282024E-3</v>
      </c>
      <c r="T227" s="26">
        <f t="shared" si="39"/>
        <v>8.765610899312163E-3</v>
      </c>
      <c r="U227" s="26">
        <f t="shared" si="40"/>
        <v>-7.5727251895325171E-4</v>
      </c>
      <c r="V227" s="26">
        <f t="shared" si="41"/>
        <v>-1.7418278581275592E-2</v>
      </c>
      <c r="W227" s="26">
        <f t="shared" si="42"/>
        <v>4.2112962551635047E-2</v>
      </c>
      <c r="X227" s="26">
        <f t="shared" si="43"/>
        <v>-5.7790302735078077E-2</v>
      </c>
    </row>
    <row r="228" spans="1:24" x14ac:dyDescent="0.2">
      <c r="A228" s="5">
        <v>32355</v>
      </c>
      <c r="B228" s="59">
        <v>0</v>
      </c>
      <c r="C228" s="59">
        <v>0</v>
      </c>
      <c r="D228" s="59">
        <v>0</v>
      </c>
      <c r="E228" s="59">
        <v>0</v>
      </c>
      <c r="F228" s="59">
        <v>0</v>
      </c>
      <c r="G228" s="59">
        <v>0</v>
      </c>
      <c r="H228" s="8">
        <f>+'Simulation and  VaR'!H241/'Simulation and  VaR'!H240-1</f>
        <v>-5.86804863464222E-2</v>
      </c>
      <c r="I228" s="8">
        <f>+'Simulation and  VaR'!I241/'Simulation and  VaR'!I240-1</f>
        <v>3.2747259071681301E-2</v>
      </c>
      <c r="J228" s="8">
        <f>+'Simulation and  VaR'!J241/'Simulation and  VaR'!J240-1</f>
        <v>-0.11006517016654604</v>
      </c>
      <c r="K228" s="8">
        <f>+'Simulation and  VaR'!K241/'Simulation and  VaR'!K240-1</f>
        <v>-2.6434305854709073E-2</v>
      </c>
      <c r="L228" s="8">
        <f>+'Simulation and  VaR'!L241/'Simulation and  VaR'!L240-1</f>
        <v>-6.0741102496795207E-2</v>
      </c>
      <c r="N228" s="60">
        <f t="shared" si="33"/>
        <v>-3.7641664574924899E-3</v>
      </c>
      <c r="O228" s="60">
        <f t="shared" si="34"/>
        <v>-1.8173867191869104E-3</v>
      </c>
      <c r="P228" s="60">
        <f t="shared" si="35"/>
        <v>-1.6136761690843065E-3</v>
      </c>
      <c r="Q228" s="60">
        <f t="shared" si="36"/>
        <v>-1.461040287204046E-3</v>
      </c>
      <c r="R228" s="60">
        <f t="shared" si="37"/>
        <v>-1.3719111664480485E-3</v>
      </c>
      <c r="S228" s="60">
        <f t="shared" si="38"/>
        <v>-1.3584458089282024E-3</v>
      </c>
      <c r="T228" s="26">
        <f t="shared" si="39"/>
        <v>-6.4023866391482609E-2</v>
      </c>
      <c r="U228" s="26">
        <f t="shared" si="40"/>
        <v>2.0345492942643921E-2</v>
      </c>
      <c r="V228" s="26">
        <f t="shared" si="41"/>
        <v>-0.12029437613818833</v>
      </c>
      <c r="W228" s="26">
        <f t="shared" si="42"/>
        <v>-2.4867390572837659E-2</v>
      </c>
      <c r="X228" s="26">
        <f t="shared" si="43"/>
        <v>-5.7216867383039501E-2</v>
      </c>
    </row>
    <row r="229" spans="1:24" x14ac:dyDescent="0.2">
      <c r="A229" s="5">
        <v>32386</v>
      </c>
      <c r="B229" s="59">
        <v>0</v>
      </c>
      <c r="C229" s="59">
        <v>0</v>
      </c>
      <c r="D229" s="59">
        <v>0</v>
      </c>
      <c r="E229" s="59">
        <v>0</v>
      </c>
      <c r="F229" s="59">
        <v>0</v>
      </c>
      <c r="G229" s="59">
        <v>0</v>
      </c>
      <c r="H229" s="8">
        <f>+'Simulation and  VaR'!H242/'Simulation and  VaR'!H241-1</f>
        <v>7.1189598949731092E-2</v>
      </c>
      <c r="I229" s="8">
        <f>+'Simulation and  VaR'!I242/'Simulation and  VaR'!I241-1</f>
        <v>7.3476552704171194E-2</v>
      </c>
      <c r="J229" s="8">
        <f>+'Simulation and  VaR'!J242/'Simulation and  VaR'!J241-1</f>
        <v>-5.9397884458909589E-2</v>
      </c>
      <c r="K229" s="8">
        <f>+'Simulation and  VaR'!K242/'Simulation and  VaR'!K241-1</f>
        <v>-2.3464735854116237E-3</v>
      </c>
      <c r="L229" s="8">
        <f>+'Simulation and  VaR'!L242/'Simulation and  VaR'!L241-1</f>
        <v>4.5495905368517775E-3</v>
      </c>
      <c r="N229" s="60">
        <f t="shared" si="33"/>
        <v>-3.7641664574924899E-3</v>
      </c>
      <c r="O229" s="60">
        <f t="shared" si="34"/>
        <v>-1.8173867191869104E-3</v>
      </c>
      <c r="P229" s="60">
        <f t="shared" si="35"/>
        <v>-1.6136761690843065E-3</v>
      </c>
      <c r="Q229" s="60">
        <f t="shared" si="36"/>
        <v>-1.461040287204046E-3</v>
      </c>
      <c r="R229" s="60">
        <f t="shared" si="37"/>
        <v>-1.3719111664480485E-3</v>
      </c>
      <c r="S229" s="60">
        <f t="shared" si="38"/>
        <v>-1.3584458089282024E-3</v>
      </c>
      <c r="T229" s="26">
        <f t="shared" si="39"/>
        <v>6.5846218904670684E-2</v>
      </c>
      <c r="U229" s="26">
        <f t="shared" si="40"/>
        <v>6.1074786575133815E-2</v>
      </c>
      <c r="V229" s="26">
        <f t="shared" si="41"/>
        <v>-6.9627090430551875E-2</v>
      </c>
      <c r="W229" s="26">
        <f t="shared" si="42"/>
        <v>-7.795583035402091E-4</v>
      </c>
      <c r="X229" s="26">
        <f t="shared" si="43"/>
        <v>8.0738256506074843E-3</v>
      </c>
    </row>
    <row r="230" spans="1:24" x14ac:dyDescent="0.2">
      <c r="A230" s="5">
        <v>32416</v>
      </c>
      <c r="B230" s="59">
        <v>0</v>
      </c>
      <c r="C230" s="59">
        <v>0</v>
      </c>
      <c r="D230" s="59">
        <v>0</v>
      </c>
      <c r="E230" s="59">
        <v>0</v>
      </c>
      <c r="F230" s="59">
        <v>0</v>
      </c>
      <c r="G230" s="59">
        <v>0</v>
      </c>
      <c r="H230" s="8">
        <f>+'Simulation and  VaR'!H243/'Simulation and  VaR'!H242-1</f>
        <v>-8.5435281094330739E-2</v>
      </c>
      <c r="I230" s="8">
        <f>+'Simulation and  VaR'!I243/'Simulation and  VaR'!I242-1</f>
        <v>9.9621035145096792E-2</v>
      </c>
      <c r="J230" s="8">
        <f>+'Simulation and  VaR'!J243/'Simulation and  VaR'!J242-1</f>
        <v>0.37629757785467133</v>
      </c>
      <c r="K230" s="8">
        <f>+'Simulation and  VaR'!K243/'Simulation and  VaR'!K242-1</f>
        <v>-2.768631140380351E-2</v>
      </c>
      <c r="L230" s="8">
        <f>+'Simulation and  VaR'!L243/'Simulation and  VaR'!L242-1</f>
        <v>-1.2939958592134149E-3</v>
      </c>
      <c r="N230" s="60">
        <f t="shared" si="33"/>
        <v>-3.7641664574924899E-3</v>
      </c>
      <c r="O230" s="60">
        <f t="shared" si="34"/>
        <v>-1.8173867191869104E-3</v>
      </c>
      <c r="P230" s="60">
        <f t="shared" si="35"/>
        <v>-1.6136761690843065E-3</v>
      </c>
      <c r="Q230" s="60">
        <f t="shared" si="36"/>
        <v>-1.461040287204046E-3</v>
      </c>
      <c r="R230" s="60">
        <f t="shared" si="37"/>
        <v>-1.3719111664480485E-3</v>
      </c>
      <c r="S230" s="60">
        <f t="shared" si="38"/>
        <v>-1.3584458089282024E-3</v>
      </c>
      <c r="T230" s="26">
        <f t="shared" si="39"/>
        <v>-9.0778661139391148E-2</v>
      </c>
      <c r="U230" s="26">
        <f t="shared" si="40"/>
        <v>8.721926901605942E-2</v>
      </c>
      <c r="V230" s="26">
        <f t="shared" si="41"/>
        <v>0.36606837188302904</v>
      </c>
      <c r="W230" s="26">
        <f t="shared" si="42"/>
        <v>-2.6119396121932096E-2</v>
      </c>
      <c r="X230" s="26">
        <f t="shared" si="43"/>
        <v>2.2302392545422915E-3</v>
      </c>
    </row>
    <row r="231" spans="1:24" x14ac:dyDescent="0.2">
      <c r="A231" s="5">
        <v>32447</v>
      </c>
      <c r="B231" s="59">
        <v>0</v>
      </c>
      <c r="C231" s="59">
        <v>0</v>
      </c>
      <c r="D231" s="59">
        <v>0</v>
      </c>
      <c r="E231" s="59">
        <v>0</v>
      </c>
      <c r="F231" s="59">
        <v>0</v>
      </c>
      <c r="G231" s="59">
        <v>0</v>
      </c>
      <c r="H231" s="8">
        <f>+'Simulation and  VaR'!H244/'Simulation and  VaR'!H243-1</f>
        <v>5.4727013357541265E-2</v>
      </c>
      <c r="I231" s="8">
        <f>+'Simulation and  VaR'!I244/'Simulation and  VaR'!I243-1</f>
        <v>-5.4291379473137558E-2</v>
      </c>
      <c r="J231" s="8">
        <f>+'Simulation and  VaR'!J244/'Simulation and  VaR'!J243-1</f>
        <v>-4.0854808296668765E-2</v>
      </c>
      <c r="K231" s="8">
        <f>+'Simulation and  VaR'!K244/'Simulation and  VaR'!K243-1</f>
        <v>-2.8543783260764344E-2</v>
      </c>
      <c r="L231" s="8">
        <f>+'Simulation and  VaR'!L244/'Simulation and  VaR'!L243-1</f>
        <v>5.862917854366434E-2</v>
      </c>
      <c r="N231" s="60">
        <f t="shared" si="33"/>
        <v>-3.7641664574924899E-3</v>
      </c>
      <c r="O231" s="60">
        <f t="shared" si="34"/>
        <v>-1.8173867191869104E-3</v>
      </c>
      <c r="P231" s="60">
        <f t="shared" si="35"/>
        <v>-1.6136761690843065E-3</v>
      </c>
      <c r="Q231" s="60">
        <f t="shared" si="36"/>
        <v>-1.461040287204046E-3</v>
      </c>
      <c r="R231" s="60">
        <f t="shared" si="37"/>
        <v>-1.3719111664480485E-3</v>
      </c>
      <c r="S231" s="60">
        <f t="shared" si="38"/>
        <v>-1.3584458089282024E-3</v>
      </c>
      <c r="T231" s="26">
        <f t="shared" si="39"/>
        <v>4.9383633312480857E-2</v>
      </c>
      <c r="U231" s="26">
        <f t="shared" si="40"/>
        <v>-6.669314560217493E-2</v>
      </c>
      <c r="V231" s="26">
        <f t="shared" si="41"/>
        <v>-5.1084014268311051E-2</v>
      </c>
      <c r="W231" s="26">
        <f t="shared" si="42"/>
        <v>-2.697686797889293E-2</v>
      </c>
      <c r="X231" s="26">
        <f t="shared" si="43"/>
        <v>6.2153413657420047E-2</v>
      </c>
    </row>
    <row r="232" spans="1:24" x14ac:dyDescent="0.2">
      <c r="A232" s="5">
        <v>32477</v>
      </c>
      <c r="B232" s="59">
        <v>0</v>
      </c>
      <c r="C232" s="59">
        <v>0</v>
      </c>
      <c r="D232" s="59">
        <v>0</v>
      </c>
      <c r="E232" s="59">
        <v>0</v>
      </c>
      <c r="F232" s="59">
        <v>0</v>
      </c>
      <c r="G232" s="59">
        <v>0</v>
      </c>
      <c r="H232" s="8">
        <f>+'Simulation and  VaR'!H245/'Simulation and  VaR'!H244-1</f>
        <v>2.1476290011885668E-2</v>
      </c>
      <c r="I232" s="8">
        <f>+'Simulation and  VaR'!I245/'Simulation and  VaR'!I244-1</f>
        <v>-2.8404552715654896E-2</v>
      </c>
      <c r="J232" s="8">
        <f>+'Simulation and  VaR'!J245/'Simulation and  VaR'!J244-1</f>
        <v>-3.6041939711664583E-2</v>
      </c>
      <c r="K232" s="8">
        <f>+'Simulation and  VaR'!K245/'Simulation and  VaR'!K244-1</f>
        <v>1.9920318725099584E-2</v>
      </c>
      <c r="L232" s="8">
        <f>+'Simulation and  VaR'!L245/'Simulation and  VaR'!L244-1</f>
        <v>-8.2614283091609897E-3</v>
      </c>
      <c r="N232" s="60">
        <f t="shared" si="33"/>
        <v>-3.7641664574924899E-3</v>
      </c>
      <c r="O232" s="60">
        <f t="shared" si="34"/>
        <v>-1.8173867191869104E-3</v>
      </c>
      <c r="P232" s="60">
        <f t="shared" si="35"/>
        <v>-1.6136761690843065E-3</v>
      </c>
      <c r="Q232" s="60">
        <f t="shared" si="36"/>
        <v>-1.461040287204046E-3</v>
      </c>
      <c r="R232" s="60">
        <f t="shared" si="37"/>
        <v>-1.3719111664480485E-3</v>
      </c>
      <c r="S232" s="60">
        <f t="shared" si="38"/>
        <v>-1.3584458089282024E-3</v>
      </c>
      <c r="T232" s="26">
        <f t="shared" si="39"/>
        <v>1.6132909966825263E-2</v>
      </c>
      <c r="U232" s="26">
        <f t="shared" si="40"/>
        <v>-4.0806318844692276E-2</v>
      </c>
      <c r="V232" s="26">
        <f t="shared" si="41"/>
        <v>-4.6271145683306869E-2</v>
      </c>
      <c r="W232" s="26">
        <f t="shared" si="42"/>
        <v>2.1487234006970998E-2</v>
      </c>
      <c r="X232" s="26">
        <f t="shared" si="43"/>
        <v>-4.7371931954052829E-3</v>
      </c>
    </row>
    <row r="233" spans="1:24" x14ac:dyDescent="0.2">
      <c r="A233" s="5">
        <v>32508</v>
      </c>
      <c r="B233" s="59">
        <v>0</v>
      </c>
      <c r="C233" s="59">
        <v>0</v>
      </c>
      <c r="D233" s="59">
        <v>0</v>
      </c>
      <c r="E233" s="59">
        <v>0</v>
      </c>
      <c r="F233" s="59">
        <v>0</v>
      </c>
      <c r="G233" s="59">
        <v>0</v>
      </c>
      <c r="H233" s="8">
        <f>+'Simulation and  VaR'!H246/'Simulation and  VaR'!H245-1</f>
        <v>-2.8287124342976422E-2</v>
      </c>
      <c r="I233" s="8">
        <f>+'Simulation and  VaR'!I246/'Simulation and  VaR'!I245-1</f>
        <v>4.4957098083542313E-3</v>
      </c>
      <c r="J233" s="8">
        <f>+'Simulation and  VaR'!J246/'Simulation and  VaR'!J245-1</f>
        <v>3.7389530931339232E-2</v>
      </c>
      <c r="K233" s="8">
        <f>+'Simulation and  VaR'!K246/'Simulation and  VaR'!K245-1</f>
        <v>3.41796875E-2</v>
      </c>
      <c r="L233" s="8">
        <f>+'Simulation and  VaR'!L246/'Simulation and  VaR'!L245-1</f>
        <v>-2.3139577934098488E-2</v>
      </c>
      <c r="N233" s="60">
        <f t="shared" si="33"/>
        <v>-3.7641664574924899E-3</v>
      </c>
      <c r="O233" s="60">
        <f t="shared" si="34"/>
        <v>-1.8173867191869104E-3</v>
      </c>
      <c r="P233" s="60">
        <f t="shared" si="35"/>
        <v>-1.6136761690843065E-3</v>
      </c>
      <c r="Q233" s="60">
        <f t="shared" si="36"/>
        <v>-1.461040287204046E-3</v>
      </c>
      <c r="R233" s="60">
        <f t="shared" si="37"/>
        <v>-1.3719111664480485E-3</v>
      </c>
      <c r="S233" s="60">
        <f t="shared" si="38"/>
        <v>-1.3584458089282024E-3</v>
      </c>
      <c r="T233" s="26">
        <f t="shared" si="39"/>
        <v>-3.363050438803683E-2</v>
      </c>
      <c r="U233" s="26">
        <f t="shared" si="40"/>
        <v>-7.9060563206831483E-3</v>
      </c>
      <c r="V233" s="26">
        <f t="shared" si="41"/>
        <v>2.7160324959696946E-2</v>
      </c>
      <c r="W233" s="26">
        <f t="shared" si="42"/>
        <v>3.5746602781871417E-2</v>
      </c>
      <c r="X233" s="26">
        <f t="shared" si="43"/>
        <v>-1.9615342820342781E-2</v>
      </c>
    </row>
    <row r="234" spans="1:24" x14ac:dyDescent="0.2">
      <c r="A234" s="5">
        <v>32539</v>
      </c>
      <c r="B234" s="8">
        <f>+'Simulation and  VaR'!B247/'Simulation and  VaR'!B246-1</f>
        <v>-1.8522139492608281E-2</v>
      </c>
      <c r="C234" s="8">
        <f>+'Simulation and  VaR'!C247/'Simulation and  VaR'!C246-1</f>
        <v>-3.9629865947822251E-3</v>
      </c>
      <c r="D234" s="8">
        <f>+'Simulation and  VaR'!D247/'Simulation and  VaR'!D246-1</f>
        <v>-1.5294117647058902E-2</v>
      </c>
      <c r="E234" s="8">
        <f>+'Simulation and  VaR'!E247/'Simulation and  VaR'!E246-1</f>
        <v>-1.7718715393133966E-2</v>
      </c>
      <c r="F234" s="8">
        <f>+'Simulation and  VaR'!F247/'Simulation and  VaR'!F246-1</f>
        <v>-1.9108280254777066E-2</v>
      </c>
      <c r="G234" s="8">
        <f>+'Simulation and  VaR'!G247/'Simulation and  VaR'!G246-1</f>
        <v>-2.5050100200400771E-2</v>
      </c>
      <c r="H234" s="8">
        <f>+'Simulation and  VaR'!H247/'Simulation and  VaR'!H246-1</f>
        <v>0.13176149971095885</v>
      </c>
      <c r="I234" s="8">
        <f>+'Simulation and  VaR'!I247/'Simulation and  VaR'!I246-1</f>
        <v>3.4219073680979983E-2</v>
      </c>
      <c r="J234" s="8">
        <f>+'Simulation and  VaR'!J247/'Simulation and  VaR'!J246-1</f>
        <v>0.16055045871559637</v>
      </c>
      <c r="K234" s="8">
        <f>+'Simulation and  VaR'!K247/'Simulation and  VaR'!K246-1</f>
        <v>2.1246458923512845E-2</v>
      </c>
      <c r="L234" s="8">
        <f>+'Simulation and  VaR'!L247/'Simulation and  VaR'!L246-1</f>
        <v>-2.9372749668372222E-2</v>
      </c>
      <c r="N234" s="60">
        <f t="shared" si="33"/>
        <v>-2.2286305950100772E-2</v>
      </c>
      <c r="O234" s="60">
        <f t="shared" si="34"/>
        <v>-5.7803733139691355E-3</v>
      </c>
      <c r="P234" s="60">
        <f t="shared" si="35"/>
        <v>-1.6907793816143209E-2</v>
      </c>
      <c r="Q234" s="60">
        <f t="shared" si="36"/>
        <v>-1.9179755680338011E-2</v>
      </c>
      <c r="R234" s="60">
        <f t="shared" si="37"/>
        <v>-2.0480191421225116E-2</v>
      </c>
      <c r="S234" s="60">
        <f t="shared" si="38"/>
        <v>-2.6408546009328973E-2</v>
      </c>
      <c r="T234" s="26">
        <f t="shared" si="39"/>
        <v>0.12641811966589844</v>
      </c>
      <c r="U234" s="26">
        <f t="shared" si="40"/>
        <v>2.1817307551942604E-2</v>
      </c>
      <c r="V234" s="26">
        <f t="shared" si="41"/>
        <v>0.15032125274395408</v>
      </c>
      <c r="W234" s="26">
        <f t="shared" si="42"/>
        <v>2.2813374205384259E-2</v>
      </c>
      <c r="X234" s="26">
        <f t="shared" si="43"/>
        <v>-2.5848514554616515E-2</v>
      </c>
    </row>
    <row r="235" spans="1:24" x14ac:dyDescent="0.2">
      <c r="A235" s="5">
        <v>32567</v>
      </c>
      <c r="B235" s="8">
        <f>+'Simulation and  VaR'!B248/'Simulation and  VaR'!B247-1</f>
        <v>3.1098634985864626E-2</v>
      </c>
      <c r="C235" s="8">
        <f>+'Simulation and  VaR'!C248/'Simulation and  VaR'!C247-1</f>
        <v>2.3402116555077956E-2</v>
      </c>
      <c r="D235" s="8">
        <f>+'Simulation and  VaR'!D248/'Simulation and  VaR'!D247-1</f>
        <v>2.389486260454099E-3</v>
      </c>
      <c r="E235" s="8">
        <f>+'Simulation and  VaR'!E248/'Simulation and  VaR'!E247-1</f>
        <v>2.2547914317927464E-3</v>
      </c>
      <c r="F235" s="8">
        <f>+'Simulation and  VaR'!F248/'Simulation and  VaR'!F247-1</f>
        <v>-3.2467532467533866E-3</v>
      </c>
      <c r="G235" s="8">
        <f>+'Simulation and  VaR'!G248/'Simulation and  VaR'!G247-1</f>
        <v>-7.1942446043166131E-3</v>
      </c>
      <c r="H235" s="8">
        <f>+'Simulation and  VaR'!H248/'Simulation and  VaR'!H247-1</f>
        <v>3.6922178846364284E-2</v>
      </c>
      <c r="I235" s="8">
        <f>+'Simulation and  VaR'!I248/'Simulation and  VaR'!I247-1</f>
        <v>2.7696036004847269E-3</v>
      </c>
      <c r="J235" s="8">
        <f>+'Simulation and  VaR'!J248/'Simulation and  VaR'!J247-1</f>
        <v>4.7995482778091514E-2</v>
      </c>
      <c r="K235" s="8">
        <f>+'Simulation and  VaR'!K248/'Simulation and  VaR'!K247-1</f>
        <v>2.113466745921655E-2</v>
      </c>
      <c r="L235" s="8">
        <f>+'Simulation and  VaR'!L248/'Simulation and  VaR'!L247-1</f>
        <v>-2.4729923207080784E-3</v>
      </c>
      <c r="N235" s="26">
        <f t="shared" si="33"/>
        <v>2.7334468528372135E-2</v>
      </c>
      <c r="O235" s="26">
        <f t="shared" si="34"/>
        <v>2.1584729835891048E-2</v>
      </c>
      <c r="P235" s="26">
        <f t="shared" si="35"/>
        <v>7.7581009136979242E-4</v>
      </c>
      <c r="Q235" s="26">
        <f t="shared" si="36"/>
        <v>7.9375114458870048E-4</v>
      </c>
      <c r="R235" s="26">
        <f t="shared" si="37"/>
        <v>-4.6186644132014346E-3</v>
      </c>
      <c r="S235" s="26">
        <f t="shared" si="38"/>
        <v>-8.552690413244815E-3</v>
      </c>
      <c r="T235" s="26">
        <f t="shared" si="39"/>
        <v>3.1578798801303876E-2</v>
      </c>
      <c r="U235" s="26">
        <f t="shared" si="40"/>
        <v>-9.6321625285526527E-3</v>
      </c>
      <c r="V235" s="26">
        <f t="shared" si="41"/>
        <v>3.7766276806449228E-2</v>
      </c>
      <c r="W235" s="26">
        <f t="shared" si="42"/>
        <v>2.2701582741087963E-2</v>
      </c>
      <c r="X235" s="26">
        <f t="shared" si="43"/>
        <v>1.051242793047628E-3</v>
      </c>
    </row>
    <row r="236" spans="1:24" x14ac:dyDescent="0.2">
      <c r="A236" s="5">
        <v>32598</v>
      </c>
      <c r="B236" s="8">
        <f>+'Simulation and  VaR'!B249/'Simulation and  VaR'!B248-1</f>
        <v>-3.4405283316851776E-4</v>
      </c>
      <c r="C236" s="8">
        <f>+'Simulation and  VaR'!C249/'Simulation and  VaR'!C248-1</f>
        <v>-2.603051373646359E-4</v>
      </c>
      <c r="D236" s="8">
        <f>+'Simulation and  VaR'!D249/'Simulation and  VaR'!D248-1</f>
        <v>-2.3837902264601807E-3</v>
      </c>
      <c r="E236" s="8">
        <f>+'Simulation and  VaR'!E249/'Simulation and  VaR'!E248-1</f>
        <v>-4.4994375703037992E-3</v>
      </c>
      <c r="F236" s="8">
        <f>+'Simulation and  VaR'!F249/'Simulation and  VaR'!F248-1</f>
        <v>-7.6004343105319228E-3</v>
      </c>
      <c r="G236" s="8">
        <f>+'Simulation and  VaR'!G249/'Simulation and  VaR'!G248-1</f>
        <v>-4.1407867494824835E-3</v>
      </c>
      <c r="H236" s="8">
        <f>+'Simulation and  VaR'!H249/'Simulation and  VaR'!H248-1</f>
        <v>2.6388937757292119E-2</v>
      </c>
      <c r="I236" s="8">
        <f>+'Simulation and  VaR'!I249/'Simulation and  VaR'!I248-1</f>
        <v>3.4524426031417255E-2</v>
      </c>
      <c r="J236" s="8">
        <f>+'Simulation and  VaR'!J249/'Simulation and  VaR'!J248-1</f>
        <v>-0.11045258620689657</v>
      </c>
      <c r="K236" s="8">
        <f>+'Simulation and  VaR'!K249/'Simulation and  VaR'!K248-1</f>
        <v>3.9454110342151294E-2</v>
      </c>
      <c r="L236" s="8">
        <f>+'Simulation and  VaR'!L249/'Simulation and  VaR'!L248-1</f>
        <v>-4.9517223382046005E-2</v>
      </c>
      <c r="N236" s="26">
        <f t="shared" si="33"/>
        <v>-4.1082192906610072E-3</v>
      </c>
      <c r="O236" s="26">
        <f t="shared" si="34"/>
        <v>-2.0776918565515463E-3</v>
      </c>
      <c r="P236" s="26">
        <f t="shared" si="35"/>
        <v>-3.9974663955444877E-3</v>
      </c>
      <c r="Q236" s="26">
        <f t="shared" si="36"/>
        <v>-5.9604778575078447E-3</v>
      </c>
      <c r="R236" s="26">
        <f t="shared" si="37"/>
        <v>-8.9723454769799708E-3</v>
      </c>
      <c r="S236" s="26">
        <f t="shared" si="38"/>
        <v>-5.4992325584106855E-3</v>
      </c>
      <c r="T236" s="26">
        <f t="shared" si="39"/>
        <v>2.1045557712231714E-2</v>
      </c>
      <c r="U236" s="26">
        <f t="shared" si="40"/>
        <v>2.2122659902379875E-2</v>
      </c>
      <c r="V236" s="26">
        <f t="shared" si="41"/>
        <v>-0.12068179217853886</v>
      </c>
      <c r="W236" s="26">
        <f t="shared" si="42"/>
        <v>4.1021025624022711E-2</v>
      </c>
      <c r="X236" s="26">
        <f t="shared" si="43"/>
        <v>-4.5992988268290298E-2</v>
      </c>
    </row>
    <row r="237" spans="1:24" x14ac:dyDescent="0.2">
      <c r="A237" s="5">
        <v>32628</v>
      </c>
      <c r="B237" s="8">
        <f>+'Simulation and  VaR'!B250/'Simulation and  VaR'!B249-1</f>
        <v>8.0455979964582092E-3</v>
      </c>
      <c r="C237" s="8">
        <f>+'Simulation and  VaR'!C250/'Simulation and  VaR'!C249-1</f>
        <v>0.10666201480797377</v>
      </c>
      <c r="D237" s="8">
        <f>+'Simulation and  VaR'!D250/'Simulation and  VaR'!D249-1</f>
        <v>5.8542413381122982E-2</v>
      </c>
      <c r="E237" s="8">
        <f>+'Simulation and  VaR'!E250/'Simulation and  VaR'!E249-1</f>
        <v>3.5028248587570587E-2</v>
      </c>
      <c r="F237" s="8">
        <f>+'Simulation and  VaR'!F250/'Simulation and  VaR'!F249-1</f>
        <v>2.5164113785557829E-2</v>
      </c>
      <c r="G237" s="8">
        <f>+'Simulation and  VaR'!G250/'Simulation and  VaR'!G249-1</f>
        <v>4.4698544698544618E-2</v>
      </c>
      <c r="H237" s="8">
        <f>+'Simulation and  VaR'!H250/'Simulation and  VaR'!H249-1</f>
        <v>-1.1449727469061699E-2</v>
      </c>
      <c r="I237" s="8">
        <f>+'Simulation and  VaR'!I250/'Simulation and  VaR'!I249-1</f>
        <v>7.9259135658267921E-2</v>
      </c>
      <c r="J237" s="8">
        <f>+'Simulation and  VaR'!J250/'Simulation and  VaR'!J249-1</f>
        <v>0.13930950938824949</v>
      </c>
      <c r="K237" s="8">
        <f>+'Simulation and  VaR'!K250/'Simulation and  VaR'!K249-1</f>
        <v>3.3289776616265421E-2</v>
      </c>
      <c r="L237" s="8">
        <f>+'Simulation and  VaR'!L250/'Simulation and  VaR'!L249-1</f>
        <v>-3.4388084288557996E-2</v>
      </c>
      <c r="N237" s="26">
        <f t="shared" si="33"/>
        <v>4.2814315389657197E-3</v>
      </c>
      <c r="O237" s="26">
        <f t="shared" si="34"/>
        <v>0.10484462808878686</v>
      </c>
      <c r="P237" s="26">
        <f t="shared" si="35"/>
        <v>5.6928737212038678E-2</v>
      </c>
      <c r="Q237" s="26">
        <f t="shared" si="36"/>
        <v>3.3567208300366538E-2</v>
      </c>
      <c r="R237" s="26">
        <f t="shared" si="37"/>
        <v>2.3792202619109779E-2</v>
      </c>
      <c r="S237" s="26">
        <f t="shared" si="38"/>
        <v>4.3340098889616416E-2</v>
      </c>
      <c r="T237" s="26">
        <f t="shared" si="39"/>
        <v>-1.6793107514122104E-2</v>
      </c>
      <c r="U237" s="26">
        <f t="shared" si="40"/>
        <v>6.6857369529230548E-2</v>
      </c>
      <c r="V237" s="26">
        <f t="shared" si="41"/>
        <v>0.1290803034166072</v>
      </c>
      <c r="W237" s="26">
        <f t="shared" si="42"/>
        <v>3.4856691898136838E-2</v>
      </c>
      <c r="X237" s="26">
        <f t="shared" si="43"/>
        <v>-3.0863849174802289E-2</v>
      </c>
    </row>
    <row r="238" spans="1:24" x14ac:dyDescent="0.2">
      <c r="A238" s="5">
        <v>32659</v>
      </c>
      <c r="B238" s="8">
        <f>+'Simulation and  VaR'!B251/'Simulation and  VaR'!B250-1</f>
        <v>5.8896264404033616E-3</v>
      </c>
      <c r="C238" s="8">
        <f>+'Simulation and  VaR'!C251/'Simulation and  VaR'!C250-1</f>
        <v>7.3466121281841712E-2</v>
      </c>
      <c r="D238" s="8">
        <f>+'Simulation and  VaR'!D251/'Simulation and  VaR'!D250-1</f>
        <v>5.4176072234763062E-2</v>
      </c>
      <c r="E238" s="8">
        <f>+'Simulation and  VaR'!E251/'Simulation and  VaR'!E250-1</f>
        <v>4.8034934497816595E-2</v>
      </c>
      <c r="F238" s="8">
        <f>+'Simulation and  VaR'!F251/'Simulation and  VaR'!F250-1</f>
        <v>5.0160085378868846E-2</v>
      </c>
      <c r="G238" s="8">
        <f>+'Simulation and  VaR'!G251/'Simulation and  VaR'!G250-1</f>
        <v>4.6766169154228932E-2</v>
      </c>
      <c r="H238" s="8">
        <f>+'Simulation and  VaR'!H251/'Simulation and  VaR'!H250-1</f>
        <v>6.0339147622845424E-3</v>
      </c>
      <c r="I238" s="8">
        <f>+'Simulation and  VaR'!I251/'Simulation and  VaR'!I250-1</f>
        <v>-2.2086756780634875E-3</v>
      </c>
      <c r="J238" s="8">
        <f>+'Simulation and  VaR'!J251/'Simulation and  VaR'!J250-1</f>
        <v>2.6581605528974706E-3</v>
      </c>
      <c r="K238" s="8">
        <f>+'Simulation and  VaR'!K251/'Simulation and  VaR'!K250-1</f>
        <v>-1.8667951342888234E-2</v>
      </c>
      <c r="L238" s="8">
        <f>+'Simulation and  VaR'!L251/'Simulation and  VaR'!L250-1</f>
        <v>2.4381575206141592E-2</v>
      </c>
      <c r="N238" s="26">
        <f t="shared" si="33"/>
        <v>2.1254599829108717E-3</v>
      </c>
      <c r="O238" s="26">
        <f t="shared" si="34"/>
        <v>7.1648734562654803E-2</v>
      </c>
      <c r="P238" s="26">
        <f t="shared" si="35"/>
        <v>5.2562396065678758E-2</v>
      </c>
      <c r="Q238" s="26">
        <f t="shared" si="36"/>
        <v>4.6573894210612546E-2</v>
      </c>
      <c r="R238" s="26">
        <f t="shared" si="37"/>
        <v>4.87881742124208E-2</v>
      </c>
      <c r="S238" s="26">
        <f t="shared" si="38"/>
        <v>4.540772334530073E-2</v>
      </c>
      <c r="T238" s="26">
        <f t="shared" si="39"/>
        <v>6.9053471722413731E-4</v>
      </c>
      <c r="U238" s="26">
        <f t="shared" si="40"/>
        <v>-1.4610441807100867E-2</v>
      </c>
      <c r="V238" s="26">
        <f t="shared" si="41"/>
        <v>-7.5710454187448133E-3</v>
      </c>
      <c r="W238" s="26">
        <f t="shared" si="42"/>
        <v>-1.710103606101682E-2</v>
      </c>
      <c r="X238" s="26">
        <f t="shared" si="43"/>
        <v>2.7905810319897299E-2</v>
      </c>
    </row>
    <row r="239" spans="1:24" x14ac:dyDescent="0.2">
      <c r="A239" s="5">
        <v>32689</v>
      </c>
      <c r="B239" s="8">
        <f>+'Simulation and  VaR'!B252/'Simulation and  VaR'!B251-1</f>
        <v>-1.500462685747328E-4</v>
      </c>
      <c r="C239" s="8">
        <f>+'Simulation and  VaR'!C252/'Simulation and  VaR'!C251-1</f>
        <v>-2.4437814287370907E-2</v>
      </c>
      <c r="D239" s="8">
        <f>+'Simulation and  VaR'!D252/'Simulation and  VaR'!D251-1</f>
        <v>-1.0706638115631772E-3</v>
      </c>
      <c r="E239" s="8">
        <f>+'Simulation and  VaR'!E252/'Simulation and  VaR'!E251-1</f>
        <v>6.2500000000000888E-3</v>
      </c>
      <c r="F239" s="8">
        <f>+'Simulation and  VaR'!F252/'Simulation and  VaR'!F251-1</f>
        <v>1.5243902439024515E-2</v>
      </c>
      <c r="G239" s="8">
        <f>+'Simulation and  VaR'!G252/'Simulation and  VaR'!G251-1</f>
        <v>9.5057034220524805E-4</v>
      </c>
      <c r="H239" s="8">
        <f>+'Simulation and  VaR'!H252/'Simulation and  VaR'!H251-1</f>
        <v>4.7912860639067967E-2</v>
      </c>
      <c r="I239" s="8">
        <f>+'Simulation and  VaR'!I252/'Simulation and  VaR'!I251-1</f>
        <v>-1.106782362316272E-2</v>
      </c>
      <c r="J239" s="8">
        <f>+'Simulation and  VaR'!J252/'Simulation and  VaR'!J251-1</f>
        <v>3.9766702014846222E-2</v>
      </c>
      <c r="K239" s="8">
        <f>+'Simulation and  VaR'!K252/'Simulation and  VaR'!K251-1</f>
        <v>-1.0247913598429026E-2</v>
      </c>
      <c r="L239" s="8">
        <f>+'Simulation and  VaR'!L252/'Simulation and  VaR'!L251-1</f>
        <v>1.8735688016098928E-2</v>
      </c>
      <c r="N239" s="26">
        <f t="shared" si="33"/>
        <v>-3.9142127260672222E-3</v>
      </c>
      <c r="O239" s="26">
        <f t="shared" si="34"/>
        <v>-2.6255201006557816E-2</v>
      </c>
      <c r="P239" s="26">
        <f t="shared" si="35"/>
        <v>-2.6843399806474838E-3</v>
      </c>
      <c r="Q239" s="26">
        <f t="shared" si="36"/>
        <v>4.7889597127960433E-3</v>
      </c>
      <c r="R239" s="26">
        <f t="shared" si="37"/>
        <v>1.3871991272576467E-2</v>
      </c>
      <c r="S239" s="26">
        <f t="shared" si="38"/>
        <v>-4.0787546672295437E-4</v>
      </c>
      <c r="T239" s="26">
        <f t="shared" si="39"/>
        <v>4.2569480594007558E-2</v>
      </c>
      <c r="U239" s="26">
        <f t="shared" si="40"/>
        <v>-2.34695897522001E-2</v>
      </c>
      <c r="V239" s="26">
        <f t="shared" si="41"/>
        <v>2.9537496043203937E-2</v>
      </c>
      <c r="W239" s="26">
        <f t="shared" si="42"/>
        <v>-8.6809983165576123E-3</v>
      </c>
      <c r="X239" s="26">
        <f t="shared" si="43"/>
        <v>2.2259923129854635E-2</v>
      </c>
    </row>
    <row r="240" spans="1:24" x14ac:dyDescent="0.2">
      <c r="A240" s="5">
        <v>32720</v>
      </c>
      <c r="B240" s="8">
        <f>+'Simulation and  VaR'!B253/'Simulation and  VaR'!B252-1</f>
        <v>4.3108430695495414E-3</v>
      </c>
      <c r="C240" s="8">
        <f>+'Simulation and  VaR'!C253/'Simulation and  VaR'!C252-1</f>
        <v>5.2952936671808448E-3</v>
      </c>
      <c r="D240" s="8">
        <f>+'Simulation and  VaR'!D253/'Simulation and  VaR'!D252-1</f>
        <v>1.0718113612004254E-2</v>
      </c>
      <c r="E240" s="8">
        <f>+'Simulation and  VaR'!E253/'Simulation and  VaR'!E252-1</f>
        <v>-1.0351966873706209E-3</v>
      </c>
      <c r="F240" s="8">
        <f>+'Simulation and  VaR'!F253/'Simulation and  VaR'!F252-1</f>
        <v>2.0020020020019569E-3</v>
      </c>
      <c r="G240" s="8">
        <f>+'Simulation and  VaR'!G253/'Simulation and  VaR'!G252-1</f>
        <v>8.5470085470085166E-3</v>
      </c>
      <c r="H240" s="8">
        <f>+'Simulation and  VaR'!H253/'Simulation and  VaR'!H252-1</f>
        <v>4.8222097957304033E-2</v>
      </c>
      <c r="I240" s="8">
        <f>+'Simulation and  VaR'!I253/'Simulation and  VaR'!I252-1</f>
        <v>3.3575073865162564E-2</v>
      </c>
      <c r="J240" s="8">
        <f>+'Simulation and  VaR'!J253/'Simulation and  VaR'!J252-1</f>
        <v>4.8444671086180557E-2</v>
      </c>
      <c r="K240" s="8">
        <f>+'Simulation and  VaR'!K253/'Simulation and  VaR'!K252-1</f>
        <v>-1.3516027032054123E-2</v>
      </c>
      <c r="L240" s="8">
        <f>+'Simulation and  VaR'!L253/'Simulation and  VaR'!L252-1</f>
        <v>2.1115727811456875E-2</v>
      </c>
      <c r="N240" s="26">
        <f t="shared" si="33"/>
        <v>5.4667661205705159E-4</v>
      </c>
      <c r="O240" s="26">
        <f t="shared" si="34"/>
        <v>3.4779069479939344E-3</v>
      </c>
      <c r="P240" s="26">
        <f t="shared" si="35"/>
        <v>9.1044374429199472E-3</v>
      </c>
      <c r="Q240" s="26">
        <f t="shared" si="36"/>
        <v>-2.4962369745746668E-3</v>
      </c>
      <c r="R240" s="26">
        <f t="shared" si="37"/>
        <v>6.3009083555390843E-4</v>
      </c>
      <c r="S240" s="26">
        <f t="shared" si="38"/>
        <v>7.1885627380803147E-3</v>
      </c>
      <c r="T240" s="26">
        <f t="shared" si="39"/>
        <v>4.2878717912243625E-2</v>
      </c>
      <c r="U240" s="26">
        <f t="shared" si="40"/>
        <v>2.1173307736125184E-2</v>
      </c>
      <c r="V240" s="26">
        <f t="shared" si="41"/>
        <v>3.8215465114538272E-2</v>
      </c>
      <c r="W240" s="26">
        <f t="shared" si="42"/>
        <v>-1.1949111750182709E-2</v>
      </c>
      <c r="X240" s="26">
        <f t="shared" si="43"/>
        <v>2.4639962925212582E-2</v>
      </c>
    </row>
    <row r="241" spans="1:24" x14ac:dyDescent="0.2">
      <c r="A241" s="5">
        <v>32751</v>
      </c>
      <c r="B241" s="8">
        <f>+'Simulation and  VaR'!B254/'Simulation and  VaR'!B253-1</f>
        <v>6.1239690527308488E-2</v>
      </c>
      <c r="C241" s="8">
        <f>+'Simulation and  VaR'!C254/'Simulation and  VaR'!C253-1</f>
        <v>3.7089364091014598E-2</v>
      </c>
      <c r="D241" s="8">
        <f>+'Simulation and  VaR'!D254/'Simulation and  VaR'!D253-1</f>
        <v>2.6511134676564074E-2</v>
      </c>
      <c r="E241" s="8">
        <f>+'Simulation and  VaR'!E254/'Simulation and  VaR'!E253-1</f>
        <v>2.2797927461139844E-2</v>
      </c>
      <c r="F241" s="8">
        <f>+'Simulation and  VaR'!F254/'Simulation and  VaR'!F253-1</f>
        <v>1.998001998001997E-2</v>
      </c>
      <c r="G241" s="8">
        <f>+'Simulation and  VaR'!G254/'Simulation and  VaR'!G253-1</f>
        <v>1.7890772128060339E-2</v>
      </c>
      <c r="H241" s="8">
        <f>+'Simulation and  VaR'!H254/'Simulation and  VaR'!H253-1</f>
        <v>3.4957793328521669E-2</v>
      </c>
      <c r="I241" s="8">
        <f>+'Simulation and  VaR'!I254/'Simulation and  VaR'!I253-1</f>
        <v>-1.7325017325017344E-2</v>
      </c>
      <c r="J241" s="8">
        <f>+'Simulation and  VaR'!J254/'Simulation and  VaR'!J253-1</f>
        <v>8.2684824902723664E-2</v>
      </c>
      <c r="K241" s="8">
        <f>+'Simulation and  VaR'!K254/'Simulation and  VaR'!K253-1</f>
        <v>2.6271133178304318E-2</v>
      </c>
      <c r="L241" s="8">
        <f>+'Simulation and  VaR'!L254/'Simulation and  VaR'!L253-1</f>
        <v>-5.4365952905076398E-2</v>
      </c>
      <c r="N241" s="26">
        <f t="shared" si="33"/>
        <v>5.7475524069816E-2</v>
      </c>
      <c r="O241" s="26">
        <f t="shared" si="34"/>
        <v>3.527197737182769E-2</v>
      </c>
      <c r="P241" s="26">
        <f t="shared" si="35"/>
        <v>2.4897458507479767E-2</v>
      </c>
      <c r="Q241" s="26">
        <f t="shared" si="36"/>
        <v>2.1336887173935799E-2</v>
      </c>
      <c r="R241" s="26">
        <f t="shared" si="37"/>
        <v>1.860810881357192E-2</v>
      </c>
      <c r="S241" s="26">
        <f t="shared" si="38"/>
        <v>1.6532326319132137E-2</v>
      </c>
      <c r="T241" s="26">
        <f t="shared" si="39"/>
        <v>2.9614413283461264E-2</v>
      </c>
      <c r="U241" s="26">
        <f t="shared" si="40"/>
        <v>-2.9726783454054724E-2</v>
      </c>
      <c r="V241" s="26">
        <f t="shared" si="41"/>
        <v>7.2455618931081378E-2</v>
      </c>
      <c r="W241" s="26">
        <f t="shared" si="42"/>
        <v>2.7838048460175732E-2</v>
      </c>
      <c r="X241" s="26">
        <f t="shared" si="43"/>
        <v>-5.0841717791320691E-2</v>
      </c>
    </row>
    <row r="242" spans="1:24" x14ac:dyDescent="0.2">
      <c r="A242" s="5">
        <v>32781</v>
      </c>
      <c r="B242" s="8">
        <f>+'Simulation and  VaR'!B255/'Simulation and  VaR'!B254-1</f>
        <v>6.0829932529742337E-2</v>
      </c>
      <c r="C242" s="8">
        <f>+'Simulation and  VaR'!C255/'Simulation and  VaR'!C254-1</f>
        <v>7.5415354552406777E-2</v>
      </c>
      <c r="D242" s="8">
        <f>+'Simulation and  VaR'!D255/'Simulation and  VaR'!D254-1</f>
        <v>5.2685950413223104E-2</v>
      </c>
      <c r="E242" s="8">
        <f>+'Simulation and  VaR'!E255/'Simulation and  VaR'!E254-1</f>
        <v>4.9645390070921946E-2</v>
      </c>
      <c r="F242" s="8">
        <f>+'Simulation and  VaR'!F255/'Simulation and  VaR'!F254-1</f>
        <v>5.0930460333006966E-2</v>
      </c>
      <c r="G242" s="8">
        <f>+'Simulation and  VaR'!G255/'Simulation and  VaR'!G254-1</f>
        <v>4.7178538390379332E-2</v>
      </c>
      <c r="H242" s="8">
        <f>+'Simulation and  VaR'!H255/'Simulation and  VaR'!H254-1</f>
        <v>-2.416542858009163E-2</v>
      </c>
      <c r="I242" s="8">
        <f>+'Simulation and  VaR'!I255/'Simulation and  VaR'!I254-1</f>
        <v>1.2120944992947802E-2</v>
      </c>
      <c r="J242" s="8">
        <f>+'Simulation and  VaR'!J255/'Simulation and  VaR'!J254-1</f>
        <v>-0.11859838274932621</v>
      </c>
      <c r="K242" s="8">
        <f>+'Simulation and  VaR'!K255/'Simulation and  VaR'!K254-1</f>
        <v>-4.8992589870783254E-3</v>
      </c>
      <c r="L242" s="8">
        <f>+'Simulation and  VaR'!L255/'Simulation and  VaR'!L254-1</f>
        <v>3.3577878103837389E-2</v>
      </c>
      <c r="N242" s="26">
        <f t="shared" si="33"/>
        <v>5.7065766072249849E-2</v>
      </c>
      <c r="O242" s="26">
        <f t="shared" si="34"/>
        <v>7.3597967833219868E-2</v>
      </c>
      <c r="P242" s="26">
        <f t="shared" si="35"/>
        <v>5.10722742441388E-2</v>
      </c>
      <c r="Q242" s="26">
        <f t="shared" si="36"/>
        <v>4.8184349783717897E-2</v>
      </c>
      <c r="R242" s="26">
        <f t="shared" si="37"/>
        <v>4.955854916655892E-2</v>
      </c>
      <c r="S242" s="26">
        <f t="shared" si="38"/>
        <v>4.582009258145113E-2</v>
      </c>
      <c r="T242" s="26">
        <f t="shared" si="39"/>
        <v>-2.9508808625152035E-2</v>
      </c>
      <c r="U242" s="26">
        <f t="shared" si="40"/>
        <v>-2.8082113608957765E-4</v>
      </c>
      <c r="V242" s="26">
        <f t="shared" si="41"/>
        <v>-0.1288275887209685</v>
      </c>
      <c r="W242" s="26">
        <f t="shared" si="42"/>
        <v>-3.3323437052069109E-3</v>
      </c>
      <c r="X242" s="26">
        <f t="shared" si="43"/>
        <v>3.7102113217593095E-2</v>
      </c>
    </row>
    <row r="243" spans="1:24" x14ac:dyDescent="0.2">
      <c r="A243" s="5">
        <v>32812</v>
      </c>
      <c r="B243" s="8">
        <f>+'Simulation and  VaR'!B256/'Simulation and  VaR'!B255-1</f>
        <v>-4.1753936961814064E-2</v>
      </c>
      <c r="C243" s="8">
        <f>+'Simulation and  VaR'!C256/'Simulation and  VaR'!C255-1</f>
        <v>1.0400363508250576E-2</v>
      </c>
      <c r="D243" s="8">
        <f>+'Simulation and  VaR'!D256/'Simulation and  VaR'!D255-1</f>
        <v>3.3366045142296352E-2</v>
      </c>
      <c r="E243" s="8">
        <f>+'Simulation and  VaR'!E256/'Simulation and  VaR'!E255-1</f>
        <v>3.7644787644787625E-2</v>
      </c>
      <c r="F243" s="8">
        <f>+'Simulation and  VaR'!F256/'Simulation and  VaR'!F255-1</f>
        <v>2.4231127679403608E-2</v>
      </c>
      <c r="G243" s="8">
        <f>+'Simulation and  VaR'!G256/'Simulation and  VaR'!G255-1</f>
        <v>2.7385159010600679E-2</v>
      </c>
      <c r="H243" s="8">
        <f>+'Simulation and  VaR'!H256/'Simulation and  VaR'!H255-1</f>
        <v>-0.21762366393238874</v>
      </c>
      <c r="I243" s="8">
        <f>+'Simulation and  VaR'!I256/'Simulation and  VaR'!I255-1</f>
        <v>1.850803466446016E-2</v>
      </c>
      <c r="J243" s="8">
        <f>+'Simulation and  VaR'!J256/'Simulation and  VaR'!J255-1</f>
        <v>0</v>
      </c>
      <c r="K243" s="8">
        <f>+'Simulation and  VaR'!K256/'Simulation and  VaR'!K255-1</f>
        <v>5.951135454489509E-2</v>
      </c>
      <c r="L243" s="8">
        <f>+'Simulation and  VaR'!L256/'Simulation and  VaR'!L255-1</f>
        <v>-5.5282555282555212E-2</v>
      </c>
      <c r="N243" s="26">
        <f t="shared" si="33"/>
        <v>-4.5518103419306552E-2</v>
      </c>
      <c r="O243" s="26">
        <f t="shared" si="34"/>
        <v>8.5829767890636659E-3</v>
      </c>
      <c r="P243" s="26">
        <f t="shared" si="35"/>
        <v>3.1752368973212049E-2</v>
      </c>
      <c r="Q243" s="26">
        <f t="shared" si="36"/>
        <v>3.6183747357583576E-2</v>
      </c>
      <c r="R243" s="26">
        <f t="shared" si="37"/>
        <v>2.2859216512955558E-2</v>
      </c>
      <c r="S243" s="26">
        <f t="shared" si="38"/>
        <v>2.6026713201672477E-2</v>
      </c>
      <c r="T243" s="26">
        <f t="shared" si="39"/>
        <v>-0.22296704397744915</v>
      </c>
      <c r="U243" s="26">
        <f t="shared" si="40"/>
        <v>6.1062685354227805E-3</v>
      </c>
      <c r="V243" s="26">
        <f t="shared" si="41"/>
        <v>-1.0229205971642284E-2</v>
      </c>
      <c r="W243" s="26">
        <f t="shared" si="42"/>
        <v>6.1078269826766507E-2</v>
      </c>
      <c r="X243" s="26">
        <f t="shared" si="43"/>
        <v>-5.1758320168799506E-2</v>
      </c>
    </row>
    <row r="244" spans="1:24" x14ac:dyDescent="0.2">
      <c r="A244" s="5">
        <v>32842</v>
      </c>
      <c r="B244" s="8">
        <f>+'Simulation and  VaR'!B257/'Simulation and  VaR'!B256-1</f>
        <v>-7.262776365697643E-2</v>
      </c>
      <c r="C244" s="8">
        <f>+'Simulation and  VaR'!C257/'Simulation and  VaR'!C256-1</f>
        <v>-6.9199757008717722E-2</v>
      </c>
      <c r="D244" s="8">
        <f>+'Simulation and  VaR'!D257/'Simulation and  VaR'!D256-1</f>
        <v>-4.8433048433048409E-2</v>
      </c>
      <c r="E244" s="8">
        <f>+'Simulation and  VaR'!E257/'Simulation and  VaR'!E256-1</f>
        <v>-4.3720930232558186E-2</v>
      </c>
      <c r="F244" s="8">
        <f>+'Simulation and  VaR'!F257/'Simulation and  VaR'!F256-1</f>
        <v>-3.1847133757961776E-2</v>
      </c>
      <c r="G244" s="8">
        <f>+'Simulation and  VaR'!G257/'Simulation and  VaR'!G256-1</f>
        <v>-3.3533963886500318E-2</v>
      </c>
      <c r="H244" s="8">
        <f>+'Simulation and  VaR'!H257/'Simulation and  VaR'!H256-1</f>
        <v>-8.5345512311358118E-2</v>
      </c>
      <c r="I244" s="8">
        <f>+'Simulation and  VaR'!I257/'Simulation and  VaR'!I256-1</f>
        <v>5.3189669916196225E-2</v>
      </c>
      <c r="J244" s="8">
        <f>+'Simulation and  VaR'!J257/'Simulation and  VaR'!J256-1</f>
        <v>2.0387359836899765E-3</v>
      </c>
      <c r="K244" s="8">
        <f>+'Simulation and  VaR'!K257/'Simulation and  VaR'!K256-1</f>
        <v>6.0467007434944264E-2</v>
      </c>
      <c r="L244" s="8">
        <f>+'Simulation and  VaR'!L257/'Simulation and  VaR'!L256-1</f>
        <v>-4.3274093339112918E-2</v>
      </c>
      <c r="N244" s="26">
        <f t="shared" si="33"/>
        <v>-7.6391930114468917E-2</v>
      </c>
      <c r="O244" s="26">
        <f t="shared" si="34"/>
        <v>-7.101714372790463E-2</v>
      </c>
      <c r="P244" s="26">
        <f t="shared" si="35"/>
        <v>-5.0046724602132713E-2</v>
      </c>
      <c r="Q244" s="26">
        <f t="shared" si="36"/>
        <v>-4.5181970519762235E-2</v>
      </c>
      <c r="R244" s="26">
        <f t="shared" si="37"/>
        <v>-3.3219044924409823E-2</v>
      </c>
      <c r="S244" s="26">
        <f t="shared" si="38"/>
        <v>-3.489240969542852E-2</v>
      </c>
      <c r="T244" s="26">
        <f t="shared" si="39"/>
        <v>-9.0688892356418527E-2</v>
      </c>
      <c r="U244" s="26">
        <f t="shared" si="40"/>
        <v>4.0787903787158845E-2</v>
      </c>
      <c r="V244" s="26">
        <f t="shared" si="41"/>
        <v>-8.1904699879523073E-3</v>
      </c>
      <c r="W244" s="26">
        <f t="shared" si="42"/>
        <v>6.2033922716815681E-2</v>
      </c>
      <c r="X244" s="26">
        <f t="shared" si="43"/>
        <v>-3.9749858225357211E-2</v>
      </c>
    </row>
    <row r="245" spans="1:24" x14ac:dyDescent="0.2">
      <c r="A245" s="5">
        <v>32873</v>
      </c>
      <c r="B245" s="8">
        <f>+'Simulation and  VaR'!B258/'Simulation and  VaR'!B257-1</f>
        <v>1.2984506753298319E-2</v>
      </c>
      <c r="C245" s="8">
        <f>+'Simulation and  VaR'!C258/'Simulation and  VaR'!C257-1</f>
        <v>1.4339730526861105E-2</v>
      </c>
      <c r="D245" s="8">
        <f>+'Simulation and  VaR'!D258/'Simulation and  VaR'!D257-1</f>
        <v>9.9800399201597223E-3</v>
      </c>
      <c r="E245" s="8">
        <f>+'Simulation and  VaR'!E258/'Simulation and  VaR'!E257-1</f>
        <v>5.8365758754863606E-3</v>
      </c>
      <c r="F245" s="8">
        <f>+'Simulation and  VaR'!F258/'Simulation and  VaR'!F257-1</f>
        <v>-9.3984962406035155E-4</v>
      </c>
      <c r="G245" s="8">
        <f>+'Simulation and  VaR'!G258/'Simulation and  VaR'!G257-1</f>
        <v>5.3380782918148739E-3</v>
      </c>
      <c r="H245" s="8">
        <f>+'Simulation and  VaR'!H258/'Simulation and  VaR'!H257-1</f>
        <v>7.2858321392905268E-2</v>
      </c>
      <c r="I245" s="8">
        <f>+'Simulation and  VaR'!I258/'Simulation and  VaR'!I257-1</f>
        <v>-1.2443163364728838E-2</v>
      </c>
      <c r="J245" s="8">
        <f>+'Simulation and  VaR'!J258/'Simulation and  VaR'!J257-1</f>
        <v>-6.1037639877924654E-2</v>
      </c>
      <c r="K245" s="8">
        <f>+'Simulation and  VaR'!K258/'Simulation and  VaR'!K257-1</f>
        <v>3.3083200964013848E-2</v>
      </c>
      <c r="L245" s="8">
        <f>+'Simulation and  VaR'!L258/'Simulation and  VaR'!L257-1</f>
        <v>-8.4346447179641904E-2</v>
      </c>
      <c r="N245" s="26">
        <f t="shared" si="33"/>
        <v>9.22034029580583E-3</v>
      </c>
      <c r="O245" s="26">
        <f t="shared" si="34"/>
        <v>1.2522343807674195E-2</v>
      </c>
      <c r="P245" s="26">
        <f t="shared" si="35"/>
        <v>8.3663637510754153E-3</v>
      </c>
      <c r="Q245" s="26">
        <f t="shared" si="36"/>
        <v>4.3755355882823151E-3</v>
      </c>
      <c r="R245" s="26">
        <f t="shared" si="37"/>
        <v>-2.3117607905084E-3</v>
      </c>
      <c r="S245" s="26">
        <f t="shared" si="38"/>
        <v>3.9796324828866719E-3</v>
      </c>
      <c r="T245" s="26">
        <f t="shared" si="39"/>
        <v>6.7514941347844859E-2</v>
      </c>
      <c r="U245" s="26">
        <f t="shared" si="40"/>
        <v>-2.4844929493766217E-2</v>
      </c>
      <c r="V245" s="26">
        <f t="shared" si="41"/>
        <v>-7.126684584956694E-2</v>
      </c>
      <c r="W245" s="26">
        <f t="shared" si="42"/>
        <v>3.4650116245885265E-2</v>
      </c>
      <c r="X245" s="26">
        <f t="shared" si="43"/>
        <v>-8.0822212065886204E-2</v>
      </c>
    </row>
    <row r="246" spans="1:24" x14ac:dyDescent="0.2">
      <c r="A246" s="5">
        <v>32904</v>
      </c>
      <c r="B246" s="8">
        <f>+'Simulation and  VaR'!B259/'Simulation and  VaR'!B258-1</f>
        <v>8.0623033858453486E-3</v>
      </c>
      <c r="C246" s="8">
        <f>+'Simulation and  VaR'!C259/'Simulation and  VaR'!C258-1</f>
        <v>-3.5779901906252909E-2</v>
      </c>
      <c r="D246" s="8">
        <f>+'Simulation and  VaR'!D259/'Simulation and  VaR'!D258-1</f>
        <v>-2.2727272727272596E-2</v>
      </c>
      <c r="E246" s="8">
        <f>+'Simulation and  VaR'!E259/'Simulation and  VaR'!E258-1</f>
        <v>-2.3210831721470093E-2</v>
      </c>
      <c r="F246" s="8">
        <f>+'Simulation and  VaR'!F259/'Simulation and  VaR'!F258-1</f>
        <v>-1.7873941674506066E-2</v>
      </c>
      <c r="G246" s="8">
        <f>+'Simulation and  VaR'!G259/'Simulation and  VaR'!G258-1</f>
        <v>-1.9469026548672441E-2</v>
      </c>
      <c r="H246" s="8">
        <f>+'Simulation and  VaR'!H259/'Simulation and  VaR'!H258-1</f>
        <v>4.043061232749201E-2</v>
      </c>
      <c r="I246" s="8">
        <f>+'Simulation and  VaR'!I259/'Simulation and  VaR'!I258-1</f>
        <v>-6.2177550307290663E-2</v>
      </c>
      <c r="J246" s="8">
        <f>+'Simulation and  VaR'!J259/'Simulation and  VaR'!J258-1</f>
        <v>-9.4257854821235054E-2</v>
      </c>
      <c r="K246" s="8">
        <f>+'Simulation and  VaR'!K259/'Simulation and  VaR'!K258-1</f>
        <v>-6.1979746566990124E-2</v>
      </c>
      <c r="L246" s="8">
        <f>+'Simulation and  VaR'!L259/'Simulation and  VaR'!L258-1</f>
        <v>5.360382648853701E-2</v>
      </c>
      <c r="N246" s="26">
        <f t="shared" si="33"/>
        <v>4.2981369283528591E-3</v>
      </c>
      <c r="O246" s="26">
        <f t="shared" si="34"/>
        <v>-3.7597288625439818E-2</v>
      </c>
      <c r="P246" s="26">
        <f t="shared" si="35"/>
        <v>-2.4340948896356903E-2</v>
      </c>
      <c r="Q246" s="26">
        <f t="shared" si="36"/>
        <v>-2.4671872008674139E-2</v>
      </c>
      <c r="R246" s="26">
        <f t="shared" si="37"/>
        <v>-1.9245852840954116E-2</v>
      </c>
      <c r="S246" s="26">
        <f t="shared" si="38"/>
        <v>-2.0827472357600643E-2</v>
      </c>
      <c r="T246" s="26">
        <f t="shared" si="39"/>
        <v>3.5087232282431602E-2</v>
      </c>
      <c r="U246" s="26">
        <f t="shared" si="40"/>
        <v>-7.4579316436328036E-2</v>
      </c>
      <c r="V246" s="26">
        <f t="shared" si="41"/>
        <v>-0.10448706079287734</v>
      </c>
      <c r="W246" s="26">
        <f t="shared" si="42"/>
        <v>-6.0412831285118707E-2</v>
      </c>
      <c r="X246" s="26">
        <f t="shared" si="43"/>
        <v>5.7128061602292717E-2</v>
      </c>
    </row>
    <row r="247" spans="1:24" x14ac:dyDescent="0.2">
      <c r="A247" s="5">
        <v>32932</v>
      </c>
      <c r="B247" s="8">
        <f>+'Simulation and  VaR'!B260/'Simulation and  VaR'!B259-1</f>
        <v>-2.6684275056036766E-2</v>
      </c>
      <c r="C247" s="8">
        <f>+'Simulation and  VaR'!C260/'Simulation and  VaR'!C259-1</f>
        <v>-5.2305265703007198E-2</v>
      </c>
      <c r="D247" s="8">
        <f>+'Simulation and  VaR'!D260/'Simulation and  VaR'!D259-1</f>
        <v>-4.7522750252780632E-2</v>
      </c>
      <c r="E247" s="8">
        <f>+'Simulation and  VaR'!E260/'Simulation and  VaR'!E259-1</f>
        <v>-4.7524752475247567E-2</v>
      </c>
      <c r="F247" s="8">
        <f>+'Simulation and  VaR'!F260/'Simulation and  VaR'!F259-1</f>
        <v>-4.6934865900383205E-2</v>
      </c>
      <c r="G247" s="8">
        <f>+'Simulation and  VaR'!G260/'Simulation and  VaR'!G259-1</f>
        <v>-4.061371841155248E-2</v>
      </c>
      <c r="H247" s="8">
        <f>+'Simulation and  VaR'!H260/'Simulation and  VaR'!H259-1</f>
        <v>4.1815777189979864E-2</v>
      </c>
      <c r="I247" s="8">
        <f>+'Simulation and  VaR'!I260/'Simulation and  VaR'!I259-1</f>
        <v>-6.8469732170253872E-2</v>
      </c>
      <c r="J247" s="8">
        <f>+'Simulation and  VaR'!J260/'Simulation and  VaR'!J259-1</f>
        <v>5.9808612440190867E-3</v>
      </c>
      <c r="K247" s="8">
        <f>+'Simulation and  VaR'!K260/'Simulation and  VaR'!K259-1</f>
        <v>2.4869997739092042E-3</v>
      </c>
      <c r="L247" s="8">
        <f>+'Simulation and  VaR'!L260/'Simulation and  VaR'!L259-1</f>
        <v>5.4790231684407331E-3</v>
      </c>
      <c r="N247" s="26">
        <f t="shared" si="33"/>
        <v>-3.0448441513529257E-2</v>
      </c>
      <c r="O247" s="26">
        <f t="shared" si="34"/>
        <v>-5.4122652422194106E-2</v>
      </c>
      <c r="P247" s="26">
        <f t="shared" si="35"/>
        <v>-4.9136426421864936E-2</v>
      </c>
      <c r="Q247" s="26">
        <f t="shared" si="36"/>
        <v>-4.8985792762451616E-2</v>
      </c>
      <c r="R247" s="26">
        <f t="shared" si="37"/>
        <v>-4.8306777066831251E-2</v>
      </c>
      <c r="S247" s="26">
        <f t="shared" si="38"/>
        <v>-4.1972164220480682E-2</v>
      </c>
      <c r="T247" s="26">
        <f t="shared" si="39"/>
        <v>3.6472397144919455E-2</v>
      </c>
      <c r="U247" s="26">
        <f t="shared" si="40"/>
        <v>-8.0871498299291245E-2</v>
      </c>
      <c r="V247" s="26">
        <f t="shared" si="41"/>
        <v>-4.2483447276231972E-3</v>
      </c>
      <c r="W247" s="26">
        <f t="shared" si="42"/>
        <v>4.0539150557806188E-3</v>
      </c>
      <c r="X247" s="26">
        <f t="shared" si="43"/>
        <v>9.0032582821964399E-3</v>
      </c>
    </row>
    <row r="248" spans="1:24" x14ac:dyDescent="0.2">
      <c r="A248" s="5">
        <v>32963</v>
      </c>
      <c r="B248" s="8">
        <f>+'Simulation and  VaR'!B261/'Simulation and  VaR'!B260-1</f>
        <v>7.612329608114754E-3</v>
      </c>
      <c r="C248" s="8">
        <f>+'Simulation and  VaR'!C261/'Simulation and  VaR'!C260-1</f>
        <v>1.963977873996603E-2</v>
      </c>
      <c r="D248" s="8">
        <f>+'Simulation and  VaR'!D261/'Simulation and  VaR'!D260-1</f>
        <v>-2.1231422505307851E-3</v>
      </c>
      <c r="E248" s="8">
        <f>+'Simulation and  VaR'!E261/'Simulation and  VaR'!E260-1</f>
        <v>-2.0790020790020236E-3</v>
      </c>
      <c r="F248" s="8">
        <f>+'Simulation and  VaR'!F261/'Simulation and  VaR'!F260-1</f>
        <v>-5.0251256281406143E-3</v>
      </c>
      <c r="G248" s="8">
        <f>+'Simulation and  VaR'!G261/'Simulation and  VaR'!G260-1</f>
        <v>-4.7036688617120292E-3</v>
      </c>
      <c r="H248" s="8">
        <f>+'Simulation and  VaR'!H261/'Simulation and  VaR'!H260-1</f>
        <v>-3.3342045327259817E-2</v>
      </c>
      <c r="I248" s="8">
        <f>+'Simulation and  VaR'!I261/'Simulation and  VaR'!I260-1</f>
        <v>7.3502423415368723E-2</v>
      </c>
      <c r="J248" s="8">
        <f>+'Simulation and  VaR'!J261/'Simulation and  VaR'!J260-1</f>
        <v>-7.7288941736028627E-2</v>
      </c>
      <c r="K248" s="8">
        <f>+'Simulation and  VaR'!K261/'Simulation and  VaR'!K260-1</f>
        <v>6.371222372575569E-2</v>
      </c>
      <c r="L248" s="8">
        <f>+'Simulation and  VaR'!L261/'Simulation and  VaR'!L260-1</f>
        <v>-3.378483574653568E-2</v>
      </c>
      <c r="N248" s="26">
        <f t="shared" si="33"/>
        <v>3.8481631506222642E-3</v>
      </c>
      <c r="O248" s="26">
        <f t="shared" si="34"/>
        <v>1.7822392020779121E-2</v>
      </c>
      <c r="P248" s="26">
        <f t="shared" si="35"/>
        <v>-3.7368184196150916E-3</v>
      </c>
      <c r="Q248" s="26">
        <f t="shared" si="36"/>
        <v>-3.5400423662060696E-3</v>
      </c>
      <c r="R248" s="26">
        <f t="shared" si="37"/>
        <v>-6.3970367945886623E-3</v>
      </c>
      <c r="S248" s="26">
        <f t="shared" si="38"/>
        <v>-6.0621146706402312E-3</v>
      </c>
      <c r="T248" s="26">
        <f t="shared" si="39"/>
        <v>-3.8685425372320226E-2</v>
      </c>
      <c r="U248" s="26">
        <f t="shared" si="40"/>
        <v>6.1100657286331343E-2</v>
      </c>
      <c r="V248" s="26">
        <f t="shared" si="41"/>
        <v>-8.7518147707670912E-2</v>
      </c>
      <c r="W248" s="26">
        <f t="shared" si="42"/>
        <v>6.5279139007627107E-2</v>
      </c>
      <c r="X248" s="26">
        <f t="shared" si="43"/>
        <v>-3.0260600632779973E-2</v>
      </c>
    </row>
    <row r="249" spans="1:24" x14ac:dyDescent="0.2">
      <c r="A249" s="5">
        <v>32993</v>
      </c>
      <c r="B249" s="8">
        <f>+'Simulation and  VaR'!B262/'Simulation and  VaR'!B261-1</f>
        <v>3.6238587048687432E-2</v>
      </c>
      <c r="C249" s="8">
        <f>+'Simulation and  VaR'!C262/'Simulation and  VaR'!C261-1</f>
        <v>4.1154963186732951E-2</v>
      </c>
      <c r="D249" s="8">
        <f>+'Simulation and  VaR'!D262/'Simulation and  VaR'!D261-1</f>
        <v>2.9787234042553123E-2</v>
      </c>
      <c r="E249" s="8">
        <f>+'Simulation and  VaR'!E262/'Simulation and  VaR'!E261-1</f>
        <v>2.8124999999999956E-2</v>
      </c>
      <c r="F249" s="8">
        <f>+'Simulation and  VaR'!F262/'Simulation and  VaR'!F261-1</f>
        <v>2.8282828282828243E-2</v>
      </c>
      <c r="G249" s="8">
        <f>+'Simulation and  VaR'!G262/'Simulation and  VaR'!G261-1</f>
        <v>3.1190926275992403E-2</v>
      </c>
      <c r="H249" s="8">
        <f>+'Simulation and  VaR'!H262/'Simulation and  VaR'!H261-1</f>
        <v>9.4244882193896817E-3</v>
      </c>
      <c r="I249" s="8">
        <f>+'Simulation and  VaR'!I262/'Simulation and  VaR'!I261-1</f>
        <v>-1.5868145355718233E-2</v>
      </c>
      <c r="J249" s="8">
        <f>+'Simulation and  VaR'!J262/'Simulation and  VaR'!J261-1</f>
        <v>9.9226804123711432E-2</v>
      </c>
      <c r="K249" s="8">
        <f>+'Simulation and  VaR'!K262/'Simulation and  VaR'!K261-1</f>
        <v>-4.2404325241175433E-3</v>
      </c>
      <c r="L249" s="8">
        <f>+'Simulation and  VaR'!L262/'Simulation and  VaR'!L261-1</f>
        <v>6.5259426361585771E-3</v>
      </c>
      <c r="N249" s="26">
        <f t="shared" si="33"/>
        <v>3.2474420591194944E-2</v>
      </c>
      <c r="O249" s="26">
        <f t="shared" si="34"/>
        <v>3.9337576467546043E-2</v>
      </c>
      <c r="P249" s="26">
        <f t="shared" si="35"/>
        <v>2.8173557873468816E-2</v>
      </c>
      <c r="Q249" s="26">
        <f t="shared" si="36"/>
        <v>2.666395971279591E-2</v>
      </c>
      <c r="R249" s="26">
        <f t="shared" si="37"/>
        <v>2.6910917116380193E-2</v>
      </c>
      <c r="S249" s="26">
        <f t="shared" si="38"/>
        <v>2.9832480467064201E-2</v>
      </c>
      <c r="T249" s="26">
        <f t="shared" si="39"/>
        <v>4.0811081743292767E-3</v>
      </c>
      <c r="U249" s="26">
        <f t="shared" si="40"/>
        <v>-2.8269911484755612E-2</v>
      </c>
      <c r="V249" s="26">
        <f t="shared" si="41"/>
        <v>8.8997598152069146E-2</v>
      </c>
      <c r="W249" s="26">
        <f t="shared" si="42"/>
        <v>-2.6735172422461288E-3</v>
      </c>
      <c r="X249" s="26">
        <f t="shared" si="43"/>
        <v>1.0050177749914284E-2</v>
      </c>
    </row>
    <row r="250" spans="1:24" x14ac:dyDescent="0.2">
      <c r="A250" s="5">
        <v>33024</v>
      </c>
      <c r="B250" s="8">
        <f>+'Simulation and  VaR'!B263/'Simulation and  VaR'!B262-1</f>
        <v>6.0119613037395325E-2</v>
      </c>
      <c r="C250" s="8">
        <f>+'Simulation and  VaR'!C263/'Simulation and  VaR'!C262-1</f>
        <v>4.2452611445265465E-2</v>
      </c>
      <c r="D250" s="8">
        <f>+'Simulation and  VaR'!D263/'Simulation and  VaR'!D262-1</f>
        <v>2.4793388429751984E-2</v>
      </c>
      <c r="E250" s="8">
        <f>+'Simulation and  VaR'!E263/'Simulation and  VaR'!E262-1</f>
        <v>2.5329280648429542E-2</v>
      </c>
      <c r="F250" s="8">
        <f>+'Simulation and  VaR'!F263/'Simulation and  VaR'!F262-1</f>
        <v>2.3575638506876162E-2</v>
      </c>
      <c r="G250" s="8">
        <f>+'Simulation and  VaR'!G263/'Simulation and  VaR'!G262-1</f>
        <v>1.2832263978001635E-2</v>
      </c>
      <c r="H250" s="8">
        <f>+'Simulation and  VaR'!H263/'Simulation and  VaR'!H262-1</f>
        <v>3.1759393893013854E-3</v>
      </c>
      <c r="I250" s="8">
        <f>+'Simulation and  VaR'!I263/'Simulation and  VaR'!I262-1</f>
        <v>1.278339494900016E-2</v>
      </c>
      <c r="J250" s="8">
        <f>+'Simulation and  VaR'!J263/'Simulation and  VaR'!J262-1</f>
        <v>3.5169988276668729E-3</v>
      </c>
      <c r="K250" s="8">
        <f>+'Simulation and  VaR'!K263/'Simulation and  VaR'!K262-1</f>
        <v>-2.1452145214521434E-2</v>
      </c>
      <c r="L250" s="8">
        <f>+'Simulation and  VaR'!L263/'Simulation and  VaR'!L262-1</f>
        <v>1.5208516769391611E-3</v>
      </c>
      <c r="N250" s="26">
        <f t="shared" si="33"/>
        <v>5.6355446579902838E-2</v>
      </c>
      <c r="O250" s="26">
        <f t="shared" si="34"/>
        <v>4.0635224726078556E-2</v>
      </c>
      <c r="P250" s="26">
        <f t="shared" si="35"/>
        <v>2.3179712260667677E-2</v>
      </c>
      <c r="Q250" s="26">
        <f t="shared" si="36"/>
        <v>2.3868240361225496E-2</v>
      </c>
      <c r="R250" s="26">
        <f t="shared" si="37"/>
        <v>2.2203727340428112E-2</v>
      </c>
      <c r="S250" s="26">
        <f t="shared" si="38"/>
        <v>1.1473818169073433E-2</v>
      </c>
      <c r="T250" s="26">
        <f t="shared" si="39"/>
        <v>-2.1674406557590196E-3</v>
      </c>
      <c r="U250" s="26">
        <f t="shared" si="40"/>
        <v>3.8162881996278014E-4</v>
      </c>
      <c r="V250" s="26">
        <f t="shared" si="41"/>
        <v>-6.712207143975411E-3</v>
      </c>
      <c r="W250" s="26">
        <f t="shared" si="42"/>
        <v>-1.9885229932650021E-2</v>
      </c>
      <c r="X250" s="26">
        <f t="shared" si="43"/>
        <v>5.0450867906948679E-3</v>
      </c>
    </row>
    <row r="251" spans="1:24" x14ac:dyDescent="0.2">
      <c r="A251" s="5">
        <v>33054</v>
      </c>
      <c r="B251" s="8">
        <f>+'Simulation and  VaR'!B264/'Simulation and  VaR'!B263-1</f>
        <v>3.2826212399730714E-2</v>
      </c>
      <c r="C251" s="8">
        <f>+'Simulation and  VaR'!C264/'Simulation and  VaR'!C263-1</f>
        <v>-1.842873997602279E-2</v>
      </c>
      <c r="D251" s="8">
        <f>+'Simulation and  VaR'!D264/'Simulation and  VaR'!D263-1</f>
        <v>-5.0403225806452401E-3</v>
      </c>
      <c r="E251" s="8">
        <f>+'Simulation and  VaR'!E264/'Simulation and  VaR'!E263-1</f>
        <v>1.9762845849804478E-3</v>
      </c>
      <c r="F251" s="8">
        <f>+'Simulation and  VaR'!F264/'Simulation and  VaR'!F263-1</f>
        <v>9.596928982724684E-4</v>
      </c>
      <c r="G251" s="8">
        <f>+'Simulation and  VaR'!G264/'Simulation and  VaR'!G263-1</f>
        <v>-2.7149321266968229E-3</v>
      </c>
      <c r="H251" s="8">
        <f>+'Simulation and  VaR'!H264/'Simulation and  VaR'!H263-1</f>
        <v>4.3254376930998761E-2</v>
      </c>
      <c r="I251" s="8">
        <f>+'Simulation and  VaR'!I264/'Simulation and  VaR'!I263-1</f>
        <v>-4.1780279707977819E-2</v>
      </c>
      <c r="J251" s="8">
        <f>+'Simulation and  VaR'!J264/'Simulation and  VaR'!J263-1</f>
        <v>2.9205607476635587E-2</v>
      </c>
      <c r="K251" s="8">
        <f>+'Simulation and  VaR'!K264/'Simulation and  VaR'!K263-1</f>
        <v>-7.0554316488059654E-2</v>
      </c>
      <c r="L251" s="8">
        <f>+'Simulation and  VaR'!L264/'Simulation and  VaR'!L263-1</f>
        <v>6.7295396419437159E-2</v>
      </c>
      <c r="N251" s="26">
        <f t="shared" si="33"/>
        <v>2.9062045942238223E-2</v>
      </c>
      <c r="O251" s="26">
        <f t="shared" si="34"/>
        <v>-2.0246126695209699E-2</v>
      </c>
      <c r="P251" s="26">
        <f t="shared" si="35"/>
        <v>-6.6539987497295471E-3</v>
      </c>
      <c r="Q251" s="26">
        <f t="shared" si="36"/>
        <v>5.1524429777640183E-4</v>
      </c>
      <c r="R251" s="26">
        <f t="shared" si="37"/>
        <v>-4.1221826817558005E-4</v>
      </c>
      <c r="S251" s="26">
        <f t="shared" si="38"/>
        <v>-4.0733779356250249E-3</v>
      </c>
      <c r="T251" s="26">
        <f t="shared" si="39"/>
        <v>3.7910996885938353E-2</v>
      </c>
      <c r="U251" s="26">
        <f t="shared" si="40"/>
        <v>-5.4182045837015198E-2</v>
      </c>
      <c r="V251" s="26">
        <f t="shared" si="41"/>
        <v>1.8976401504993301E-2</v>
      </c>
      <c r="W251" s="26">
        <f t="shared" si="42"/>
        <v>-6.8987401206188237E-2</v>
      </c>
      <c r="X251" s="26">
        <f t="shared" si="43"/>
        <v>7.0819631533192859E-2</v>
      </c>
    </row>
    <row r="252" spans="1:24" x14ac:dyDescent="0.2">
      <c r="A252" s="5">
        <v>33085</v>
      </c>
      <c r="B252" s="8">
        <f>+'Simulation and  VaR'!B265/'Simulation and  VaR'!B264-1</f>
        <v>3.4026326656395822E-2</v>
      </c>
      <c r="C252" s="8">
        <f>+'Simulation and  VaR'!C265/'Simulation and  VaR'!C264-1</f>
        <v>1.5074558497571999E-2</v>
      </c>
      <c r="D252" s="8">
        <f>+'Simulation and  VaR'!D265/'Simulation and  VaR'!D264-1</f>
        <v>1.0131712259372039E-2</v>
      </c>
      <c r="E252" s="8">
        <f>+'Simulation and  VaR'!E265/'Simulation and  VaR'!E264-1</f>
        <v>1.2820512820512775E-2</v>
      </c>
      <c r="F252" s="8">
        <f>+'Simulation and  VaR'!F265/'Simulation and  VaR'!F264-1</f>
        <v>1.2464046021092967E-2</v>
      </c>
      <c r="G252" s="8">
        <f>+'Simulation and  VaR'!G265/'Simulation and  VaR'!G264-1</f>
        <v>9.0744101633393193E-3</v>
      </c>
      <c r="H252" s="8">
        <f>+'Simulation and  VaR'!H265/'Simulation and  VaR'!H264-1</f>
        <v>-5.4111367043253589E-3</v>
      </c>
      <c r="I252" s="8">
        <f>+'Simulation and  VaR'!I265/'Simulation and  VaR'!I264-1</f>
        <v>0</v>
      </c>
      <c r="J252" s="8">
        <f>+'Simulation and  VaR'!J265/'Simulation and  VaR'!J264-1</f>
        <v>-0.15323496027241779</v>
      </c>
      <c r="K252" s="8">
        <f>+'Simulation and  VaR'!K265/'Simulation and  VaR'!K264-1</f>
        <v>9.3643918997998732E-4</v>
      </c>
      <c r="L252" s="8">
        <f>+'Simulation and  VaR'!L265/'Simulation and  VaR'!L264-1</f>
        <v>-3.5944286356147659E-3</v>
      </c>
      <c r="N252" s="26">
        <f t="shared" si="33"/>
        <v>3.0262160198903331E-2</v>
      </c>
      <c r="O252" s="26">
        <f t="shared" si="34"/>
        <v>1.3257171778385089E-2</v>
      </c>
      <c r="P252" s="26">
        <f t="shared" si="35"/>
        <v>8.5180360902877318E-3</v>
      </c>
      <c r="Q252" s="26">
        <f t="shared" si="36"/>
        <v>1.1359472533308729E-2</v>
      </c>
      <c r="R252" s="26">
        <f t="shared" si="37"/>
        <v>1.1092134854644919E-2</v>
      </c>
      <c r="S252" s="26">
        <f t="shared" si="38"/>
        <v>7.7159643544111173E-3</v>
      </c>
      <c r="T252" s="26">
        <f t="shared" si="39"/>
        <v>-1.0754516749385764E-2</v>
      </c>
      <c r="U252" s="26">
        <f t="shared" si="40"/>
        <v>-1.240176612903738E-2</v>
      </c>
      <c r="V252" s="26">
        <f t="shared" si="41"/>
        <v>-0.16346416624406007</v>
      </c>
      <c r="W252" s="26">
        <f t="shared" si="42"/>
        <v>2.5033544718514019E-3</v>
      </c>
      <c r="X252" s="26">
        <f t="shared" si="43"/>
        <v>-7.0193521859059516E-5</v>
      </c>
    </row>
    <row r="253" spans="1:24" x14ac:dyDescent="0.2">
      <c r="A253" s="5">
        <v>33116</v>
      </c>
      <c r="B253" s="8">
        <f>+'Simulation and  VaR'!B266/'Simulation and  VaR'!B265-1</f>
        <v>5.8872061230484718E-2</v>
      </c>
      <c r="C253" s="8">
        <f>+'Simulation and  VaR'!C266/'Simulation and  VaR'!C265-1</f>
        <v>2.2549612011912856E-2</v>
      </c>
      <c r="D253" s="8">
        <f>+'Simulation and  VaR'!D266/'Simulation and  VaR'!D265-1</f>
        <v>1.5045135406218435E-2</v>
      </c>
      <c r="E253" s="8">
        <f>+'Simulation and  VaR'!E266/'Simulation and  VaR'!E265-1</f>
        <v>1.0710808179162479E-2</v>
      </c>
      <c r="F253" s="8">
        <f>+'Simulation and  VaR'!F266/'Simulation and  VaR'!F265-1</f>
        <v>7.575757575757569E-3</v>
      </c>
      <c r="G253" s="8">
        <f>+'Simulation and  VaR'!G266/'Simulation and  VaR'!G265-1</f>
        <v>8.9928057553958496E-3</v>
      </c>
      <c r="H253" s="8">
        <f>+'Simulation and  VaR'!H266/'Simulation and  VaR'!H265-1</f>
        <v>-3.8598683968679937E-2</v>
      </c>
      <c r="I253" s="8">
        <f>+'Simulation and  VaR'!I266/'Simulation and  VaR'!I265-1</f>
        <v>-1.43427574811823E-2</v>
      </c>
      <c r="J253" s="8">
        <f>+'Simulation and  VaR'!J266/'Simulation and  VaR'!J265-1</f>
        <v>7.3726541554959946E-2</v>
      </c>
      <c r="K253" s="8">
        <f>+'Simulation and  VaR'!K266/'Simulation and  VaR'!K265-1</f>
        <v>-1.6138463337621256E-2</v>
      </c>
      <c r="L253" s="8">
        <f>+'Simulation and  VaR'!L266/'Simulation and  VaR'!L265-1</f>
        <v>2.6078460844731755E-2</v>
      </c>
      <c r="N253" s="26">
        <f t="shared" si="33"/>
        <v>5.510789477299223E-2</v>
      </c>
      <c r="O253" s="26">
        <f t="shared" si="34"/>
        <v>2.0732225292725948E-2</v>
      </c>
      <c r="P253" s="26">
        <f t="shared" si="35"/>
        <v>1.3431459237134128E-2</v>
      </c>
      <c r="Q253" s="26">
        <f t="shared" si="36"/>
        <v>9.2497678919584332E-3</v>
      </c>
      <c r="R253" s="26">
        <f t="shared" si="37"/>
        <v>6.203846409309521E-3</v>
      </c>
      <c r="S253" s="26">
        <f t="shared" si="38"/>
        <v>7.6343599464676476E-3</v>
      </c>
      <c r="T253" s="26">
        <f t="shared" si="39"/>
        <v>-4.3942064013740345E-2</v>
      </c>
      <c r="U253" s="26">
        <f t="shared" si="40"/>
        <v>-2.674452361021968E-2</v>
      </c>
      <c r="V253" s="26">
        <f t="shared" si="41"/>
        <v>6.349733558331766E-2</v>
      </c>
      <c r="W253" s="26">
        <f t="shared" si="42"/>
        <v>-1.4571548055749842E-2</v>
      </c>
      <c r="X253" s="26">
        <f t="shared" si="43"/>
        <v>2.9602695958487461E-2</v>
      </c>
    </row>
    <row r="254" spans="1:24" x14ac:dyDescent="0.2">
      <c r="A254" s="5">
        <v>33146</v>
      </c>
      <c r="B254" s="8">
        <f>+'Simulation and  VaR'!B267/'Simulation and  VaR'!B266-1</f>
        <v>2.5469269073109091E-2</v>
      </c>
      <c r="C254" s="8">
        <f>+'Simulation and  VaR'!C267/'Simulation and  VaR'!C266-1</f>
        <v>-3.0558644987695338E-2</v>
      </c>
      <c r="D254" s="8">
        <f>+'Simulation and  VaR'!D267/'Simulation and  VaR'!D266-1</f>
        <v>-2.8656126482213384E-2</v>
      </c>
      <c r="E254" s="8">
        <f>+'Simulation and  VaR'!E267/'Simulation and  VaR'!E266-1</f>
        <v>-2.9865125240847612E-2</v>
      </c>
      <c r="F254" s="8">
        <f>+'Simulation and  VaR'!F267/'Simulation and  VaR'!F266-1</f>
        <v>-2.7255639097744422E-2</v>
      </c>
      <c r="G254" s="8">
        <f>+'Simulation and  VaR'!G267/'Simulation and  VaR'!G266-1</f>
        <v>-2.673796791443861E-2</v>
      </c>
      <c r="H254" s="8">
        <f>+'Simulation and  VaR'!H267/'Simulation and  VaR'!H266-1</f>
        <v>3.9727755897985162E-2</v>
      </c>
      <c r="I254" s="8">
        <f>+'Simulation and  VaR'!I267/'Simulation and  VaR'!I266-1</f>
        <v>-8.0906148867313954E-2</v>
      </c>
      <c r="J254" s="8">
        <f>+'Simulation and  VaR'!J267/'Simulation and  VaR'!J266-1</f>
        <v>-5.9925093632958948E-2</v>
      </c>
      <c r="K254" s="8">
        <f>+'Simulation and  VaR'!K267/'Simulation and  VaR'!K266-1</f>
        <v>5.1111375252586022E-3</v>
      </c>
      <c r="L254" s="8">
        <f>+'Simulation and  VaR'!L267/'Simulation and  VaR'!L266-1</f>
        <v>-1.9189921628946061E-2</v>
      </c>
      <c r="N254" s="26">
        <f t="shared" si="33"/>
        <v>2.17051026156166E-2</v>
      </c>
      <c r="O254" s="26">
        <f t="shared" si="34"/>
        <v>-3.2376031706882247E-2</v>
      </c>
      <c r="P254" s="26">
        <f t="shared" si="35"/>
        <v>-3.0269802651297691E-2</v>
      </c>
      <c r="Q254" s="26">
        <f t="shared" si="36"/>
        <v>-3.1326165528051661E-2</v>
      </c>
      <c r="R254" s="26">
        <f t="shared" si="37"/>
        <v>-2.8627550264192472E-2</v>
      </c>
      <c r="S254" s="26">
        <f t="shared" si="38"/>
        <v>-2.8096413723366812E-2</v>
      </c>
      <c r="T254" s="26">
        <f t="shared" si="39"/>
        <v>3.4384375852924753E-2</v>
      </c>
      <c r="U254" s="26">
        <f t="shared" si="40"/>
        <v>-9.3307914996351327E-2</v>
      </c>
      <c r="V254" s="26">
        <f t="shared" si="41"/>
        <v>-7.0154299604601233E-2</v>
      </c>
      <c r="W254" s="26">
        <f t="shared" si="42"/>
        <v>6.6780528071300168E-3</v>
      </c>
      <c r="X254" s="26">
        <f t="shared" si="43"/>
        <v>-1.5665686515190354E-2</v>
      </c>
    </row>
    <row r="255" spans="1:24" x14ac:dyDescent="0.2">
      <c r="A255" s="5"/>
      <c r="B255" s="1"/>
      <c r="C255" s="1"/>
      <c r="D255" s="1"/>
      <c r="E255" s="1"/>
      <c r="F255" s="1"/>
      <c r="G255" s="1"/>
      <c r="H255" s="1"/>
      <c r="I255" s="1"/>
      <c r="J255" s="1"/>
      <c r="K255" s="1"/>
      <c r="L255" s="1"/>
    </row>
    <row r="256" spans="1:24" x14ac:dyDescent="0.2">
      <c r="A256" s="25" t="s">
        <v>33</v>
      </c>
      <c r="B256" s="18">
        <f>AVERAGE(B5:B254)</f>
        <v>3.7641664574924899E-3</v>
      </c>
      <c r="C256" s="18">
        <f t="shared" ref="C256:L256" si="44">AVERAGE(C5:C254)</f>
        <v>1.8173867191869104E-3</v>
      </c>
      <c r="D256" s="18">
        <f t="shared" si="44"/>
        <v>1.6136761690843065E-3</v>
      </c>
      <c r="E256" s="18">
        <f t="shared" si="44"/>
        <v>1.461040287204046E-3</v>
      </c>
      <c r="F256" s="18">
        <f t="shared" si="44"/>
        <v>1.3719111664480485E-3</v>
      </c>
      <c r="G256" s="18">
        <f t="shared" si="44"/>
        <v>1.3584458089282024E-3</v>
      </c>
      <c r="H256" s="18">
        <f t="shared" si="44"/>
        <v>5.3433800450604051E-3</v>
      </c>
      <c r="I256" s="18">
        <f t="shared" si="44"/>
        <v>1.240176612903738E-2</v>
      </c>
      <c r="J256" s="18">
        <f t="shared" si="44"/>
        <v>1.0229205971642284E-2</v>
      </c>
      <c r="K256" s="18">
        <f t="shared" si="44"/>
        <v>-1.5669152818714146E-3</v>
      </c>
      <c r="L256" s="18">
        <f t="shared" si="44"/>
        <v>-3.5242351137557064E-3</v>
      </c>
    </row>
    <row r="257" spans="1:12" x14ac:dyDescent="0.2">
      <c r="A257" s="25" t="s">
        <v>34</v>
      </c>
      <c r="B257" s="18">
        <f>STDEV(B5:B254)</f>
        <v>4.0568729076502129E-2</v>
      </c>
      <c r="C257" s="18">
        <f t="shared" ref="C257:L257" si="45">STDEV(C5:C254)</f>
        <v>2.2490555960316096E-2</v>
      </c>
      <c r="D257" s="18">
        <f t="shared" si="45"/>
        <v>1.3584632816433122E-2</v>
      </c>
      <c r="E257" s="18">
        <f t="shared" si="45"/>
        <v>1.1485134405951884E-2</v>
      </c>
      <c r="F257" s="18">
        <f t="shared" si="45"/>
        <v>1.1650784063273798E-2</v>
      </c>
      <c r="G257" s="18">
        <f t="shared" si="45"/>
        <v>1.1746172612845447E-2</v>
      </c>
      <c r="H257" s="18">
        <f t="shared" si="45"/>
        <v>4.6503495984036587E-2</v>
      </c>
      <c r="I257" s="18">
        <f t="shared" si="45"/>
        <v>7.4907816212061981E-2</v>
      </c>
      <c r="J257" s="18">
        <f t="shared" si="45"/>
        <v>0.10464112690663466</v>
      </c>
      <c r="K257" s="18">
        <f t="shared" si="45"/>
        <v>2.9133568089123391E-2</v>
      </c>
      <c r="L257" s="18">
        <f t="shared" si="45"/>
        <v>2.9729017075862747E-2</v>
      </c>
    </row>
    <row r="258" spans="1:12" x14ac:dyDescent="0.2">
      <c r="A258" s="24" t="s">
        <v>35</v>
      </c>
      <c r="B258" s="52">
        <f>VAR(B5:B254)</f>
        <v>1.6458217788826292E-3</v>
      </c>
      <c r="C258" s="52">
        <f t="shared" ref="C258:L258" si="46">VAR(C5:C254)</f>
        <v>5.0582510740410991E-4</v>
      </c>
      <c r="D258" s="52">
        <f t="shared" si="46"/>
        <v>1.8454224875731167E-4</v>
      </c>
      <c r="E258" s="52">
        <f t="shared" si="46"/>
        <v>1.3190831232277972E-4</v>
      </c>
      <c r="F258" s="52">
        <f t="shared" si="46"/>
        <v>1.3574076928903471E-4</v>
      </c>
      <c r="G258" s="52">
        <f t="shared" si="46"/>
        <v>1.3797257105076043E-4</v>
      </c>
      <c r="H258" s="52">
        <f t="shared" si="46"/>
        <v>2.1625751387373067E-3</v>
      </c>
      <c r="I258" s="52">
        <f t="shared" si="46"/>
        <v>5.611180929660055E-3</v>
      </c>
      <c r="J258" s="52">
        <f t="shared" si="46"/>
        <v>1.0949765440290419E-2</v>
      </c>
      <c r="K258" s="52">
        <f t="shared" si="46"/>
        <v>8.4876478960358879E-4</v>
      </c>
      <c r="L258" s="52">
        <f t="shared" si="46"/>
        <v>8.8381445629693873E-4</v>
      </c>
    </row>
    <row r="260" spans="1:12" x14ac:dyDescent="0.2">
      <c r="A260" s="25" t="s">
        <v>159</v>
      </c>
      <c r="B260" s="25">
        <f>CORREL(B5:B253,B6:B254)</f>
        <v>0.37216060966503628</v>
      </c>
      <c r="C260" s="25">
        <f t="shared" ref="C260:L260" si="47">CORREL(C5:C253,C6:C254)</f>
        <v>0.25367266414680684</v>
      </c>
      <c r="D260" s="25">
        <f t="shared" si="47"/>
        <v>0.33329504972871038</v>
      </c>
      <c r="E260" s="25">
        <f t="shared" si="47"/>
        <v>0.38715531020513383</v>
      </c>
      <c r="F260" s="25">
        <f t="shared" si="47"/>
        <v>0.41376377035333112</v>
      </c>
      <c r="G260" s="25">
        <f t="shared" si="47"/>
        <v>0.39721029860203855</v>
      </c>
      <c r="H260" s="25">
        <f t="shared" si="47"/>
        <v>3.476191892567488E-2</v>
      </c>
      <c r="I260" s="25">
        <f t="shared" si="47"/>
        <v>7.4206373260770425E-2</v>
      </c>
      <c r="J260" s="25">
        <f t="shared" si="47"/>
        <v>5.1995608255695512E-2</v>
      </c>
      <c r="K260" s="25">
        <f t="shared" si="47"/>
        <v>6.4112670455497706E-2</v>
      </c>
      <c r="L260" s="25">
        <f t="shared" si="47"/>
        <v>6.0152359290704151E-2</v>
      </c>
    </row>
  </sheetData>
  <mergeCells count="4">
    <mergeCell ref="AN4:AX4"/>
    <mergeCell ref="B3:L3"/>
    <mergeCell ref="N3:X3"/>
    <mergeCell ref="BA4:BK4"/>
  </mergeCells>
  <hyperlinks>
    <hyperlink ref="AT3" r:id="rId1"/>
    <hyperlink ref="AT18" r:id="rId2" location="VBA"/>
  </hyperlinks>
  <pageMargins left="0.7" right="0.7" top="0.75" bottom="0.75" header="0.3" footer="0.3"/>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Y1010"/>
  <sheetViews>
    <sheetView workbookViewId="0">
      <selection activeCell="B7" sqref="B7"/>
    </sheetView>
  </sheetViews>
  <sheetFormatPr baseColWidth="10" defaultRowHeight="16" x14ac:dyDescent="0.2"/>
  <cols>
    <col min="1" max="1" width="16.1640625" customWidth="1"/>
    <col min="2" max="12" width="9.1640625" customWidth="1"/>
  </cols>
  <sheetData>
    <row r="1" spans="1:25" ht="18" x14ac:dyDescent="0.2">
      <c r="A1" s="43" t="s">
        <v>57</v>
      </c>
      <c r="B1" s="49"/>
    </row>
    <row r="2" spans="1:25" x14ac:dyDescent="0.2">
      <c r="A2" s="1">
        <v>8</v>
      </c>
      <c r="B2" s="2" t="s">
        <v>18</v>
      </c>
    </row>
    <row r="3" spans="1:25" x14ac:dyDescent="0.2">
      <c r="A3" s="1"/>
      <c r="B3" s="1"/>
    </row>
    <row r="4" spans="1:25" ht="20" x14ac:dyDescent="0.2">
      <c r="B4" s="39" t="s">
        <v>83</v>
      </c>
      <c r="C4" s="34" t="s">
        <v>86</v>
      </c>
      <c r="D4" s="34"/>
      <c r="E4" s="34"/>
      <c r="F4" s="34"/>
      <c r="G4" s="34"/>
      <c r="H4" s="34"/>
    </row>
    <row r="5" spans="1:25" x14ac:dyDescent="0.2">
      <c r="B5" s="34" t="s">
        <v>84</v>
      </c>
      <c r="C5" s="34">
        <v>0</v>
      </c>
      <c r="D5" s="34" t="s">
        <v>85</v>
      </c>
      <c r="E5" s="34"/>
      <c r="F5" s="34">
        <v>1</v>
      </c>
      <c r="N5" s="90" t="s">
        <v>90</v>
      </c>
      <c r="O5" s="90"/>
      <c r="P5" s="90"/>
      <c r="Q5" s="90"/>
      <c r="R5" s="90"/>
      <c r="S5" s="90"/>
      <c r="T5" s="90"/>
      <c r="U5" s="90"/>
      <c r="V5" s="90"/>
      <c r="W5" s="90"/>
      <c r="X5" s="90"/>
    </row>
    <row r="6" spans="1:25" x14ac:dyDescent="0.2">
      <c r="B6" s="63" t="s">
        <v>72</v>
      </c>
      <c r="C6" s="63" t="s">
        <v>73</v>
      </c>
      <c r="D6" s="63" t="s">
        <v>74</v>
      </c>
      <c r="E6" s="63" t="s">
        <v>75</v>
      </c>
      <c r="F6" s="63" t="s">
        <v>76</v>
      </c>
      <c r="G6" s="63" t="s">
        <v>77</v>
      </c>
      <c r="H6" s="63" t="s">
        <v>78</v>
      </c>
      <c r="I6" s="63" t="s">
        <v>79</v>
      </c>
      <c r="J6" s="63" t="s">
        <v>80</v>
      </c>
      <c r="K6" s="63" t="s">
        <v>81</v>
      </c>
      <c r="L6" s="63" t="s">
        <v>82</v>
      </c>
      <c r="N6" s="63" t="s">
        <v>72</v>
      </c>
      <c r="O6" s="63" t="s">
        <v>73</v>
      </c>
      <c r="P6" s="63" t="s">
        <v>74</v>
      </c>
      <c r="Q6" s="63" t="s">
        <v>75</v>
      </c>
      <c r="R6" s="63" t="s">
        <v>76</v>
      </c>
      <c r="S6" s="63" t="s">
        <v>77</v>
      </c>
      <c r="T6" s="63" t="s">
        <v>78</v>
      </c>
      <c r="U6" s="63" t="s">
        <v>79</v>
      </c>
      <c r="V6" s="63" t="s">
        <v>80</v>
      </c>
      <c r="W6" s="63" t="s">
        <v>81</v>
      </c>
      <c r="X6" s="63" t="s">
        <v>82</v>
      </c>
      <c r="Y6" s="63"/>
    </row>
    <row r="7" spans="1:25" x14ac:dyDescent="0.2">
      <c r="B7" s="63">
        <f t="shared" ref="B7:B38" ca="1" si="0">NORMINV(RAND(),$C$5,$F$5)</f>
        <v>-0.71921256814691403</v>
      </c>
      <c r="C7" s="63">
        <f t="shared" ref="C7:L22" ca="1" si="1">NORMINV(RAND(),$C$5,$F$5)</f>
        <v>0.37604208488852808</v>
      </c>
      <c r="D7" s="63">
        <f t="shared" ca="1" si="1"/>
        <v>7.5323832396727131E-2</v>
      </c>
      <c r="E7" s="63">
        <f t="shared" ca="1" si="1"/>
        <v>1.5335702992177633</v>
      </c>
      <c r="F7" s="63">
        <f t="shared" ca="1" si="1"/>
        <v>-1.0536567373116095</v>
      </c>
      <c r="G7" s="63">
        <f t="shared" ca="1" si="1"/>
        <v>0.10980864129631619</v>
      </c>
      <c r="H7" s="63">
        <f t="shared" ca="1" si="1"/>
        <v>0.81573162528892595</v>
      </c>
      <c r="I7" s="63">
        <f t="shared" ca="1" si="1"/>
        <v>-1.4735636487314383</v>
      </c>
      <c r="J7" s="63">
        <f t="shared" ca="1" si="1"/>
        <v>1.1613081936622023</v>
      </c>
      <c r="K7" s="63">
        <f t="shared" ca="1" si="1"/>
        <v>1.8577684557561154</v>
      </c>
      <c r="L7" s="63">
        <f t="shared" ca="1" si="1"/>
        <v>-0.37243206723195849</v>
      </c>
      <c r="N7" s="63">
        <f ca="1">B7-$B$1008</f>
        <v>-0.7113155348585023</v>
      </c>
      <c r="O7" s="63">
        <f ca="1">C7-$C$1008</f>
        <v>0.38802698507290778</v>
      </c>
      <c r="P7" s="63">
        <f ca="1">D7-$D$1008</f>
        <v>9.3650894379590385E-2</v>
      </c>
      <c r="Q7" s="63">
        <f ca="1">E7-$E$1008</f>
        <v>1.5295350266758112</v>
      </c>
      <c r="R7" s="63">
        <f ca="1">F7-$F$1008</f>
        <v>-1.0925812767839014</v>
      </c>
      <c r="S7" s="63">
        <f ca="1">G7-$G$1008</f>
        <v>9.5646427702103215E-2</v>
      </c>
      <c r="T7" s="63">
        <f ca="1">H7-$H$1008</f>
        <v>0.83122978000037984</v>
      </c>
      <c r="U7" s="63">
        <f ca="1">I7-$I$1008</f>
        <v>-1.5330364847271691</v>
      </c>
      <c r="V7" s="63">
        <f ca="1">J7-$J$1008</f>
        <v>1.17419542769695</v>
      </c>
      <c r="W7" s="63">
        <f ca="1">K7-$K$1008</f>
        <v>1.8755686995347922</v>
      </c>
      <c r="X7" s="63">
        <f ca="1">L7-$L$1008</f>
        <v>-0.41817111921731825</v>
      </c>
    </row>
    <row r="8" spans="1:25" x14ac:dyDescent="0.2">
      <c r="B8" s="63">
        <f t="shared" ca="1" si="0"/>
        <v>1.0500692478625449</v>
      </c>
      <c r="C8" s="63">
        <f t="shared" ca="1" si="1"/>
        <v>0.20374612947074477</v>
      </c>
      <c r="D8" s="63">
        <f t="shared" ca="1" si="1"/>
        <v>-0.87430541024379049</v>
      </c>
      <c r="E8" s="63">
        <f t="shared" ca="1" si="1"/>
        <v>1.1994001661408933</v>
      </c>
      <c r="F8" s="63">
        <f t="shared" ca="1" si="1"/>
        <v>0.1866736657894317</v>
      </c>
      <c r="G8" s="63">
        <f t="shared" ca="1" si="1"/>
        <v>-0.90922419766930318</v>
      </c>
      <c r="H8" s="63">
        <f t="shared" ca="1" si="1"/>
        <v>-0.46291110837381072</v>
      </c>
      <c r="I8" s="63">
        <f t="shared" ca="1" si="1"/>
        <v>-0.76291829198985261</v>
      </c>
      <c r="J8" s="63">
        <f t="shared" ca="1" si="1"/>
        <v>1.6228280857722743</v>
      </c>
      <c r="K8" s="63">
        <f t="shared" ca="1" si="1"/>
        <v>-0.17024300531702885</v>
      </c>
      <c r="L8" s="63">
        <f t="shared" ca="1" si="1"/>
        <v>-0.81389296302280711</v>
      </c>
      <c r="N8" s="63">
        <f t="shared" ref="N8:N71" ca="1" si="2">B8-$B$1008</f>
        <v>1.0579662811509567</v>
      </c>
      <c r="O8" s="63">
        <f t="shared" ref="O8:O71" ca="1" si="3">C8-$C$1008</f>
        <v>0.2157310296551245</v>
      </c>
      <c r="P8" s="63">
        <f t="shared" ref="P8:P71" ca="1" si="4">D8-$D$1008</f>
        <v>-0.85597834826092722</v>
      </c>
      <c r="Q8" s="63">
        <f t="shared" ref="Q8:Q71" ca="1" si="5">E8-$E$1008</f>
        <v>1.1953648935989412</v>
      </c>
      <c r="R8" s="63">
        <f t="shared" ref="R8:R71" ca="1" si="6">F8-$F$1008</f>
        <v>0.14774912631713982</v>
      </c>
      <c r="S8" s="63">
        <f t="shared" ref="S8:S71" ca="1" si="7">G8-$G$1008</f>
        <v>-0.92338641126351617</v>
      </c>
      <c r="T8" s="63">
        <f t="shared" ref="T8:T71" ca="1" si="8">H8-$H$1008</f>
        <v>-0.44741295366235684</v>
      </c>
      <c r="U8" s="63">
        <f t="shared" ref="U8:U71" ca="1" si="9">I8-$I$1008</f>
        <v>-0.82239112798558345</v>
      </c>
      <c r="V8" s="63">
        <f t="shared" ref="V8:V71" ca="1" si="10">J8-$J$1008</f>
        <v>1.635715319807022</v>
      </c>
      <c r="W8" s="63">
        <f t="shared" ref="W8:W71" ca="1" si="11">K8-$K$1008</f>
        <v>-0.1524427615383521</v>
      </c>
      <c r="X8" s="63">
        <f t="shared" ref="X8:X71" ca="1" si="12">L8-$L$1008</f>
        <v>-0.85963201500816688</v>
      </c>
    </row>
    <row r="9" spans="1:25" x14ac:dyDescent="0.2">
      <c r="B9" s="63">
        <f t="shared" ca="1" si="0"/>
        <v>-1.5088988121518672</v>
      </c>
      <c r="C9" s="63">
        <f t="shared" ca="1" si="1"/>
        <v>1.9258444309008049</v>
      </c>
      <c r="D9" s="63">
        <f t="shared" ca="1" si="1"/>
        <v>-1.387680177555229</v>
      </c>
      <c r="E9" s="63">
        <f t="shared" ca="1" si="1"/>
        <v>-1.2445959469111252</v>
      </c>
      <c r="F9" s="63">
        <f t="shared" ca="1" si="1"/>
        <v>0.33845942634293336</v>
      </c>
      <c r="G9" s="63">
        <f t="shared" ca="1" si="1"/>
        <v>1.0192116003601439</v>
      </c>
      <c r="H9" s="63">
        <f t="shared" ca="1" si="1"/>
        <v>-0.15155215750908649</v>
      </c>
      <c r="I9" s="63">
        <f t="shared" ca="1" si="1"/>
        <v>2.3489271359323833</v>
      </c>
      <c r="J9" s="63">
        <f t="shared" ca="1" si="1"/>
        <v>2.2777122381752819</v>
      </c>
      <c r="K9" s="63">
        <f t="shared" ca="1" si="1"/>
        <v>-3.0795675310081889E-2</v>
      </c>
      <c r="L9" s="63">
        <f t="shared" ca="1" si="1"/>
        <v>1.2186285157249077</v>
      </c>
      <c r="N9" s="63">
        <f t="shared" ca="1" si="2"/>
        <v>-1.5010017788634553</v>
      </c>
      <c r="O9" s="63">
        <f t="shared" ca="1" si="3"/>
        <v>1.9378293310851846</v>
      </c>
      <c r="P9" s="63">
        <f t="shared" ca="1" si="4"/>
        <v>-1.3693531155723657</v>
      </c>
      <c r="Q9" s="63">
        <f t="shared" ca="1" si="5"/>
        <v>-1.2486312194530773</v>
      </c>
      <c r="R9" s="63">
        <f t="shared" ca="1" si="6"/>
        <v>0.2995348868706415</v>
      </c>
      <c r="S9" s="63">
        <f t="shared" ca="1" si="7"/>
        <v>1.0050493867659309</v>
      </c>
      <c r="T9" s="63">
        <f t="shared" ca="1" si="8"/>
        <v>-0.13605400279763263</v>
      </c>
      <c r="U9" s="63">
        <f t="shared" ca="1" si="9"/>
        <v>2.2894542999366525</v>
      </c>
      <c r="V9" s="63">
        <f t="shared" ca="1" si="10"/>
        <v>2.2905994722100296</v>
      </c>
      <c r="W9" s="63">
        <f t="shared" ca="1" si="11"/>
        <v>-1.2995431531405123E-2</v>
      </c>
      <c r="X9" s="63">
        <f t="shared" ca="1" si="12"/>
        <v>1.1728894637395479</v>
      </c>
    </row>
    <row r="10" spans="1:25" x14ac:dyDescent="0.2">
      <c r="B10" s="63">
        <f t="shared" ca="1" si="0"/>
        <v>-0.90976208230007505</v>
      </c>
      <c r="C10" s="63">
        <f t="shared" ca="1" si="1"/>
        <v>0.36570173089217989</v>
      </c>
      <c r="D10" s="63">
        <f t="shared" ca="1" si="1"/>
        <v>-0.88217122717096275</v>
      </c>
      <c r="E10" s="63">
        <f t="shared" ca="1" si="1"/>
        <v>-1.4694711101952922</v>
      </c>
      <c r="F10" s="63">
        <f t="shared" ca="1" si="1"/>
        <v>0.55401722783909679</v>
      </c>
      <c r="G10" s="63">
        <f t="shared" ca="1" si="1"/>
        <v>-0.57736351606471248</v>
      </c>
      <c r="H10" s="63">
        <f t="shared" ca="1" si="1"/>
        <v>0.1361323602458053</v>
      </c>
      <c r="I10" s="63">
        <f t="shared" ca="1" si="1"/>
        <v>-0.34470373730806081</v>
      </c>
      <c r="J10" s="63">
        <f t="shared" ca="1" si="1"/>
        <v>-1.3448420147051845</v>
      </c>
      <c r="K10" s="63">
        <f t="shared" ca="1" si="1"/>
        <v>-0.41016023867759949</v>
      </c>
      <c r="L10" s="63">
        <f t="shared" ca="1" si="1"/>
        <v>-0.71020051083574121</v>
      </c>
      <c r="N10" s="63">
        <f t="shared" ca="1" si="2"/>
        <v>-0.90186504901166331</v>
      </c>
      <c r="O10" s="63">
        <f t="shared" ca="1" si="3"/>
        <v>0.37768663107655959</v>
      </c>
      <c r="P10" s="63">
        <f t="shared" ca="1" si="4"/>
        <v>-0.86384416518809948</v>
      </c>
      <c r="Q10" s="63">
        <f t="shared" ca="1" si="5"/>
        <v>-1.4735063827372443</v>
      </c>
      <c r="R10" s="63">
        <f t="shared" ca="1" si="6"/>
        <v>0.51509268836680489</v>
      </c>
      <c r="S10" s="63">
        <f t="shared" ca="1" si="7"/>
        <v>-0.59152572965892547</v>
      </c>
      <c r="T10" s="63">
        <f t="shared" ca="1" si="8"/>
        <v>0.15163051495725915</v>
      </c>
      <c r="U10" s="63">
        <f t="shared" ca="1" si="9"/>
        <v>-0.40417657330379164</v>
      </c>
      <c r="V10" s="63">
        <f t="shared" ca="1" si="10"/>
        <v>-1.3319547806704368</v>
      </c>
      <c r="W10" s="63">
        <f t="shared" ca="1" si="11"/>
        <v>-0.3923599948989227</v>
      </c>
      <c r="X10" s="63">
        <f t="shared" ca="1" si="12"/>
        <v>-0.75593956282110097</v>
      </c>
    </row>
    <row r="11" spans="1:25" x14ac:dyDescent="0.2">
      <c r="B11" s="63">
        <f t="shared" ca="1" si="0"/>
        <v>1.1210345831429611</v>
      </c>
      <c r="C11" s="63">
        <f t="shared" ca="1" si="1"/>
        <v>0.27559047856001179</v>
      </c>
      <c r="D11" s="63">
        <f t="shared" ca="1" si="1"/>
        <v>-1.5426467535636641</v>
      </c>
      <c r="E11" s="63">
        <f t="shared" ca="1" si="1"/>
        <v>2.6821168605890094E-2</v>
      </c>
      <c r="F11" s="63">
        <f t="shared" ca="1" si="1"/>
        <v>-1.1709677825465143</v>
      </c>
      <c r="G11" s="63">
        <f t="shared" ca="1" si="1"/>
        <v>-0.48734414660377023</v>
      </c>
      <c r="H11" s="63">
        <f t="shared" ca="1" si="1"/>
        <v>7.0694526278789999E-2</v>
      </c>
      <c r="I11" s="63">
        <f t="shared" ca="1" si="1"/>
        <v>0.75717640288129784</v>
      </c>
      <c r="J11" s="63">
        <f t="shared" ca="1" si="1"/>
        <v>-0.49755783278377402</v>
      </c>
      <c r="K11" s="63">
        <f t="shared" ca="1" si="1"/>
        <v>-4.7050821950195033E-2</v>
      </c>
      <c r="L11" s="63">
        <f t="shared" ca="1" si="1"/>
        <v>-0.16155564375822073</v>
      </c>
      <c r="N11" s="63">
        <f t="shared" ca="1" si="2"/>
        <v>1.128931616431373</v>
      </c>
      <c r="O11" s="63">
        <f t="shared" ca="1" si="3"/>
        <v>0.28757537874439149</v>
      </c>
      <c r="P11" s="63">
        <f t="shared" ca="1" si="4"/>
        <v>-1.5243196915808008</v>
      </c>
      <c r="Q11" s="63">
        <f t="shared" ca="1" si="5"/>
        <v>2.2785896063937914E-2</v>
      </c>
      <c r="R11" s="63">
        <f t="shared" ca="1" si="6"/>
        <v>-1.2098923220188063</v>
      </c>
      <c r="S11" s="63">
        <f t="shared" ca="1" si="7"/>
        <v>-0.50150636019798323</v>
      </c>
      <c r="T11" s="63">
        <f t="shared" ca="1" si="8"/>
        <v>8.6192680990243853E-2</v>
      </c>
      <c r="U11" s="63">
        <f t="shared" ca="1" si="9"/>
        <v>0.69770356688556701</v>
      </c>
      <c r="V11" s="63">
        <f t="shared" ca="1" si="10"/>
        <v>-0.48467059874902635</v>
      </c>
      <c r="W11" s="63">
        <f t="shared" ca="1" si="11"/>
        <v>-2.9250578171518268E-2</v>
      </c>
      <c r="X11" s="63">
        <f t="shared" ca="1" si="12"/>
        <v>-0.20729469574358053</v>
      </c>
    </row>
    <row r="12" spans="1:25" x14ac:dyDescent="0.2">
      <c r="B12" s="63">
        <f t="shared" ca="1" si="0"/>
        <v>0.21556578100944734</v>
      </c>
      <c r="C12" s="63">
        <f t="shared" ca="1" si="1"/>
        <v>-0.34290909022626936</v>
      </c>
      <c r="D12" s="63">
        <f t="shared" ca="1" si="1"/>
        <v>1.9833021725700912</v>
      </c>
      <c r="E12" s="63">
        <f t="shared" ca="1" si="1"/>
        <v>-1.5817743215745994</v>
      </c>
      <c r="F12" s="63">
        <f t="shared" ca="1" si="1"/>
        <v>-1.0688057677063225</v>
      </c>
      <c r="G12" s="63">
        <f t="shared" ca="1" si="1"/>
        <v>0.92360602181338136</v>
      </c>
      <c r="H12" s="63">
        <f t="shared" ca="1" si="1"/>
        <v>1.0124472841435692</v>
      </c>
      <c r="I12" s="63">
        <f t="shared" ca="1" si="1"/>
        <v>2.1518102376465649</v>
      </c>
      <c r="J12" s="63">
        <f t="shared" ca="1" si="1"/>
        <v>0.28056589207321586</v>
      </c>
      <c r="K12" s="63">
        <f t="shared" ca="1" si="1"/>
        <v>-0.37603413542265607</v>
      </c>
      <c r="L12" s="63">
        <f t="shared" ca="1" si="1"/>
        <v>-1.7863240083320474E-2</v>
      </c>
      <c r="N12" s="63">
        <f t="shared" ca="1" si="2"/>
        <v>0.22346281429785911</v>
      </c>
      <c r="O12" s="63">
        <f t="shared" ca="1" si="3"/>
        <v>-0.33092419004188967</v>
      </c>
      <c r="P12" s="63">
        <f t="shared" ca="1" si="4"/>
        <v>2.0016292345529543</v>
      </c>
      <c r="Q12" s="63">
        <f t="shared" ca="1" si="5"/>
        <v>-1.5858095941165515</v>
      </c>
      <c r="R12" s="63">
        <f t="shared" ca="1" si="6"/>
        <v>-1.1077303071786144</v>
      </c>
      <c r="S12" s="63">
        <f t="shared" ca="1" si="7"/>
        <v>0.90944380821916837</v>
      </c>
      <c r="T12" s="63">
        <f t="shared" ca="1" si="8"/>
        <v>1.0279454388550231</v>
      </c>
      <c r="U12" s="63">
        <f t="shared" ca="1" si="9"/>
        <v>2.092337401650834</v>
      </c>
      <c r="V12" s="63">
        <f t="shared" ca="1" si="10"/>
        <v>0.29345312610796354</v>
      </c>
      <c r="W12" s="63">
        <f t="shared" ca="1" si="11"/>
        <v>-0.35823389164397929</v>
      </c>
      <c r="X12" s="63">
        <f t="shared" ca="1" si="12"/>
        <v>-6.3602292068680261E-2</v>
      </c>
    </row>
    <row r="13" spans="1:25" x14ac:dyDescent="0.2">
      <c r="B13" s="63">
        <f t="shared" ca="1" si="0"/>
        <v>-2.158774575695773</v>
      </c>
      <c r="C13" s="63">
        <f t="shared" ca="1" si="1"/>
        <v>1.8365695922624921</v>
      </c>
      <c r="D13" s="63">
        <f t="shared" ca="1" si="1"/>
        <v>-1.208727793190902</v>
      </c>
      <c r="E13" s="63">
        <f t="shared" ca="1" si="1"/>
        <v>-0.75134964313666996</v>
      </c>
      <c r="F13" s="63">
        <f t="shared" ca="1" si="1"/>
        <v>-0.3142131341878015</v>
      </c>
      <c r="G13" s="63">
        <f t="shared" ca="1" si="1"/>
        <v>-0.93989665394976751</v>
      </c>
      <c r="H13" s="63">
        <f t="shared" ca="1" si="1"/>
        <v>0.66039973918755968</v>
      </c>
      <c r="I13" s="63">
        <f t="shared" ca="1" si="1"/>
        <v>-1.0360562851278634</v>
      </c>
      <c r="J13" s="63">
        <f t="shared" ca="1" si="1"/>
        <v>0.44777586866217012</v>
      </c>
      <c r="K13" s="63">
        <f t="shared" ca="1" si="1"/>
        <v>1.5929467726631461</v>
      </c>
      <c r="L13" s="63">
        <f t="shared" ca="1" si="1"/>
        <v>-0.7532520315078548</v>
      </c>
      <c r="N13" s="63">
        <f t="shared" ca="1" si="2"/>
        <v>-2.1508775424073612</v>
      </c>
      <c r="O13" s="63">
        <f t="shared" ca="1" si="3"/>
        <v>1.8485544924468718</v>
      </c>
      <c r="P13" s="63">
        <f t="shared" ca="1" si="4"/>
        <v>-1.1904007312080387</v>
      </c>
      <c r="Q13" s="63">
        <f t="shared" ca="1" si="5"/>
        <v>-0.75538491567862209</v>
      </c>
      <c r="R13" s="63">
        <f t="shared" ca="1" si="6"/>
        <v>-0.35313767366009335</v>
      </c>
      <c r="S13" s="63">
        <f t="shared" ca="1" si="7"/>
        <v>-0.9540588675439805</v>
      </c>
      <c r="T13" s="63">
        <f t="shared" ca="1" si="8"/>
        <v>0.67589789389901356</v>
      </c>
      <c r="U13" s="63">
        <f t="shared" ca="1" si="9"/>
        <v>-1.0955291211235942</v>
      </c>
      <c r="V13" s="63">
        <f t="shared" ca="1" si="10"/>
        <v>0.46066310269691779</v>
      </c>
      <c r="W13" s="63">
        <f t="shared" ca="1" si="11"/>
        <v>1.6107470164418229</v>
      </c>
      <c r="X13" s="63">
        <f t="shared" ca="1" si="12"/>
        <v>-0.79899108349321457</v>
      </c>
    </row>
    <row r="14" spans="1:25" x14ac:dyDescent="0.2">
      <c r="B14" s="63">
        <f t="shared" ca="1" si="0"/>
        <v>0.2868932193137167</v>
      </c>
      <c r="C14" s="63">
        <f t="shared" ca="1" si="1"/>
        <v>-0.40707375355475489</v>
      </c>
      <c r="D14" s="63">
        <f t="shared" ca="1" si="1"/>
        <v>0.56800251566096138</v>
      </c>
      <c r="E14" s="63">
        <f t="shared" ca="1" si="1"/>
        <v>0.92458119185231613</v>
      </c>
      <c r="F14" s="63">
        <f t="shared" ca="1" si="1"/>
        <v>-0.71658557286450297</v>
      </c>
      <c r="G14" s="63">
        <f t="shared" ca="1" si="1"/>
        <v>0.30970492480907735</v>
      </c>
      <c r="H14" s="63">
        <f t="shared" ca="1" si="1"/>
        <v>-0.73827348448774877</v>
      </c>
      <c r="I14" s="63">
        <f t="shared" ca="1" si="1"/>
        <v>0.10761341699801723</v>
      </c>
      <c r="J14" s="63">
        <f t="shared" ca="1" si="1"/>
        <v>2.2369678509682767</v>
      </c>
      <c r="K14" s="63">
        <f t="shared" ca="1" si="1"/>
        <v>-0.74504987220462049</v>
      </c>
      <c r="L14" s="63">
        <f t="shared" ca="1" si="1"/>
        <v>-0.4543449341782711</v>
      </c>
      <c r="N14" s="63">
        <f t="shared" ca="1" si="2"/>
        <v>0.29479025260212843</v>
      </c>
      <c r="O14" s="63">
        <f t="shared" ca="1" si="3"/>
        <v>-0.39508885337037519</v>
      </c>
      <c r="P14" s="63">
        <f t="shared" ca="1" si="4"/>
        <v>0.58632957764382465</v>
      </c>
      <c r="Q14" s="63">
        <f t="shared" ca="1" si="5"/>
        <v>0.920545919310364</v>
      </c>
      <c r="R14" s="63">
        <f t="shared" ca="1" si="6"/>
        <v>-0.75551011233679488</v>
      </c>
      <c r="S14" s="63">
        <f t="shared" ca="1" si="7"/>
        <v>0.29554271121486436</v>
      </c>
      <c r="T14" s="63">
        <f t="shared" ca="1" si="8"/>
        <v>-0.72277532977629488</v>
      </c>
      <c r="U14" s="63">
        <f t="shared" ca="1" si="9"/>
        <v>4.8140581002286395E-2</v>
      </c>
      <c r="V14" s="63">
        <f t="shared" ca="1" si="10"/>
        <v>2.2498550850030243</v>
      </c>
      <c r="W14" s="63">
        <f t="shared" ca="1" si="11"/>
        <v>-0.72724962842594376</v>
      </c>
      <c r="X14" s="63">
        <f t="shared" ca="1" si="12"/>
        <v>-0.50008398616363092</v>
      </c>
    </row>
    <row r="15" spans="1:25" x14ac:dyDescent="0.2">
      <c r="B15" s="63">
        <f t="shared" ca="1" si="0"/>
        <v>-1.5072707253822648</v>
      </c>
      <c r="C15" s="63">
        <f t="shared" ca="1" si="1"/>
        <v>0.15629033898972092</v>
      </c>
      <c r="D15" s="63">
        <f t="shared" ca="1" si="1"/>
        <v>-0.36238928972135437</v>
      </c>
      <c r="E15" s="63">
        <f t="shared" ca="1" si="1"/>
        <v>1.3012516541108048</v>
      </c>
      <c r="F15" s="63">
        <f t="shared" ca="1" si="1"/>
        <v>-1.4419398491795528</v>
      </c>
      <c r="G15" s="63">
        <f t="shared" ca="1" si="1"/>
        <v>-6.5843700191571874E-2</v>
      </c>
      <c r="H15" s="63">
        <f t="shared" ca="1" si="1"/>
        <v>-0.41181902416257998</v>
      </c>
      <c r="I15" s="63">
        <f t="shared" ca="1" si="1"/>
        <v>4.6152790339418381E-2</v>
      </c>
      <c r="J15" s="63">
        <f t="shared" ca="1" si="1"/>
        <v>0.79173141694951465</v>
      </c>
      <c r="K15" s="63">
        <f t="shared" ca="1" si="1"/>
        <v>-0.57578214469714717</v>
      </c>
      <c r="L15" s="63">
        <f t="shared" ca="1" si="1"/>
        <v>-2.0951507538621108</v>
      </c>
      <c r="N15" s="63">
        <f t="shared" ca="1" si="2"/>
        <v>-1.499373692093853</v>
      </c>
      <c r="O15" s="63">
        <f t="shared" ca="1" si="3"/>
        <v>0.16827523917410064</v>
      </c>
      <c r="P15" s="63">
        <f t="shared" ca="1" si="4"/>
        <v>-0.3440622277384911</v>
      </c>
      <c r="Q15" s="63">
        <f t="shared" ca="1" si="5"/>
        <v>1.2972163815688527</v>
      </c>
      <c r="R15" s="63">
        <f t="shared" ca="1" si="6"/>
        <v>-1.4808643886518447</v>
      </c>
      <c r="S15" s="63">
        <f t="shared" ca="1" si="7"/>
        <v>-8.0005913785784838E-2</v>
      </c>
      <c r="T15" s="63">
        <f t="shared" ca="1" si="8"/>
        <v>-0.3963208694511261</v>
      </c>
      <c r="U15" s="63">
        <f t="shared" ca="1" si="9"/>
        <v>-1.3320045656312451E-2</v>
      </c>
      <c r="V15" s="63">
        <f t="shared" ca="1" si="10"/>
        <v>0.80461865098426233</v>
      </c>
      <c r="W15" s="63">
        <f t="shared" ca="1" si="11"/>
        <v>-0.55798190091847044</v>
      </c>
      <c r="X15" s="63">
        <f t="shared" ca="1" si="12"/>
        <v>-2.1408898058474706</v>
      </c>
    </row>
    <row r="16" spans="1:25" x14ac:dyDescent="0.2">
      <c r="B16" s="63">
        <f t="shared" ca="1" si="0"/>
        <v>0.16562282134253881</v>
      </c>
      <c r="C16" s="63">
        <f t="shared" ca="1" si="1"/>
        <v>-0.14276373878108503</v>
      </c>
      <c r="D16" s="63">
        <f t="shared" ca="1" si="1"/>
        <v>0.15574372305285247</v>
      </c>
      <c r="E16" s="63">
        <f t="shared" ca="1" si="1"/>
        <v>0.41639620949503248</v>
      </c>
      <c r="F16" s="63">
        <f t="shared" ca="1" si="1"/>
        <v>0.72961248861423877</v>
      </c>
      <c r="G16" s="63">
        <f t="shared" ca="1" si="1"/>
        <v>0.34296217043445237</v>
      </c>
      <c r="H16" s="63">
        <f t="shared" ca="1" si="1"/>
        <v>-0.21994835953893019</v>
      </c>
      <c r="I16" s="63">
        <f t="shared" ca="1" si="1"/>
        <v>-1.7342134680689802</v>
      </c>
      <c r="J16" s="63">
        <f t="shared" ca="1" si="1"/>
        <v>-1.5478082151503596</v>
      </c>
      <c r="K16" s="63">
        <f t="shared" ca="1" si="1"/>
        <v>-0.14053461537202189</v>
      </c>
      <c r="L16" s="63">
        <f t="shared" ca="1" si="1"/>
        <v>-0.26538526476202268</v>
      </c>
      <c r="N16" s="63">
        <f t="shared" ca="1" si="2"/>
        <v>0.17351985463095057</v>
      </c>
      <c r="O16" s="63">
        <f t="shared" ca="1" si="3"/>
        <v>-0.1307788385967053</v>
      </c>
      <c r="P16" s="63">
        <f t="shared" ca="1" si="4"/>
        <v>0.17407078503571574</v>
      </c>
      <c r="Q16" s="63">
        <f t="shared" ca="1" si="5"/>
        <v>0.41236093695308029</v>
      </c>
      <c r="R16" s="63">
        <f t="shared" ca="1" si="6"/>
        <v>0.69068794914194687</v>
      </c>
      <c r="S16" s="63">
        <f t="shared" ca="1" si="7"/>
        <v>0.32879995684023938</v>
      </c>
      <c r="T16" s="63">
        <f t="shared" ca="1" si="8"/>
        <v>-0.20445020482747633</v>
      </c>
      <c r="U16" s="63">
        <f t="shared" ca="1" si="9"/>
        <v>-1.7936863040647111</v>
      </c>
      <c r="V16" s="63">
        <f t="shared" ca="1" si="10"/>
        <v>-1.5349209811156119</v>
      </c>
      <c r="W16" s="63">
        <f t="shared" ca="1" si="11"/>
        <v>-0.12273437159334512</v>
      </c>
      <c r="X16" s="63">
        <f t="shared" ca="1" si="12"/>
        <v>-0.31112431674738245</v>
      </c>
    </row>
    <row r="17" spans="2:24" x14ac:dyDescent="0.2">
      <c r="B17" s="63">
        <f t="shared" ca="1" si="0"/>
        <v>0.421881491245574</v>
      </c>
      <c r="C17" s="63">
        <f t="shared" ca="1" si="1"/>
        <v>-0.54653404437740638</v>
      </c>
      <c r="D17" s="63">
        <f t="shared" ca="1" si="1"/>
        <v>0.29812230343322499</v>
      </c>
      <c r="E17" s="63">
        <f t="shared" ca="1" si="1"/>
        <v>-0.30254395131967171</v>
      </c>
      <c r="F17" s="63">
        <f t="shared" ca="1" si="1"/>
        <v>0.43493100916675315</v>
      </c>
      <c r="G17" s="63">
        <f t="shared" ca="1" si="1"/>
        <v>2.2408056280897282</v>
      </c>
      <c r="H17" s="63">
        <f t="shared" ca="1" si="1"/>
        <v>1.6908877892832983</v>
      </c>
      <c r="I17" s="63">
        <f t="shared" ca="1" si="1"/>
        <v>-0.31281360049435974</v>
      </c>
      <c r="J17" s="63">
        <f t="shared" ca="1" si="1"/>
        <v>0.40042314221947378</v>
      </c>
      <c r="K17" s="63">
        <f t="shared" ca="1" si="1"/>
        <v>0.48034690530577806</v>
      </c>
      <c r="L17" s="63">
        <f t="shared" ca="1" si="1"/>
        <v>-0.37610608909913801</v>
      </c>
      <c r="N17" s="63">
        <f t="shared" ca="1" si="2"/>
        <v>0.42977852453398574</v>
      </c>
      <c r="O17" s="63">
        <f t="shared" ca="1" si="3"/>
        <v>-0.53454914419302668</v>
      </c>
      <c r="P17" s="63">
        <f t="shared" ca="1" si="4"/>
        <v>0.31644936541608826</v>
      </c>
      <c r="Q17" s="63">
        <f t="shared" ca="1" si="5"/>
        <v>-0.3065792238616239</v>
      </c>
      <c r="R17" s="63">
        <f t="shared" ca="1" si="6"/>
        <v>0.39600646969446129</v>
      </c>
      <c r="S17" s="63">
        <f t="shared" ca="1" si="7"/>
        <v>2.2266434144955154</v>
      </c>
      <c r="T17" s="63">
        <f t="shared" ca="1" si="8"/>
        <v>1.7063859439947522</v>
      </c>
      <c r="U17" s="63">
        <f t="shared" ca="1" si="9"/>
        <v>-0.37228643649009058</v>
      </c>
      <c r="V17" s="63">
        <f t="shared" ca="1" si="10"/>
        <v>0.41331037625422146</v>
      </c>
      <c r="W17" s="63">
        <f t="shared" ca="1" si="11"/>
        <v>0.49814714908445484</v>
      </c>
      <c r="X17" s="63">
        <f t="shared" ca="1" si="12"/>
        <v>-0.42184514108449778</v>
      </c>
    </row>
    <row r="18" spans="2:24" x14ac:dyDescent="0.2">
      <c r="B18" s="63">
        <f t="shared" ca="1" si="0"/>
        <v>1.0070946842477588</v>
      </c>
      <c r="C18" s="63">
        <f t="shared" ca="1" si="1"/>
        <v>1.4249660932431742</v>
      </c>
      <c r="D18" s="63">
        <f t="shared" ca="1" si="1"/>
        <v>-2.1974901095300292</v>
      </c>
      <c r="E18" s="63">
        <f t="shared" ca="1" si="1"/>
        <v>-0.1186925515722172</v>
      </c>
      <c r="F18" s="63">
        <f t="shared" ca="1" si="1"/>
        <v>0.61173347193576755</v>
      </c>
      <c r="G18" s="63">
        <f t="shared" ca="1" si="1"/>
        <v>0.24797625454108355</v>
      </c>
      <c r="H18" s="63">
        <f t="shared" ca="1" si="1"/>
        <v>-0.75341069346018597</v>
      </c>
      <c r="I18" s="63">
        <f t="shared" ca="1" si="1"/>
        <v>1.4755090777038284</v>
      </c>
      <c r="J18" s="63">
        <f t="shared" ca="1" si="1"/>
        <v>1.5470651988041484</v>
      </c>
      <c r="K18" s="63">
        <f t="shared" ca="1" si="1"/>
        <v>-1.4085943226690389</v>
      </c>
      <c r="L18" s="63">
        <f t="shared" ca="1" si="1"/>
        <v>0.53965015756361967</v>
      </c>
      <c r="N18" s="63">
        <f t="shared" ca="1" si="2"/>
        <v>1.0149917175361707</v>
      </c>
      <c r="O18" s="63">
        <f t="shared" ca="1" si="3"/>
        <v>1.4369509934275539</v>
      </c>
      <c r="P18" s="63">
        <f t="shared" ca="1" si="4"/>
        <v>-2.1791630475471662</v>
      </c>
      <c r="Q18" s="63">
        <f t="shared" ca="1" si="5"/>
        <v>-0.12272782411416938</v>
      </c>
      <c r="R18" s="63">
        <f t="shared" ca="1" si="6"/>
        <v>0.57280893246347564</v>
      </c>
      <c r="S18" s="63">
        <f t="shared" ca="1" si="7"/>
        <v>0.23381404094687058</v>
      </c>
      <c r="T18" s="63">
        <f t="shared" ca="1" si="8"/>
        <v>-0.73791253874873208</v>
      </c>
      <c r="U18" s="63">
        <f t="shared" ca="1" si="9"/>
        <v>1.4160362417080976</v>
      </c>
      <c r="V18" s="63">
        <f t="shared" ca="1" si="10"/>
        <v>1.5599524328388961</v>
      </c>
      <c r="W18" s="63">
        <f t="shared" ca="1" si="11"/>
        <v>-1.3907940788903621</v>
      </c>
      <c r="X18" s="63">
        <f t="shared" ca="1" si="12"/>
        <v>0.4939111055782599</v>
      </c>
    </row>
    <row r="19" spans="2:24" x14ac:dyDescent="0.2">
      <c r="B19" s="63">
        <f t="shared" ca="1" si="0"/>
        <v>0.45020789176554882</v>
      </c>
      <c r="C19" s="63">
        <f t="shared" ca="1" si="1"/>
        <v>1.3606135009642939</v>
      </c>
      <c r="D19" s="63">
        <f t="shared" ca="1" si="1"/>
        <v>0.71832582251062926</v>
      </c>
      <c r="E19" s="63">
        <f t="shared" ca="1" si="1"/>
        <v>0.75355620752791319</v>
      </c>
      <c r="F19" s="63">
        <f t="shared" ca="1" si="1"/>
        <v>-7.182444067803434E-2</v>
      </c>
      <c r="G19" s="63">
        <f t="shared" ca="1" si="1"/>
        <v>5.1968757538688432E-2</v>
      </c>
      <c r="H19" s="63">
        <f t="shared" ca="1" si="1"/>
        <v>-0.55221646447841655</v>
      </c>
      <c r="I19" s="63">
        <f t="shared" ca="1" si="1"/>
        <v>-0.47773253537774751</v>
      </c>
      <c r="J19" s="63">
        <f t="shared" ca="1" si="1"/>
        <v>1.5108174685363551</v>
      </c>
      <c r="K19" s="63">
        <f t="shared" ca="1" si="1"/>
        <v>-1.720882561227691</v>
      </c>
      <c r="L19" s="63">
        <f t="shared" ca="1" si="1"/>
        <v>-0.39410433102856007</v>
      </c>
      <c r="N19" s="63">
        <f t="shared" ca="1" si="2"/>
        <v>0.45810492505396055</v>
      </c>
      <c r="O19" s="63">
        <f t="shared" ca="1" si="3"/>
        <v>1.3725984011486736</v>
      </c>
      <c r="P19" s="63">
        <f t="shared" ca="1" si="4"/>
        <v>0.73665288449349253</v>
      </c>
      <c r="Q19" s="63">
        <f t="shared" ca="1" si="5"/>
        <v>0.74952093498596106</v>
      </c>
      <c r="R19" s="63">
        <f t="shared" ca="1" si="6"/>
        <v>-0.11074898015032621</v>
      </c>
      <c r="S19" s="63">
        <f t="shared" ca="1" si="7"/>
        <v>3.7806543944475461E-2</v>
      </c>
      <c r="T19" s="63">
        <f t="shared" ca="1" si="8"/>
        <v>-0.53671830976696266</v>
      </c>
      <c r="U19" s="63">
        <f t="shared" ca="1" si="9"/>
        <v>-0.53720537137347835</v>
      </c>
      <c r="V19" s="63">
        <f t="shared" ca="1" si="10"/>
        <v>1.5237047025711028</v>
      </c>
      <c r="W19" s="63">
        <f t="shared" ca="1" si="11"/>
        <v>-1.7030823174490142</v>
      </c>
      <c r="X19" s="63">
        <f t="shared" ca="1" si="12"/>
        <v>-0.43984338301391984</v>
      </c>
    </row>
    <row r="20" spans="2:24" x14ac:dyDescent="0.2">
      <c r="B20" s="63">
        <f t="shared" ca="1" si="0"/>
        <v>-1.1858802636922021</v>
      </c>
      <c r="C20" s="63">
        <f t="shared" ca="1" si="1"/>
        <v>0.25970927275199457</v>
      </c>
      <c r="D20" s="63">
        <f t="shared" ca="1" si="1"/>
        <v>0.13721025930411684</v>
      </c>
      <c r="E20" s="63">
        <f t="shared" ca="1" si="1"/>
        <v>0.9681644405280333</v>
      </c>
      <c r="F20" s="63">
        <f t="shared" ca="1" si="1"/>
        <v>-0.29321945576883857</v>
      </c>
      <c r="G20" s="63">
        <f t="shared" ca="1" si="1"/>
        <v>-0.26596007427306267</v>
      </c>
      <c r="H20" s="63">
        <f t="shared" ca="1" si="1"/>
        <v>0.94834382058620548</v>
      </c>
      <c r="I20" s="63">
        <f t="shared" ca="1" si="1"/>
        <v>0.41594210831874573</v>
      </c>
      <c r="J20" s="63">
        <f t="shared" ca="1" si="1"/>
        <v>-6.6256575056428499E-2</v>
      </c>
      <c r="K20" s="63">
        <f t="shared" ca="1" si="1"/>
        <v>0.12121180540498651</v>
      </c>
      <c r="L20" s="63">
        <f t="shared" ca="1" si="1"/>
        <v>-0.49255601879322186</v>
      </c>
      <c r="N20" s="63">
        <f t="shared" ca="1" si="2"/>
        <v>-1.1779832304037903</v>
      </c>
      <c r="O20" s="63">
        <f t="shared" ca="1" si="3"/>
        <v>0.27169417293637427</v>
      </c>
      <c r="P20" s="63">
        <f t="shared" ca="1" si="4"/>
        <v>0.15553732128698011</v>
      </c>
      <c r="Q20" s="63">
        <f t="shared" ca="1" si="5"/>
        <v>0.96412916798608117</v>
      </c>
      <c r="R20" s="63">
        <f t="shared" ca="1" si="6"/>
        <v>-0.33214399524113042</v>
      </c>
      <c r="S20" s="63">
        <f t="shared" ca="1" si="7"/>
        <v>-0.28012228786727567</v>
      </c>
      <c r="T20" s="63">
        <f t="shared" ca="1" si="8"/>
        <v>0.96384197529765936</v>
      </c>
      <c r="U20" s="63">
        <f t="shared" ca="1" si="9"/>
        <v>0.3564692723230149</v>
      </c>
      <c r="V20" s="63">
        <f t="shared" ca="1" si="10"/>
        <v>-5.3369341021680811E-2</v>
      </c>
      <c r="W20" s="63">
        <f t="shared" ca="1" si="11"/>
        <v>0.13901204918366328</v>
      </c>
      <c r="X20" s="63">
        <f t="shared" ca="1" si="12"/>
        <v>-0.53829507077858163</v>
      </c>
    </row>
    <row r="21" spans="2:24" x14ac:dyDescent="0.2">
      <c r="B21" s="63">
        <f t="shared" ca="1" si="0"/>
        <v>-2.7013451287491011E-2</v>
      </c>
      <c r="C21" s="63">
        <f t="shared" ca="1" si="1"/>
        <v>0.70047069629899039</v>
      </c>
      <c r="D21" s="63">
        <f t="shared" ca="1" si="1"/>
        <v>-2.7493099958308918</v>
      </c>
      <c r="E21" s="63">
        <f t="shared" ca="1" si="1"/>
        <v>0.21527111681583724</v>
      </c>
      <c r="F21" s="63">
        <f t="shared" ca="1" si="1"/>
        <v>2.0258620288794851</v>
      </c>
      <c r="G21" s="63">
        <f t="shared" ca="1" si="1"/>
        <v>0.9257432019677122</v>
      </c>
      <c r="H21" s="63">
        <f t="shared" ca="1" si="1"/>
        <v>-1.6136876311664692</v>
      </c>
      <c r="I21" s="63">
        <f t="shared" ca="1" si="1"/>
        <v>0.52145047876436701</v>
      </c>
      <c r="J21" s="63">
        <f t="shared" ca="1" si="1"/>
        <v>0.80500010192822513</v>
      </c>
      <c r="K21" s="63">
        <f t="shared" ca="1" si="1"/>
        <v>1.5562262739559589</v>
      </c>
      <c r="L21" s="63">
        <f t="shared" ca="1" si="1"/>
        <v>-0.94523540121274341</v>
      </c>
      <c r="N21" s="63">
        <f t="shared" ca="1" si="2"/>
        <v>-1.9116417999079257E-2</v>
      </c>
      <c r="O21" s="63">
        <f t="shared" ca="1" si="3"/>
        <v>0.71245559648337009</v>
      </c>
      <c r="P21" s="63">
        <f t="shared" ca="1" si="4"/>
        <v>-2.7309829338480287</v>
      </c>
      <c r="Q21" s="63">
        <f t="shared" ca="1" si="5"/>
        <v>0.21123584427388506</v>
      </c>
      <c r="R21" s="63">
        <f t="shared" ca="1" si="6"/>
        <v>1.9869374894071932</v>
      </c>
      <c r="S21" s="63">
        <f t="shared" ca="1" si="7"/>
        <v>0.91158098837349921</v>
      </c>
      <c r="T21" s="63">
        <f t="shared" ca="1" si="8"/>
        <v>-1.5981894764550153</v>
      </c>
      <c r="U21" s="63">
        <f t="shared" ca="1" si="9"/>
        <v>0.46197764276863618</v>
      </c>
      <c r="V21" s="63">
        <f t="shared" ca="1" si="10"/>
        <v>0.81788733596297281</v>
      </c>
      <c r="W21" s="63">
        <f t="shared" ca="1" si="11"/>
        <v>1.5740265177346358</v>
      </c>
      <c r="X21" s="63">
        <f t="shared" ca="1" si="12"/>
        <v>-0.99097445319810318</v>
      </c>
    </row>
    <row r="22" spans="2:24" x14ac:dyDescent="0.2">
      <c r="B22" s="63">
        <f t="shared" ca="1" si="0"/>
        <v>0.31929683715916596</v>
      </c>
      <c r="C22" s="63">
        <f t="shared" ca="1" si="1"/>
        <v>0.24881828900274808</v>
      </c>
      <c r="D22" s="63">
        <f t="shared" ca="1" si="1"/>
        <v>-0.15529137990929026</v>
      </c>
      <c r="E22" s="63">
        <f t="shared" ca="1" si="1"/>
        <v>-0.5011389095818265</v>
      </c>
      <c r="F22" s="63">
        <f t="shared" ca="1" si="1"/>
        <v>1.3544453525998748</v>
      </c>
      <c r="G22" s="63">
        <f t="shared" ca="1" si="1"/>
        <v>1.2863759100594518</v>
      </c>
      <c r="H22" s="63">
        <f t="shared" ca="1" si="1"/>
        <v>0.11138294239273477</v>
      </c>
      <c r="I22" s="63">
        <f t="shared" ca="1" si="1"/>
        <v>-0.11635811972704306</v>
      </c>
      <c r="J22" s="63">
        <f t="shared" ca="1" si="1"/>
        <v>1.0957937604632892</v>
      </c>
      <c r="K22" s="63">
        <f t="shared" ca="1" si="1"/>
        <v>-0.75868128997810136</v>
      </c>
      <c r="L22" s="63">
        <f t="shared" ca="1" si="1"/>
        <v>0.31021852220267143</v>
      </c>
      <c r="N22" s="63">
        <f t="shared" ca="1" si="2"/>
        <v>0.32719387044757769</v>
      </c>
      <c r="O22" s="63">
        <f t="shared" ca="1" si="3"/>
        <v>0.2608031891871278</v>
      </c>
      <c r="P22" s="63">
        <f t="shared" ca="1" si="4"/>
        <v>-0.13696431792642699</v>
      </c>
      <c r="Q22" s="63">
        <f t="shared" ca="1" si="5"/>
        <v>-0.50517418212377863</v>
      </c>
      <c r="R22" s="63">
        <f t="shared" ca="1" si="6"/>
        <v>1.3155208131275828</v>
      </c>
      <c r="S22" s="63">
        <f t="shared" ca="1" si="7"/>
        <v>1.2722136964652389</v>
      </c>
      <c r="T22" s="63">
        <f t="shared" ca="1" si="8"/>
        <v>0.12688109710418863</v>
      </c>
      <c r="U22" s="63">
        <f t="shared" ca="1" si="9"/>
        <v>-0.17583095572277391</v>
      </c>
      <c r="V22" s="63">
        <f t="shared" ca="1" si="10"/>
        <v>1.1086809944980369</v>
      </c>
      <c r="W22" s="63">
        <f t="shared" ca="1" si="11"/>
        <v>-0.74088104619942463</v>
      </c>
      <c r="X22" s="63">
        <f t="shared" ca="1" si="12"/>
        <v>0.26447947021731166</v>
      </c>
    </row>
    <row r="23" spans="2:24" x14ac:dyDescent="0.2">
      <c r="B23" s="63">
        <f t="shared" ca="1" si="0"/>
        <v>-0.9698851885292763</v>
      </c>
      <c r="C23" s="63">
        <f t="shared" ref="C23:L32" ca="1" si="13">NORMINV(RAND(),$C$5,$F$5)</f>
        <v>0.14088931821873588</v>
      </c>
      <c r="D23" s="63">
        <f t="shared" ca="1" si="13"/>
        <v>1.3562390550764236</v>
      </c>
      <c r="E23" s="63">
        <f t="shared" ca="1" si="13"/>
        <v>-0.69642110183739458</v>
      </c>
      <c r="F23" s="63">
        <f t="shared" ca="1" si="13"/>
        <v>0.22503745758946608</v>
      </c>
      <c r="G23" s="63">
        <f t="shared" ca="1" si="13"/>
        <v>0.52400520499081915</v>
      </c>
      <c r="H23" s="63">
        <f t="shared" ca="1" si="13"/>
        <v>-0.89867497395322116</v>
      </c>
      <c r="I23" s="63">
        <f t="shared" ca="1" si="13"/>
        <v>-0.72448315987970069</v>
      </c>
      <c r="J23" s="63">
        <f t="shared" ca="1" si="13"/>
        <v>-0.27605223950390234</v>
      </c>
      <c r="K23" s="63">
        <f t="shared" ca="1" si="13"/>
        <v>-1.308051668267777</v>
      </c>
      <c r="L23" s="63">
        <f t="shared" ca="1" si="13"/>
        <v>0.43212823789616667</v>
      </c>
      <c r="N23" s="63">
        <f t="shared" ca="1" si="2"/>
        <v>-0.96198815524086456</v>
      </c>
      <c r="O23" s="63">
        <f t="shared" ca="1" si="3"/>
        <v>0.1528742184031156</v>
      </c>
      <c r="P23" s="63">
        <f t="shared" ca="1" si="4"/>
        <v>1.3745661170592869</v>
      </c>
      <c r="Q23" s="63">
        <f t="shared" ca="1" si="5"/>
        <v>-0.70045637437934671</v>
      </c>
      <c r="R23" s="63">
        <f t="shared" ca="1" si="6"/>
        <v>0.18611291811717423</v>
      </c>
      <c r="S23" s="63">
        <f t="shared" ca="1" si="7"/>
        <v>0.50984299139660616</v>
      </c>
      <c r="T23" s="63">
        <f t="shared" ca="1" si="8"/>
        <v>-0.88317681924176727</v>
      </c>
      <c r="U23" s="63">
        <f t="shared" ca="1" si="9"/>
        <v>-0.78395599587543152</v>
      </c>
      <c r="V23" s="63">
        <f t="shared" ca="1" si="10"/>
        <v>-0.26316500546915467</v>
      </c>
      <c r="W23" s="63">
        <f t="shared" ca="1" si="11"/>
        <v>-1.2902514244891001</v>
      </c>
      <c r="X23" s="63">
        <f t="shared" ca="1" si="12"/>
        <v>0.3863891859108069</v>
      </c>
    </row>
    <row r="24" spans="2:24" x14ac:dyDescent="0.2">
      <c r="B24" s="63">
        <f t="shared" ca="1" si="0"/>
        <v>7.5550284816061838E-2</v>
      </c>
      <c r="C24" s="63">
        <f t="shared" ca="1" si="13"/>
        <v>-0.27406935975038549</v>
      </c>
      <c r="D24" s="63">
        <f t="shared" ca="1" si="13"/>
        <v>0.9539667038165105</v>
      </c>
      <c r="E24" s="63">
        <f t="shared" ca="1" si="13"/>
        <v>-1.7453053175671731</v>
      </c>
      <c r="F24" s="63">
        <f t="shared" ca="1" si="13"/>
        <v>0.50250310181681068</v>
      </c>
      <c r="G24" s="63">
        <f t="shared" ca="1" si="13"/>
        <v>-1.2187985220668149</v>
      </c>
      <c r="H24" s="63">
        <f t="shared" ca="1" si="13"/>
        <v>-1.5739634969565937</v>
      </c>
      <c r="I24" s="63">
        <f t="shared" ca="1" si="13"/>
        <v>-1.5735864251811307E-2</v>
      </c>
      <c r="J24" s="63">
        <f t="shared" ca="1" si="13"/>
        <v>-1.6419107609976016</v>
      </c>
      <c r="K24" s="63">
        <f t="shared" ca="1" si="13"/>
        <v>1.2045857556192623</v>
      </c>
      <c r="L24" s="63">
        <f t="shared" ca="1" si="13"/>
        <v>-1.0774875787199618</v>
      </c>
      <c r="N24" s="63">
        <f t="shared" ca="1" si="2"/>
        <v>8.3447318104473589E-2</v>
      </c>
      <c r="O24" s="63">
        <f t="shared" ca="1" si="3"/>
        <v>-0.26208445956600579</v>
      </c>
      <c r="P24" s="63">
        <f t="shared" ca="1" si="4"/>
        <v>0.97229376579937377</v>
      </c>
      <c r="Q24" s="63">
        <f t="shared" ca="1" si="5"/>
        <v>-1.7493405901091252</v>
      </c>
      <c r="R24" s="63">
        <f t="shared" ca="1" si="6"/>
        <v>0.46357856234451883</v>
      </c>
      <c r="S24" s="63">
        <f t="shared" ca="1" si="7"/>
        <v>-1.2329607356610279</v>
      </c>
      <c r="T24" s="63">
        <f t="shared" ca="1" si="8"/>
        <v>-1.5584653422451398</v>
      </c>
      <c r="U24" s="63">
        <f t="shared" ca="1" si="9"/>
        <v>-7.5208700247542143E-2</v>
      </c>
      <c r="V24" s="63">
        <f t="shared" ca="1" si="10"/>
        <v>-1.6290235269628539</v>
      </c>
      <c r="W24" s="63">
        <f t="shared" ca="1" si="11"/>
        <v>1.2223859993979391</v>
      </c>
      <c r="X24" s="63">
        <f t="shared" ca="1" si="12"/>
        <v>-1.1232266307053216</v>
      </c>
    </row>
    <row r="25" spans="2:24" x14ac:dyDescent="0.2">
      <c r="B25" s="63">
        <f t="shared" ca="1" si="0"/>
        <v>0.45048752075556137</v>
      </c>
      <c r="C25" s="63">
        <f t="shared" ca="1" si="13"/>
        <v>-2.1379909107407182</v>
      </c>
      <c r="D25" s="63">
        <f t="shared" ca="1" si="13"/>
        <v>3.1018260657041985</v>
      </c>
      <c r="E25" s="63">
        <f t="shared" ca="1" si="13"/>
        <v>1.1563280549744472</v>
      </c>
      <c r="F25" s="63">
        <f t="shared" ca="1" si="13"/>
        <v>0.52921028025538341</v>
      </c>
      <c r="G25" s="63">
        <f t="shared" ca="1" si="13"/>
        <v>0.27420929359958618</v>
      </c>
      <c r="H25" s="63">
        <f t="shared" ca="1" si="13"/>
        <v>-0.45895546625857098</v>
      </c>
      <c r="I25" s="63">
        <f t="shared" ca="1" si="13"/>
        <v>-1.2191552948154303</v>
      </c>
      <c r="J25" s="63">
        <f t="shared" ca="1" si="13"/>
        <v>1.2189346289232057</v>
      </c>
      <c r="K25" s="63">
        <f t="shared" ca="1" si="13"/>
        <v>-0.19772126800927042</v>
      </c>
      <c r="L25" s="63">
        <f t="shared" ca="1" si="13"/>
        <v>-2.0049045764775957</v>
      </c>
      <c r="N25" s="63">
        <f t="shared" ca="1" si="2"/>
        <v>0.4583845540439731</v>
      </c>
      <c r="O25" s="63">
        <f t="shared" ca="1" si="3"/>
        <v>-2.1260060105563383</v>
      </c>
      <c r="P25" s="63">
        <f t="shared" ca="1" si="4"/>
        <v>3.1201531276870615</v>
      </c>
      <c r="Q25" s="63">
        <f t="shared" ca="1" si="5"/>
        <v>1.1522927824324951</v>
      </c>
      <c r="R25" s="63">
        <f t="shared" ca="1" si="6"/>
        <v>0.49028574078309156</v>
      </c>
      <c r="S25" s="63">
        <f t="shared" ca="1" si="7"/>
        <v>0.26004708000537319</v>
      </c>
      <c r="T25" s="63">
        <f t="shared" ca="1" si="8"/>
        <v>-0.44345731154711709</v>
      </c>
      <c r="U25" s="63">
        <f t="shared" ca="1" si="9"/>
        <v>-1.2786281308111611</v>
      </c>
      <c r="V25" s="63">
        <f t="shared" ca="1" si="10"/>
        <v>1.2318218629579534</v>
      </c>
      <c r="W25" s="63">
        <f t="shared" ca="1" si="11"/>
        <v>-0.17992102423059367</v>
      </c>
      <c r="X25" s="63">
        <f t="shared" ca="1" si="12"/>
        <v>-2.0506436284629554</v>
      </c>
    </row>
    <row r="26" spans="2:24" x14ac:dyDescent="0.2">
      <c r="B26" s="63">
        <f t="shared" ca="1" si="0"/>
        <v>-1.5801150505730641</v>
      </c>
      <c r="C26" s="63">
        <f t="shared" ca="1" si="13"/>
        <v>0.20534556710892732</v>
      </c>
      <c r="D26" s="63">
        <f t="shared" ca="1" si="13"/>
        <v>4.6855212764615344E-2</v>
      </c>
      <c r="E26" s="63">
        <f t="shared" ca="1" si="13"/>
        <v>0.17689154721157621</v>
      </c>
      <c r="F26" s="63">
        <f t="shared" ca="1" si="13"/>
        <v>0.14109294681684223</v>
      </c>
      <c r="G26" s="63">
        <f t="shared" ca="1" si="13"/>
        <v>0.44747278505152582</v>
      </c>
      <c r="H26" s="63">
        <f t="shared" ca="1" si="13"/>
        <v>-0.38388659444073059</v>
      </c>
      <c r="I26" s="63">
        <f t="shared" ca="1" si="13"/>
        <v>0.48701669595326708</v>
      </c>
      <c r="J26" s="63">
        <f t="shared" ca="1" si="13"/>
        <v>-0.99432035452074585</v>
      </c>
      <c r="K26" s="63">
        <f t="shared" ca="1" si="13"/>
        <v>1.1756544624650909</v>
      </c>
      <c r="L26" s="63">
        <f t="shared" ca="1" si="13"/>
        <v>0.71325366253648592</v>
      </c>
      <c r="N26" s="63">
        <f t="shared" ca="1" si="2"/>
        <v>-1.5722180172846523</v>
      </c>
      <c r="O26" s="63">
        <f t="shared" ca="1" si="3"/>
        <v>0.21733046729330704</v>
      </c>
      <c r="P26" s="63">
        <f t="shared" ca="1" si="4"/>
        <v>6.5182274747478605E-2</v>
      </c>
      <c r="Q26" s="63">
        <f t="shared" ca="1" si="5"/>
        <v>0.17285627466962403</v>
      </c>
      <c r="R26" s="63">
        <f t="shared" ca="1" si="6"/>
        <v>0.10216840734455036</v>
      </c>
      <c r="S26" s="63">
        <f t="shared" ca="1" si="7"/>
        <v>0.43331057145731283</v>
      </c>
      <c r="T26" s="63">
        <f t="shared" ca="1" si="8"/>
        <v>-0.36838843972927671</v>
      </c>
      <c r="U26" s="63">
        <f t="shared" ca="1" si="9"/>
        <v>0.42754385995753624</v>
      </c>
      <c r="V26" s="63">
        <f t="shared" ca="1" si="10"/>
        <v>-0.98143312048599818</v>
      </c>
      <c r="W26" s="63">
        <f t="shared" ca="1" si="11"/>
        <v>1.1934547062437677</v>
      </c>
      <c r="X26" s="63">
        <f t="shared" ca="1" si="12"/>
        <v>0.66751461055112615</v>
      </c>
    </row>
    <row r="27" spans="2:24" x14ac:dyDescent="0.2">
      <c r="B27" s="63">
        <f t="shared" ca="1" si="0"/>
        <v>-1.3731109006683631</v>
      </c>
      <c r="C27" s="63">
        <f t="shared" ca="1" si="13"/>
        <v>9.9485301966193845E-2</v>
      </c>
      <c r="D27" s="63">
        <f t="shared" ca="1" si="13"/>
        <v>0.83160818876371934</v>
      </c>
      <c r="E27" s="63">
        <f t="shared" ca="1" si="13"/>
        <v>-1.3737709789347403</v>
      </c>
      <c r="F27" s="63">
        <f t="shared" ca="1" si="13"/>
        <v>-0.34255778333164782</v>
      </c>
      <c r="G27" s="63">
        <f t="shared" ca="1" si="13"/>
        <v>1.8339187197070241</v>
      </c>
      <c r="H27" s="63">
        <f t="shared" ca="1" si="13"/>
        <v>-0.38694182364943053</v>
      </c>
      <c r="I27" s="63">
        <f t="shared" ca="1" si="13"/>
        <v>-0.92653072846383899</v>
      </c>
      <c r="J27" s="63">
        <f t="shared" ca="1" si="13"/>
        <v>-3.9018067739805033E-2</v>
      </c>
      <c r="K27" s="63">
        <f t="shared" ca="1" si="13"/>
        <v>2.7169958287498748</v>
      </c>
      <c r="L27" s="63">
        <f t="shared" ca="1" si="13"/>
        <v>-0.73936462702047623</v>
      </c>
      <c r="N27" s="63">
        <f t="shared" ca="1" si="2"/>
        <v>-1.3652138673799512</v>
      </c>
      <c r="O27" s="63">
        <f t="shared" ca="1" si="3"/>
        <v>0.11147020215057357</v>
      </c>
      <c r="P27" s="63">
        <f t="shared" ca="1" si="4"/>
        <v>0.8499352507465826</v>
      </c>
      <c r="Q27" s="63">
        <f t="shared" ca="1" si="5"/>
        <v>-1.3778062514766924</v>
      </c>
      <c r="R27" s="63">
        <f t="shared" ca="1" si="6"/>
        <v>-0.38148232280393968</v>
      </c>
      <c r="S27" s="63">
        <f t="shared" ca="1" si="7"/>
        <v>1.8197565061128111</v>
      </c>
      <c r="T27" s="63">
        <f t="shared" ca="1" si="8"/>
        <v>-0.37144366893797665</v>
      </c>
      <c r="U27" s="63">
        <f t="shared" ca="1" si="9"/>
        <v>-0.98600356445956983</v>
      </c>
      <c r="V27" s="63">
        <f t="shared" ca="1" si="10"/>
        <v>-2.6130833705057345E-2</v>
      </c>
      <c r="W27" s="63">
        <f t="shared" ca="1" si="11"/>
        <v>2.7347960725285514</v>
      </c>
      <c r="X27" s="63">
        <f t="shared" ca="1" si="12"/>
        <v>-0.785103679005836</v>
      </c>
    </row>
    <row r="28" spans="2:24" x14ac:dyDescent="0.2">
      <c r="B28" s="63">
        <f t="shared" ca="1" si="0"/>
        <v>-0.35251762104087891</v>
      </c>
      <c r="C28" s="63">
        <f t="shared" ca="1" si="13"/>
        <v>-0.50245279203780568</v>
      </c>
      <c r="D28" s="63">
        <f t="shared" ca="1" si="13"/>
        <v>1.0376990850295689</v>
      </c>
      <c r="E28" s="63">
        <f t="shared" ca="1" si="13"/>
        <v>1.284216854841054</v>
      </c>
      <c r="F28" s="63">
        <f t="shared" ca="1" si="13"/>
        <v>-1.1914592677603162</v>
      </c>
      <c r="G28" s="63">
        <f t="shared" ca="1" si="13"/>
        <v>0.53167551889951681</v>
      </c>
      <c r="H28" s="63">
        <f t="shared" ca="1" si="13"/>
        <v>0.55104807539359468</v>
      </c>
      <c r="I28" s="63">
        <f t="shared" ca="1" si="13"/>
        <v>0.36273924068106927</v>
      </c>
      <c r="J28" s="63">
        <f t="shared" ca="1" si="13"/>
        <v>1.73383772519484</v>
      </c>
      <c r="K28" s="63">
        <f t="shared" ca="1" si="13"/>
        <v>0.1060390928914034</v>
      </c>
      <c r="L28" s="63">
        <f t="shared" ca="1" si="13"/>
        <v>-0.49073137096223768</v>
      </c>
      <c r="N28" s="63">
        <f t="shared" ca="1" si="2"/>
        <v>-0.34462058775246718</v>
      </c>
      <c r="O28" s="63">
        <f t="shared" ca="1" si="3"/>
        <v>-0.49046789185342599</v>
      </c>
      <c r="P28" s="63">
        <f t="shared" ca="1" si="4"/>
        <v>1.0560261470124321</v>
      </c>
      <c r="Q28" s="63">
        <f t="shared" ca="1" si="5"/>
        <v>1.2801815822991018</v>
      </c>
      <c r="R28" s="63">
        <f t="shared" ca="1" si="6"/>
        <v>-1.2303838072326081</v>
      </c>
      <c r="S28" s="63">
        <f t="shared" ca="1" si="7"/>
        <v>0.51751330530530382</v>
      </c>
      <c r="T28" s="63">
        <f t="shared" ca="1" si="8"/>
        <v>0.56654623010504856</v>
      </c>
      <c r="U28" s="63">
        <f t="shared" ca="1" si="9"/>
        <v>0.30326640468533844</v>
      </c>
      <c r="V28" s="63">
        <f t="shared" ca="1" si="10"/>
        <v>1.7467249592295877</v>
      </c>
      <c r="W28" s="63">
        <f t="shared" ca="1" si="11"/>
        <v>0.12383933667008017</v>
      </c>
      <c r="X28" s="63">
        <f t="shared" ca="1" si="12"/>
        <v>-0.5364704229475975</v>
      </c>
    </row>
    <row r="29" spans="2:24" x14ac:dyDescent="0.2">
      <c r="B29" s="63">
        <f t="shared" ca="1" si="0"/>
        <v>0.43953808346686946</v>
      </c>
      <c r="C29" s="63">
        <f t="shared" ca="1" si="13"/>
        <v>-0.29733848735999835</v>
      </c>
      <c r="D29" s="63">
        <f t="shared" ca="1" si="13"/>
        <v>-0.79398853599047747</v>
      </c>
      <c r="E29" s="63">
        <f t="shared" ca="1" si="13"/>
        <v>-0.32702841621311363</v>
      </c>
      <c r="F29" s="63">
        <f t="shared" ca="1" si="13"/>
        <v>0.52432849929453396</v>
      </c>
      <c r="G29" s="63">
        <f t="shared" ca="1" si="13"/>
        <v>0.44743285315473424</v>
      </c>
      <c r="H29" s="63">
        <f t="shared" ca="1" si="13"/>
        <v>0.26485696459076807</v>
      </c>
      <c r="I29" s="63">
        <f t="shared" ca="1" si="13"/>
        <v>-0.96478278827946051</v>
      </c>
      <c r="J29" s="63">
        <f t="shared" ca="1" si="13"/>
        <v>-0.69863287548667985</v>
      </c>
      <c r="K29" s="63">
        <f t="shared" ca="1" si="13"/>
        <v>0.66614305335887214</v>
      </c>
      <c r="L29" s="63">
        <f t="shared" ca="1" si="13"/>
        <v>-2.343181840425931</v>
      </c>
      <c r="N29" s="63">
        <f t="shared" ca="1" si="2"/>
        <v>0.44743511675528119</v>
      </c>
      <c r="O29" s="63">
        <f t="shared" ca="1" si="3"/>
        <v>-0.28535358717561865</v>
      </c>
      <c r="P29" s="63">
        <f t="shared" ca="1" si="4"/>
        <v>-0.7756614740076142</v>
      </c>
      <c r="Q29" s="63">
        <f t="shared" ca="1" si="5"/>
        <v>-0.33106368875506581</v>
      </c>
      <c r="R29" s="63">
        <f t="shared" ca="1" si="6"/>
        <v>0.4854039598222421</v>
      </c>
      <c r="S29" s="63">
        <f t="shared" ca="1" si="7"/>
        <v>0.43327063956052125</v>
      </c>
      <c r="T29" s="63">
        <f t="shared" ca="1" si="8"/>
        <v>0.28035511930222196</v>
      </c>
      <c r="U29" s="63">
        <f t="shared" ca="1" si="9"/>
        <v>-1.0242556242751912</v>
      </c>
      <c r="V29" s="63">
        <f t="shared" ca="1" si="10"/>
        <v>-0.68574564145193218</v>
      </c>
      <c r="W29" s="63">
        <f t="shared" ca="1" si="11"/>
        <v>0.68394329713754887</v>
      </c>
      <c r="X29" s="63">
        <f t="shared" ca="1" si="12"/>
        <v>-2.3889208924112908</v>
      </c>
    </row>
    <row r="30" spans="2:24" x14ac:dyDescent="0.2">
      <c r="B30" s="63">
        <f t="shared" ca="1" si="0"/>
        <v>-0.37366945567480614</v>
      </c>
      <c r="C30" s="63">
        <f t="shared" ca="1" si="13"/>
        <v>0.44148916323455945</v>
      </c>
      <c r="D30" s="63">
        <f t="shared" ca="1" si="13"/>
        <v>9.4294957792632014E-2</v>
      </c>
      <c r="E30" s="63">
        <f t="shared" ca="1" si="13"/>
        <v>-1.7677651549343365</v>
      </c>
      <c r="F30" s="63">
        <f t="shared" ca="1" si="13"/>
        <v>-1.1398468693781991</v>
      </c>
      <c r="G30" s="63">
        <f t="shared" ca="1" si="13"/>
        <v>-0.19938351629030954</v>
      </c>
      <c r="H30" s="63">
        <f t="shared" ca="1" si="13"/>
        <v>-5.6752263293647839E-2</v>
      </c>
      <c r="I30" s="63">
        <f t="shared" ca="1" si="13"/>
        <v>0.59697140743706478</v>
      </c>
      <c r="J30" s="63">
        <f t="shared" ca="1" si="13"/>
        <v>-0.77716046066203526</v>
      </c>
      <c r="K30" s="63">
        <f t="shared" ca="1" si="13"/>
        <v>0.38632667726543746</v>
      </c>
      <c r="L30" s="63">
        <f t="shared" ca="1" si="13"/>
        <v>0.49663985800952543</v>
      </c>
      <c r="N30" s="63">
        <f t="shared" ca="1" si="2"/>
        <v>-0.3657724223863944</v>
      </c>
      <c r="O30" s="63">
        <f t="shared" ca="1" si="3"/>
        <v>0.45347406341893914</v>
      </c>
      <c r="P30" s="63">
        <f t="shared" ca="1" si="4"/>
        <v>0.11262201977549527</v>
      </c>
      <c r="Q30" s="63">
        <f t="shared" ca="1" si="5"/>
        <v>-1.7718004274762886</v>
      </c>
      <c r="R30" s="63">
        <f t="shared" ca="1" si="6"/>
        <v>-1.178771408850491</v>
      </c>
      <c r="S30" s="63">
        <f t="shared" ca="1" si="7"/>
        <v>-0.2135457298845225</v>
      </c>
      <c r="T30" s="63">
        <f t="shared" ca="1" si="8"/>
        <v>-4.1254108582193978E-2</v>
      </c>
      <c r="U30" s="63">
        <f t="shared" ca="1" si="9"/>
        <v>0.53749857144133395</v>
      </c>
      <c r="V30" s="63">
        <f t="shared" ca="1" si="10"/>
        <v>-0.76427322662728758</v>
      </c>
      <c r="W30" s="63">
        <f t="shared" ca="1" si="11"/>
        <v>0.40412692104411424</v>
      </c>
      <c r="X30" s="63">
        <f t="shared" ca="1" si="12"/>
        <v>0.45090080602416566</v>
      </c>
    </row>
    <row r="31" spans="2:24" x14ac:dyDescent="0.2">
      <c r="B31" s="63">
        <f t="shared" ca="1" si="0"/>
        <v>0.25148961482933274</v>
      </c>
      <c r="C31" s="63">
        <f t="shared" ca="1" si="13"/>
        <v>-1.5400681849692015</v>
      </c>
      <c r="D31" s="63">
        <f t="shared" ca="1" si="13"/>
        <v>-0.10568433595197679</v>
      </c>
      <c r="E31" s="63">
        <f t="shared" ca="1" si="13"/>
        <v>4.1397887372544642E-2</v>
      </c>
      <c r="F31" s="63">
        <f t="shared" ca="1" si="13"/>
        <v>-0.72010608217591865</v>
      </c>
      <c r="G31" s="63">
        <f t="shared" ca="1" si="13"/>
        <v>-0.11272509658513703</v>
      </c>
      <c r="H31" s="63">
        <f t="shared" ca="1" si="13"/>
        <v>0.75123319671874988</v>
      </c>
      <c r="I31" s="63">
        <f t="shared" ca="1" si="13"/>
        <v>1.8349749775038977</v>
      </c>
      <c r="J31" s="63">
        <f t="shared" ca="1" si="13"/>
        <v>2.3248523624248376</v>
      </c>
      <c r="K31" s="63">
        <f t="shared" ca="1" si="13"/>
        <v>-1.021310749497828</v>
      </c>
      <c r="L31" s="63">
        <f t="shared" ca="1" si="13"/>
        <v>1.0197033811187661</v>
      </c>
      <c r="N31" s="63">
        <f t="shared" ca="1" si="2"/>
        <v>0.25938664811774448</v>
      </c>
      <c r="O31" s="63">
        <f t="shared" ca="1" si="3"/>
        <v>-1.5280832847848218</v>
      </c>
      <c r="P31" s="63">
        <f t="shared" ca="1" si="4"/>
        <v>-8.7357273969113539E-2</v>
      </c>
      <c r="Q31" s="63">
        <f t="shared" ca="1" si="5"/>
        <v>3.7362614830592465E-2</v>
      </c>
      <c r="R31" s="63">
        <f t="shared" ca="1" si="6"/>
        <v>-0.75903062164821056</v>
      </c>
      <c r="S31" s="63">
        <f t="shared" ca="1" si="7"/>
        <v>-0.12688731017935001</v>
      </c>
      <c r="T31" s="63">
        <f t="shared" ca="1" si="8"/>
        <v>0.76673135143020377</v>
      </c>
      <c r="U31" s="63">
        <f t="shared" ca="1" si="9"/>
        <v>1.7755021415081669</v>
      </c>
      <c r="V31" s="63">
        <f t="shared" ca="1" si="10"/>
        <v>2.3377395964595853</v>
      </c>
      <c r="W31" s="63">
        <f t="shared" ca="1" si="11"/>
        <v>-1.0035105057191511</v>
      </c>
      <c r="X31" s="63">
        <f t="shared" ca="1" si="12"/>
        <v>0.97396432913340636</v>
      </c>
    </row>
    <row r="32" spans="2:24" x14ac:dyDescent="0.2">
      <c r="B32" s="63">
        <f t="shared" ca="1" si="0"/>
        <v>8.3755163326583639E-3</v>
      </c>
      <c r="C32" s="63">
        <f t="shared" ca="1" si="13"/>
        <v>0.44115044919242913</v>
      </c>
      <c r="D32" s="63">
        <f t="shared" ca="1" si="13"/>
        <v>0.42611524007181373</v>
      </c>
      <c r="E32" s="63">
        <f t="shared" ca="1" si="13"/>
        <v>-0.17639463968731303</v>
      </c>
      <c r="F32" s="63">
        <f t="shared" ca="1" si="13"/>
        <v>-0.87313327518511252</v>
      </c>
      <c r="G32" s="63">
        <f t="shared" ca="1" si="13"/>
        <v>0.64272635102139353</v>
      </c>
      <c r="H32" s="63">
        <f t="shared" ca="1" si="13"/>
        <v>0.39056082145036369</v>
      </c>
      <c r="I32" s="63">
        <f t="shared" ca="1" si="13"/>
        <v>1.9326330482176675</v>
      </c>
      <c r="J32" s="63">
        <f t="shared" ca="1" si="13"/>
        <v>-0.89224493038902319</v>
      </c>
      <c r="K32" s="63">
        <f t="shared" ca="1" si="13"/>
        <v>1.0249745404384094</v>
      </c>
      <c r="L32" s="63">
        <f t="shared" ca="1" si="13"/>
        <v>1.929028200641953</v>
      </c>
      <c r="N32" s="63">
        <f t="shared" ca="1" si="2"/>
        <v>1.6272549621070116E-2</v>
      </c>
      <c r="O32" s="63">
        <f t="shared" ca="1" si="3"/>
        <v>0.45313534937680883</v>
      </c>
      <c r="P32" s="63">
        <f t="shared" ca="1" si="4"/>
        <v>0.444442302054677</v>
      </c>
      <c r="Q32" s="63">
        <f t="shared" ca="1" si="5"/>
        <v>-0.18042991222926522</v>
      </c>
      <c r="R32" s="63">
        <f t="shared" ca="1" si="6"/>
        <v>-0.91205781465740443</v>
      </c>
      <c r="S32" s="63">
        <f t="shared" ca="1" si="7"/>
        <v>0.62856413742718054</v>
      </c>
      <c r="T32" s="63">
        <f t="shared" ca="1" si="8"/>
        <v>0.40605897616181758</v>
      </c>
      <c r="U32" s="63">
        <f t="shared" ca="1" si="9"/>
        <v>1.8731602122219366</v>
      </c>
      <c r="V32" s="63">
        <f t="shared" ca="1" si="10"/>
        <v>-0.87935769635427552</v>
      </c>
      <c r="W32" s="63">
        <f t="shared" ca="1" si="11"/>
        <v>1.0427747842170862</v>
      </c>
      <c r="X32" s="63">
        <f t="shared" ca="1" si="12"/>
        <v>1.8832891486565932</v>
      </c>
    </row>
    <row r="33" spans="2:24" x14ac:dyDescent="0.2">
      <c r="B33" s="63">
        <f t="shared" ca="1" si="0"/>
        <v>-0.9318127880731305</v>
      </c>
      <c r="C33" s="63">
        <f t="shared" ref="C33:L42" ca="1" si="14">NORMINV(RAND(),$C$5,$F$5)</f>
        <v>-2.5069807512875953E-2</v>
      </c>
      <c r="D33" s="63">
        <f t="shared" ca="1" si="14"/>
        <v>0.38390715228870737</v>
      </c>
      <c r="E33" s="63">
        <f t="shared" ca="1" si="14"/>
        <v>0.78631405219060735</v>
      </c>
      <c r="F33" s="63">
        <f t="shared" ca="1" si="14"/>
        <v>0.21035816682322514</v>
      </c>
      <c r="G33" s="63">
        <f t="shared" ca="1" si="14"/>
        <v>-1.0524781989157217</v>
      </c>
      <c r="H33" s="63">
        <f t="shared" ca="1" si="14"/>
        <v>1.5430819677564378</v>
      </c>
      <c r="I33" s="63">
        <f t="shared" ca="1" si="14"/>
        <v>-0.22577399958281499</v>
      </c>
      <c r="J33" s="63">
        <f t="shared" ca="1" si="14"/>
        <v>0.94070459943443063</v>
      </c>
      <c r="K33" s="63">
        <f t="shared" ca="1" si="14"/>
        <v>2.3979477489782575</v>
      </c>
      <c r="L33" s="63">
        <f t="shared" ca="1" si="14"/>
        <v>0.92348590503589223</v>
      </c>
      <c r="N33" s="63">
        <f t="shared" ca="1" si="2"/>
        <v>-0.92391575478471877</v>
      </c>
      <c r="O33" s="63">
        <f t="shared" ca="1" si="3"/>
        <v>-1.308490732849623E-2</v>
      </c>
      <c r="P33" s="63">
        <f t="shared" ca="1" si="4"/>
        <v>0.40223421427157063</v>
      </c>
      <c r="Q33" s="63">
        <f t="shared" ca="1" si="5"/>
        <v>0.78227877964865522</v>
      </c>
      <c r="R33" s="63">
        <f t="shared" ca="1" si="6"/>
        <v>0.17143362735093326</v>
      </c>
      <c r="S33" s="63">
        <f t="shared" ca="1" si="7"/>
        <v>-1.0666404125099347</v>
      </c>
      <c r="T33" s="63">
        <f t="shared" ca="1" si="8"/>
        <v>1.5585801224678917</v>
      </c>
      <c r="U33" s="63">
        <f t="shared" ca="1" si="9"/>
        <v>-0.2852468355785458</v>
      </c>
      <c r="V33" s="63">
        <f t="shared" ca="1" si="10"/>
        <v>0.95359183346917831</v>
      </c>
      <c r="W33" s="63">
        <f t="shared" ca="1" si="11"/>
        <v>2.4157479927569341</v>
      </c>
      <c r="X33" s="63">
        <f t="shared" ca="1" si="12"/>
        <v>0.87774685305053246</v>
      </c>
    </row>
    <row r="34" spans="2:24" x14ac:dyDescent="0.2">
      <c r="B34" s="63">
        <f t="shared" ca="1" si="0"/>
        <v>-0.68255739472275634</v>
      </c>
      <c r="C34" s="63">
        <f t="shared" ca="1" si="14"/>
        <v>0.38886698823610494</v>
      </c>
      <c r="D34" s="63">
        <f t="shared" ca="1" si="14"/>
        <v>-0.30490822277641327</v>
      </c>
      <c r="E34" s="63">
        <f t="shared" ca="1" si="14"/>
        <v>1.1984025229616795</v>
      </c>
      <c r="F34" s="63">
        <f t="shared" ca="1" si="14"/>
        <v>-0.41406239762985103</v>
      </c>
      <c r="G34" s="63">
        <f t="shared" ca="1" si="14"/>
        <v>-0.84139368587778196</v>
      </c>
      <c r="H34" s="63">
        <f t="shared" ca="1" si="14"/>
        <v>0.61453712599906363</v>
      </c>
      <c r="I34" s="63">
        <f t="shared" ca="1" si="14"/>
        <v>-1.5148812948863255</v>
      </c>
      <c r="J34" s="63">
        <f t="shared" ca="1" si="14"/>
        <v>-1.442283307595444</v>
      </c>
      <c r="K34" s="63">
        <f t="shared" ca="1" si="14"/>
        <v>-0.35483045608510466</v>
      </c>
      <c r="L34" s="63">
        <f t="shared" ca="1" si="14"/>
        <v>0.43745856663729005</v>
      </c>
      <c r="N34" s="63">
        <f t="shared" ca="1" si="2"/>
        <v>-0.6746603614343446</v>
      </c>
      <c r="O34" s="63">
        <f t="shared" ca="1" si="3"/>
        <v>0.40085188842048464</v>
      </c>
      <c r="P34" s="63">
        <f t="shared" ca="1" si="4"/>
        <v>-0.28658116079355</v>
      </c>
      <c r="Q34" s="63">
        <f t="shared" ca="1" si="5"/>
        <v>1.1943672504197274</v>
      </c>
      <c r="R34" s="63">
        <f t="shared" ca="1" si="6"/>
        <v>-0.45298693710214288</v>
      </c>
      <c r="S34" s="63">
        <f t="shared" ca="1" si="7"/>
        <v>-0.85555589947199495</v>
      </c>
      <c r="T34" s="63">
        <f t="shared" ca="1" si="8"/>
        <v>0.63003528071051751</v>
      </c>
      <c r="U34" s="63">
        <f t="shared" ca="1" si="9"/>
        <v>-1.5743541308820563</v>
      </c>
      <c r="V34" s="63">
        <f t="shared" ca="1" si="10"/>
        <v>-1.4293960735606963</v>
      </c>
      <c r="W34" s="63">
        <f t="shared" ca="1" si="11"/>
        <v>-0.33703021230642788</v>
      </c>
      <c r="X34" s="63">
        <f t="shared" ca="1" si="12"/>
        <v>0.39171951465193028</v>
      </c>
    </row>
    <row r="35" spans="2:24" x14ac:dyDescent="0.2">
      <c r="B35" s="63">
        <f t="shared" ca="1" si="0"/>
        <v>-0.33587904070973862</v>
      </c>
      <c r="C35" s="63">
        <f t="shared" ca="1" si="14"/>
        <v>-0.76161151957630469</v>
      </c>
      <c r="D35" s="63">
        <f t="shared" ca="1" si="14"/>
        <v>-1.1658706467946292</v>
      </c>
      <c r="E35" s="63">
        <f t="shared" ca="1" si="14"/>
        <v>0.42423683650576582</v>
      </c>
      <c r="F35" s="63">
        <f t="shared" ca="1" si="14"/>
        <v>0.20966935435976958</v>
      </c>
      <c r="G35" s="63">
        <f t="shared" ca="1" si="14"/>
        <v>0.22120260490363727</v>
      </c>
      <c r="H35" s="63">
        <f t="shared" ca="1" si="14"/>
        <v>-0.13931342939273858</v>
      </c>
      <c r="I35" s="63">
        <f t="shared" ca="1" si="14"/>
        <v>0.3154819994227922</v>
      </c>
      <c r="J35" s="63">
        <f t="shared" ca="1" si="14"/>
        <v>0.97653095777413579</v>
      </c>
      <c r="K35" s="63">
        <f t="shared" ca="1" si="14"/>
        <v>-0.53153515661329875</v>
      </c>
      <c r="L35" s="63">
        <f t="shared" ca="1" si="14"/>
        <v>-0.1689684526380327</v>
      </c>
      <c r="N35" s="63">
        <f t="shared" ca="1" si="2"/>
        <v>-0.32798200742132688</v>
      </c>
      <c r="O35" s="63">
        <f t="shared" ca="1" si="3"/>
        <v>-0.74962661939192499</v>
      </c>
      <c r="P35" s="63">
        <f t="shared" ca="1" si="4"/>
        <v>-1.1475435848117659</v>
      </c>
      <c r="Q35" s="63">
        <f t="shared" ca="1" si="5"/>
        <v>0.42020156396381364</v>
      </c>
      <c r="R35" s="63">
        <f t="shared" ca="1" si="6"/>
        <v>0.17074481488747772</v>
      </c>
      <c r="S35" s="63">
        <f t="shared" ca="1" si="7"/>
        <v>0.20704039130942431</v>
      </c>
      <c r="T35" s="63">
        <f t="shared" ca="1" si="8"/>
        <v>-0.12381527468128473</v>
      </c>
      <c r="U35" s="63">
        <f t="shared" ca="1" si="9"/>
        <v>0.25600916342706137</v>
      </c>
      <c r="V35" s="63">
        <f t="shared" ca="1" si="10"/>
        <v>0.98941819180888346</v>
      </c>
      <c r="W35" s="63">
        <f t="shared" ca="1" si="11"/>
        <v>-0.51373491283462203</v>
      </c>
      <c r="X35" s="63">
        <f t="shared" ca="1" si="12"/>
        <v>-0.2147075046233925</v>
      </c>
    </row>
    <row r="36" spans="2:24" x14ac:dyDescent="0.2">
      <c r="B36" s="63">
        <f t="shared" ca="1" si="0"/>
        <v>-0.34696968222973457</v>
      </c>
      <c r="C36" s="63">
        <f t="shared" ca="1" si="14"/>
        <v>-3.7352313743201374E-2</v>
      </c>
      <c r="D36" s="63">
        <f t="shared" ca="1" si="14"/>
        <v>-0.27922274945423836</v>
      </c>
      <c r="E36" s="63">
        <f t="shared" ca="1" si="14"/>
        <v>-1.0749972722808498</v>
      </c>
      <c r="F36" s="63">
        <f t="shared" ca="1" si="14"/>
        <v>-1.2778353777963398</v>
      </c>
      <c r="G36" s="63">
        <f t="shared" ca="1" si="14"/>
        <v>0.22365335237616896</v>
      </c>
      <c r="H36" s="63">
        <f t="shared" ca="1" si="14"/>
        <v>-2.3395523736849966</v>
      </c>
      <c r="I36" s="63">
        <f t="shared" ca="1" si="14"/>
        <v>-2.3652622366707252</v>
      </c>
      <c r="J36" s="63">
        <f t="shared" ca="1" si="14"/>
        <v>0.37517674200705564</v>
      </c>
      <c r="K36" s="63">
        <f t="shared" ca="1" si="14"/>
        <v>0.19812150229034384</v>
      </c>
      <c r="L36" s="63">
        <f t="shared" ca="1" si="14"/>
        <v>-1.0612479864297779</v>
      </c>
      <c r="N36" s="63">
        <f t="shared" ca="1" si="2"/>
        <v>-0.33907264894132283</v>
      </c>
      <c r="O36" s="63">
        <f t="shared" ca="1" si="3"/>
        <v>-2.5367413558821651E-2</v>
      </c>
      <c r="P36" s="63">
        <f t="shared" ca="1" si="4"/>
        <v>-0.26089568747137509</v>
      </c>
      <c r="Q36" s="63">
        <f t="shared" ca="1" si="5"/>
        <v>-1.079032544822802</v>
      </c>
      <c r="R36" s="63">
        <f t="shared" ca="1" si="6"/>
        <v>-1.3167599172686317</v>
      </c>
      <c r="S36" s="63">
        <f t="shared" ca="1" si="7"/>
        <v>0.20949113878195599</v>
      </c>
      <c r="T36" s="63">
        <f t="shared" ca="1" si="8"/>
        <v>-2.3240542189735427</v>
      </c>
      <c r="U36" s="63">
        <f t="shared" ca="1" si="9"/>
        <v>-2.424735072666456</v>
      </c>
      <c r="V36" s="63">
        <f t="shared" ca="1" si="10"/>
        <v>0.38806397604180332</v>
      </c>
      <c r="W36" s="63">
        <f t="shared" ca="1" si="11"/>
        <v>0.21592174606902059</v>
      </c>
      <c r="X36" s="63">
        <f t="shared" ca="1" si="12"/>
        <v>-1.1069870384151377</v>
      </c>
    </row>
    <row r="37" spans="2:24" x14ac:dyDescent="0.2">
      <c r="B37" s="63">
        <f t="shared" ca="1" si="0"/>
        <v>-0.27312330109643901</v>
      </c>
      <c r="C37" s="63">
        <f t="shared" ca="1" si="14"/>
        <v>0.27289800627023847</v>
      </c>
      <c r="D37" s="63">
        <f t="shared" ca="1" si="14"/>
        <v>1.3763881272789389</v>
      </c>
      <c r="E37" s="63">
        <f t="shared" ca="1" si="14"/>
        <v>-0.58520325411721608</v>
      </c>
      <c r="F37" s="63">
        <f t="shared" ca="1" si="14"/>
        <v>-9.7110338843641883E-2</v>
      </c>
      <c r="G37" s="63">
        <f t="shared" ca="1" si="14"/>
        <v>0.21826481938866699</v>
      </c>
      <c r="H37" s="63">
        <f t="shared" ca="1" si="14"/>
        <v>0.43242826838114073</v>
      </c>
      <c r="I37" s="63">
        <f t="shared" ca="1" si="14"/>
        <v>0.50207319414225393</v>
      </c>
      <c r="J37" s="63">
        <f t="shared" ca="1" si="14"/>
        <v>0.17693553351154859</v>
      </c>
      <c r="K37" s="63">
        <f t="shared" ca="1" si="14"/>
        <v>-0.17321775660962502</v>
      </c>
      <c r="L37" s="63">
        <f t="shared" ca="1" si="14"/>
        <v>-0.78090467228909244</v>
      </c>
      <c r="N37" s="63">
        <f t="shared" ca="1" si="2"/>
        <v>-0.26522626780802727</v>
      </c>
      <c r="O37" s="63">
        <f t="shared" ca="1" si="3"/>
        <v>0.28488290645461817</v>
      </c>
      <c r="P37" s="63">
        <f t="shared" ca="1" si="4"/>
        <v>1.3947151892618022</v>
      </c>
      <c r="Q37" s="63">
        <f t="shared" ca="1" si="5"/>
        <v>-0.5892385266591682</v>
      </c>
      <c r="R37" s="63">
        <f t="shared" ca="1" si="6"/>
        <v>-0.13603487831593375</v>
      </c>
      <c r="S37" s="63">
        <f t="shared" ca="1" si="7"/>
        <v>0.20410260579445402</v>
      </c>
      <c r="T37" s="63">
        <f t="shared" ca="1" si="8"/>
        <v>0.44792642309259462</v>
      </c>
      <c r="U37" s="63">
        <f t="shared" ca="1" si="9"/>
        <v>0.4426003581465231</v>
      </c>
      <c r="V37" s="63">
        <f t="shared" ca="1" si="10"/>
        <v>0.18982276754629629</v>
      </c>
      <c r="W37" s="63">
        <f t="shared" ca="1" si="11"/>
        <v>-0.15541751283094826</v>
      </c>
      <c r="X37" s="63">
        <f t="shared" ca="1" si="12"/>
        <v>-0.82664372427445221</v>
      </c>
    </row>
    <row r="38" spans="2:24" x14ac:dyDescent="0.2">
      <c r="B38" s="63">
        <f t="shared" ca="1" si="0"/>
        <v>-0.57401551138985474</v>
      </c>
      <c r="C38" s="63">
        <f t="shared" ca="1" si="14"/>
        <v>1.3757700519563563</v>
      </c>
      <c r="D38" s="63">
        <f t="shared" ca="1" si="14"/>
        <v>0.70820267726411124</v>
      </c>
      <c r="E38" s="63">
        <f t="shared" ca="1" si="14"/>
        <v>-0.82022531293031598</v>
      </c>
      <c r="F38" s="63">
        <f t="shared" ca="1" si="14"/>
        <v>0.8109644550134838</v>
      </c>
      <c r="G38" s="63">
        <f t="shared" ca="1" si="14"/>
        <v>-0.44589539253724014</v>
      </c>
      <c r="H38" s="63">
        <f t="shared" ca="1" si="14"/>
        <v>-1.7289405337546186</v>
      </c>
      <c r="I38" s="63">
        <f t="shared" ca="1" si="14"/>
        <v>-1.4976812558853791</v>
      </c>
      <c r="J38" s="63">
        <f t="shared" ca="1" si="14"/>
        <v>0.44968032577974953</v>
      </c>
      <c r="K38" s="63">
        <f t="shared" ca="1" si="14"/>
        <v>0.47390309543465231</v>
      </c>
      <c r="L38" s="63">
        <f t="shared" ca="1" si="14"/>
        <v>-1.1383256227541232</v>
      </c>
      <c r="N38" s="63">
        <f t="shared" ca="1" si="2"/>
        <v>-0.566118478101443</v>
      </c>
      <c r="O38" s="63">
        <f t="shared" ca="1" si="3"/>
        <v>1.387754952140736</v>
      </c>
      <c r="P38" s="63">
        <f t="shared" ca="1" si="4"/>
        <v>0.7265297392469745</v>
      </c>
      <c r="Q38" s="63">
        <f t="shared" ca="1" si="5"/>
        <v>-0.8242605854722681</v>
      </c>
      <c r="R38" s="63">
        <f t="shared" ca="1" si="6"/>
        <v>0.77203991554119189</v>
      </c>
      <c r="S38" s="63">
        <f t="shared" ca="1" si="7"/>
        <v>-0.46005760613145313</v>
      </c>
      <c r="T38" s="63">
        <f t="shared" ca="1" si="8"/>
        <v>-1.7134423790431648</v>
      </c>
      <c r="U38" s="63">
        <f t="shared" ca="1" si="9"/>
        <v>-1.55715409188111</v>
      </c>
      <c r="V38" s="63">
        <f t="shared" ca="1" si="10"/>
        <v>0.46256755981449721</v>
      </c>
      <c r="W38" s="63">
        <f t="shared" ca="1" si="11"/>
        <v>0.49170333921332909</v>
      </c>
      <c r="X38" s="63">
        <f t="shared" ca="1" si="12"/>
        <v>-1.184064674739483</v>
      </c>
    </row>
    <row r="39" spans="2:24" x14ac:dyDescent="0.2">
      <c r="B39" s="63">
        <f t="shared" ref="B39:B71" ca="1" si="15">NORMINV(RAND(),$C$5,$F$5)</f>
        <v>-0.89952918908432189</v>
      </c>
      <c r="C39" s="63">
        <f t="shared" ca="1" si="14"/>
        <v>-0.70919936031850561</v>
      </c>
      <c r="D39" s="63">
        <f t="shared" ca="1" si="14"/>
        <v>0.86804923147628688</v>
      </c>
      <c r="E39" s="63">
        <f t="shared" ca="1" si="14"/>
        <v>-0.55384066293455347</v>
      </c>
      <c r="F39" s="63">
        <f t="shared" ca="1" si="14"/>
        <v>1.0475592510729814</v>
      </c>
      <c r="G39" s="63">
        <f t="shared" ca="1" si="14"/>
        <v>-0.4836643589873868</v>
      </c>
      <c r="H39" s="63">
        <f t="shared" ca="1" si="14"/>
        <v>-2.8824985349908096E-2</v>
      </c>
      <c r="I39" s="63">
        <f t="shared" ca="1" si="14"/>
        <v>-0.21171662783686226</v>
      </c>
      <c r="J39" s="63">
        <f t="shared" ca="1" si="14"/>
        <v>0.94171797935194279</v>
      </c>
      <c r="K39" s="63">
        <f t="shared" ca="1" si="14"/>
        <v>0.68604396983412208</v>
      </c>
      <c r="L39" s="63">
        <f t="shared" ca="1" si="14"/>
        <v>0.5029183342310839</v>
      </c>
      <c r="N39" s="63">
        <f t="shared" ca="1" si="2"/>
        <v>-0.89163215579591015</v>
      </c>
      <c r="O39" s="63">
        <f t="shared" ca="1" si="3"/>
        <v>-0.69721446013412591</v>
      </c>
      <c r="P39" s="63">
        <f t="shared" ca="1" si="4"/>
        <v>0.88637629345915014</v>
      </c>
      <c r="Q39" s="63">
        <f t="shared" ca="1" si="5"/>
        <v>-0.5578759354765056</v>
      </c>
      <c r="R39" s="63">
        <f t="shared" ca="1" si="6"/>
        <v>1.0086347116006895</v>
      </c>
      <c r="S39" s="63">
        <f t="shared" ca="1" si="7"/>
        <v>-0.49782657258159979</v>
      </c>
      <c r="T39" s="63">
        <f t="shared" ca="1" si="8"/>
        <v>-1.3326830638454235E-2</v>
      </c>
      <c r="U39" s="63">
        <f t="shared" ca="1" si="9"/>
        <v>-0.27118946383259313</v>
      </c>
      <c r="V39" s="63">
        <f t="shared" ca="1" si="10"/>
        <v>0.95460521338669047</v>
      </c>
      <c r="W39" s="63">
        <f t="shared" ca="1" si="11"/>
        <v>0.70384421361279881</v>
      </c>
      <c r="X39" s="63">
        <f t="shared" ca="1" si="12"/>
        <v>0.45717928224572413</v>
      </c>
    </row>
    <row r="40" spans="2:24" x14ac:dyDescent="0.2">
      <c r="B40" s="63">
        <f t="shared" ca="1" si="15"/>
        <v>-0.38165793165437478</v>
      </c>
      <c r="C40" s="63">
        <f t="shared" ca="1" si="14"/>
        <v>1.9163962417155971</v>
      </c>
      <c r="D40" s="63">
        <f t="shared" ca="1" si="14"/>
        <v>1.6809704244551509</v>
      </c>
      <c r="E40" s="63">
        <f t="shared" ca="1" si="14"/>
        <v>1.3415104765098872E-2</v>
      </c>
      <c r="F40" s="63">
        <f t="shared" ca="1" si="14"/>
        <v>0.70862678936060008</v>
      </c>
      <c r="G40" s="63">
        <f t="shared" ca="1" si="14"/>
        <v>-0.90659235982844932</v>
      </c>
      <c r="H40" s="63">
        <f t="shared" ca="1" si="14"/>
        <v>1.5441627446863442</v>
      </c>
      <c r="I40" s="63">
        <f t="shared" ca="1" si="14"/>
        <v>-0.59501958405963473</v>
      </c>
      <c r="J40" s="63">
        <f t="shared" ca="1" si="14"/>
        <v>-1.5028094007487327</v>
      </c>
      <c r="K40" s="63">
        <f t="shared" ca="1" si="14"/>
        <v>1.8740011483974914</v>
      </c>
      <c r="L40" s="63">
        <f t="shared" ca="1" si="14"/>
        <v>1.5514390018148354</v>
      </c>
      <c r="N40" s="63">
        <f t="shared" ca="1" si="2"/>
        <v>-0.37376089836596305</v>
      </c>
      <c r="O40" s="63">
        <f t="shared" ca="1" si="3"/>
        <v>1.9283811418999768</v>
      </c>
      <c r="P40" s="63">
        <f t="shared" ca="1" si="4"/>
        <v>1.6992974864380141</v>
      </c>
      <c r="Q40" s="63">
        <f t="shared" ca="1" si="5"/>
        <v>9.3798322231466932E-3</v>
      </c>
      <c r="R40" s="63">
        <f t="shared" ca="1" si="6"/>
        <v>0.66970224988830818</v>
      </c>
      <c r="S40" s="63">
        <f t="shared" ca="1" si="7"/>
        <v>-0.92075457342266231</v>
      </c>
      <c r="T40" s="63">
        <f t="shared" ca="1" si="8"/>
        <v>1.5596608993977981</v>
      </c>
      <c r="U40" s="63">
        <f t="shared" ca="1" si="9"/>
        <v>-0.65449242005536556</v>
      </c>
      <c r="V40" s="63">
        <f t="shared" ca="1" si="10"/>
        <v>-1.489922166713985</v>
      </c>
      <c r="W40" s="63">
        <f t="shared" ca="1" si="11"/>
        <v>1.8918013921761683</v>
      </c>
      <c r="X40" s="63">
        <f t="shared" ca="1" si="12"/>
        <v>1.5056999498294756</v>
      </c>
    </row>
    <row r="41" spans="2:24" x14ac:dyDescent="0.2">
      <c r="B41" s="63">
        <f t="shared" ca="1" si="15"/>
        <v>-0.11053221617450334</v>
      </c>
      <c r="C41" s="63">
        <f t="shared" ca="1" si="14"/>
        <v>-1.4918342137680964</v>
      </c>
      <c r="D41" s="63">
        <f t="shared" ca="1" si="14"/>
        <v>0.35291820772918342</v>
      </c>
      <c r="E41" s="63">
        <f t="shared" ca="1" si="14"/>
        <v>0.27271506007746232</v>
      </c>
      <c r="F41" s="63">
        <f t="shared" ca="1" si="14"/>
        <v>0.36456304694346842</v>
      </c>
      <c r="G41" s="63">
        <f t="shared" ca="1" si="14"/>
        <v>-0.27542518701437158</v>
      </c>
      <c r="H41" s="63">
        <f t="shared" ca="1" si="14"/>
        <v>-1.5344488444838018</v>
      </c>
      <c r="I41" s="63">
        <f t="shared" ca="1" si="14"/>
        <v>-0.53338389863754021</v>
      </c>
      <c r="J41" s="63">
        <f t="shared" ca="1" si="14"/>
        <v>9.7095964336724627E-2</v>
      </c>
      <c r="K41" s="63">
        <f t="shared" ca="1" si="14"/>
        <v>1.7307614938946623</v>
      </c>
      <c r="L41" s="63">
        <f t="shared" ca="1" si="14"/>
        <v>0.77990895762152634</v>
      </c>
      <c r="N41" s="63">
        <f t="shared" ca="1" si="2"/>
        <v>-0.10263518288609159</v>
      </c>
      <c r="O41" s="63">
        <f t="shared" ca="1" si="3"/>
        <v>-1.4798493135837167</v>
      </c>
      <c r="P41" s="63">
        <f t="shared" ca="1" si="4"/>
        <v>0.37124526971204669</v>
      </c>
      <c r="Q41" s="63">
        <f t="shared" ca="1" si="5"/>
        <v>0.26867978753551014</v>
      </c>
      <c r="R41" s="63">
        <f t="shared" ca="1" si="6"/>
        <v>0.32563850747117656</v>
      </c>
      <c r="S41" s="63">
        <f t="shared" ca="1" si="7"/>
        <v>-0.28958740060858457</v>
      </c>
      <c r="T41" s="63">
        <f t="shared" ca="1" si="8"/>
        <v>-1.5189506897723479</v>
      </c>
      <c r="U41" s="63">
        <f t="shared" ca="1" si="9"/>
        <v>-0.59285673463327104</v>
      </c>
      <c r="V41" s="63">
        <f t="shared" ca="1" si="10"/>
        <v>0.10998319837147232</v>
      </c>
      <c r="W41" s="63">
        <f t="shared" ca="1" si="11"/>
        <v>1.7485617376733391</v>
      </c>
      <c r="X41" s="63">
        <f t="shared" ca="1" si="12"/>
        <v>0.73416990563616658</v>
      </c>
    </row>
    <row r="42" spans="2:24" x14ac:dyDescent="0.2">
      <c r="B42" s="63">
        <f t="shared" ca="1" si="15"/>
        <v>-1.0552352084498831</v>
      </c>
      <c r="C42" s="63">
        <f t="shared" ca="1" si="14"/>
        <v>0.58420043666777255</v>
      </c>
      <c r="D42" s="63">
        <f t="shared" ca="1" si="14"/>
        <v>1.2035368961561803</v>
      </c>
      <c r="E42" s="63">
        <f t="shared" ca="1" si="14"/>
        <v>-0.87353655736466729</v>
      </c>
      <c r="F42" s="63">
        <f t="shared" ca="1" si="14"/>
        <v>0.10815394402157866</v>
      </c>
      <c r="G42" s="63">
        <f t="shared" ca="1" si="14"/>
        <v>0.37340929191813671</v>
      </c>
      <c r="H42" s="63">
        <f t="shared" ca="1" si="14"/>
        <v>1.7722553116021333</v>
      </c>
      <c r="I42" s="63">
        <f t="shared" ca="1" si="14"/>
        <v>-0.43945835097451735</v>
      </c>
      <c r="J42" s="63">
        <f t="shared" ca="1" si="14"/>
        <v>-0.99913078275183209</v>
      </c>
      <c r="K42" s="63">
        <f t="shared" ca="1" si="14"/>
        <v>1.9429614376742031E-2</v>
      </c>
      <c r="L42" s="63">
        <f t="shared" ca="1" si="14"/>
        <v>-0.42806147997137017</v>
      </c>
      <c r="N42" s="63">
        <f t="shared" ca="1" si="2"/>
        <v>-1.0473381751614712</v>
      </c>
      <c r="O42" s="63">
        <f t="shared" ca="1" si="3"/>
        <v>0.59618533685215225</v>
      </c>
      <c r="P42" s="63">
        <f t="shared" ca="1" si="4"/>
        <v>1.2218639581390436</v>
      </c>
      <c r="Q42" s="63">
        <f t="shared" ca="1" si="5"/>
        <v>-0.87757182990661942</v>
      </c>
      <c r="R42" s="63">
        <f t="shared" ca="1" si="6"/>
        <v>6.9229404549286791E-2</v>
      </c>
      <c r="S42" s="63">
        <f t="shared" ca="1" si="7"/>
        <v>0.35924707832392372</v>
      </c>
      <c r="T42" s="63">
        <f t="shared" ca="1" si="8"/>
        <v>1.7877534663135872</v>
      </c>
      <c r="U42" s="63">
        <f t="shared" ca="1" si="9"/>
        <v>-0.49893118697024819</v>
      </c>
      <c r="V42" s="63">
        <f t="shared" ca="1" si="10"/>
        <v>-0.98624354871708442</v>
      </c>
      <c r="W42" s="63">
        <f t="shared" ca="1" si="11"/>
        <v>3.7229858155418794E-2</v>
      </c>
      <c r="X42" s="63">
        <f t="shared" ca="1" si="12"/>
        <v>-0.47380053195672994</v>
      </c>
    </row>
    <row r="43" spans="2:24" x14ac:dyDescent="0.2">
      <c r="B43" s="63">
        <f t="shared" ca="1" si="15"/>
        <v>-0.29414471199083553</v>
      </c>
      <c r="C43" s="63">
        <f t="shared" ref="C43:L52" ca="1" si="16">NORMINV(RAND(),$C$5,$F$5)</f>
        <v>-0.67256531566293931</v>
      </c>
      <c r="D43" s="63">
        <f t="shared" ca="1" si="16"/>
        <v>7.5396385225320994E-2</v>
      </c>
      <c r="E43" s="63">
        <f t="shared" ca="1" si="16"/>
        <v>-0.15759767004956785</v>
      </c>
      <c r="F43" s="63">
        <f t="shared" ca="1" si="16"/>
        <v>0.44116949543662226</v>
      </c>
      <c r="G43" s="63">
        <f t="shared" ca="1" si="16"/>
        <v>-0.2964638733956681</v>
      </c>
      <c r="H43" s="63">
        <f t="shared" ca="1" si="16"/>
        <v>1.4806674633348857</v>
      </c>
      <c r="I43" s="63">
        <f t="shared" ca="1" si="16"/>
        <v>0.68358438112014386</v>
      </c>
      <c r="J43" s="63">
        <f t="shared" ca="1" si="16"/>
        <v>-0.72829554108892836</v>
      </c>
      <c r="K43" s="63">
        <f t="shared" ca="1" si="16"/>
        <v>0.19058568652063829</v>
      </c>
      <c r="L43" s="63">
        <f t="shared" ca="1" si="16"/>
        <v>-2.4216171809064471</v>
      </c>
      <c r="N43" s="63">
        <f t="shared" ca="1" si="2"/>
        <v>-0.28624767870242379</v>
      </c>
      <c r="O43" s="63">
        <f t="shared" ca="1" si="3"/>
        <v>-0.66058041547855961</v>
      </c>
      <c r="P43" s="63">
        <f t="shared" ca="1" si="4"/>
        <v>9.3723447208184249E-2</v>
      </c>
      <c r="Q43" s="63">
        <f t="shared" ca="1" si="5"/>
        <v>-0.16163294259152003</v>
      </c>
      <c r="R43" s="63">
        <f t="shared" ca="1" si="6"/>
        <v>0.40224495596433041</v>
      </c>
      <c r="S43" s="63">
        <f t="shared" ca="1" si="7"/>
        <v>-0.31062608698988109</v>
      </c>
      <c r="T43" s="63">
        <f t="shared" ca="1" si="8"/>
        <v>1.4961656180463396</v>
      </c>
      <c r="U43" s="63">
        <f t="shared" ca="1" si="9"/>
        <v>0.62411154512441303</v>
      </c>
      <c r="V43" s="63">
        <f t="shared" ca="1" si="10"/>
        <v>-0.71540830705418068</v>
      </c>
      <c r="W43" s="63">
        <f t="shared" ca="1" si="11"/>
        <v>0.20838593029931504</v>
      </c>
      <c r="X43" s="63">
        <f t="shared" ca="1" si="12"/>
        <v>-2.4673562328918068</v>
      </c>
    </row>
    <row r="44" spans="2:24" x14ac:dyDescent="0.2">
      <c r="B44" s="63">
        <f t="shared" ca="1" si="15"/>
        <v>0.68101240477019076</v>
      </c>
      <c r="C44" s="63">
        <f t="shared" ca="1" si="16"/>
        <v>0.82929338159694388</v>
      </c>
      <c r="D44" s="63">
        <f t="shared" ca="1" si="16"/>
        <v>-0.15198913825934435</v>
      </c>
      <c r="E44" s="63">
        <f t="shared" ca="1" si="16"/>
        <v>1.0832471318618309E-2</v>
      </c>
      <c r="F44" s="63">
        <f t="shared" ca="1" si="16"/>
        <v>0.29564475839481352</v>
      </c>
      <c r="G44" s="63">
        <f t="shared" ca="1" si="16"/>
        <v>0.25308884995694192</v>
      </c>
      <c r="H44" s="63">
        <f t="shared" ca="1" si="16"/>
        <v>-0.80762603151272894</v>
      </c>
      <c r="I44" s="63">
        <f t="shared" ca="1" si="16"/>
        <v>0.15531786550189328</v>
      </c>
      <c r="J44" s="63">
        <f t="shared" ca="1" si="16"/>
        <v>0.63167111551570965</v>
      </c>
      <c r="K44" s="63">
        <f t="shared" ca="1" si="16"/>
        <v>-1.0105239896345779</v>
      </c>
      <c r="L44" s="63">
        <f t="shared" ca="1" si="16"/>
        <v>0.11587201721087247</v>
      </c>
      <c r="N44" s="63">
        <f t="shared" ca="1" si="2"/>
        <v>0.6889094380586025</v>
      </c>
      <c r="O44" s="63">
        <f t="shared" ca="1" si="3"/>
        <v>0.84127828178132358</v>
      </c>
      <c r="P44" s="63">
        <f t="shared" ca="1" si="4"/>
        <v>-0.13366207627648108</v>
      </c>
      <c r="Q44" s="63">
        <f t="shared" ca="1" si="5"/>
        <v>6.7971987766661289E-3</v>
      </c>
      <c r="R44" s="63">
        <f t="shared" ca="1" si="6"/>
        <v>0.25672021892252167</v>
      </c>
      <c r="S44" s="63">
        <f t="shared" ca="1" si="7"/>
        <v>0.23892663636272896</v>
      </c>
      <c r="T44" s="63">
        <f t="shared" ca="1" si="8"/>
        <v>-0.79212787680127505</v>
      </c>
      <c r="U44" s="63">
        <f t="shared" ca="1" si="9"/>
        <v>9.5845029506162444E-2</v>
      </c>
      <c r="V44" s="63">
        <f t="shared" ca="1" si="10"/>
        <v>0.64455834955045732</v>
      </c>
      <c r="W44" s="63">
        <f t="shared" ca="1" si="11"/>
        <v>-0.99272374585590117</v>
      </c>
      <c r="X44" s="63">
        <f t="shared" ca="1" si="12"/>
        <v>7.0132965225512683E-2</v>
      </c>
    </row>
    <row r="45" spans="2:24" x14ac:dyDescent="0.2">
      <c r="B45" s="63">
        <f t="shared" ca="1" si="15"/>
        <v>0.6640118197100876</v>
      </c>
      <c r="C45" s="63">
        <f t="shared" ca="1" si="16"/>
        <v>0.35498951063712575</v>
      </c>
      <c r="D45" s="63">
        <f t="shared" ca="1" si="16"/>
        <v>-0.13982267886648375</v>
      </c>
      <c r="E45" s="63">
        <f t="shared" ca="1" si="16"/>
        <v>1.5298300809652774</v>
      </c>
      <c r="F45" s="63">
        <f t="shared" ca="1" si="16"/>
        <v>-1.0059574554726003</v>
      </c>
      <c r="G45" s="63">
        <f t="shared" ca="1" si="16"/>
        <v>-1.3852921444911468</v>
      </c>
      <c r="H45" s="63">
        <f t="shared" ca="1" si="16"/>
        <v>-0.41779918974237329</v>
      </c>
      <c r="I45" s="63">
        <f t="shared" ca="1" si="16"/>
        <v>-1.3398311850114404</v>
      </c>
      <c r="J45" s="63">
        <f t="shared" ca="1" si="16"/>
        <v>-2.1298994376844296</v>
      </c>
      <c r="K45" s="63">
        <f t="shared" ca="1" si="16"/>
        <v>1.1055244662164381</v>
      </c>
      <c r="L45" s="63">
        <f t="shared" ca="1" si="16"/>
        <v>0.56873674251813133</v>
      </c>
      <c r="N45" s="63">
        <f t="shared" ca="1" si="2"/>
        <v>0.67190885299849934</v>
      </c>
      <c r="O45" s="63">
        <f t="shared" ca="1" si="3"/>
        <v>0.36697441082150545</v>
      </c>
      <c r="P45" s="63">
        <f t="shared" ca="1" si="4"/>
        <v>-0.1214956168836205</v>
      </c>
      <c r="Q45" s="63">
        <f t="shared" ca="1" si="5"/>
        <v>1.5257948084233253</v>
      </c>
      <c r="R45" s="63">
        <f t="shared" ca="1" si="6"/>
        <v>-1.0448819949448922</v>
      </c>
      <c r="S45" s="63">
        <f t="shared" ca="1" si="7"/>
        <v>-1.3994543580853598</v>
      </c>
      <c r="T45" s="63">
        <f t="shared" ca="1" si="8"/>
        <v>-0.40230103503091941</v>
      </c>
      <c r="U45" s="63">
        <f t="shared" ca="1" si="9"/>
        <v>-1.3993040210071712</v>
      </c>
      <c r="V45" s="63">
        <f t="shared" ca="1" si="10"/>
        <v>-2.1170122036496819</v>
      </c>
      <c r="W45" s="63">
        <f t="shared" ca="1" si="11"/>
        <v>1.1233247099951149</v>
      </c>
      <c r="X45" s="63">
        <f t="shared" ca="1" si="12"/>
        <v>0.52299769053277156</v>
      </c>
    </row>
    <row r="46" spans="2:24" x14ac:dyDescent="0.2">
      <c r="B46" s="63">
        <f t="shared" ca="1" si="15"/>
        <v>-1.6047439240285077</v>
      </c>
      <c r="C46" s="63">
        <f t="shared" ca="1" si="16"/>
        <v>1.0479006147297476</v>
      </c>
      <c r="D46" s="63">
        <f t="shared" ca="1" si="16"/>
        <v>0.9908030490327393</v>
      </c>
      <c r="E46" s="63">
        <f t="shared" ca="1" si="16"/>
        <v>-1.6152621777497755</v>
      </c>
      <c r="F46" s="63">
        <f t="shared" ca="1" si="16"/>
        <v>-0.40585525894788227</v>
      </c>
      <c r="G46" s="63">
        <f t="shared" ca="1" si="16"/>
        <v>-1.4342666671754476</v>
      </c>
      <c r="H46" s="63">
        <f t="shared" ca="1" si="16"/>
        <v>-9.54302553913738E-2</v>
      </c>
      <c r="I46" s="63">
        <f t="shared" ca="1" si="16"/>
        <v>0.81891430431121481</v>
      </c>
      <c r="J46" s="63">
        <f t="shared" ca="1" si="16"/>
        <v>0.13900076066208819</v>
      </c>
      <c r="K46" s="63">
        <f t="shared" ca="1" si="16"/>
        <v>-2.3237594054636954</v>
      </c>
      <c r="L46" s="63">
        <f t="shared" ca="1" si="16"/>
        <v>-0.41869440640834787</v>
      </c>
      <c r="N46" s="63">
        <f t="shared" ca="1" si="2"/>
        <v>-1.5968468907400959</v>
      </c>
      <c r="O46" s="63">
        <f t="shared" ca="1" si="3"/>
        <v>1.0598855149141273</v>
      </c>
      <c r="P46" s="63">
        <f t="shared" ca="1" si="4"/>
        <v>1.0091301110156026</v>
      </c>
      <c r="Q46" s="63">
        <f t="shared" ca="1" si="5"/>
        <v>-1.6192974502917277</v>
      </c>
      <c r="R46" s="63">
        <f t="shared" ca="1" si="6"/>
        <v>-0.44477979842017412</v>
      </c>
      <c r="S46" s="63">
        <f t="shared" ca="1" si="7"/>
        <v>-1.4484288807696606</v>
      </c>
      <c r="T46" s="63">
        <f t="shared" ca="1" si="8"/>
        <v>-7.9932100679919932E-2</v>
      </c>
      <c r="U46" s="63">
        <f t="shared" ca="1" si="9"/>
        <v>0.75944146831548398</v>
      </c>
      <c r="V46" s="63">
        <f t="shared" ca="1" si="10"/>
        <v>0.15188799469683589</v>
      </c>
      <c r="W46" s="63">
        <f t="shared" ca="1" si="11"/>
        <v>-2.3059591616850188</v>
      </c>
      <c r="X46" s="63">
        <f t="shared" ca="1" si="12"/>
        <v>-0.46443345839370764</v>
      </c>
    </row>
    <row r="47" spans="2:24" x14ac:dyDescent="0.2">
      <c r="B47" s="63">
        <f t="shared" ca="1" si="15"/>
        <v>-0.68575123266318139</v>
      </c>
      <c r="C47" s="63">
        <f t="shared" ca="1" si="16"/>
        <v>0.93107546199636826</v>
      </c>
      <c r="D47" s="63">
        <f t="shared" ca="1" si="16"/>
        <v>-0.14340834435477509</v>
      </c>
      <c r="E47" s="63">
        <f t="shared" ca="1" si="16"/>
        <v>1.9078358384149576</v>
      </c>
      <c r="F47" s="63">
        <f t="shared" ca="1" si="16"/>
        <v>-0.39193824811049449</v>
      </c>
      <c r="G47" s="63">
        <f t="shared" ca="1" si="16"/>
        <v>-0.8432489533487757</v>
      </c>
      <c r="H47" s="63">
        <f t="shared" ca="1" si="16"/>
        <v>0.8325694240355187</v>
      </c>
      <c r="I47" s="63">
        <f t="shared" ca="1" si="16"/>
        <v>0.52018251832135842</v>
      </c>
      <c r="J47" s="63">
        <f t="shared" ca="1" si="16"/>
        <v>-1.4007795924415247</v>
      </c>
      <c r="K47" s="63">
        <f t="shared" ca="1" si="16"/>
        <v>1.110909263024171</v>
      </c>
      <c r="L47" s="63">
        <f t="shared" ca="1" si="16"/>
        <v>-9.8474147480959784E-2</v>
      </c>
      <c r="N47" s="63">
        <f t="shared" ca="1" si="2"/>
        <v>-0.67785419937476965</v>
      </c>
      <c r="O47" s="63">
        <f t="shared" ca="1" si="3"/>
        <v>0.94306036218074796</v>
      </c>
      <c r="P47" s="63">
        <f t="shared" ca="1" si="4"/>
        <v>-0.12508128237191182</v>
      </c>
      <c r="Q47" s="63">
        <f t="shared" ca="1" si="5"/>
        <v>1.9038005658730055</v>
      </c>
      <c r="R47" s="63">
        <f t="shared" ca="1" si="6"/>
        <v>-0.43086278758278634</v>
      </c>
      <c r="S47" s="63">
        <f t="shared" ca="1" si="7"/>
        <v>-0.85741116694298869</v>
      </c>
      <c r="T47" s="63">
        <f t="shared" ca="1" si="8"/>
        <v>0.84806757874697258</v>
      </c>
      <c r="U47" s="63">
        <f t="shared" ca="1" si="9"/>
        <v>0.46070968232562759</v>
      </c>
      <c r="V47" s="63">
        <f t="shared" ca="1" si="10"/>
        <v>-1.387892358406777</v>
      </c>
      <c r="W47" s="63">
        <f t="shared" ca="1" si="11"/>
        <v>1.1287095068028479</v>
      </c>
      <c r="X47" s="63">
        <f t="shared" ca="1" si="12"/>
        <v>-0.14421319946631958</v>
      </c>
    </row>
    <row r="48" spans="2:24" x14ac:dyDescent="0.2">
      <c r="B48" s="63">
        <f t="shared" ca="1" si="15"/>
        <v>0.65277755301698659</v>
      </c>
      <c r="C48" s="63">
        <f t="shared" ca="1" si="16"/>
        <v>2.6814347944342735E-2</v>
      </c>
      <c r="D48" s="63">
        <f t="shared" ca="1" si="16"/>
        <v>3.9047689871468262E-2</v>
      </c>
      <c r="E48" s="63">
        <f t="shared" ca="1" si="16"/>
        <v>0.65766701884493051</v>
      </c>
      <c r="F48" s="63">
        <f t="shared" ca="1" si="16"/>
        <v>-2.5769407688743695</v>
      </c>
      <c r="G48" s="63">
        <f t="shared" ca="1" si="16"/>
        <v>-1.0240732643775061</v>
      </c>
      <c r="H48" s="63">
        <f t="shared" ca="1" si="16"/>
        <v>-1.2029638121736652</v>
      </c>
      <c r="I48" s="63">
        <f t="shared" ca="1" si="16"/>
        <v>-1.0413900967201528</v>
      </c>
      <c r="J48" s="63">
        <f t="shared" ca="1" si="16"/>
        <v>0.717845390502864</v>
      </c>
      <c r="K48" s="63">
        <f t="shared" ca="1" si="16"/>
        <v>0.5012793370570896</v>
      </c>
      <c r="L48" s="63">
        <f t="shared" ca="1" si="16"/>
        <v>0.38244619980462957</v>
      </c>
      <c r="N48" s="63">
        <f t="shared" ca="1" si="2"/>
        <v>0.66067458630539833</v>
      </c>
      <c r="O48" s="63">
        <f t="shared" ca="1" si="3"/>
        <v>3.8799248128722458E-2</v>
      </c>
      <c r="P48" s="63">
        <f t="shared" ca="1" si="4"/>
        <v>5.7374751854331524E-2</v>
      </c>
      <c r="Q48" s="63">
        <f t="shared" ca="1" si="5"/>
        <v>0.65363174630297838</v>
      </c>
      <c r="R48" s="63">
        <f t="shared" ca="1" si="6"/>
        <v>-2.6158653083466614</v>
      </c>
      <c r="S48" s="63">
        <f t="shared" ca="1" si="7"/>
        <v>-1.0382354779717191</v>
      </c>
      <c r="T48" s="63">
        <f t="shared" ca="1" si="8"/>
        <v>-1.1874656574622113</v>
      </c>
      <c r="U48" s="63">
        <f t="shared" ca="1" si="9"/>
        <v>-1.1008629327158836</v>
      </c>
      <c r="V48" s="63">
        <f t="shared" ca="1" si="10"/>
        <v>0.73073262453761167</v>
      </c>
      <c r="W48" s="63">
        <f t="shared" ca="1" si="11"/>
        <v>0.51907958083576633</v>
      </c>
      <c r="X48" s="63">
        <f t="shared" ca="1" si="12"/>
        <v>0.3367071478192698</v>
      </c>
    </row>
    <row r="49" spans="2:24" x14ac:dyDescent="0.2">
      <c r="B49" s="63">
        <f t="shared" ca="1" si="15"/>
        <v>0.7831481157912612</v>
      </c>
      <c r="C49" s="63">
        <f t="shared" ca="1" si="16"/>
        <v>0.7227109726820673</v>
      </c>
      <c r="D49" s="63">
        <f t="shared" ca="1" si="16"/>
        <v>4.8159500516423634E-3</v>
      </c>
      <c r="E49" s="63">
        <f t="shared" ca="1" si="16"/>
        <v>-0.22840538118219625</v>
      </c>
      <c r="F49" s="63">
        <f t="shared" ca="1" si="16"/>
        <v>-1.101531321641217</v>
      </c>
      <c r="G49" s="63">
        <f t="shared" ca="1" si="16"/>
        <v>0.6995721069544798</v>
      </c>
      <c r="H49" s="63">
        <f t="shared" ca="1" si="16"/>
        <v>6.9204898536517248E-2</v>
      </c>
      <c r="I49" s="63">
        <f t="shared" ca="1" si="16"/>
        <v>0.42536912411796185</v>
      </c>
      <c r="J49" s="63">
        <f t="shared" ca="1" si="16"/>
        <v>-0.90016851255973318</v>
      </c>
      <c r="K49" s="63">
        <f t="shared" ca="1" si="16"/>
        <v>-0.7239937294651384</v>
      </c>
      <c r="L49" s="63">
        <f t="shared" ca="1" si="16"/>
        <v>-0.25497559044151363</v>
      </c>
      <c r="N49" s="63">
        <f t="shared" ca="1" si="2"/>
        <v>0.79104514907967294</v>
      </c>
      <c r="O49" s="63">
        <f t="shared" ca="1" si="3"/>
        <v>0.734695872866447</v>
      </c>
      <c r="P49" s="63">
        <f t="shared" ca="1" si="4"/>
        <v>2.3143012034505622E-2</v>
      </c>
      <c r="Q49" s="63">
        <f t="shared" ca="1" si="5"/>
        <v>-0.23244065372414843</v>
      </c>
      <c r="R49" s="63">
        <f t="shared" ca="1" si="6"/>
        <v>-1.1404558611135089</v>
      </c>
      <c r="S49" s="63">
        <f t="shared" ca="1" si="7"/>
        <v>0.68540989336026681</v>
      </c>
      <c r="T49" s="63">
        <f t="shared" ca="1" si="8"/>
        <v>8.4703053247971116E-2</v>
      </c>
      <c r="U49" s="63">
        <f t="shared" ca="1" si="9"/>
        <v>0.36589628812223102</v>
      </c>
      <c r="V49" s="63">
        <f t="shared" ca="1" si="10"/>
        <v>-0.88728127852498551</v>
      </c>
      <c r="W49" s="63">
        <f t="shared" ca="1" si="11"/>
        <v>-0.70619348568646167</v>
      </c>
      <c r="X49" s="63">
        <f t="shared" ca="1" si="12"/>
        <v>-0.3007146424268734</v>
      </c>
    </row>
    <row r="50" spans="2:24" x14ac:dyDescent="0.2">
      <c r="B50" s="63">
        <f t="shared" ca="1" si="15"/>
        <v>-0.8523571288196522</v>
      </c>
      <c r="C50" s="63">
        <f t="shared" ca="1" si="16"/>
        <v>-1.2922581760087364</v>
      </c>
      <c r="D50" s="63">
        <f t="shared" ca="1" si="16"/>
        <v>1.2375643991602352</v>
      </c>
      <c r="E50" s="63">
        <f t="shared" ca="1" si="16"/>
        <v>-0.20057840559651133</v>
      </c>
      <c r="F50" s="63">
        <f t="shared" ca="1" si="16"/>
        <v>0.87310848592726242</v>
      </c>
      <c r="G50" s="63">
        <f t="shared" ca="1" si="16"/>
        <v>-1.2243216942405626</v>
      </c>
      <c r="H50" s="63">
        <f t="shared" ca="1" si="16"/>
        <v>0.82066753346969779</v>
      </c>
      <c r="I50" s="63">
        <f t="shared" ca="1" si="16"/>
        <v>-0.19122057294390879</v>
      </c>
      <c r="J50" s="63">
        <f t="shared" ca="1" si="16"/>
        <v>-0.67029808170014404</v>
      </c>
      <c r="K50" s="63">
        <f t="shared" ca="1" si="16"/>
        <v>0.67812974540856918</v>
      </c>
      <c r="L50" s="63">
        <f t="shared" ca="1" si="16"/>
        <v>0.57147410208760185</v>
      </c>
      <c r="N50" s="63">
        <f t="shared" ca="1" si="2"/>
        <v>-0.84446009553124046</v>
      </c>
      <c r="O50" s="63">
        <f t="shared" ca="1" si="3"/>
        <v>-1.2802732758243567</v>
      </c>
      <c r="P50" s="63">
        <f t="shared" ca="1" si="4"/>
        <v>1.2558914611430985</v>
      </c>
      <c r="Q50" s="63">
        <f t="shared" ca="1" si="5"/>
        <v>-0.20461367813846351</v>
      </c>
      <c r="R50" s="63">
        <f t="shared" ca="1" si="6"/>
        <v>0.83418394645497052</v>
      </c>
      <c r="S50" s="63">
        <f t="shared" ca="1" si="7"/>
        <v>-1.2384839078347756</v>
      </c>
      <c r="T50" s="63">
        <f t="shared" ca="1" si="8"/>
        <v>0.83616568818115167</v>
      </c>
      <c r="U50" s="63">
        <f t="shared" ca="1" si="9"/>
        <v>-0.25069340893963965</v>
      </c>
      <c r="V50" s="63">
        <f t="shared" ca="1" si="10"/>
        <v>-0.65741084766539637</v>
      </c>
      <c r="W50" s="63">
        <f t="shared" ca="1" si="11"/>
        <v>0.69592998918724591</v>
      </c>
      <c r="X50" s="63">
        <f t="shared" ca="1" si="12"/>
        <v>0.52573505010224209</v>
      </c>
    </row>
    <row r="51" spans="2:24" x14ac:dyDescent="0.2">
      <c r="B51" s="63">
        <f t="shared" ca="1" si="15"/>
        <v>-0.53423124388952192</v>
      </c>
      <c r="C51" s="63">
        <f t="shared" ca="1" si="16"/>
        <v>7.7624435970116465E-2</v>
      </c>
      <c r="D51" s="63">
        <f t="shared" ca="1" si="16"/>
        <v>0.66608037877967852</v>
      </c>
      <c r="E51" s="63">
        <f t="shared" ca="1" si="16"/>
        <v>-2.4759160412343615</v>
      </c>
      <c r="F51" s="63">
        <f t="shared" ca="1" si="16"/>
        <v>0.93586839865534754</v>
      </c>
      <c r="G51" s="63">
        <f t="shared" ca="1" si="16"/>
        <v>0.60076088654546644</v>
      </c>
      <c r="H51" s="63">
        <f t="shared" ca="1" si="16"/>
        <v>-1.6973001233315455</v>
      </c>
      <c r="I51" s="63">
        <f t="shared" ca="1" si="16"/>
        <v>-0.60199229356082784</v>
      </c>
      <c r="J51" s="63">
        <f t="shared" ca="1" si="16"/>
        <v>-0.68121950964087985</v>
      </c>
      <c r="K51" s="63">
        <f t="shared" ca="1" si="16"/>
        <v>-0.49603792705842059</v>
      </c>
      <c r="L51" s="63">
        <f t="shared" ca="1" si="16"/>
        <v>-1.8053800173492909</v>
      </c>
      <c r="N51" s="63">
        <f t="shared" ca="1" si="2"/>
        <v>-0.52633421060111019</v>
      </c>
      <c r="O51" s="63">
        <f t="shared" ca="1" si="3"/>
        <v>8.9609336154496191E-2</v>
      </c>
      <c r="P51" s="63">
        <f t="shared" ca="1" si="4"/>
        <v>0.68440744076254179</v>
      </c>
      <c r="Q51" s="63">
        <f t="shared" ca="1" si="5"/>
        <v>-2.4799513137763136</v>
      </c>
      <c r="R51" s="63">
        <f t="shared" ca="1" si="6"/>
        <v>0.89694385918305564</v>
      </c>
      <c r="S51" s="63">
        <f t="shared" ca="1" si="7"/>
        <v>0.58659867295125345</v>
      </c>
      <c r="T51" s="63">
        <f t="shared" ca="1" si="8"/>
        <v>-1.6818019686200916</v>
      </c>
      <c r="U51" s="63">
        <f t="shared" ca="1" si="9"/>
        <v>-0.66146512955655867</v>
      </c>
      <c r="V51" s="63">
        <f t="shared" ca="1" si="10"/>
        <v>-0.66833227560613218</v>
      </c>
      <c r="W51" s="63">
        <f t="shared" ca="1" si="11"/>
        <v>-0.47823768327974381</v>
      </c>
      <c r="X51" s="63">
        <f t="shared" ca="1" si="12"/>
        <v>-1.8511190693346506</v>
      </c>
    </row>
    <row r="52" spans="2:24" x14ac:dyDescent="0.2">
      <c r="B52" s="63">
        <f t="shared" ca="1" si="15"/>
        <v>1.1735270680914933</v>
      </c>
      <c r="C52" s="63">
        <f t="shared" ca="1" si="16"/>
        <v>-7.1933208113802757E-2</v>
      </c>
      <c r="D52" s="63">
        <f t="shared" ca="1" si="16"/>
        <v>1.3900278869293698</v>
      </c>
      <c r="E52" s="63">
        <f t="shared" ca="1" si="16"/>
        <v>-1.4822412066773627</v>
      </c>
      <c r="F52" s="63">
        <f t="shared" ca="1" si="16"/>
        <v>1.8599217969359845E-3</v>
      </c>
      <c r="G52" s="63">
        <f t="shared" ca="1" si="16"/>
        <v>-0.75432852490657087</v>
      </c>
      <c r="H52" s="63">
        <f t="shared" ca="1" si="16"/>
        <v>0.31394911585967361</v>
      </c>
      <c r="I52" s="63">
        <f t="shared" ca="1" si="16"/>
        <v>-1.8385551197936352</v>
      </c>
      <c r="J52" s="63">
        <f t="shared" ca="1" si="16"/>
        <v>-0.2759584009392767</v>
      </c>
      <c r="K52" s="63">
        <f t="shared" ca="1" si="16"/>
        <v>-0.35769098153336809</v>
      </c>
      <c r="L52" s="63">
        <f t="shared" ca="1" si="16"/>
        <v>-0.31981644267775938</v>
      </c>
      <c r="N52" s="63">
        <f t="shared" ca="1" si="2"/>
        <v>1.1814241013799052</v>
      </c>
      <c r="O52" s="63">
        <f t="shared" ca="1" si="3"/>
        <v>-5.9948307929423031E-2</v>
      </c>
      <c r="P52" s="63">
        <f t="shared" ca="1" si="4"/>
        <v>1.4083549489122331</v>
      </c>
      <c r="Q52" s="63">
        <f t="shared" ca="1" si="5"/>
        <v>-1.4862764792193148</v>
      </c>
      <c r="R52" s="63">
        <f t="shared" ca="1" si="6"/>
        <v>-3.7064617675355883E-2</v>
      </c>
      <c r="S52" s="63">
        <f t="shared" ca="1" si="7"/>
        <v>-0.76849073850078387</v>
      </c>
      <c r="T52" s="63">
        <f t="shared" ca="1" si="8"/>
        <v>0.32944727057112749</v>
      </c>
      <c r="U52" s="63">
        <f t="shared" ca="1" si="9"/>
        <v>-1.898027955789366</v>
      </c>
      <c r="V52" s="63">
        <f t="shared" ca="1" si="10"/>
        <v>-0.26307116690452903</v>
      </c>
      <c r="W52" s="63">
        <f t="shared" ca="1" si="11"/>
        <v>-0.33989073775469131</v>
      </c>
      <c r="X52" s="63">
        <f t="shared" ca="1" si="12"/>
        <v>-0.36555549466311915</v>
      </c>
    </row>
    <row r="53" spans="2:24" x14ac:dyDescent="0.2">
      <c r="B53" s="63">
        <f t="shared" ca="1" si="15"/>
        <v>1.0503778103200048</v>
      </c>
      <c r="C53" s="63">
        <f t="shared" ref="C53:L62" ca="1" si="17">NORMINV(RAND(),$C$5,$F$5)</f>
        <v>0.91210325661666913</v>
      </c>
      <c r="D53" s="63">
        <f t="shared" ca="1" si="17"/>
        <v>-1.5906551453356597</v>
      </c>
      <c r="E53" s="63">
        <f t="shared" ca="1" si="17"/>
        <v>2.1562723649089106</v>
      </c>
      <c r="F53" s="63">
        <f t="shared" ca="1" si="17"/>
        <v>-0.10119948569523828</v>
      </c>
      <c r="G53" s="63">
        <f t="shared" ca="1" si="17"/>
        <v>0.97059698000441452</v>
      </c>
      <c r="H53" s="63">
        <f t="shared" ca="1" si="17"/>
        <v>1.3905323707826718</v>
      </c>
      <c r="I53" s="63">
        <f t="shared" ca="1" si="17"/>
        <v>1.2896683882998443</v>
      </c>
      <c r="J53" s="63">
        <f t="shared" ca="1" si="17"/>
        <v>1.1168803974235166</v>
      </c>
      <c r="K53" s="63">
        <f t="shared" ca="1" si="17"/>
        <v>-0.26067498491416435</v>
      </c>
      <c r="L53" s="63">
        <f t="shared" ca="1" si="17"/>
        <v>0.28262656236266231</v>
      </c>
      <c r="N53" s="63">
        <f t="shared" ca="1" si="2"/>
        <v>1.0582748436084166</v>
      </c>
      <c r="O53" s="63">
        <f t="shared" ca="1" si="3"/>
        <v>0.92408815680104883</v>
      </c>
      <c r="P53" s="63">
        <f t="shared" ca="1" si="4"/>
        <v>-1.5723280833527964</v>
      </c>
      <c r="Q53" s="63">
        <f t="shared" ca="1" si="5"/>
        <v>2.1522370923669585</v>
      </c>
      <c r="R53" s="63">
        <f t="shared" ca="1" si="6"/>
        <v>-0.14012402516753014</v>
      </c>
      <c r="S53" s="63">
        <f t="shared" ca="1" si="7"/>
        <v>0.95643476641020153</v>
      </c>
      <c r="T53" s="63">
        <f t="shared" ca="1" si="8"/>
        <v>1.4060305254941257</v>
      </c>
      <c r="U53" s="63">
        <f t="shared" ca="1" si="9"/>
        <v>1.2301955523041135</v>
      </c>
      <c r="V53" s="63">
        <f t="shared" ca="1" si="10"/>
        <v>1.1297676314582643</v>
      </c>
      <c r="W53" s="63">
        <f t="shared" ca="1" si="11"/>
        <v>-0.2428747411354876</v>
      </c>
      <c r="X53" s="63">
        <f t="shared" ca="1" si="12"/>
        <v>0.23688751037730252</v>
      </c>
    </row>
    <row r="54" spans="2:24" x14ac:dyDescent="0.2">
      <c r="B54" s="63">
        <f t="shared" ca="1" si="15"/>
        <v>-0.98308659997105508</v>
      </c>
      <c r="C54" s="63">
        <f t="shared" ca="1" si="17"/>
        <v>0.9897119179552536</v>
      </c>
      <c r="D54" s="63">
        <f t="shared" ca="1" si="17"/>
        <v>5.6535238880068034E-2</v>
      </c>
      <c r="E54" s="63">
        <f t="shared" ca="1" si="17"/>
        <v>0.16996337898380473</v>
      </c>
      <c r="F54" s="63">
        <f t="shared" ca="1" si="17"/>
        <v>0.92485990825053765</v>
      </c>
      <c r="G54" s="63">
        <f t="shared" ca="1" si="17"/>
        <v>-1.5038869821976908</v>
      </c>
      <c r="H54" s="63">
        <f t="shared" ca="1" si="17"/>
        <v>-0.31895256084665818</v>
      </c>
      <c r="I54" s="63">
        <f t="shared" ca="1" si="17"/>
        <v>0.60747927238446442</v>
      </c>
      <c r="J54" s="63">
        <f t="shared" ca="1" si="17"/>
        <v>-5.0079223563077119E-2</v>
      </c>
      <c r="K54" s="63">
        <f t="shared" ca="1" si="17"/>
        <v>-0.46319442940157429</v>
      </c>
      <c r="L54" s="63">
        <f t="shared" ca="1" si="17"/>
        <v>-0.88390851952306559</v>
      </c>
      <c r="N54" s="63">
        <f t="shared" ca="1" si="2"/>
        <v>-0.97518956668264334</v>
      </c>
      <c r="O54" s="63">
        <f t="shared" ca="1" si="3"/>
        <v>1.0016968181396333</v>
      </c>
      <c r="P54" s="63">
        <f t="shared" ca="1" si="4"/>
        <v>7.4862300862931289E-2</v>
      </c>
      <c r="Q54" s="63">
        <f t="shared" ca="1" si="5"/>
        <v>0.16592810644185255</v>
      </c>
      <c r="R54" s="63">
        <f t="shared" ca="1" si="6"/>
        <v>0.88593536877824575</v>
      </c>
      <c r="S54" s="63">
        <f t="shared" ca="1" si="7"/>
        <v>-1.5180491957919038</v>
      </c>
      <c r="T54" s="63">
        <f t="shared" ca="1" si="8"/>
        <v>-0.3034544061352043</v>
      </c>
      <c r="U54" s="63">
        <f t="shared" ca="1" si="9"/>
        <v>0.54800643638873359</v>
      </c>
      <c r="V54" s="63">
        <f t="shared" ca="1" si="10"/>
        <v>-3.7191989528329431E-2</v>
      </c>
      <c r="W54" s="63">
        <f t="shared" ca="1" si="11"/>
        <v>-0.44539418562289751</v>
      </c>
      <c r="X54" s="63">
        <f t="shared" ca="1" si="12"/>
        <v>-0.92964757150842536</v>
      </c>
    </row>
    <row r="55" spans="2:24" x14ac:dyDescent="0.2">
      <c r="B55" s="63">
        <f t="shared" ca="1" si="15"/>
        <v>-0.4290939028897286</v>
      </c>
      <c r="C55" s="63">
        <f t="shared" ca="1" si="17"/>
        <v>0.92059532769468344</v>
      </c>
      <c r="D55" s="63">
        <f t="shared" ca="1" si="17"/>
        <v>-0.43399133180908661</v>
      </c>
      <c r="E55" s="63">
        <f t="shared" ca="1" si="17"/>
        <v>-0.57533326714684419</v>
      </c>
      <c r="F55" s="63">
        <f t="shared" ca="1" si="17"/>
        <v>0.68957956815000632</v>
      </c>
      <c r="G55" s="63">
        <f t="shared" ca="1" si="17"/>
        <v>-0.10494449409678035</v>
      </c>
      <c r="H55" s="63">
        <f t="shared" ca="1" si="17"/>
        <v>0.72338897575455807</v>
      </c>
      <c r="I55" s="63">
        <f t="shared" ca="1" si="17"/>
        <v>-0.84185908799606946</v>
      </c>
      <c r="J55" s="63">
        <f t="shared" ca="1" si="17"/>
        <v>1.0897913086483124</v>
      </c>
      <c r="K55" s="63">
        <f t="shared" ca="1" si="17"/>
        <v>-1.4120862665455831</v>
      </c>
      <c r="L55" s="63">
        <f t="shared" ca="1" si="17"/>
        <v>-1.107983196453892</v>
      </c>
      <c r="N55" s="63">
        <f t="shared" ca="1" si="2"/>
        <v>-0.42119686960131686</v>
      </c>
      <c r="O55" s="63">
        <f t="shared" ca="1" si="3"/>
        <v>0.93258022787906314</v>
      </c>
      <c r="P55" s="63">
        <f t="shared" ca="1" si="4"/>
        <v>-0.41566426982622334</v>
      </c>
      <c r="Q55" s="63">
        <f t="shared" ca="1" si="5"/>
        <v>-0.57936853968879631</v>
      </c>
      <c r="R55" s="63">
        <f t="shared" ca="1" si="6"/>
        <v>0.65065502867771441</v>
      </c>
      <c r="S55" s="63">
        <f t="shared" ca="1" si="7"/>
        <v>-0.11910670769099332</v>
      </c>
      <c r="T55" s="63">
        <f t="shared" ca="1" si="8"/>
        <v>0.73888713046601195</v>
      </c>
      <c r="U55" s="63">
        <f t="shared" ca="1" si="9"/>
        <v>-0.90133192399180029</v>
      </c>
      <c r="V55" s="63">
        <f t="shared" ca="1" si="10"/>
        <v>1.1026785426830601</v>
      </c>
      <c r="W55" s="63">
        <f t="shared" ca="1" si="11"/>
        <v>-1.3942860227669063</v>
      </c>
      <c r="X55" s="63">
        <f t="shared" ca="1" si="12"/>
        <v>-1.1537222484392518</v>
      </c>
    </row>
    <row r="56" spans="2:24" x14ac:dyDescent="0.2">
      <c r="B56" s="63">
        <f t="shared" ca="1" si="15"/>
        <v>-0.48696160233138114</v>
      </c>
      <c r="C56" s="63">
        <f t="shared" ca="1" si="17"/>
        <v>0.41051632575877051</v>
      </c>
      <c r="D56" s="63">
        <f t="shared" ca="1" si="17"/>
        <v>-0.27603761269120713</v>
      </c>
      <c r="E56" s="63">
        <f t="shared" ca="1" si="17"/>
        <v>0.44964276799701458</v>
      </c>
      <c r="F56" s="63">
        <f t="shared" ca="1" si="17"/>
        <v>0.45508997707826643</v>
      </c>
      <c r="G56" s="63">
        <f t="shared" ca="1" si="17"/>
        <v>-3.025205798108356</v>
      </c>
      <c r="H56" s="63">
        <f t="shared" ca="1" si="17"/>
        <v>0.27373285504674089</v>
      </c>
      <c r="I56" s="63">
        <f t="shared" ca="1" si="17"/>
        <v>4.0979951189212667E-2</v>
      </c>
      <c r="J56" s="63">
        <f t="shared" ca="1" si="17"/>
        <v>-1.3951572250804292</v>
      </c>
      <c r="K56" s="63">
        <f t="shared" ca="1" si="17"/>
        <v>8.3438396369942599E-3</v>
      </c>
      <c r="L56" s="63">
        <f t="shared" ca="1" si="17"/>
        <v>0.32400919932959737</v>
      </c>
      <c r="N56" s="63">
        <f t="shared" ca="1" si="2"/>
        <v>-0.4790645690429694</v>
      </c>
      <c r="O56" s="63">
        <f t="shared" ca="1" si="3"/>
        <v>0.4225012259431502</v>
      </c>
      <c r="P56" s="63">
        <f t="shared" ca="1" si="4"/>
        <v>-0.25771055070834387</v>
      </c>
      <c r="Q56" s="63">
        <f t="shared" ca="1" si="5"/>
        <v>0.4456074954550624</v>
      </c>
      <c r="R56" s="63">
        <f t="shared" ca="1" si="6"/>
        <v>0.41616543760597458</v>
      </c>
      <c r="S56" s="63">
        <f t="shared" ca="1" si="7"/>
        <v>-3.0393680117025688</v>
      </c>
      <c r="T56" s="63">
        <f t="shared" ca="1" si="8"/>
        <v>0.28923100975819477</v>
      </c>
      <c r="U56" s="63">
        <f t="shared" ca="1" si="9"/>
        <v>-1.8492884806518166E-2</v>
      </c>
      <c r="V56" s="63">
        <f t="shared" ca="1" si="10"/>
        <v>-1.3822699910456815</v>
      </c>
      <c r="W56" s="63">
        <f t="shared" ca="1" si="11"/>
        <v>2.6144083415671024E-2</v>
      </c>
      <c r="X56" s="63">
        <f t="shared" ca="1" si="12"/>
        <v>0.27827014734423761</v>
      </c>
    </row>
    <row r="57" spans="2:24" x14ac:dyDescent="0.2">
      <c r="B57" s="63">
        <f t="shared" ca="1" si="15"/>
        <v>1.149682359927777</v>
      </c>
      <c r="C57" s="63">
        <f t="shared" ca="1" si="17"/>
        <v>-0.21837676366910846</v>
      </c>
      <c r="D57" s="63">
        <f t="shared" ca="1" si="17"/>
        <v>1.5360480936231073</v>
      </c>
      <c r="E57" s="63">
        <f t="shared" ca="1" si="17"/>
        <v>0.5337575432924283</v>
      </c>
      <c r="F57" s="63">
        <f t="shared" ca="1" si="17"/>
        <v>1.4878627194252871</v>
      </c>
      <c r="G57" s="63">
        <f t="shared" ca="1" si="17"/>
        <v>0.5676930520698299</v>
      </c>
      <c r="H57" s="63">
        <f t="shared" ca="1" si="17"/>
        <v>-1.7462376840539844</v>
      </c>
      <c r="I57" s="63">
        <f t="shared" ca="1" si="17"/>
        <v>0.67723794967457585</v>
      </c>
      <c r="J57" s="63">
        <f t="shared" ca="1" si="17"/>
        <v>-0.61120993150295666</v>
      </c>
      <c r="K57" s="63">
        <f t="shared" ca="1" si="17"/>
        <v>0.48674148619864549</v>
      </c>
      <c r="L57" s="63">
        <f t="shared" ca="1" si="17"/>
        <v>-0.31689429599887864</v>
      </c>
      <c r="N57" s="63">
        <f t="shared" ca="1" si="2"/>
        <v>1.1575793932161889</v>
      </c>
      <c r="O57" s="63">
        <f t="shared" ca="1" si="3"/>
        <v>-0.20639186348472874</v>
      </c>
      <c r="P57" s="63">
        <f t="shared" ca="1" si="4"/>
        <v>1.5543751556059706</v>
      </c>
      <c r="Q57" s="63">
        <f t="shared" ca="1" si="5"/>
        <v>0.52972227075047618</v>
      </c>
      <c r="R57" s="63">
        <f t="shared" ca="1" si="6"/>
        <v>1.4489381799529952</v>
      </c>
      <c r="S57" s="63">
        <f t="shared" ca="1" si="7"/>
        <v>0.5535308384756169</v>
      </c>
      <c r="T57" s="63">
        <f t="shared" ca="1" si="8"/>
        <v>-1.7307395293425305</v>
      </c>
      <c r="U57" s="63">
        <f t="shared" ca="1" si="9"/>
        <v>0.61776511367884501</v>
      </c>
      <c r="V57" s="63">
        <f t="shared" ca="1" si="10"/>
        <v>-0.59832269746820899</v>
      </c>
      <c r="W57" s="63">
        <f t="shared" ca="1" si="11"/>
        <v>0.50454172997732227</v>
      </c>
      <c r="X57" s="63">
        <f t="shared" ca="1" si="12"/>
        <v>-0.36263334798423841</v>
      </c>
    </row>
    <row r="58" spans="2:24" x14ac:dyDescent="0.2">
      <c r="B58" s="63">
        <f t="shared" ca="1" si="15"/>
        <v>-0.18751503663072974</v>
      </c>
      <c r="C58" s="63">
        <f t="shared" ca="1" si="17"/>
        <v>-0.1860433639037441</v>
      </c>
      <c r="D58" s="63">
        <f t="shared" ca="1" si="17"/>
        <v>-2.9914999430412807E-2</v>
      </c>
      <c r="E58" s="63">
        <f t="shared" ca="1" si="17"/>
        <v>-1.1110129809252414</v>
      </c>
      <c r="F58" s="63">
        <f t="shared" ca="1" si="17"/>
        <v>-0.70011319647598935</v>
      </c>
      <c r="G58" s="63">
        <f t="shared" ca="1" si="17"/>
        <v>-1.5570650322232076</v>
      </c>
      <c r="H58" s="63">
        <f t="shared" ca="1" si="17"/>
        <v>-0.76290247667003608</v>
      </c>
      <c r="I58" s="63">
        <f t="shared" ca="1" si="17"/>
        <v>-0.45006160676497198</v>
      </c>
      <c r="J58" s="63">
        <f t="shared" ca="1" si="17"/>
        <v>0.14351747619554001</v>
      </c>
      <c r="K58" s="63">
        <f t="shared" ca="1" si="17"/>
        <v>0.27383437650300874</v>
      </c>
      <c r="L58" s="63">
        <f t="shared" ca="1" si="17"/>
        <v>1.1073496082282788</v>
      </c>
      <c r="N58" s="63">
        <f t="shared" ca="1" si="2"/>
        <v>-0.17961800334231798</v>
      </c>
      <c r="O58" s="63">
        <f t="shared" ca="1" si="3"/>
        <v>-0.17405846371936437</v>
      </c>
      <c r="P58" s="63">
        <f t="shared" ca="1" si="4"/>
        <v>-1.1587937447549549E-2</v>
      </c>
      <c r="Q58" s="63">
        <f t="shared" ca="1" si="5"/>
        <v>-1.1150482534671935</v>
      </c>
      <c r="R58" s="63">
        <f t="shared" ca="1" si="6"/>
        <v>-0.73903773594828126</v>
      </c>
      <c r="S58" s="63">
        <f t="shared" ca="1" si="7"/>
        <v>-1.5712272458174206</v>
      </c>
      <c r="T58" s="63">
        <f t="shared" ca="1" si="8"/>
        <v>-0.7474043219585822</v>
      </c>
      <c r="U58" s="63">
        <f t="shared" ca="1" si="9"/>
        <v>-0.50953444276070281</v>
      </c>
      <c r="V58" s="63">
        <f t="shared" ca="1" si="10"/>
        <v>0.15640471023028768</v>
      </c>
      <c r="W58" s="63">
        <f t="shared" ca="1" si="11"/>
        <v>0.29163462028168552</v>
      </c>
      <c r="X58" s="63">
        <f t="shared" ca="1" si="12"/>
        <v>1.061610556242919</v>
      </c>
    </row>
    <row r="59" spans="2:24" x14ac:dyDescent="0.2">
      <c r="B59" s="63">
        <f t="shared" ca="1" si="15"/>
        <v>-1.1123389931059224</v>
      </c>
      <c r="C59" s="63">
        <f t="shared" ca="1" si="17"/>
        <v>-3.9231123532443839E-2</v>
      </c>
      <c r="D59" s="63">
        <f t="shared" ca="1" si="17"/>
        <v>-0.73499856755133586</v>
      </c>
      <c r="E59" s="63">
        <f t="shared" ca="1" si="17"/>
        <v>0.42897261103909717</v>
      </c>
      <c r="F59" s="63">
        <f t="shared" ca="1" si="17"/>
        <v>0.56204022844766788</v>
      </c>
      <c r="G59" s="63">
        <f t="shared" ca="1" si="17"/>
        <v>0.73912989825139452</v>
      </c>
      <c r="H59" s="63">
        <f t="shared" ca="1" si="17"/>
        <v>0.82703323148538921</v>
      </c>
      <c r="I59" s="63">
        <f t="shared" ca="1" si="17"/>
        <v>0.66714912847190133</v>
      </c>
      <c r="J59" s="63">
        <f t="shared" ca="1" si="17"/>
        <v>-0.12622726654074176</v>
      </c>
      <c r="K59" s="63">
        <f t="shared" ca="1" si="17"/>
        <v>0.13720640130678738</v>
      </c>
      <c r="L59" s="63">
        <f t="shared" ca="1" si="17"/>
        <v>1.8423139150457317</v>
      </c>
      <c r="N59" s="63">
        <f t="shared" ca="1" si="2"/>
        <v>-1.1044419598175106</v>
      </c>
      <c r="O59" s="63">
        <f t="shared" ca="1" si="3"/>
        <v>-2.7246223348064116E-2</v>
      </c>
      <c r="P59" s="63">
        <f t="shared" ca="1" si="4"/>
        <v>-0.71667150556847259</v>
      </c>
      <c r="Q59" s="63">
        <f t="shared" ca="1" si="5"/>
        <v>0.42493733849714499</v>
      </c>
      <c r="R59" s="63">
        <f t="shared" ca="1" si="6"/>
        <v>0.52311568897537597</v>
      </c>
      <c r="S59" s="63">
        <f t="shared" ca="1" si="7"/>
        <v>0.72496768465718153</v>
      </c>
      <c r="T59" s="63">
        <f t="shared" ca="1" si="8"/>
        <v>0.84253138619684309</v>
      </c>
      <c r="U59" s="63">
        <f t="shared" ca="1" si="9"/>
        <v>0.6076762924761705</v>
      </c>
      <c r="V59" s="63">
        <f t="shared" ca="1" si="10"/>
        <v>-0.11334003250599407</v>
      </c>
      <c r="W59" s="63">
        <f t="shared" ca="1" si="11"/>
        <v>0.15500664508546413</v>
      </c>
      <c r="X59" s="63">
        <f t="shared" ca="1" si="12"/>
        <v>1.796574863060372</v>
      </c>
    </row>
    <row r="60" spans="2:24" x14ac:dyDescent="0.2">
      <c r="B60" s="63">
        <f t="shared" ca="1" si="15"/>
        <v>-0.45744932001620381</v>
      </c>
      <c r="C60" s="63">
        <f t="shared" ca="1" si="17"/>
        <v>-0.43614599710889462</v>
      </c>
      <c r="D60" s="63">
        <f t="shared" ca="1" si="17"/>
        <v>-0.53494738238095596</v>
      </c>
      <c r="E60" s="63">
        <f t="shared" ca="1" si="17"/>
        <v>2.1167119147077549</v>
      </c>
      <c r="F60" s="63">
        <f t="shared" ca="1" si="17"/>
        <v>-0.17184487843966215</v>
      </c>
      <c r="G60" s="63">
        <f t="shared" ca="1" si="17"/>
        <v>1.4596355686083227</v>
      </c>
      <c r="H60" s="63">
        <f t="shared" ca="1" si="17"/>
        <v>1.1854952302605881</v>
      </c>
      <c r="I60" s="63">
        <f t="shared" ca="1" si="17"/>
        <v>-0.24314214990228974</v>
      </c>
      <c r="J60" s="63">
        <f t="shared" ca="1" si="17"/>
        <v>-0.70015892535733792</v>
      </c>
      <c r="K60" s="63">
        <f t="shared" ca="1" si="17"/>
        <v>1.1818191520274042</v>
      </c>
      <c r="L60" s="63">
        <f t="shared" ca="1" si="17"/>
        <v>-0.70191181873431208</v>
      </c>
      <c r="N60" s="63">
        <f t="shared" ca="1" si="2"/>
        <v>-0.44955228672779207</v>
      </c>
      <c r="O60" s="63">
        <f t="shared" ca="1" si="3"/>
        <v>-0.42416109692451492</v>
      </c>
      <c r="P60" s="63">
        <f t="shared" ca="1" si="4"/>
        <v>-0.51662032039809269</v>
      </c>
      <c r="Q60" s="63">
        <f t="shared" ca="1" si="5"/>
        <v>2.1126766421658028</v>
      </c>
      <c r="R60" s="63">
        <f t="shared" ca="1" si="6"/>
        <v>-0.21076941791195403</v>
      </c>
      <c r="S60" s="63">
        <f t="shared" ca="1" si="7"/>
        <v>1.4454733550141097</v>
      </c>
      <c r="T60" s="63">
        <f t="shared" ca="1" si="8"/>
        <v>1.200993384972042</v>
      </c>
      <c r="U60" s="63">
        <f t="shared" ca="1" si="9"/>
        <v>-0.30261498589802061</v>
      </c>
      <c r="V60" s="63">
        <f t="shared" ca="1" si="10"/>
        <v>-0.68727169132259025</v>
      </c>
      <c r="W60" s="63">
        <f t="shared" ca="1" si="11"/>
        <v>1.199619395806081</v>
      </c>
      <c r="X60" s="63">
        <f t="shared" ca="1" si="12"/>
        <v>-0.74765087071967185</v>
      </c>
    </row>
    <row r="61" spans="2:24" x14ac:dyDescent="0.2">
      <c r="B61" s="63">
        <f t="shared" ca="1" si="15"/>
        <v>-0.26986559797850806</v>
      </c>
      <c r="C61" s="63">
        <f t="shared" ca="1" si="17"/>
        <v>-0.95392481274330343</v>
      </c>
      <c r="D61" s="63">
        <f t="shared" ca="1" si="17"/>
        <v>-0.31145537613708058</v>
      </c>
      <c r="E61" s="63">
        <f t="shared" ca="1" si="17"/>
        <v>-1.3472323783711642</v>
      </c>
      <c r="F61" s="63">
        <f t="shared" ca="1" si="17"/>
        <v>0.14120378683278259</v>
      </c>
      <c r="G61" s="63">
        <f t="shared" ca="1" si="17"/>
        <v>-0.4295550672713605</v>
      </c>
      <c r="H61" s="63">
        <f t="shared" ca="1" si="17"/>
        <v>0.19375305201513995</v>
      </c>
      <c r="I61" s="63">
        <f t="shared" ca="1" si="17"/>
        <v>1.2253205141712529</v>
      </c>
      <c r="J61" s="63">
        <f t="shared" ca="1" si="17"/>
        <v>2.1484892093696124</v>
      </c>
      <c r="K61" s="63">
        <f t="shared" ca="1" si="17"/>
        <v>0.22988309555457354</v>
      </c>
      <c r="L61" s="63">
        <f t="shared" ca="1" si="17"/>
        <v>-1.782890059228919</v>
      </c>
      <c r="N61" s="63">
        <f t="shared" ca="1" si="2"/>
        <v>-0.26196856469009633</v>
      </c>
      <c r="O61" s="63">
        <f t="shared" ca="1" si="3"/>
        <v>-0.94193991255892373</v>
      </c>
      <c r="P61" s="63">
        <f t="shared" ca="1" si="4"/>
        <v>-0.29312831415421731</v>
      </c>
      <c r="Q61" s="63">
        <f t="shared" ca="1" si="5"/>
        <v>-1.3512676509131163</v>
      </c>
      <c r="R61" s="63">
        <f t="shared" ca="1" si="6"/>
        <v>0.10227924736049072</v>
      </c>
      <c r="S61" s="63">
        <f t="shared" ca="1" si="7"/>
        <v>-0.44371728086557349</v>
      </c>
      <c r="T61" s="63">
        <f t="shared" ca="1" si="8"/>
        <v>0.20925120672659381</v>
      </c>
      <c r="U61" s="63">
        <f t="shared" ca="1" si="9"/>
        <v>1.165847678175522</v>
      </c>
      <c r="V61" s="63">
        <f t="shared" ca="1" si="10"/>
        <v>2.1613764434043601</v>
      </c>
      <c r="W61" s="63">
        <f t="shared" ca="1" si="11"/>
        <v>0.24768333933325029</v>
      </c>
      <c r="X61" s="63">
        <f t="shared" ca="1" si="12"/>
        <v>-1.8286291112142787</v>
      </c>
    </row>
    <row r="62" spans="2:24" x14ac:dyDescent="0.2">
      <c r="B62" s="63">
        <f t="shared" ca="1" si="15"/>
        <v>1.0008744786176782</v>
      </c>
      <c r="C62" s="63">
        <f t="shared" ca="1" si="17"/>
        <v>3.2084698849660725E-2</v>
      </c>
      <c r="D62" s="63">
        <f t="shared" ca="1" si="17"/>
        <v>-1.5719154344932647</v>
      </c>
      <c r="E62" s="63">
        <f t="shared" ca="1" si="17"/>
        <v>0.42431621946817122</v>
      </c>
      <c r="F62" s="63">
        <f t="shared" ca="1" si="17"/>
        <v>-0.94491723856363419</v>
      </c>
      <c r="G62" s="63">
        <f t="shared" ca="1" si="17"/>
        <v>-2.2046029135965827E-2</v>
      </c>
      <c r="H62" s="63">
        <f t="shared" ca="1" si="17"/>
        <v>-0.49412559951859275</v>
      </c>
      <c r="I62" s="63">
        <f t="shared" ca="1" si="17"/>
        <v>1.0198423585795848</v>
      </c>
      <c r="J62" s="63">
        <f t="shared" ca="1" si="17"/>
        <v>-2.1705361238298178</v>
      </c>
      <c r="K62" s="63">
        <f t="shared" ca="1" si="17"/>
        <v>0.41552678928698877</v>
      </c>
      <c r="L62" s="63">
        <f t="shared" ca="1" si="17"/>
        <v>1.1704280120008732</v>
      </c>
      <c r="N62" s="63">
        <f t="shared" ca="1" si="2"/>
        <v>1.00877151190609</v>
      </c>
      <c r="O62" s="63">
        <f t="shared" ca="1" si="3"/>
        <v>4.4069599034040452E-2</v>
      </c>
      <c r="P62" s="63">
        <f t="shared" ca="1" si="4"/>
        <v>-1.5535883725104014</v>
      </c>
      <c r="Q62" s="63">
        <f t="shared" ca="1" si="5"/>
        <v>0.42028094692621903</v>
      </c>
      <c r="R62" s="63">
        <f t="shared" ca="1" si="6"/>
        <v>-0.9838417780359261</v>
      </c>
      <c r="S62" s="63">
        <f t="shared" ca="1" si="7"/>
        <v>-3.6208242730178794E-2</v>
      </c>
      <c r="T62" s="63">
        <f t="shared" ca="1" si="8"/>
        <v>-0.47862744480713887</v>
      </c>
      <c r="U62" s="63">
        <f t="shared" ca="1" si="9"/>
        <v>0.960369522583854</v>
      </c>
      <c r="V62" s="63">
        <f t="shared" ca="1" si="10"/>
        <v>-2.1576488897950701</v>
      </c>
      <c r="W62" s="63">
        <f t="shared" ca="1" si="11"/>
        <v>0.43332703306566556</v>
      </c>
      <c r="X62" s="63">
        <f t="shared" ca="1" si="12"/>
        <v>1.1246889600155134</v>
      </c>
    </row>
    <row r="63" spans="2:24" x14ac:dyDescent="0.2">
      <c r="B63" s="63">
        <f t="shared" ca="1" si="15"/>
        <v>-1.794296426512155</v>
      </c>
      <c r="C63" s="63">
        <f t="shared" ref="C63:L72" ca="1" si="18">NORMINV(RAND(),$C$5,$F$5)</f>
        <v>-0.39479707593608909</v>
      </c>
      <c r="D63" s="63">
        <f t="shared" ca="1" si="18"/>
        <v>1.2284206815389624</v>
      </c>
      <c r="E63" s="63">
        <f t="shared" ca="1" si="18"/>
        <v>0.20753817868343205</v>
      </c>
      <c r="F63" s="63">
        <f t="shared" ca="1" si="18"/>
        <v>-0.593986721207033</v>
      </c>
      <c r="G63" s="63">
        <f t="shared" ca="1" si="18"/>
        <v>0.70666230421366483</v>
      </c>
      <c r="H63" s="63">
        <f t="shared" ca="1" si="18"/>
        <v>-2.9252089590215613</v>
      </c>
      <c r="I63" s="63">
        <f t="shared" ca="1" si="18"/>
        <v>-0.56364640989572168</v>
      </c>
      <c r="J63" s="63">
        <f t="shared" ca="1" si="18"/>
        <v>-1.5350875590149646</v>
      </c>
      <c r="K63" s="63">
        <f t="shared" ca="1" si="18"/>
        <v>2.3557641346439246</v>
      </c>
      <c r="L63" s="63">
        <f t="shared" ca="1" si="18"/>
        <v>-1.6715645449776326</v>
      </c>
      <c r="N63" s="63">
        <f t="shared" ca="1" si="2"/>
        <v>-1.7863993932237432</v>
      </c>
      <c r="O63" s="63">
        <f t="shared" ca="1" si="3"/>
        <v>-0.38281217575170939</v>
      </c>
      <c r="P63" s="63">
        <f t="shared" ca="1" si="4"/>
        <v>1.2467477435218257</v>
      </c>
      <c r="Q63" s="63">
        <f t="shared" ca="1" si="5"/>
        <v>0.20350290614147987</v>
      </c>
      <c r="R63" s="63">
        <f t="shared" ca="1" si="6"/>
        <v>-0.63291126067932491</v>
      </c>
      <c r="S63" s="63">
        <f t="shared" ca="1" si="7"/>
        <v>0.69250009061945184</v>
      </c>
      <c r="T63" s="63">
        <f t="shared" ca="1" si="8"/>
        <v>-2.9097108043101074</v>
      </c>
      <c r="U63" s="63">
        <f t="shared" ca="1" si="9"/>
        <v>-0.62311924589145251</v>
      </c>
      <c r="V63" s="63">
        <f t="shared" ca="1" si="10"/>
        <v>-1.522200324980217</v>
      </c>
      <c r="W63" s="63">
        <f t="shared" ca="1" si="11"/>
        <v>2.3735643784226013</v>
      </c>
      <c r="X63" s="63">
        <f t="shared" ca="1" si="12"/>
        <v>-1.7173035969629924</v>
      </c>
    </row>
    <row r="64" spans="2:24" x14ac:dyDescent="0.2">
      <c r="B64" s="63">
        <f t="shared" ca="1" si="15"/>
        <v>0.42644979127643129</v>
      </c>
      <c r="C64" s="63">
        <f t="shared" ca="1" si="18"/>
        <v>-1.2994250200649426</v>
      </c>
      <c r="D64" s="63">
        <f t="shared" ca="1" si="18"/>
        <v>-0.65605231285482168</v>
      </c>
      <c r="E64" s="63">
        <f t="shared" ca="1" si="18"/>
        <v>1.3495365337907856</v>
      </c>
      <c r="F64" s="63">
        <f t="shared" ca="1" si="18"/>
        <v>1.5402410194739025</v>
      </c>
      <c r="G64" s="63">
        <f t="shared" ca="1" si="18"/>
        <v>-0.58815928016870866</v>
      </c>
      <c r="H64" s="63">
        <f t="shared" ca="1" si="18"/>
        <v>-0.31409866297447386</v>
      </c>
      <c r="I64" s="63">
        <f t="shared" ca="1" si="18"/>
        <v>1.3781982243815736</v>
      </c>
      <c r="J64" s="63">
        <f t="shared" ca="1" si="18"/>
        <v>0.49386928834283428</v>
      </c>
      <c r="K64" s="63">
        <f t="shared" ca="1" si="18"/>
        <v>-0.95109485551637962</v>
      </c>
      <c r="L64" s="63">
        <f t="shared" ca="1" si="18"/>
        <v>-0.79537402698156856</v>
      </c>
      <c r="N64" s="63">
        <f t="shared" ca="1" si="2"/>
        <v>0.43434682456484303</v>
      </c>
      <c r="O64" s="63">
        <f t="shared" ca="1" si="3"/>
        <v>-1.2874401198805629</v>
      </c>
      <c r="P64" s="63">
        <f t="shared" ca="1" si="4"/>
        <v>-0.63772525087195842</v>
      </c>
      <c r="Q64" s="63">
        <f t="shared" ca="1" si="5"/>
        <v>1.3455012612488335</v>
      </c>
      <c r="R64" s="63">
        <f t="shared" ca="1" si="6"/>
        <v>1.5013164800016106</v>
      </c>
      <c r="S64" s="63">
        <f t="shared" ca="1" si="7"/>
        <v>-0.60232149376292166</v>
      </c>
      <c r="T64" s="63">
        <f t="shared" ca="1" si="8"/>
        <v>-0.29860050826301998</v>
      </c>
      <c r="U64" s="63">
        <f t="shared" ca="1" si="9"/>
        <v>1.3187253883858427</v>
      </c>
      <c r="V64" s="63">
        <f t="shared" ca="1" si="10"/>
        <v>0.50675652237758195</v>
      </c>
      <c r="W64" s="63">
        <f t="shared" ca="1" si="11"/>
        <v>-0.93329461173770289</v>
      </c>
      <c r="X64" s="63">
        <f t="shared" ca="1" si="12"/>
        <v>-0.84111307896692833</v>
      </c>
    </row>
    <row r="65" spans="2:24" x14ac:dyDescent="0.2">
      <c r="B65" s="63">
        <f t="shared" ca="1" si="15"/>
        <v>-0.61566093622528029</v>
      </c>
      <c r="C65" s="63">
        <f t="shared" ca="1" si="18"/>
        <v>-1.9307098718934108</v>
      </c>
      <c r="D65" s="63">
        <f t="shared" ca="1" si="18"/>
        <v>0.64753740142799321</v>
      </c>
      <c r="E65" s="63">
        <f t="shared" ca="1" si="18"/>
        <v>0.26946122077152063</v>
      </c>
      <c r="F65" s="63">
        <f t="shared" ca="1" si="18"/>
        <v>-0.52450407134958077</v>
      </c>
      <c r="G65" s="63">
        <f t="shared" ca="1" si="18"/>
        <v>0.31027872586545385</v>
      </c>
      <c r="H65" s="63">
        <f t="shared" ca="1" si="18"/>
        <v>-0.20592713207409521</v>
      </c>
      <c r="I65" s="63">
        <f t="shared" ca="1" si="18"/>
        <v>6.5125664152393986E-2</v>
      </c>
      <c r="J65" s="63">
        <f t="shared" ca="1" si="18"/>
        <v>0.16301355457070854</v>
      </c>
      <c r="K65" s="63">
        <f t="shared" ca="1" si="18"/>
        <v>-0.42814796914552272</v>
      </c>
      <c r="L65" s="63">
        <f t="shared" ca="1" si="18"/>
        <v>-0.68353222916716794</v>
      </c>
      <c r="N65" s="63">
        <f t="shared" ca="1" si="2"/>
        <v>-0.60776390293686855</v>
      </c>
      <c r="O65" s="63">
        <f t="shared" ca="1" si="3"/>
        <v>-1.9187249717090311</v>
      </c>
      <c r="P65" s="63">
        <f t="shared" ca="1" si="4"/>
        <v>0.66586446341085648</v>
      </c>
      <c r="Q65" s="63">
        <f t="shared" ca="1" si="5"/>
        <v>0.26542594822956844</v>
      </c>
      <c r="R65" s="63">
        <f t="shared" ca="1" si="6"/>
        <v>-0.56342861082187268</v>
      </c>
      <c r="S65" s="63">
        <f t="shared" ca="1" si="7"/>
        <v>0.29611651227124086</v>
      </c>
      <c r="T65" s="63">
        <f t="shared" ca="1" si="8"/>
        <v>-0.19042897736264136</v>
      </c>
      <c r="U65" s="63">
        <f t="shared" ca="1" si="9"/>
        <v>5.6528281566631533E-3</v>
      </c>
      <c r="V65" s="63">
        <f t="shared" ca="1" si="10"/>
        <v>0.17590078860545622</v>
      </c>
      <c r="W65" s="63">
        <f t="shared" ca="1" si="11"/>
        <v>-0.41034772536684594</v>
      </c>
      <c r="X65" s="63">
        <f t="shared" ca="1" si="12"/>
        <v>-0.72927128115252771</v>
      </c>
    </row>
    <row r="66" spans="2:24" x14ac:dyDescent="0.2">
      <c r="B66" s="63">
        <f t="shared" ca="1" si="15"/>
        <v>-2.0898199394207295</v>
      </c>
      <c r="C66" s="63">
        <f t="shared" ca="1" si="18"/>
        <v>0.84742838020381428</v>
      </c>
      <c r="D66" s="63">
        <f t="shared" ca="1" si="18"/>
        <v>4.0496464099140532E-2</v>
      </c>
      <c r="E66" s="63">
        <f t="shared" ca="1" si="18"/>
        <v>1.8288072054628624</v>
      </c>
      <c r="F66" s="63">
        <f t="shared" ca="1" si="18"/>
        <v>1.6195156366825503</v>
      </c>
      <c r="G66" s="63">
        <f t="shared" ca="1" si="18"/>
        <v>1.0366457428854021</v>
      </c>
      <c r="H66" s="63">
        <f t="shared" ca="1" si="18"/>
        <v>0.83317566112387254</v>
      </c>
      <c r="I66" s="63">
        <f t="shared" ca="1" si="18"/>
        <v>-0.43268139720189935</v>
      </c>
      <c r="J66" s="63">
        <f t="shared" ca="1" si="18"/>
        <v>0.50788554930121044</v>
      </c>
      <c r="K66" s="63">
        <f t="shared" ca="1" si="18"/>
        <v>0.68121660668578277</v>
      </c>
      <c r="L66" s="63">
        <f t="shared" ca="1" si="18"/>
        <v>-0.69409756619504304</v>
      </c>
      <c r="N66" s="63">
        <f t="shared" ca="1" si="2"/>
        <v>-2.0819229061323177</v>
      </c>
      <c r="O66" s="63">
        <f t="shared" ca="1" si="3"/>
        <v>0.85941328038819398</v>
      </c>
      <c r="P66" s="63">
        <f t="shared" ca="1" si="4"/>
        <v>5.8823526082003794E-2</v>
      </c>
      <c r="Q66" s="63">
        <f t="shared" ca="1" si="5"/>
        <v>1.8247719329209102</v>
      </c>
      <c r="R66" s="63">
        <f t="shared" ca="1" si="6"/>
        <v>1.5805910972102584</v>
      </c>
      <c r="S66" s="63">
        <f t="shared" ca="1" si="7"/>
        <v>1.0224835292911891</v>
      </c>
      <c r="T66" s="63">
        <f t="shared" ca="1" si="8"/>
        <v>0.84867381583532642</v>
      </c>
      <c r="U66" s="63">
        <f t="shared" ca="1" si="9"/>
        <v>-0.49215423319763019</v>
      </c>
      <c r="V66" s="63">
        <f t="shared" ca="1" si="10"/>
        <v>0.52077278333595811</v>
      </c>
      <c r="W66" s="63">
        <f t="shared" ca="1" si="11"/>
        <v>0.69901685046445949</v>
      </c>
      <c r="X66" s="63">
        <f t="shared" ca="1" si="12"/>
        <v>-0.73983661818040281</v>
      </c>
    </row>
    <row r="67" spans="2:24" x14ac:dyDescent="0.2">
      <c r="B67" s="63">
        <f t="shared" ca="1" si="15"/>
        <v>-1.4548786471354453</v>
      </c>
      <c r="C67" s="63">
        <f t="shared" ca="1" si="18"/>
        <v>-1.6853157470117226</v>
      </c>
      <c r="D67" s="63">
        <f t="shared" ca="1" si="18"/>
        <v>1.3293493172686273</v>
      </c>
      <c r="E67" s="63">
        <f t="shared" ca="1" si="18"/>
        <v>-0.82381962733443748</v>
      </c>
      <c r="F67" s="63">
        <f t="shared" ca="1" si="18"/>
        <v>-0.33024257544977731</v>
      </c>
      <c r="G67" s="63">
        <f t="shared" ca="1" si="18"/>
        <v>1.9407477559420085</v>
      </c>
      <c r="H67" s="63">
        <f t="shared" ca="1" si="18"/>
        <v>-1.9363816295668783</v>
      </c>
      <c r="I67" s="63">
        <f t="shared" ca="1" si="18"/>
        <v>1.7214197965908535</v>
      </c>
      <c r="J67" s="63">
        <f t="shared" ca="1" si="18"/>
        <v>8.9399746319661133E-2</v>
      </c>
      <c r="K67" s="63">
        <f t="shared" ca="1" si="18"/>
        <v>-0.3745582095251096</v>
      </c>
      <c r="L67" s="63">
        <f t="shared" ca="1" si="18"/>
        <v>-0.80975435984783339</v>
      </c>
      <c r="N67" s="63">
        <f t="shared" ca="1" si="2"/>
        <v>-1.4469816138470335</v>
      </c>
      <c r="O67" s="63">
        <f t="shared" ca="1" si="3"/>
        <v>-1.6733308468273429</v>
      </c>
      <c r="P67" s="63">
        <f t="shared" ca="1" si="4"/>
        <v>1.3476763792514905</v>
      </c>
      <c r="Q67" s="63">
        <f t="shared" ca="1" si="5"/>
        <v>-0.8278548998763896</v>
      </c>
      <c r="R67" s="63">
        <f t="shared" ca="1" si="6"/>
        <v>-0.36916711492206916</v>
      </c>
      <c r="S67" s="63">
        <f t="shared" ca="1" si="7"/>
        <v>1.9265855423477956</v>
      </c>
      <c r="T67" s="63">
        <f t="shared" ca="1" si="8"/>
        <v>-1.9208834748554244</v>
      </c>
      <c r="U67" s="63">
        <f t="shared" ca="1" si="9"/>
        <v>1.6619469605951227</v>
      </c>
      <c r="V67" s="63">
        <f t="shared" ca="1" si="10"/>
        <v>0.10228698035440882</v>
      </c>
      <c r="W67" s="63">
        <f t="shared" ca="1" si="11"/>
        <v>-0.35675796574643281</v>
      </c>
      <c r="X67" s="63">
        <f t="shared" ca="1" si="12"/>
        <v>-0.85549341183319316</v>
      </c>
    </row>
    <row r="68" spans="2:24" x14ac:dyDescent="0.2">
      <c r="B68" s="63">
        <f t="shared" ca="1" si="15"/>
        <v>0.64386122985386629</v>
      </c>
      <c r="C68" s="63">
        <f t="shared" ca="1" si="18"/>
        <v>-0.61053033628361053</v>
      </c>
      <c r="D68" s="63">
        <f t="shared" ca="1" si="18"/>
        <v>1.2275683586722057</v>
      </c>
      <c r="E68" s="63">
        <f t="shared" ca="1" si="18"/>
        <v>-0.61211163143736536</v>
      </c>
      <c r="F68" s="63">
        <f t="shared" ca="1" si="18"/>
        <v>-1.0546089911718546</v>
      </c>
      <c r="G68" s="63">
        <f t="shared" ca="1" si="18"/>
        <v>-0.67899669317506783</v>
      </c>
      <c r="H68" s="63">
        <f t="shared" ca="1" si="18"/>
        <v>-1.0001189910211761</v>
      </c>
      <c r="I68" s="63">
        <f t="shared" ca="1" si="18"/>
        <v>2.0176319218222587</v>
      </c>
      <c r="J68" s="63">
        <f t="shared" ca="1" si="18"/>
        <v>-0.56841047672998668</v>
      </c>
      <c r="K68" s="63">
        <f t="shared" ca="1" si="18"/>
        <v>0.4361351610006885</v>
      </c>
      <c r="L68" s="63">
        <f t="shared" ca="1" si="18"/>
        <v>-1.1589944914801218</v>
      </c>
      <c r="N68" s="63">
        <f t="shared" ca="1" si="2"/>
        <v>0.65175826314227803</v>
      </c>
      <c r="O68" s="63">
        <f t="shared" ca="1" si="3"/>
        <v>-0.59854543609923083</v>
      </c>
      <c r="P68" s="63">
        <f t="shared" ca="1" si="4"/>
        <v>1.245895420655069</v>
      </c>
      <c r="Q68" s="63">
        <f t="shared" ca="1" si="5"/>
        <v>-0.61614690397931748</v>
      </c>
      <c r="R68" s="63">
        <f t="shared" ca="1" si="6"/>
        <v>-1.0935335306441465</v>
      </c>
      <c r="S68" s="63">
        <f t="shared" ca="1" si="7"/>
        <v>-0.69315890676928082</v>
      </c>
      <c r="T68" s="63">
        <f t="shared" ca="1" si="8"/>
        <v>-0.98462083630972219</v>
      </c>
      <c r="U68" s="63">
        <f t="shared" ca="1" si="9"/>
        <v>1.9581590858265279</v>
      </c>
      <c r="V68" s="63">
        <f t="shared" ca="1" si="10"/>
        <v>-0.55552324269523901</v>
      </c>
      <c r="W68" s="63">
        <f t="shared" ca="1" si="11"/>
        <v>0.45393540477936528</v>
      </c>
      <c r="X68" s="63">
        <f t="shared" ca="1" si="12"/>
        <v>-1.2047335434654816</v>
      </c>
    </row>
    <row r="69" spans="2:24" x14ac:dyDescent="0.2">
      <c r="B69" s="63">
        <f t="shared" ca="1" si="15"/>
        <v>-0.87867183193249365</v>
      </c>
      <c r="C69" s="63">
        <f t="shared" ca="1" si="18"/>
        <v>0.31615799997384936</v>
      </c>
      <c r="D69" s="63">
        <f t="shared" ca="1" si="18"/>
        <v>1.2462760190786497</v>
      </c>
      <c r="E69" s="63">
        <f t="shared" ca="1" si="18"/>
        <v>-0.21442170473604574</v>
      </c>
      <c r="F69" s="63">
        <f t="shared" ca="1" si="18"/>
        <v>-1.0173248592205946</v>
      </c>
      <c r="G69" s="63">
        <f t="shared" ca="1" si="18"/>
        <v>7.0182365668704965E-3</v>
      </c>
      <c r="H69" s="63">
        <f t="shared" ca="1" si="18"/>
        <v>-0.28300802308931283</v>
      </c>
      <c r="I69" s="63">
        <f t="shared" ca="1" si="18"/>
        <v>0.42038906562722556</v>
      </c>
      <c r="J69" s="63">
        <f t="shared" ca="1" si="18"/>
        <v>-1.0580918250287388</v>
      </c>
      <c r="K69" s="63">
        <f t="shared" ca="1" si="18"/>
        <v>-1.1371734642159175</v>
      </c>
      <c r="L69" s="63">
        <f t="shared" ca="1" si="18"/>
        <v>1.8680858069392061</v>
      </c>
      <c r="N69" s="63">
        <f t="shared" ca="1" si="2"/>
        <v>-0.87077479864408192</v>
      </c>
      <c r="O69" s="63">
        <f t="shared" ca="1" si="3"/>
        <v>0.32814290015822906</v>
      </c>
      <c r="P69" s="63">
        <f t="shared" ca="1" si="4"/>
        <v>1.264603081061513</v>
      </c>
      <c r="Q69" s="63">
        <f t="shared" ca="1" si="5"/>
        <v>-0.21845697727799793</v>
      </c>
      <c r="R69" s="63">
        <f t="shared" ca="1" si="6"/>
        <v>-1.0562493986928865</v>
      </c>
      <c r="S69" s="63">
        <f t="shared" ca="1" si="7"/>
        <v>-7.1439770273424739E-3</v>
      </c>
      <c r="T69" s="63">
        <f t="shared" ca="1" si="8"/>
        <v>-0.26750986837785895</v>
      </c>
      <c r="U69" s="63">
        <f t="shared" ca="1" si="9"/>
        <v>0.36091622963149472</v>
      </c>
      <c r="V69" s="63">
        <f t="shared" ca="1" si="10"/>
        <v>-1.0452045909939911</v>
      </c>
      <c r="W69" s="63">
        <f t="shared" ca="1" si="11"/>
        <v>-1.1193732204372406</v>
      </c>
      <c r="X69" s="63">
        <f t="shared" ca="1" si="12"/>
        <v>1.8223467549538463</v>
      </c>
    </row>
    <row r="70" spans="2:24" x14ac:dyDescent="0.2">
      <c r="B70" s="63">
        <f t="shared" ca="1" si="15"/>
        <v>-0.20943516905218879</v>
      </c>
      <c r="C70" s="63">
        <f t="shared" ca="1" si="18"/>
        <v>-8.7974584572354145E-2</v>
      </c>
      <c r="D70" s="63">
        <f t="shared" ca="1" si="18"/>
        <v>-1.1659510053051936</v>
      </c>
      <c r="E70" s="63">
        <f t="shared" ca="1" si="18"/>
        <v>0.97303802579104393</v>
      </c>
      <c r="F70" s="63">
        <f t="shared" ca="1" si="18"/>
        <v>2.1165323132915258E-2</v>
      </c>
      <c r="G70" s="63">
        <f t="shared" ca="1" si="18"/>
        <v>0.76718129144789238</v>
      </c>
      <c r="H70" s="63">
        <f t="shared" ca="1" si="18"/>
        <v>-1.2211883077924601</v>
      </c>
      <c r="I70" s="63">
        <f t="shared" ca="1" si="18"/>
        <v>-1.2893403232341087</v>
      </c>
      <c r="J70" s="63">
        <f t="shared" ca="1" si="18"/>
        <v>0.32413479211203905</v>
      </c>
      <c r="K70" s="63">
        <f t="shared" ca="1" si="18"/>
        <v>-0.81452911096739766</v>
      </c>
      <c r="L70" s="63">
        <f t="shared" ca="1" si="18"/>
        <v>0.63233041321856831</v>
      </c>
      <c r="N70" s="63">
        <f t="shared" ca="1" si="2"/>
        <v>-0.20153813576377702</v>
      </c>
      <c r="O70" s="63">
        <f t="shared" ca="1" si="3"/>
        <v>-7.5989684387974418E-2</v>
      </c>
      <c r="P70" s="63">
        <f t="shared" ca="1" si="4"/>
        <v>-1.1476239433223303</v>
      </c>
      <c r="Q70" s="63">
        <f t="shared" ca="1" si="5"/>
        <v>0.9690027532490918</v>
      </c>
      <c r="R70" s="63">
        <f t="shared" ca="1" si="6"/>
        <v>-1.7759216339376608E-2</v>
      </c>
      <c r="S70" s="63">
        <f t="shared" ca="1" si="7"/>
        <v>0.75301907785367939</v>
      </c>
      <c r="T70" s="63">
        <f t="shared" ca="1" si="8"/>
        <v>-1.2056901530810062</v>
      </c>
      <c r="U70" s="63">
        <f t="shared" ca="1" si="9"/>
        <v>-1.3488131592298396</v>
      </c>
      <c r="V70" s="63">
        <f t="shared" ca="1" si="10"/>
        <v>0.33702202614678672</v>
      </c>
      <c r="W70" s="63">
        <f t="shared" ca="1" si="11"/>
        <v>-0.79672886718872094</v>
      </c>
      <c r="X70" s="63">
        <f t="shared" ca="1" si="12"/>
        <v>0.58659136123320854</v>
      </c>
    </row>
    <row r="71" spans="2:24" x14ac:dyDescent="0.2">
      <c r="B71" s="63">
        <f t="shared" ca="1" si="15"/>
        <v>1.6699557232261553</v>
      </c>
      <c r="C71" s="63">
        <f t="shared" ca="1" si="18"/>
        <v>1.6100920757346648</v>
      </c>
      <c r="D71" s="63">
        <f t="shared" ca="1" si="18"/>
        <v>-0.84669310052440272</v>
      </c>
      <c r="E71" s="63">
        <f t="shared" ca="1" si="18"/>
        <v>-1.4548080488792587</v>
      </c>
      <c r="F71" s="63">
        <f t="shared" ca="1" si="18"/>
        <v>-0.93617716855203714</v>
      </c>
      <c r="G71" s="63">
        <f t="shared" ca="1" si="18"/>
        <v>0.52816825120922506</v>
      </c>
      <c r="H71" s="63">
        <f t="shared" ca="1" si="18"/>
        <v>0.18998759877688373</v>
      </c>
      <c r="I71" s="63">
        <f t="shared" ca="1" si="18"/>
        <v>0.23011695193562126</v>
      </c>
      <c r="J71" s="63">
        <f t="shared" ca="1" si="18"/>
        <v>1.9614848811619467</v>
      </c>
      <c r="K71" s="63">
        <f t="shared" ca="1" si="18"/>
        <v>0.2130806544302061</v>
      </c>
      <c r="L71" s="63">
        <f t="shared" ca="1" si="18"/>
        <v>2.7175964130329269</v>
      </c>
      <c r="N71" s="63">
        <f t="shared" ca="1" si="2"/>
        <v>1.6778527565145671</v>
      </c>
      <c r="O71" s="63">
        <f t="shared" ca="1" si="3"/>
        <v>1.6220769759190445</v>
      </c>
      <c r="P71" s="63">
        <f t="shared" ca="1" si="4"/>
        <v>-0.82836603854153945</v>
      </c>
      <c r="Q71" s="63">
        <f t="shared" ca="1" si="5"/>
        <v>-1.4588433214212109</v>
      </c>
      <c r="R71" s="63">
        <f t="shared" ca="1" si="6"/>
        <v>-0.97510170802432905</v>
      </c>
      <c r="S71" s="63">
        <f t="shared" ca="1" si="7"/>
        <v>0.51400603761501207</v>
      </c>
      <c r="T71" s="63">
        <f t="shared" ca="1" si="8"/>
        <v>0.20548575348833759</v>
      </c>
      <c r="U71" s="63">
        <f t="shared" ca="1" si="9"/>
        <v>0.17064411593989043</v>
      </c>
      <c r="V71" s="63">
        <f t="shared" ca="1" si="10"/>
        <v>1.9743721151966944</v>
      </c>
      <c r="W71" s="63">
        <f t="shared" ca="1" si="11"/>
        <v>0.23088089820888286</v>
      </c>
      <c r="X71" s="63">
        <f t="shared" ca="1" si="12"/>
        <v>2.6718573610475671</v>
      </c>
    </row>
    <row r="72" spans="2:24" x14ac:dyDescent="0.2">
      <c r="B72" s="63">
        <f t="shared" ref="B72:B135" ca="1" si="19">NORMINV(RAND(),$C$5,$F$5)</f>
        <v>-0.56098346549352962</v>
      </c>
      <c r="C72" s="63">
        <f t="shared" ca="1" si="18"/>
        <v>-0.71325570913973346</v>
      </c>
      <c r="D72" s="63">
        <f t="shared" ca="1" si="18"/>
        <v>0.40718627229364096</v>
      </c>
      <c r="E72" s="63">
        <f t="shared" ca="1" si="18"/>
        <v>-0.2579356435610719</v>
      </c>
      <c r="F72" s="63">
        <f t="shared" ca="1" si="18"/>
        <v>-0.41166313326658555</v>
      </c>
      <c r="G72" s="63">
        <f t="shared" ca="1" si="18"/>
        <v>-1.063600332417086</v>
      </c>
      <c r="H72" s="63">
        <f t="shared" ca="1" si="18"/>
        <v>5.5761441021876315E-2</v>
      </c>
      <c r="I72" s="63">
        <f t="shared" ca="1" si="18"/>
        <v>-1.128748181228723</v>
      </c>
      <c r="J72" s="63">
        <f t="shared" ca="1" si="18"/>
        <v>0.73555197997185873</v>
      </c>
      <c r="K72" s="63">
        <f t="shared" ca="1" si="18"/>
        <v>1.7161174472916381</v>
      </c>
      <c r="L72" s="63">
        <f t="shared" ca="1" si="18"/>
        <v>1.3216475129919734</v>
      </c>
      <c r="N72" s="63">
        <f t="shared" ref="N72:N135" ca="1" si="20">B72-$B$1008</f>
        <v>-0.55308643220511788</v>
      </c>
      <c r="O72" s="63">
        <f t="shared" ref="O72:O135" ca="1" si="21">C72-$C$1008</f>
        <v>-0.70127080895535376</v>
      </c>
      <c r="P72" s="63">
        <f t="shared" ref="P72:P135" ca="1" si="22">D72-$D$1008</f>
        <v>0.42551333427650423</v>
      </c>
      <c r="Q72" s="63">
        <f t="shared" ref="Q72:Q135" ca="1" si="23">E72-$E$1008</f>
        <v>-0.26197091610302409</v>
      </c>
      <c r="R72" s="63">
        <f t="shared" ref="R72:R135" ca="1" si="24">F72-$F$1008</f>
        <v>-0.4505876727388774</v>
      </c>
      <c r="S72" s="63">
        <f t="shared" ref="S72:S135" ca="1" si="25">G72-$G$1008</f>
        <v>-1.0777625460112989</v>
      </c>
      <c r="T72" s="63">
        <f t="shared" ref="T72:T135" ca="1" si="26">H72-$H$1008</f>
        <v>7.1259595733330183E-2</v>
      </c>
      <c r="U72" s="63">
        <f t="shared" ref="U72:U135" ca="1" si="27">I72-$I$1008</f>
        <v>-1.1882210172244538</v>
      </c>
      <c r="V72" s="63">
        <f t="shared" ref="V72:V135" ca="1" si="28">J72-$J$1008</f>
        <v>0.7484392140066064</v>
      </c>
      <c r="W72" s="63">
        <f t="shared" ref="W72:W135" ca="1" si="29">K72-$K$1008</f>
        <v>1.7339176910703149</v>
      </c>
      <c r="X72" s="63">
        <f t="shared" ref="X72:X135" ca="1" si="30">L72-$L$1008</f>
        <v>1.2759084610066136</v>
      </c>
    </row>
    <row r="73" spans="2:24" x14ac:dyDescent="0.2">
      <c r="B73" s="63">
        <f t="shared" ca="1" si="19"/>
        <v>-0.16985434668345772</v>
      </c>
      <c r="C73" s="63">
        <f t="shared" ref="C73:L82" ca="1" si="31">NORMINV(RAND(),$C$5,$F$5)</f>
        <v>0.85049857552037023</v>
      </c>
      <c r="D73" s="63">
        <f t="shared" ca="1" si="31"/>
        <v>0.80734193158556844</v>
      </c>
      <c r="E73" s="63">
        <f t="shared" ca="1" si="31"/>
        <v>-0.55210052452648484</v>
      </c>
      <c r="F73" s="63">
        <f t="shared" ca="1" si="31"/>
        <v>-0.46655545640004414</v>
      </c>
      <c r="G73" s="63">
        <f t="shared" ca="1" si="31"/>
        <v>-0.9417236999782348</v>
      </c>
      <c r="H73" s="63">
        <f t="shared" ca="1" si="31"/>
        <v>1.094251173825048</v>
      </c>
      <c r="I73" s="63">
        <f t="shared" ca="1" si="31"/>
        <v>0.23435359265802164</v>
      </c>
      <c r="J73" s="63">
        <f t="shared" ca="1" si="31"/>
        <v>-0.45402291953114543</v>
      </c>
      <c r="K73" s="63">
        <f t="shared" ca="1" si="31"/>
        <v>0.3279973567558106</v>
      </c>
      <c r="L73" s="63">
        <f t="shared" ca="1" si="31"/>
        <v>-0.52619349123827996</v>
      </c>
      <c r="N73" s="63">
        <f t="shared" ca="1" si="20"/>
        <v>-0.16195731339504596</v>
      </c>
      <c r="O73" s="63">
        <f t="shared" ca="1" si="21"/>
        <v>0.86248347570474992</v>
      </c>
      <c r="P73" s="63">
        <f t="shared" ca="1" si="22"/>
        <v>0.82566899356843171</v>
      </c>
      <c r="Q73" s="63">
        <f t="shared" ca="1" si="23"/>
        <v>-0.55613579706843697</v>
      </c>
      <c r="R73" s="63">
        <f t="shared" ca="1" si="24"/>
        <v>-0.50547999587233605</v>
      </c>
      <c r="S73" s="63">
        <f t="shared" ca="1" si="25"/>
        <v>-0.95588591357244779</v>
      </c>
      <c r="T73" s="63">
        <f t="shared" ca="1" si="26"/>
        <v>1.1097493285365019</v>
      </c>
      <c r="U73" s="63">
        <f t="shared" ca="1" si="27"/>
        <v>0.1748807566622908</v>
      </c>
      <c r="V73" s="63">
        <f t="shared" ca="1" si="28"/>
        <v>-0.44113568549639776</v>
      </c>
      <c r="W73" s="63">
        <f t="shared" ca="1" si="29"/>
        <v>0.34579760053448738</v>
      </c>
      <c r="X73" s="63">
        <f t="shared" ca="1" si="30"/>
        <v>-0.57193254322363973</v>
      </c>
    </row>
    <row r="74" spans="2:24" x14ac:dyDescent="0.2">
      <c r="B74" s="63">
        <f t="shared" ca="1" si="19"/>
        <v>-1.8396912969623922</v>
      </c>
      <c r="C74" s="63">
        <f t="shared" ca="1" si="31"/>
        <v>-4.5989389744901896E-2</v>
      </c>
      <c r="D74" s="63">
        <f t="shared" ca="1" si="31"/>
        <v>-1.7001502248690996</v>
      </c>
      <c r="E74" s="63">
        <f t="shared" ca="1" si="31"/>
        <v>-0.25597914658506454</v>
      </c>
      <c r="F74" s="63">
        <f t="shared" ca="1" si="31"/>
        <v>-0.35680622896054714</v>
      </c>
      <c r="G74" s="63">
        <f t="shared" ca="1" si="31"/>
        <v>-1.6017304764803171</v>
      </c>
      <c r="H74" s="63">
        <f t="shared" ca="1" si="31"/>
        <v>-0.67912986344330484</v>
      </c>
      <c r="I74" s="63">
        <f t="shared" ca="1" si="31"/>
        <v>0.33838720511932341</v>
      </c>
      <c r="J74" s="63">
        <f t="shared" ca="1" si="31"/>
        <v>1.0738615110507859</v>
      </c>
      <c r="K74" s="63">
        <f t="shared" ca="1" si="31"/>
        <v>9.2979633541102572E-2</v>
      </c>
      <c r="L74" s="63">
        <f t="shared" ca="1" si="31"/>
        <v>-0.7226438976321411</v>
      </c>
      <c r="N74" s="63">
        <f t="shared" ca="1" si="20"/>
        <v>-1.8317942636739803</v>
      </c>
      <c r="O74" s="63">
        <f t="shared" ca="1" si="21"/>
        <v>-3.4004489560522169E-2</v>
      </c>
      <c r="P74" s="63">
        <f t="shared" ca="1" si="22"/>
        <v>-1.6818231628862363</v>
      </c>
      <c r="Q74" s="63">
        <f t="shared" ca="1" si="23"/>
        <v>-0.26001441912701673</v>
      </c>
      <c r="R74" s="63">
        <f t="shared" ca="1" si="24"/>
        <v>-0.395730768432839</v>
      </c>
      <c r="S74" s="63">
        <f t="shared" ca="1" si="25"/>
        <v>-1.6158926900745301</v>
      </c>
      <c r="T74" s="63">
        <f t="shared" ca="1" si="26"/>
        <v>-0.66363170873185096</v>
      </c>
      <c r="U74" s="63">
        <f t="shared" ca="1" si="27"/>
        <v>0.27891436912359258</v>
      </c>
      <c r="V74" s="63">
        <f t="shared" ca="1" si="28"/>
        <v>1.0867487450855335</v>
      </c>
      <c r="W74" s="63">
        <f t="shared" ca="1" si="29"/>
        <v>0.11077987731977934</v>
      </c>
      <c r="X74" s="63">
        <f t="shared" ca="1" si="30"/>
        <v>-0.76838294961750087</v>
      </c>
    </row>
    <row r="75" spans="2:24" x14ac:dyDescent="0.2">
      <c r="B75" s="63">
        <f t="shared" ca="1" si="19"/>
        <v>-0.18663319363175918</v>
      </c>
      <c r="C75" s="63">
        <f t="shared" ca="1" si="31"/>
        <v>-0.51362092184070118</v>
      </c>
      <c r="D75" s="63">
        <f t="shared" ca="1" si="31"/>
        <v>1.4363383196576966</v>
      </c>
      <c r="E75" s="63">
        <f t="shared" ca="1" si="31"/>
        <v>0.72650931055146106</v>
      </c>
      <c r="F75" s="63">
        <f t="shared" ca="1" si="31"/>
        <v>1.0636469030297082</v>
      </c>
      <c r="G75" s="63">
        <f t="shared" ca="1" si="31"/>
        <v>-0.25300320013181404</v>
      </c>
      <c r="H75" s="63">
        <f t="shared" ca="1" si="31"/>
        <v>-0.37082000963075823</v>
      </c>
      <c r="I75" s="63">
        <f t="shared" ca="1" si="31"/>
        <v>0.4129229781742354</v>
      </c>
      <c r="J75" s="63">
        <f t="shared" ca="1" si="31"/>
        <v>-1.073138501205597</v>
      </c>
      <c r="K75" s="63">
        <f t="shared" ca="1" si="31"/>
        <v>0.90465981610073476</v>
      </c>
      <c r="L75" s="63">
        <f t="shared" ca="1" si="31"/>
        <v>-1.5436768328683774</v>
      </c>
      <c r="N75" s="63">
        <f t="shared" ca="1" si="20"/>
        <v>-0.17873616034334741</v>
      </c>
      <c r="O75" s="63">
        <f t="shared" ca="1" si="21"/>
        <v>-0.50163602165632148</v>
      </c>
      <c r="P75" s="63">
        <f t="shared" ca="1" si="22"/>
        <v>1.4546653816405599</v>
      </c>
      <c r="Q75" s="63">
        <f t="shared" ca="1" si="23"/>
        <v>0.72247403800950893</v>
      </c>
      <c r="R75" s="63">
        <f t="shared" ca="1" si="24"/>
        <v>1.0247223635574163</v>
      </c>
      <c r="S75" s="63">
        <f t="shared" ca="1" si="25"/>
        <v>-0.26716541372602703</v>
      </c>
      <c r="T75" s="63">
        <f t="shared" ca="1" si="26"/>
        <v>-0.35532185491930435</v>
      </c>
      <c r="U75" s="63">
        <f t="shared" ca="1" si="27"/>
        <v>0.35345014217850457</v>
      </c>
      <c r="V75" s="63">
        <f t="shared" ca="1" si="28"/>
        <v>-1.0602512671708493</v>
      </c>
      <c r="W75" s="63">
        <f t="shared" ca="1" si="29"/>
        <v>0.92246005987941149</v>
      </c>
      <c r="X75" s="63">
        <f t="shared" ca="1" si="30"/>
        <v>-1.5894158848537372</v>
      </c>
    </row>
    <row r="76" spans="2:24" x14ac:dyDescent="0.2">
      <c r="B76" s="63">
        <f t="shared" ca="1" si="19"/>
        <v>-1.352697533644563</v>
      </c>
      <c r="C76" s="63">
        <f t="shared" ca="1" si="31"/>
        <v>-0.68077317793871883</v>
      </c>
      <c r="D76" s="63">
        <f t="shared" ca="1" si="31"/>
        <v>-0.42761053703913471</v>
      </c>
      <c r="E76" s="63">
        <f t="shared" ca="1" si="31"/>
        <v>0.22182610068242462</v>
      </c>
      <c r="F76" s="63">
        <f t="shared" ca="1" si="31"/>
        <v>0.89539438378996805</v>
      </c>
      <c r="G76" s="63">
        <f t="shared" ca="1" si="31"/>
        <v>0.69660786346094228</v>
      </c>
      <c r="H76" s="63">
        <f t="shared" ca="1" si="31"/>
        <v>-0.49203580340802555</v>
      </c>
      <c r="I76" s="63">
        <f t="shared" ca="1" si="31"/>
        <v>0.2518977294121007</v>
      </c>
      <c r="J76" s="63">
        <f t="shared" ca="1" si="31"/>
        <v>0.49872600041307275</v>
      </c>
      <c r="K76" s="63">
        <f t="shared" ca="1" si="31"/>
        <v>-1.8523958588146601</v>
      </c>
      <c r="L76" s="63">
        <f t="shared" ca="1" si="31"/>
        <v>0.83941638513654993</v>
      </c>
      <c r="N76" s="63">
        <f t="shared" ca="1" si="20"/>
        <v>-1.3448005003561512</v>
      </c>
      <c r="O76" s="63">
        <f t="shared" ca="1" si="21"/>
        <v>-0.66878827775433913</v>
      </c>
      <c r="P76" s="63">
        <f t="shared" ca="1" si="22"/>
        <v>-0.40928347505627144</v>
      </c>
      <c r="Q76" s="63">
        <f t="shared" ca="1" si="23"/>
        <v>0.21779082814047243</v>
      </c>
      <c r="R76" s="63">
        <f t="shared" ca="1" si="24"/>
        <v>0.85646984431767614</v>
      </c>
      <c r="S76" s="63">
        <f t="shared" ca="1" si="25"/>
        <v>0.68244564986672929</v>
      </c>
      <c r="T76" s="63">
        <f t="shared" ca="1" si="26"/>
        <v>-0.47653764869657167</v>
      </c>
      <c r="U76" s="63">
        <f t="shared" ca="1" si="27"/>
        <v>0.19242489341636987</v>
      </c>
      <c r="V76" s="63">
        <f t="shared" ca="1" si="28"/>
        <v>0.51161323444782048</v>
      </c>
      <c r="W76" s="63">
        <f t="shared" ca="1" si="29"/>
        <v>-1.8345956150359832</v>
      </c>
      <c r="X76" s="63">
        <f t="shared" ca="1" si="30"/>
        <v>0.79367733315119016</v>
      </c>
    </row>
    <row r="77" spans="2:24" x14ac:dyDescent="0.2">
      <c r="B77" s="63">
        <f t="shared" ca="1" si="19"/>
        <v>-0.91755136248783054</v>
      </c>
      <c r="C77" s="63">
        <f t="shared" ca="1" si="31"/>
        <v>-1.6680122514357751</v>
      </c>
      <c r="D77" s="63">
        <f t="shared" ca="1" si="31"/>
        <v>-4.0379031168108993E-3</v>
      </c>
      <c r="E77" s="63">
        <f t="shared" ca="1" si="31"/>
        <v>-0.96673531636650611</v>
      </c>
      <c r="F77" s="63">
        <f t="shared" ca="1" si="31"/>
        <v>-0.42979559652797161</v>
      </c>
      <c r="G77" s="63">
        <f t="shared" ca="1" si="31"/>
        <v>1.1445047456584714</v>
      </c>
      <c r="H77" s="63">
        <f t="shared" ca="1" si="31"/>
        <v>1.4865947883660138</v>
      </c>
      <c r="I77" s="63">
        <f t="shared" ca="1" si="31"/>
        <v>-0.95759158847419257</v>
      </c>
      <c r="J77" s="63">
        <f t="shared" ca="1" si="31"/>
        <v>-0.36397844134043034</v>
      </c>
      <c r="K77" s="63">
        <f t="shared" ca="1" si="31"/>
        <v>-1.0501596721906266</v>
      </c>
      <c r="L77" s="63">
        <f t="shared" ca="1" si="31"/>
        <v>1.1220202459481898</v>
      </c>
      <c r="N77" s="63">
        <f t="shared" ca="1" si="20"/>
        <v>-0.9096543291994188</v>
      </c>
      <c r="O77" s="63">
        <f t="shared" ca="1" si="21"/>
        <v>-1.6560273512513954</v>
      </c>
      <c r="P77" s="63">
        <f t="shared" ca="1" si="22"/>
        <v>1.4289158866052358E-2</v>
      </c>
      <c r="Q77" s="63">
        <f t="shared" ca="1" si="23"/>
        <v>-0.97077058890845824</v>
      </c>
      <c r="R77" s="63">
        <f t="shared" ca="1" si="24"/>
        <v>-0.46872013600026347</v>
      </c>
      <c r="S77" s="63">
        <f t="shared" ca="1" si="25"/>
        <v>1.1303425320642584</v>
      </c>
      <c r="T77" s="63">
        <f t="shared" ca="1" si="26"/>
        <v>1.5020929430774677</v>
      </c>
      <c r="U77" s="63">
        <f t="shared" ca="1" si="27"/>
        <v>-1.0170644244699234</v>
      </c>
      <c r="V77" s="63">
        <f t="shared" ca="1" si="28"/>
        <v>-0.35109120730568266</v>
      </c>
      <c r="W77" s="63">
        <f t="shared" ca="1" si="29"/>
        <v>-1.0323594284119497</v>
      </c>
      <c r="X77" s="63">
        <f t="shared" ca="1" si="30"/>
        <v>1.0762811939628301</v>
      </c>
    </row>
    <row r="78" spans="2:24" x14ac:dyDescent="0.2">
      <c r="B78" s="63">
        <f t="shared" ca="1" si="19"/>
        <v>-5.0770533713578293E-2</v>
      </c>
      <c r="C78" s="63">
        <f t="shared" ca="1" si="31"/>
        <v>7.1285248360786174E-2</v>
      </c>
      <c r="D78" s="63">
        <f t="shared" ca="1" si="31"/>
        <v>4.4459560933109307E-2</v>
      </c>
      <c r="E78" s="63">
        <f t="shared" ca="1" si="31"/>
        <v>-0.77725819842603783</v>
      </c>
      <c r="F78" s="63">
        <f t="shared" ca="1" si="31"/>
        <v>0.59691332233463046</v>
      </c>
      <c r="G78" s="63">
        <f t="shared" ca="1" si="31"/>
        <v>-0.32326282019720942</v>
      </c>
      <c r="H78" s="63">
        <f t="shared" ca="1" si="31"/>
        <v>0.73987968859256448</v>
      </c>
      <c r="I78" s="63">
        <f t="shared" ca="1" si="31"/>
        <v>0.11431537325503537</v>
      </c>
      <c r="J78" s="63">
        <f t="shared" ca="1" si="31"/>
        <v>0.29405729688977827</v>
      </c>
      <c r="K78" s="63">
        <f t="shared" ca="1" si="31"/>
        <v>0.91263317211638895</v>
      </c>
      <c r="L78" s="63">
        <f t="shared" ca="1" si="31"/>
        <v>-0.28656788827879343</v>
      </c>
      <c r="N78" s="63">
        <f t="shared" ca="1" si="20"/>
        <v>-4.2873500425166536E-2</v>
      </c>
      <c r="O78" s="63">
        <f t="shared" ca="1" si="21"/>
        <v>8.3270148545165901E-2</v>
      </c>
      <c r="P78" s="63">
        <f t="shared" ca="1" si="22"/>
        <v>6.2786622915972562E-2</v>
      </c>
      <c r="Q78" s="63">
        <f t="shared" ca="1" si="23"/>
        <v>-0.78129347096798996</v>
      </c>
      <c r="R78" s="63">
        <f t="shared" ca="1" si="24"/>
        <v>0.55798878286233855</v>
      </c>
      <c r="S78" s="63">
        <f t="shared" ca="1" si="25"/>
        <v>-0.33742503379142241</v>
      </c>
      <c r="T78" s="63">
        <f t="shared" ca="1" si="26"/>
        <v>0.75537784330401836</v>
      </c>
      <c r="U78" s="63">
        <f t="shared" ca="1" si="27"/>
        <v>5.4842537259304533E-2</v>
      </c>
      <c r="V78" s="63">
        <f t="shared" ca="1" si="28"/>
        <v>0.30694453092452595</v>
      </c>
      <c r="W78" s="63">
        <f t="shared" ca="1" si="29"/>
        <v>0.93043341589506567</v>
      </c>
      <c r="X78" s="63">
        <f t="shared" ca="1" si="30"/>
        <v>-0.33230694026415319</v>
      </c>
    </row>
    <row r="79" spans="2:24" x14ac:dyDescent="0.2">
      <c r="B79" s="63">
        <f t="shared" ca="1" si="19"/>
        <v>0.75466254111307929</v>
      </c>
      <c r="C79" s="63">
        <f t="shared" ca="1" si="31"/>
        <v>-1.7699966791321142</v>
      </c>
      <c r="D79" s="63">
        <f t="shared" ca="1" si="31"/>
        <v>-0.52163921856941664</v>
      </c>
      <c r="E79" s="63">
        <f t="shared" ca="1" si="31"/>
        <v>-1.0973192649194414</v>
      </c>
      <c r="F79" s="63">
        <f t="shared" ca="1" si="31"/>
        <v>0.10468956878969242</v>
      </c>
      <c r="G79" s="63">
        <f t="shared" ca="1" si="31"/>
        <v>1.5165226362767892</v>
      </c>
      <c r="H79" s="63">
        <f t="shared" ca="1" si="31"/>
        <v>-0.18826287316240392</v>
      </c>
      <c r="I79" s="63">
        <f t="shared" ca="1" si="31"/>
        <v>0.50170689653223888</v>
      </c>
      <c r="J79" s="63">
        <f t="shared" ca="1" si="31"/>
        <v>0.6860615583738312</v>
      </c>
      <c r="K79" s="63">
        <f t="shared" ca="1" si="31"/>
        <v>1.2340294047763025</v>
      </c>
      <c r="L79" s="63">
        <f t="shared" ca="1" si="31"/>
        <v>-0.31532237900321081</v>
      </c>
      <c r="N79" s="63">
        <f t="shared" ca="1" si="20"/>
        <v>0.76255957440149102</v>
      </c>
      <c r="O79" s="63">
        <f t="shared" ca="1" si="21"/>
        <v>-1.7580117789477345</v>
      </c>
      <c r="P79" s="63">
        <f t="shared" ca="1" si="22"/>
        <v>-0.50331215658655337</v>
      </c>
      <c r="Q79" s="63">
        <f t="shared" ca="1" si="23"/>
        <v>-1.1013545374613936</v>
      </c>
      <c r="R79" s="63">
        <f t="shared" ca="1" si="24"/>
        <v>6.5765029317400553E-2</v>
      </c>
      <c r="S79" s="63">
        <f t="shared" ca="1" si="25"/>
        <v>1.5023604226825762</v>
      </c>
      <c r="T79" s="63">
        <f t="shared" ca="1" si="26"/>
        <v>-0.17276471845095007</v>
      </c>
      <c r="U79" s="63">
        <f t="shared" ca="1" si="27"/>
        <v>0.44223406053650804</v>
      </c>
      <c r="V79" s="63">
        <f t="shared" ca="1" si="28"/>
        <v>0.69894879240857888</v>
      </c>
      <c r="W79" s="63">
        <f t="shared" ca="1" si="29"/>
        <v>1.2518296485549794</v>
      </c>
      <c r="X79" s="63">
        <f t="shared" ca="1" si="30"/>
        <v>-0.36106143098857058</v>
      </c>
    </row>
    <row r="80" spans="2:24" x14ac:dyDescent="0.2">
      <c r="B80" s="63">
        <f t="shared" ca="1" si="19"/>
        <v>-0.35123625937255132</v>
      </c>
      <c r="C80" s="63">
        <f t="shared" ca="1" si="31"/>
        <v>0.20327947834990256</v>
      </c>
      <c r="D80" s="63">
        <f t="shared" ca="1" si="31"/>
        <v>0.15564601859879851</v>
      </c>
      <c r="E80" s="63">
        <f t="shared" ca="1" si="31"/>
        <v>1.6232365648564986</v>
      </c>
      <c r="F80" s="63">
        <f t="shared" ca="1" si="31"/>
        <v>-2.6633440063093183</v>
      </c>
      <c r="G80" s="63">
        <f t="shared" ca="1" si="31"/>
        <v>-1.9109802073881064</v>
      </c>
      <c r="H80" s="63">
        <f t="shared" ca="1" si="31"/>
        <v>-1.2030945541862614</v>
      </c>
      <c r="I80" s="63">
        <f t="shared" ca="1" si="31"/>
        <v>1.5729727608153725</v>
      </c>
      <c r="J80" s="63">
        <f t="shared" ca="1" si="31"/>
        <v>0.84566615608532569</v>
      </c>
      <c r="K80" s="63">
        <f t="shared" ca="1" si="31"/>
        <v>0.87236131061872157</v>
      </c>
      <c r="L80" s="63">
        <f t="shared" ca="1" si="31"/>
        <v>0.68865937350357342</v>
      </c>
      <c r="N80" s="63">
        <f t="shared" ca="1" si="20"/>
        <v>-0.34333922608413958</v>
      </c>
      <c r="O80" s="63">
        <f t="shared" ca="1" si="21"/>
        <v>0.21526437853428229</v>
      </c>
      <c r="P80" s="63">
        <f t="shared" ca="1" si="22"/>
        <v>0.17397308058166178</v>
      </c>
      <c r="Q80" s="63">
        <f t="shared" ca="1" si="23"/>
        <v>1.6192012923145465</v>
      </c>
      <c r="R80" s="63">
        <f t="shared" ca="1" si="24"/>
        <v>-2.7022685457816102</v>
      </c>
      <c r="S80" s="63">
        <f t="shared" ca="1" si="25"/>
        <v>-1.9251424209823194</v>
      </c>
      <c r="T80" s="63">
        <f t="shared" ca="1" si="26"/>
        <v>-1.1875963994748076</v>
      </c>
      <c r="U80" s="63">
        <f t="shared" ca="1" si="27"/>
        <v>1.5134999248196417</v>
      </c>
      <c r="V80" s="63">
        <f t="shared" ca="1" si="28"/>
        <v>0.85855339012007337</v>
      </c>
      <c r="W80" s="63">
        <f t="shared" ca="1" si="29"/>
        <v>0.8901615543973983</v>
      </c>
      <c r="X80" s="63">
        <f t="shared" ca="1" si="30"/>
        <v>0.64292032151821366</v>
      </c>
    </row>
    <row r="81" spans="2:24" x14ac:dyDescent="0.2">
      <c r="B81" s="63">
        <f t="shared" ca="1" si="19"/>
        <v>1.1087660369154835</v>
      </c>
      <c r="C81" s="63">
        <f t="shared" ca="1" si="31"/>
        <v>0.44979528979245376</v>
      </c>
      <c r="D81" s="63">
        <f t="shared" ca="1" si="31"/>
        <v>-0.16353829351067453</v>
      </c>
      <c r="E81" s="63">
        <f t="shared" ca="1" si="31"/>
        <v>0.45797220680777578</v>
      </c>
      <c r="F81" s="63">
        <f t="shared" ca="1" si="31"/>
        <v>0.20697333547940133</v>
      </c>
      <c r="G81" s="63">
        <f t="shared" ca="1" si="31"/>
        <v>7.2185448585577613E-2</v>
      </c>
      <c r="H81" s="63">
        <f t="shared" ca="1" si="31"/>
        <v>1.1680759674222889</v>
      </c>
      <c r="I81" s="63">
        <f t="shared" ca="1" si="31"/>
        <v>0.19786247775067767</v>
      </c>
      <c r="J81" s="63">
        <f t="shared" ca="1" si="31"/>
        <v>0.15013331197765623</v>
      </c>
      <c r="K81" s="63">
        <f t="shared" ca="1" si="31"/>
        <v>-1.3766383731973513</v>
      </c>
      <c r="L81" s="63">
        <f t="shared" ca="1" si="31"/>
        <v>1.3932659753103922</v>
      </c>
      <c r="N81" s="63">
        <f t="shared" ca="1" si="20"/>
        <v>1.1166630702038953</v>
      </c>
      <c r="O81" s="63">
        <f t="shared" ca="1" si="21"/>
        <v>0.46178018997683346</v>
      </c>
      <c r="P81" s="63">
        <f t="shared" ca="1" si="22"/>
        <v>-0.14521123152781126</v>
      </c>
      <c r="Q81" s="63">
        <f t="shared" ca="1" si="23"/>
        <v>0.4539369342658236</v>
      </c>
      <c r="R81" s="63">
        <f t="shared" ca="1" si="24"/>
        <v>0.16804879600710948</v>
      </c>
      <c r="S81" s="63">
        <f t="shared" ca="1" si="25"/>
        <v>5.8023234991364643E-2</v>
      </c>
      <c r="T81" s="63">
        <f t="shared" ca="1" si="26"/>
        <v>1.1835741221337428</v>
      </c>
      <c r="U81" s="63">
        <f t="shared" ca="1" si="27"/>
        <v>0.13838964175494683</v>
      </c>
      <c r="V81" s="63">
        <f t="shared" ca="1" si="28"/>
        <v>0.1630205460124039</v>
      </c>
      <c r="W81" s="63">
        <f t="shared" ca="1" si="29"/>
        <v>-1.3588381294186744</v>
      </c>
      <c r="X81" s="63">
        <f t="shared" ca="1" si="30"/>
        <v>1.3475269233250324</v>
      </c>
    </row>
    <row r="82" spans="2:24" x14ac:dyDescent="0.2">
      <c r="B82" s="63">
        <f t="shared" ca="1" si="19"/>
        <v>1.1932266683295514</v>
      </c>
      <c r="C82" s="63">
        <f t="shared" ca="1" si="31"/>
        <v>1.4761161402010694</v>
      </c>
      <c r="D82" s="63">
        <f t="shared" ca="1" si="31"/>
        <v>-1.6094907241652154</v>
      </c>
      <c r="E82" s="63">
        <f t="shared" ca="1" si="31"/>
        <v>-1.1537016500246069</v>
      </c>
      <c r="F82" s="63">
        <f t="shared" ca="1" si="31"/>
        <v>1.2728385662994293</v>
      </c>
      <c r="G82" s="63">
        <f t="shared" ca="1" si="31"/>
        <v>-1.3587170142605034</v>
      </c>
      <c r="H82" s="63">
        <f t="shared" ca="1" si="31"/>
        <v>0.43342065262207147</v>
      </c>
      <c r="I82" s="63">
        <f t="shared" ca="1" si="31"/>
        <v>-0.64888040125892099</v>
      </c>
      <c r="J82" s="63">
        <f t="shared" ca="1" si="31"/>
        <v>-1.1468846218329516</v>
      </c>
      <c r="K82" s="63">
        <f t="shared" ca="1" si="31"/>
        <v>-0.41900094546617378</v>
      </c>
      <c r="L82" s="63">
        <f t="shared" ca="1" si="31"/>
        <v>-0.25573960829903891</v>
      </c>
      <c r="N82" s="63">
        <f t="shared" ca="1" si="20"/>
        <v>1.2011237016179632</v>
      </c>
      <c r="O82" s="63">
        <f t="shared" ca="1" si="21"/>
        <v>1.4881010403854491</v>
      </c>
      <c r="P82" s="63">
        <f t="shared" ca="1" si="22"/>
        <v>-1.5911636621823522</v>
      </c>
      <c r="Q82" s="63">
        <f t="shared" ca="1" si="23"/>
        <v>-1.157736922566559</v>
      </c>
      <c r="R82" s="63">
        <f t="shared" ca="1" si="24"/>
        <v>1.2339140268271374</v>
      </c>
      <c r="S82" s="63">
        <f t="shared" ca="1" si="25"/>
        <v>-1.3728792278547164</v>
      </c>
      <c r="T82" s="63">
        <f t="shared" ca="1" si="26"/>
        <v>0.44891880733352535</v>
      </c>
      <c r="U82" s="63">
        <f t="shared" ca="1" si="27"/>
        <v>-0.70835323725465182</v>
      </c>
      <c r="V82" s="63">
        <f t="shared" ca="1" si="28"/>
        <v>-1.1339973877982039</v>
      </c>
      <c r="W82" s="63">
        <f t="shared" ca="1" si="29"/>
        <v>-0.401200701687497</v>
      </c>
      <c r="X82" s="63">
        <f t="shared" ca="1" si="30"/>
        <v>-0.30147866028439868</v>
      </c>
    </row>
    <row r="83" spans="2:24" x14ac:dyDescent="0.2">
      <c r="B83" s="63">
        <f t="shared" ca="1" si="19"/>
        <v>0.38372996532385739</v>
      </c>
      <c r="C83" s="63">
        <f t="shared" ref="C83:L92" ca="1" si="32">NORMINV(RAND(),$C$5,$F$5)</f>
        <v>-0.69567149342612133</v>
      </c>
      <c r="D83" s="63">
        <f t="shared" ca="1" si="32"/>
        <v>1.1548022191501117</v>
      </c>
      <c r="E83" s="63">
        <f t="shared" ca="1" si="32"/>
        <v>-1.5786591931173353</v>
      </c>
      <c r="F83" s="63">
        <f t="shared" ca="1" si="32"/>
        <v>0.29359177884582677</v>
      </c>
      <c r="G83" s="63">
        <f t="shared" ca="1" si="32"/>
        <v>-0.30603379271446951</v>
      </c>
      <c r="H83" s="63">
        <f t="shared" ca="1" si="32"/>
        <v>-0.3469524484274622</v>
      </c>
      <c r="I83" s="63">
        <f t="shared" ca="1" si="32"/>
        <v>0.12605192299977422</v>
      </c>
      <c r="J83" s="63">
        <f t="shared" ca="1" si="32"/>
        <v>0.34520347865050011</v>
      </c>
      <c r="K83" s="63">
        <f t="shared" ca="1" si="32"/>
        <v>2.3644264736564553</v>
      </c>
      <c r="L83" s="63">
        <f t="shared" ca="1" si="32"/>
        <v>-0.23048184107015379</v>
      </c>
      <c r="N83" s="63">
        <f t="shared" ca="1" si="20"/>
        <v>0.39162699861226913</v>
      </c>
      <c r="O83" s="63">
        <f t="shared" ca="1" si="21"/>
        <v>-0.68368659324174164</v>
      </c>
      <c r="P83" s="63">
        <f t="shared" ca="1" si="22"/>
        <v>1.173129281132975</v>
      </c>
      <c r="Q83" s="63">
        <f t="shared" ca="1" si="23"/>
        <v>-1.5826944656592874</v>
      </c>
      <c r="R83" s="63">
        <f t="shared" ca="1" si="24"/>
        <v>0.25466723937353491</v>
      </c>
      <c r="S83" s="63">
        <f t="shared" ca="1" si="25"/>
        <v>-0.3201960063086825</v>
      </c>
      <c r="T83" s="63">
        <f t="shared" ca="1" si="26"/>
        <v>-0.33145429371600832</v>
      </c>
      <c r="U83" s="63">
        <f t="shared" ca="1" si="27"/>
        <v>6.6579087004043386E-2</v>
      </c>
      <c r="V83" s="63">
        <f t="shared" ca="1" si="28"/>
        <v>0.35809071268524778</v>
      </c>
      <c r="W83" s="63">
        <f t="shared" ca="1" si="29"/>
        <v>2.3822267174351319</v>
      </c>
      <c r="X83" s="63">
        <f t="shared" ca="1" si="30"/>
        <v>-0.27622089305551356</v>
      </c>
    </row>
    <row r="84" spans="2:24" x14ac:dyDescent="0.2">
      <c r="B84" s="63">
        <f t="shared" ca="1" si="19"/>
        <v>-1.3731939247333194</v>
      </c>
      <c r="C84" s="63">
        <f t="shared" ca="1" si="32"/>
        <v>0.43794398287197728</v>
      </c>
      <c r="D84" s="63">
        <f t="shared" ca="1" si="32"/>
        <v>0.11612108659487962</v>
      </c>
      <c r="E84" s="63">
        <f t="shared" ca="1" si="32"/>
        <v>1.6531754081886478</v>
      </c>
      <c r="F84" s="63">
        <f t="shared" ca="1" si="32"/>
        <v>-0.24705164422307682</v>
      </c>
      <c r="G84" s="63">
        <f t="shared" ca="1" si="32"/>
        <v>-0.15220652687016231</v>
      </c>
      <c r="H84" s="63">
        <f t="shared" ca="1" si="32"/>
        <v>-0.52132643838126136</v>
      </c>
      <c r="I84" s="63">
        <f t="shared" ca="1" si="32"/>
        <v>0.93015596522456157</v>
      </c>
      <c r="J84" s="63">
        <f t="shared" ca="1" si="32"/>
        <v>0.74313342347883049</v>
      </c>
      <c r="K84" s="63">
        <f t="shared" ca="1" si="32"/>
        <v>0.86229732386508717</v>
      </c>
      <c r="L84" s="63">
        <f t="shared" ca="1" si="32"/>
        <v>-3.7999904182578821E-2</v>
      </c>
      <c r="N84" s="63">
        <f t="shared" ca="1" si="20"/>
        <v>-1.3652968914449075</v>
      </c>
      <c r="O84" s="63">
        <f t="shared" ca="1" si="21"/>
        <v>0.44992888305635698</v>
      </c>
      <c r="P84" s="63">
        <f t="shared" ca="1" si="22"/>
        <v>0.13444814857774287</v>
      </c>
      <c r="Q84" s="63">
        <f t="shared" ca="1" si="23"/>
        <v>1.6491401356466957</v>
      </c>
      <c r="R84" s="63">
        <f t="shared" ca="1" si="24"/>
        <v>-0.2859761836953687</v>
      </c>
      <c r="S84" s="63">
        <f t="shared" ca="1" si="25"/>
        <v>-0.16636874046437528</v>
      </c>
      <c r="T84" s="63">
        <f t="shared" ca="1" si="26"/>
        <v>-0.50582828366980748</v>
      </c>
      <c r="U84" s="63">
        <f t="shared" ca="1" si="27"/>
        <v>0.87068312922883073</v>
      </c>
      <c r="V84" s="63">
        <f t="shared" ca="1" si="28"/>
        <v>0.75602065751357816</v>
      </c>
      <c r="W84" s="63">
        <f t="shared" ca="1" si="29"/>
        <v>0.8800975676437639</v>
      </c>
      <c r="X84" s="63">
        <f t="shared" ca="1" si="30"/>
        <v>-8.3738956167938611E-2</v>
      </c>
    </row>
    <row r="85" spans="2:24" x14ac:dyDescent="0.2">
      <c r="B85" s="63">
        <f t="shared" ca="1" si="19"/>
        <v>2.8843741433245014</v>
      </c>
      <c r="C85" s="63">
        <f t="shared" ca="1" si="32"/>
        <v>-0.90139340048653893</v>
      </c>
      <c r="D85" s="63">
        <f t="shared" ca="1" si="32"/>
        <v>0.16531483006811479</v>
      </c>
      <c r="E85" s="63">
        <f t="shared" ca="1" si="32"/>
        <v>0.96700843508719081</v>
      </c>
      <c r="F85" s="63">
        <f t="shared" ca="1" si="32"/>
        <v>1.3207446847366762</v>
      </c>
      <c r="G85" s="63">
        <f t="shared" ca="1" si="32"/>
        <v>-3.6349024730403516E-2</v>
      </c>
      <c r="H85" s="63">
        <f t="shared" ca="1" si="32"/>
        <v>-1.5067763556376035</v>
      </c>
      <c r="I85" s="63">
        <f t="shared" ca="1" si="32"/>
        <v>-0.80232113510948844</v>
      </c>
      <c r="J85" s="63">
        <f t="shared" ca="1" si="32"/>
        <v>0.13216956849030667</v>
      </c>
      <c r="K85" s="63">
        <f t="shared" ca="1" si="32"/>
        <v>-0.35277807055706528</v>
      </c>
      <c r="L85" s="63">
        <f t="shared" ca="1" si="32"/>
        <v>0.54729394732450953</v>
      </c>
      <c r="N85" s="63">
        <f t="shared" ca="1" si="20"/>
        <v>2.8922711766129132</v>
      </c>
      <c r="O85" s="63">
        <f t="shared" ca="1" si="21"/>
        <v>-0.88940850030215923</v>
      </c>
      <c r="P85" s="63">
        <f t="shared" ca="1" si="22"/>
        <v>0.18364189205097806</v>
      </c>
      <c r="Q85" s="63">
        <f t="shared" ca="1" si="23"/>
        <v>0.96297316254523868</v>
      </c>
      <c r="R85" s="63">
        <f t="shared" ca="1" si="24"/>
        <v>1.2818201452643843</v>
      </c>
      <c r="S85" s="63">
        <f t="shared" ca="1" si="25"/>
        <v>-5.0511238324616486E-2</v>
      </c>
      <c r="T85" s="63">
        <f t="shared" ca="1" si="26"/>
        <v>-1.4912782009261496</v>
      </c>
      <c r="U85" s="63">
        <f t="shared" ca="1" si="27"/>
        <v>-0.86179397110521927</v>
      </c>
      <c r="V85" s="63">
        <f t="shared" ca="1" si="28"/>
        <v>0.14505680252505437</v>
      </c>
      <c r="W85" s="63">
        <f t="shared" ca="1" si="29"/>
        <v>-0.3349778267783885</v>
      </c>
      <c r="X85" s="63">
        <f t="shared" ca="1" si="30"/>
        <v>0.50155489533914976</v>
      </c>
    </row>
    <row r="86" spans="2:24" x14ac:dyDescent="0.2">
      <c r="B86" s="63">
        <f t="shared" ca="1" si="19"/>
        <v>0.41188097103424598</v>
      </c>
      <c r="C86" s="63">
        <f t="shared" ca="1" si="32"/>
        <v>1.0449821083021515</v>
      </c>
      <c r="D86" s="63">
        <f t="shared" ca="1" si="32"/>
        <v>-0.3456855308685684</v>
      </c>
      <c r="E86" s="63">
        <f t="shared" ca="1" si="32"/>
        <v>-0.89948307487789803</v>
      </c>
      <c r="F86" s="63">
        <f t="shared" ca="1" si="32"/>
        <v>3.5823460253478263</v>
      </c>
      <c r="G86" s="63">
        <f t="shared" ca="1" si="32"/>
        <v>0.21920593011546785</v>
      </c>
      <c r="H86" s="63">
        <f t="shared" ca="1" si="32"/>
        <v>1.863554932188916</v>
      </c>
      <c r="I86" s="63">
        <f t="shared" ca="1" si="32"/>
        <v>1.0330619428626768</v>
      </c>
      <c r="J86" s="63">
        <f t="shared" ca="1" si="32"/>
        <v>-2.4781689346211166</v>
      </c>
      <c r="K86" s="63">
        <f t="shared" ca="1" si="32"/>
        <v>-0.2772519427361364</v>
      </c>
      <c r="L86" s="63">
        <f t="shared" ca="1" si="32"/>
        <v>-0.98321131631198055</v>
      </c>
      <c r="N86" s="63">
        <f t="shared" ca="1" si="20"/>
        <v>0.41977800432265772</v>
      </c>
      <c r="O86" s="63">
        <f t="shared" ca="1" si="21"/>
        <v>1.0569670084865312</v>
      </c>
      <c r="P86" s="63">
        <f t="shared" ca="1" si="22"/>
        <v>-0.32735846888570513</v>
      </c>
      <c r="Q86" s="63">
        <f t="shared" ca="1" si="23"/>
        <v>-0.90351834741985015</v>
      </c>
      <c r="R86" s="63">
        <f t="shared" ca="1" si="24"/>
        <v>3.5434214858755344</v>
      </c>
      <c r="S86" s="63">
        <f t="shared" ca="1" si="25"/>
        <v>0.20504371652125489</v>
      </c>
      <c r="T86" s="63">
        <f t="shared" ca="1" si="26"/>
        <v>1.8790530869003699</v>
      </c>
      <c r="U86" s="63">
        <f t="shared" ca="1" si="27"/>
        <v>0.973589106866946</v>
      </c>
      <c r="V86" s="63">
        <f t="shared" ca="1" si="28"/>
        <v>-2.465281700586369</v>
      </c>
      <c r="W86" s="63">
        <f t="shared" ca="1" si="29"/>
        <v>-0.25945169895745962</v>
      </c>
      <c r="X86" s="63">
        <f t="shared" ca="1" si="30"/>
        <v>-1.0289503682973404</v>
      </c>
    </row>
    <row r="87" spans="2:24" x14ac:dyDescent="0.2">
      <c r="B87" s="63">
        <f t="shared" ca="1" si="19"/>
        <v>-0.3987120091421586</v>
      </c>
      <c r="C87" s="63">
        <f t="shared" ca="1" si="32"/>
        <v>-1.2741577195187874</v>
      </c>
      <c r="D87" s="63">
        <f t="shared" ca="1" si="32"/>
        <v>0.10884633153872407</v>
      </c>
      <c r="E87" s="63">
        <f t="shared" ca="1" si="32"/>
        <v>0.94972697523112981</v>
      </c>
      <c r="F87" s="63">
        <f t="shared" ca="1" si="32"/>
        <v>-1.1775647534612024</v>
      </c>
      <c r="G87" s="63">
        <f t="shared" ca="1" si="32"/>
        <v>1.0367513403823532</v>
      </c>
      <c r="H87" s="63">
        <f t="shared" ca="1" si="32"/>
        <v>-0.13262782044417598</v>
      </c>
      <c r="I87" s="63">
        <f t="shared" ca="1" si="32"/>
        <v>-1.5642029610902597</v>
      </c>
      <c r="J87" s="63">
        <f t="shared" ca="1" si="32"/>
        <v>0.56935249124718146</v>
      </c>
      <c r="K87" s="63">
        <f t="shared" ca="1" si="32"/>
        <v>0.88460262130354239</v>
      </c>
      <c r="L87" s="63">
        <f t="shared" ca="1" si="32"/>
        <v>-0.86389303756603686</v>
      </c>
      <c r="N87" s="63">
        <f t="shared" ca="1" si="20"/>
        <v>-0.39081497585374686</v>
      </c>
      <c r="O87" s="63">
        <f t="shared" ca="1" si="21"/>
        <v>-1.2621728193344077</v>
      </c>
      <c r="P87" s="63">
        <f t="shared" ca="1" si="22"/>
        <v>0.12717339352158732</v>
      </c>
      <c r="Q87" s="63">
        <f t="shared" ca="1" si="23"/>
        <v>0.94569170268917768</v>
      </c>
      <c r="R87" s="63">
        <f t="shared" ca="1" si="24"/>
        <v>-1.2164892929334943</v>
      </c>
      <c r="S87" s="63">
        <f t="shared" ca="1" si="25"/>
        <v>1.0225891267881402</v>
      </c>
      <c r="T87" s="63">
        <f t="shared" ca="1" si="26"/>
        <v>-0.11712966573272213</v>
      </c>
      <c r="U87" s="63">
        <f t="shared" ca="1" si="27"/>
        <v>-1.6236757970859905</v>
      </c>
      <c r="V87" s="63">
        <f t="shared" ca="1" si="28"/>
        <v>0.58223972528192913</v>
      </c>
      <c r="W87" s="63">
        <f t="shared" ca="1" si="29"/>
        <v>0.90240286508221912</v>
      </c>
      <c r="X87" s="63">
        <f t="shared" ca="1" si="30"/>
        <v>-0.90963208955139663</v>
      </c>
    </row>
    <row r="88" spans="2:24" x14ac:dyDescent="0.2">
      <c r="B88" s="63">
        <f t="shared" ca="1" si="19"/>
        <v>-0.23977449502974757</v>
      </c>
      <c r="C88" s="63">
        <f t="shared" ca="1" si="32"/>
        <v>-1.595472140356005</v>
      </c>
      <c r="D88" s="63">
        <f t="shared" ca="1" si="32"/>
        <v>0.17519139093790465</v>
      </c>
      <c r="E88" s="63">
        <f t="shared" ca="1" si="32"/>
        <v>-1.8731606769242808</v>
      </c>
      <c r="F88" s="63">
        <f t="shared" ca="1" si="32"/>
        <v>0.55528109224907152</v>
      </c>
      <c r="G88" s="63">
        <f t="shared" ca="1" si="32"/>
        <v>0.8720507609592878</v>
      </c>
      <c r="H88" s="63">
        <f t="shared" ca="1" si="32"/>
        <v>0.95280851438643188</v>
      </c>
      <c r="I88" s="63">
        <f t="shared" ca="1" si="32"/>
        <v>-0.68700807067313774</v>
      </c>
      <c r="J88" s="63">
        <f t="shared" ca="1" si="32"/>
        <v>0.72429191671837889</v>
      </c>
      <c r="K88" s="63">
        <f t="shared" ca="1" si="32"/>
        <v>0.17422104661247376</v>
      </c>
      <c r="L88" s="63">
        <f t="shared" ca="1" si="32"/>
        <v>-1.974538999432867</v>
      </c>
      <c r="N88" s="63">
        <f t="shared" ca="1" si="20"/>
        <v>-0.23187746174133581</v>
      </c>
      <c r="O88" s="63">
        <f t="shared" ca="1" si="21"/>
        <v>-1.5834872401716253</v>
      </c>
      <c r="P88" s="63">
        <f t="shared" ca="1" si="22"/>
        <v>0.19351845292076791</v>
      </c>
      <c r="Q88" s="63">
        <f t="shared" ca="1" si="23"/>
        <v>-1.8771959494662329</v>
      </c>
      <c r="R88" s="63">
        <f t="shared" ca="1" si="24"/>
        <v>0.51635655277677961</v>
      </c>
      <c r="S88" s="63">
        <f t="shared" ca="1" si="25"/>
        <v>0.85788854736507481</v>
      </c>
      <c r="T88" s="63">
        <f t="shared" ca="1" si="26"/>
        <v>0.96830666909788576</v>
      </c>
      <c r="U88" s="63">
        <f t="shared" ca="1" si="27"/>
        <v>-0.74648090666886857</v>
      </c>
      <c r="V88" s="63">
        <f t="shared" ca="1" si="28"/>
        <v>0.73717915075312657</v>
      </c>
      <c r="W88" s="63">
        <f t="shared" ca="1" si="29"/>
        <v>0.19202129039115051</v>
      </c>
      <c r="X88" s="63">
        <f t="shared" ca="1" si="30"/>
        <v>-2.0202780514182268</v>
      </c>
    </row>
    <row r="89" spans="2:24" x14ac:dyDescent="0.2">
      <c r="B89" s="63">
        <f t="shared" ca="1" si="19"/>
        <v>0.15242615327408005</v>
      </c>
      <c r="C89" s="63">
        <f t="shared" ca="1" si="32"/>
        <v>0.72710672960159151</v>
      </c>
      <c r="D89" s="63">
        <f t="shared" ca="1" si="32"/>
        <v>-1.9486770668004449</v>
      </c>
      <c r="E89" s="63">
        <f t="shared" ca="1" si="32"/>
        <v>-3.4770739661069321E-3</v>
      </c>
      <c r="F89" s="63">
        <f t="shared" ca="1" si="32"/>
        <v>-1.2438338403516644</v>
      </c>
      <c r="G89" s="63">
        <f t="shared" ca="1" si="32"/>
        <v>1.2163568188383718</v>
      </c>
      <c r="H89" s="63">
        <f t="shared" ca="1" si="32"/>
        <v>-8.2822689312392533E-2</v>
      </c>
      <c r="I89" s="63">
        <f t="shared" ca="1" si="32"/>
        <v>-0.70497147982440223</v>
      </c>
      <c r="J89" s="63">
        <f t="shared" ca="1" si="32"/>
        <v>-2.1413289354280086E-3</v>
      </c>
      <c r="K89" s="63">
        <f t="shared" ca="1" si="32"/>
        <v>-0.32741957447312392</v>
      </c>
      <c r="L89" s="63">
        <f t="shared" ca="1" si="32"/>
        <v>-0.52341274728695442</v>
      </c>
      <c r="N89" s="63">
        <f t="shared" ca="1" si="20"/>
        <v>0.16032318656249181</v>
      </c>
      <c r="O89" s="63">
        <f t="shared" ca="1" si="21"/>
        <v>0.7390916297859712</v>
      </c>
      <c r="P89" s="63">
        <f t="shared" ca="1" si="22"/>
        <v>-1.9303500048175817</v>
      </c>
      <c r="Q89" s="63">
        <f t="shared" ca="1" si="23"/>
        <v>-7.5123465080591117E-3</v>
      </c>
      <c r="R89" s="63">
        <f t="shared" ca="1" si="24"/>
        <v>-1.2827583798239564</v>
      </c>
      <c r="S89" s="63">
        <f t="shared" ca="1" si="25"/>
        <v>1.2021946052441588</v>
      </c>
      <c r="T89" s="63">
        <f t="shared" ca="1" si="26"/>
        <v>-6.7324534600938679E-2</v>
      </c>
      <c r="U89" s="63">
        <f t="shared" ca="1" si="27"/>
        <v>-0.76444431582013306</v>
      </c>
      <c r="V89" s="63">
        <f t="shared" ca="1" si="28"/>
        <v>1.0745905099319679E-2</v>
      </c>
      <c r="W89" s="63">
        <f t="shared" ca="1" si="29"/>
        <v>-0.30961933069444714</v>
      </c>
      <c r="X89" s="63">
        <f t="shared" ca="1" si="30"/>
        <v>-0.56915179927231418</v>
      </c>
    </row>
    <row r="90" spans="2:24" x14ac:dyDescent="0.2">
      <c r="B90" s="63">
        <f t="shared" ca="1" si="19"/>
        <v>1.39060796193953</v>
      </c>
      <c r="C90" s="63">
        <f t="shared" ca="1" si="32"/>
        <v>0.72764386988478702</v>
      </c>
      <c r="D90" s="63">
        <f t="shared" ca="1" si="32"/>
        <v>-0.61854476613259579</v>
      </c>
      <c r="E90" s="63">
        <f t="shared" ca="1" si="32"/>
        <v>0.42866479092583581</v>
      </c>
      <c r="F90" s="63">
        <f t="shared" ca="1" si="32"/>
        <v>0.38349236872626741</v>
      </c>
      <c r="G90" s="63">
        <f t="shared" ca="1" si="32"/>
        <v>-1.0305709703724302</v>
      </c>
      <c r="H90" s="63">
        <f t="shared" ca="1" si="32"/>
        <v>6.8311360991886269E-2</v>
      </c>
      <c r="I90" s="63">
        <f t="shared" ca="1" si="32"/>
        <v>-1.1795060317569128</v>
      </c>
      <c r="J90" s="63">
        <f t="shared" ca="1" si="32"/>
        <v>-1.9997748079109454</v>
      </c>
      <c r="K90" s="63">
        <f t="shared" ca="1" si="32"/>
        <v>1.981353577471161</v>
      </c>
      <c r="L90" s="63">
        <f t="shared" ca="1" si="32"/>
        <v>1.1283426403271957</v>
      </c>
      <c r="N90" s="63">
        <f t="shared" ca="1" si="20"/>
        <v>1.3985049952279418</v>
      </c>
      <c r="O90" s="63">
        <f t="shared" ca="1" si="21"/>
        <v>0.73962877006916672</v>
      </c>
      <c r="P90" s="63">
        <f t="shared" ca="1" si="22"/>
        <v>-0.60021770414973252</v>
      </c>
      <c r="Q90" s="63">
        <f t="shared" ca="1" si="23"/>
        <v>0.42462951838388363</v>
      </c>
      <c r="R90" s="63">
        <f t="shared" ca="1" si="24"/>
        <v>0.34456782925397555</v>
      </c>
      <c r="S90" s="63">
        <f t="shared" ca="1" si="25"/>
        <v>-1.0447331839666432</v>
      </c>
      <c r="T90" s="63">
        <f t="shared" ca="1" si="26"/>
        <v>8.3809515703340137E-2</v>
      </c>
      <c r="U90" s="63">
        <f t="shared" ca="1" si="27"/>
        <v>-1.2389788677526437</v>
      </c>
      <c r="V90" s="63">
        <f t="shared" ca="1" si="28"/>
        <v>-1.9868875738761977</v>
      </c>
      <c r="W90" s="63">
        <f t="shared" ca="1" si="29"/>
        <v>1.9991538212498379</v>
      </c>
      <c r="X90" s="63">
        <f t="shared" ca="1" si="30"/>
        <v>1.0826035883418359</v>
      </c>
    </row>
    <row r="91" spans="2:24" x14ac:dyDescent="0.2">
      <c r="B91" s="63">
        <f t="shared" ca="1" si="19"/>
        <v>1.4957979657935765</v>
      </c>
      <c r="C91" s="63">
        <f t="shared" ca="1" si="32"/>
        <v>0.38318317591598233</v>
      </c>
      <c r="D91" s="63">
        <f t="shared" ca="1" si="32"/>
        <v>-1.8966313519920639</v>
      </c>
      <c r="E91" s="63">
        <f t="shared" ca="1" si="32"/>
        <v>-1.7881740409472935E-2</v>
      </c>
      <c r="F91" s="63">
        <f t="shared" ca="1" si="32"/>
        <v>1.2099151975912474</v>
      </c>
      <c r="G91" s="63">
        <f t="shared" ca="1" si="32"/>
        <v>0.84680429773889399</v>
      </c>
      <c r="H91" s="63">
        <f t="shared" ca="1" si="32"/>
        <v>-0.68282317438390538</v>
      </c>
      <c r="I91" s="63">
        <f t="shared" ca="1" si="32"/>
        <v>0.35004406227896906</v>
      </c>
      <c r="J91" s="63">
        <f t="shared" ca="1" si="32"/>
        <v>0.18381577088979842</v>
      </c>
      <c r="K91" s="63">
        <f t="shared" ca="1" si="32"/>
        <v>0.79482790835115125</v>
      </c>
      <c r="L91" s="63">
        <f t="shared" ca="1" si="32"/>
        <v>0.14994962867639414</v>
      </c>
      <c r="N91" s="63">
        <f t="shared" ca="1" si="20"/>
        <v>1.5036949990819883</v>
      </c>
      <c r="O91" s="63">
        <f t="shared" ca="1" si="21"/>
        <v>0.39516807610036203</v>
      </c>
      <c r="P91" s="63">
        <f t="shared" ca="1" si="22"/>
        <v>-1.8783042900092006</v>
      </c>
      <c r="Q91" s="63">
        <f t="shared" ca="1" si="23"/>
        <v>-2.1917012951425115E-2</v>
      </c>
      <c r="R91" s="63">
        <f t="shared" ca="1" si="24"/>
        <v>1.1709906581189555</v>
      </c>
      <c r="S91" s="63">
        <f t="shared" ca="1" si="25"/>
        <v>0.83264208414468099</v>
      </c>
      <c r="T91" s="63">
        <f t="shared" ca="1" si="26"/>
        <v>-0.6673250196724515</v>
      </c>
      <c r="U91" s="63">
        <f t="shared" ca="1" si="27"/>
        <v>0.29057122628323823</v>
      </c>
      <c r="V91" s="63">
        <f t="shared" ca="1" si="28"/>
        <v>0.19670300492454612</v>
      </c>
      <c r="W91" s="63">
        <f t="shared" ca="1" si="29"/>
        <v>0.81262815212982797</v>
      </c>
      <c r="X91" s="63">
        <f t="shared" ca="1" si="30"/>
        <v>0.10421057669103434</v>
      </c>
    </row>
    <row r="92" spans="2:24" x14ac:dyDescent="0.2">
      <c r="B92" s="63">
        <f t="shared" ca="1" si="19"/>
        <v>-1.1338748715912157</v>
      </c>
      <c r="C92" s="63">
        <f t="shared" ca="1" si="32"/>
        <v>1.7074387374662148</v>
      </c>
      <c r="D92" s="63">
        <f t="shared" ca="1" si="32"/>
        <v>2.2547289514600877</v>
      </c>
      <c r="E92" s="63">
        <f t="shared" ca="1" si="32"/>
        <v>0.98279836647507057</v>
      </c>
      <c r="F92" s="63">
        <f t="shared" ca="1" si="32"/>
        <v>-1.1718087821790444</v>
      </c>
      <c r="G92" s="63">
        <f t="shared" ca="1" si="32"/>
        <v>-2.2670014797828841</v>
      </c>
      <c r="H92" s="63">
        <f t="shared" ca="1" si="32"/>
        <v>1.4272920314232098</v>
      </c>
      <c r="I92" s="63">
        <f t="shared" ca="1" si="32"/>
        <v>1.6135658668402804</v>
      </c>
      <c r="J92" s="63">
        <f t="shared" ca="1" si="32"/>
        <v>0.39791810568044866</v>
      </c>
      <c r="K92" s="63">
        <f t="shared" ca="1" si="32"/>
        <v>3.3565149915766042E-2</v>
      </c>
      <c r="L92" s="63">
        <f t="shared" ca="1" si="32"/>
        <v>-0.48005473630210721</v>
      </c>
      <c r="N92" s="63">
        <f t="shared" ca="1" si="20"/>
        <v>-1.1259778383028038</v>
      </c>
      <c r="O92" s="63">
        <f t="shared" ca="1" si="21"/>
        <v>1.7194236376505945</v>
      </c>
      <c r="P92" s="63">
        <f t="shared" ca="1" si="22"/>
        <v>2.2730560134429507</v>
      </c>
      <c r="Q92" s="63">
        <f t="shared" ca="1" si="23"/>
        <v>0.97876309393311844</v>
      </c>
      <c r="R92" s="63">
        <f t="shared" ca="1" si="24"/>
        <v>-1.2107333216513363</v>
      </c>
      <c r="S92" s="63">
        <f t="shared" ca="1" si="25"/>
        <v>-2.2811636933770969</v>
      </c>
      <c r="T92" s="63">
        <f t="shared" ca="1" si="26"/>
        <v>1.4427901861346637</v>
      </c>
      <c r="U92" s="63">
        <f t="shared" ca="1" si="27"/>
        <v>1.5540930308445495</v>
      </c>
      <c r="V92" s="63">
        <f t="shared" ca="1" si="28"/>
        <v>0.41080533971519634</v>
      </c>
      <c r="W92" s="63">
        <f t="shared" ca="1" si="29"/>
        <v>5.1365393694442804E-2</v>
      </c>
      <c r="X92" s="63">
        <f t="shared" ca="1" si="30"/>
        <v>-0.52579378828746703</v>
      </c>
    </row>
    <row r="93" spans="2:24" x14ac:dyDescent="0.2">
      <c r="B93" s="63">
        <f t="shared" ca="1" si="19"/>
        <v>-0.74671875189672854</v>
      </c>
      <c r="C93" s="63">
        <f t="shared" ref="C93:L102" ca="1" si="33">NORMINV(RAND(),$C$5,$F$5)</f>
        <v>0.84247532583447482</v>
      </c>
      <c r="D93" s="63">
        <f t="shared" ca="1" si="33"/>
        <v>1.5638988270718899</v>
      </c>
      <c r="E93" s="63">
        <f t="shared" ca="1" si="33"/>
        <v>-1.2292740983387109</v>
      </c>
      <c r="F93" s="63">
        <f t="shared" ca="1" si="33"/>
        <v>0.19320909866696154</v>
      </c>
      <c r="G93" s="63">
        <f t="shared" ca="1" si="33"/>
        <v>-0.23524978948935932</v>
      </c>
      <c r="H93" s="63">
        <f t="shared" ca="1" si="33"/>
        <v>1.1571620554346989</v>
      </c>
      <c r="I93" s="63">
        <f t="shared" ca="1" si="33"/>
        <v>0.80029048639223033</v>
      </c>
      <c r="J93" s="63">
        <f t="shared" ca="1" si="33"/>
        <v>0.15433469703775266</v>
      </c>
      <c r="K93" s="63">
        <f t="shared" ca="1" si="33"/>
        <v>-2.1494518049058865E-2</v>
      </c>
      <c r="L93" s="63">
        <f t="shared" ca="1" si="33"/>
        <v>1.6153525583705661</v>
      </c>
      <c r="N93" s="63">
        <f t="shared" ca="1" si="20"/>
        <v>-0.7388217186083168</v>
      </c>
      <c r="O93" s="63">
        <f t="shared" ca="1" si="21"/>
        <v>0.85446022601885452</v>
      </c>
      <c r="P93" s="63">
        <f t="shared" ca="1" si="22"/>
        <v>1.5822258890547531</v>
      </c>
      <c r="Q93" s="63">
        <f t="shared" ca="1" si="23"/>
        <v>-1.2333093708806631</v>
      </c>
      <c r="R93" s="63">
        <f t="shared" ca="1" si="24"/>
        <v>0.15428455919466966</v>
      </c>
      <c r="S93" s="63">
        <f t="shared" ca="1" si="25"/>
        <v>-0.24941200308357228</v>
      </c>
      <c r="T93" s="63">
        <f t="shared" ca="1" si="26"/>
        <v>1.1726602101461527</v>
      </c>
      <c r="U93" s="63">
        <f t="shared" ca="1" si="27"/>
        <v>0.74081765039649949</v>
      </c>
      <c r="V93" s="63">
        <f t="shared" ca="1" si="28"/>
        <v>0.16722193107250033</v>
      </c>
      <c r="W93" s="63">
        <f t="shared" ca="1" si="29"/>
        <v>-3.6942742703820995E-3</v>
      </c>
      <c r="X93" s="63">
        <f t="shared" ca="1" si="30"/>
        <v>1.5696135063852064</v>
      </c>
    </row>
    <row r="94" spans="2:24" x14ac:dyDescent="0.2">
      <c r="B94" s="63">
        <f t="shared" ca="1" si="19"/>
        <v>-6.836437928496869E-2</v>
      </c>
      <c r="C94" s="63">
        <f t="shared" ca="1" si="33"/>
        <v>1.2282589864741149</v>
      </c>
      <c r="D94" s="63">
        <f t="shared" ca="1" si="33"/>
        <v>0.41697221663049627</v>
      </c>
      <c r="E94" s="63">
        <f t="shared" ca="1" si="33"/>
        <v>-9.3175598867882344E-3</v>
      </c>
      <c r="F94" s="63">
        <f t="shared" ca="1" si="33"/>
        <v>-0.2622307412857604</v>
      </c>
      <c r="G94" s="63">
        <f t="shared" ca="1" si="33"/>
        <v>-0.94878167033500793</v>
      </c>
      <c r="H94" s="63">
        <f t="shared" ca="1" si="33"/>
        <v>-0.42694133026425751</v>
      </c>
      <c r="I94" s="63">
        <f t="shared" ca="1" si="33"/>
        <v>0.11387972371935902</v>
      </c>
      <c r="J94" s="63">
        <f t="shared" ca="1" si="33"/>
        <v>-0.71768454019472183</v>
      </c>
      <c r="K94" s="63">
        <f t="shared" ca="1" si="33"/>
        <v>0.73659539659683271</v>
      </c>
      <c r="L94" s="63">
        <f t="shared" ca="1" si="33"/>
        <v>-0.48281690365327545</v>
      </c>
      <c r="N94" s="63">
        <f t="shared" ca="1" si="20"/>
        <v>-6.046734599655694E-2</v>
      </c>
      <c r="O94" s="63">
        <f t="shared" ca="1" si="21"/>
        <v>1.2402438866584946</v>
      </c>
      <c r="P94" s="63">
        <f t="shared" ca="1" si="22"/>
        <v>0.43529927861335954</v>
      </c>
      <c r="Q94" s="63">
        <f t="shared" ca="1" si="23"/>
        <v>-1.3352832428740413E-2</v>
      </c>
      <c r="R94" s="63">
        <f t="shared" ca="1" si="24"/>
        <v>-0.30115528075805226</v>
      </c>
      <c r="S94" s="63">
        <f t="shared" ca="1" si="25"/>
        <v>-0.96294388392922092</v>
      </c>
      <c r="T94" s="63">
        <f t="shared" ca="1" si="26"/>
        <v>-0.41144317555280363</v>
      </c>
      <c r="U94" s="63">
        <f t="shared" ca="1" si="27"/>
        <v>5.4406887723628186E-2</v>
      </c>
      <c r="V94" s="63">
        <f t="shared" ca="1" si="28"/>
        <v>-0.70479730615997416</v>
      </c>
      <c r="W94" s="63">
        <f t="shared" ca="1" si="29"/>
        <v>0.75439564037550944</v>
      </c>
      <c r="X94" s="63">
        <f t="shared" ca="1" si="30"/>
        <v>-0.52855595563863522</v>
      </c>
    </row>
    <row r="95" spans="2:24" x14ac:dyDescent="0.2">
      <c r="B95" s="63">
        <f t="shared" ca="1" si="19"/>
        <v>-0.97283586975850866</v>
      </c>
      <c r="C95" s="63">
        <f t="shared" ca="1" si="33"/>
        <v>0.65827065882280134</v>
      </c>
      <c r="D95" s="63">
        <f t="shared" ca="1" si="33"/>
        <v>-0.26215989068504503</v>
      </c>
      <c r="E95" s="63">
        <f t="shared" ca="1" si="33"/>
        <v>-1.4745101029782923</v>
      </c>
      <c r="F95" s="63">
        <f t="shared" ca="1" si="33"/>
        <v>-0.78743888293039688</v>
      </c>
      <c r="G95" s="63">
        <f t="shared" ca="1" si="33"/>
        <v>-0.74883595069322695</v>
      </c>
      <c r="H95" s="63">
        <f t="shared" ca="1" si="33"/>
        <v>-0.24504702913447643</v>
      </c>
      <c r="I95" s="63">
        <f t="shared" ca="1" si="33"/>
        <v>-0.10701916177472515</v>
      </c>
      <c r="J95" s="63">
        <f t="shared" ca="1" si="33"/>
        <v>-1.0011883861344251</v>
      </c>
      <c r="K95" s="63">
        <f t="shared" ca="1" si="33"/>
        <v>1.0487520904571414E-2</v>
      </c>
      <c r="L95" s="63">
        <f t="shared" ca="1" si="33"/>
        <v>0.26532273036433368</v>
      </c>
      <c r="N95" s="63">
        <f t="shared" ca="1" si="20"/>
        <v>-0.96493883647009693</v>
      </c>
      <c r="O95" s="63">
        <f t="shared" ca="1" si="21"/>
        <v>0.67025555900718103</v>
      </c>
      <c r="P95" s="63">
        <f t="shared" ca="1" si="22"/>
        <v>-0.24383282870218176</v>
      </c>
      <c r="Q95" s="63">
        <f t="shared" ca="1" si="23"/>
        <v>-1.4785453755202445</v>
      </c>
      <c r="R95" s="63">
        <f t="shared" ca="1" si="24"/>
        <v>-0.82636342240268879</v>
      </c>
      <c r="S95" s="63">
        <f t="shared" ca="1" si="25"/>
        <v>-0.76299816428743994</v>
      </c>
      <c r="T95" s="63">
        <f t="shared" ca="1" si="26"/>
        <v>-0.22954887442302258</v>
      </c>
      <c r="U95" s="63">
        <f t="shared" ca="1" si="27"/>
        <v>-0.16649199777045598</v>
      </c>
      <c r="V95" s="63">
        <f t="shared" ca="1" si="28"/>
        <v>-0.98830115209967739</v>
      </c>
      <c r="W95" s="63">
        <f t="shared" ca="1" si="29"/>
        <v>2.828776468324818E-2</v>
      </c>
      <c r="X95" s="63">
        <f t="shared" ca="1" si="30"/>
        <v>0.21958367837897388</v>
      </c>
    </row>
    <row r="96" spans="2:24" x14ac:dyDescent="0.2">
      <c r="B96" s="63">
        <f t="shared" ca="1" si="19"/>
        <v>0.43647862802255127</v>
      </c>
      <c r="C96" s="63">
        <f t="shared" ca="1" si="33"/>
        <v>0.68307643383549965</v>
      </c>
      <c r="D96" s="63">
        <f t="shared" ca="1" si="33"/>
        <v>0.16446715935594622</v>
      </c>
      <c r="E96" s="63">
        <f t="shared" ca="1" si="33"/>
        <v>0.35914285720153816</v>
      </c>
      <c r="F96" s="63">
        <f t="shared" ca="1" si="33"/>
        <v>-2.3524461082737758</v>
      </c>
      <c r="G96" s="63">
        <f t="shared" ca="1" si="33"/>
        <v>1.695583560516343</v>
      </c>
      <c r="H96" s="63">
        <f t="shared" ca="1" si="33"/>
        <v>-0.44926713864386053</v>
      </c>
      <c r="I96" s="63">
        <f t="shared" ca="1" si="33"/>
        <v>1.0550901971096698</v>
      </c>
      <c r="J96" s="63">
        <f t="shared" ca="1" si="33"/>
        <v>-0.45051748183437479</v>
      </c>
      <c r="K96" s="63">
        <f t="shared" ca="1" si="33"/>
        <v>2.4450439403174906</v>
      </c>
      <c r="L96" s="63">
        <f t="shared" ca="1" si="33"/>
        <v>0.97946016988166773</v>
      </c>
      <c r="N96" s="63">
        <f t="shared" ca="1" si="20"/>
        <v>0.44437566131096301</v>
      </c>
      <c r="O96" s="63">
        <f t="shared" ca="1" si="21"/>
        <v>0.69506133401987935</v>
      </c>
      <c r="P96" s="63">
        <f t="shared" ca="1" si="22"/>
        <v>0.18279422133880949</v>
      </c>
      <c r="Q96" s="63">
        <f t="shared" ca="1" si="23"/>
        <v>0.35510758465958597</v>
      </c>
      <c r="R96" s="63">
        <f t="shared" ca="1" si="24"/>
        <v>-2.3913706477460677</v>
      </c>
      <c r="S96" s="63">
        <f t="shared" ca="1" si="25"/>
        <v>1.68142134692213</v>
      </c>
      <c r="T96" s="63">
        <f t="shared" ca="1" si="26"/>
        <v>-0.43376898393240665</v>
      </c>
      <c r="U96" s="63">
        <f t="shared" ca="1" si="27"/>
        <v>0.99561736111393895</v>
      </c>
      <c r="V96" s="63">
        <f t="shared" ca="1" si="28"/>
        <v>-0.43763024779962711</v>
      </c>
      <c r="W96" s="63">
        <f t="shared" ca="1" si="29"/>
        <v>2.4628441840961672</v>
      </c>
      <c r="X96" s="63">
        <f t="shared" ca="1" si="30"/>
        <v>0.93372111789630796</v>
      </c>
    </row>
    <row r="97" spans="2:24" x14ac:dyDescent="0.2">
      <c r="B97" s="63">
        <f t="shared" ca="1" si="19"/>
        <v>-0.74567762669121784</v>
      </c>
      <c r="C97" s="63">
        <f t="shared" ca="1" si="33"/>
        <v>2.7530575883060568</v>
      </c>
      <c r="D97" s="63">
        <f t="shared" ca="1" si="33"/>
        <v>-0.39878663553358185</v>
      </c>
      <c r="E97" s="63">
        <f t="shared" ca="1" si="33"/>
        <v>0.86835551094002239</v>
      </c>
      <c r="F97" s="63">
        <f t="shared" ca="1" si="33"/>
        <v>1.3077590325395492E-2</v>
      </c>
      <c r="G97" s="63">
        <f t="shared" ca="1" si="33"/>
        <v>1.5491554197198332</v>
      </c>
      <c r="H97" s="63">
        <f t="shared" ca="1" si="33"/>
        <v>1.1934096631162054</v>
      </c>
      <c r="I97" s="63">
        <f t="shared" ca="1" si="33"/>
        <v>-8.5538761651244785E-2</v>
      </c>
      <c r="J97" s="63">
        <f t="shared" ca="1" si="33"/>
        <v>-3.9911991464236685E-2</v>
      </c>
      <c r="K97" s="63">
        <f t="shared" ca="1" si="33"/>
        <v>0.97329573182774509</v>
      </c>
      <c r="L97" s="63">
        <f t="shared" ca="1" si="33"/>
        <v>0.45425299825539073</v>
      </c>
      <c r="N97" s="63">
        <f t="shared" ca="1" si="20"/>
        <v>-0.73778059340280611</v>
      </c>
      <c r="O97" s="63">
        <f t="shared" ca="1" si="21"/>
        <v>2.7650424884904368</v>
      </c>
      <c r="P97" s="63">
        <f t="shared" ca="1" si="22"/>
        <v>-0.38045957355071858</v>
      </c>
      <c r="Q97" s="63">
        <f t="shared" ca="1" si="23"/>
        <v>0.86432023839807026</v>
      </c>
      <c r="R97" s="63">
        <f t="shared" ca="1" si="24"/>
        <v>-2.5846949146896375E-2</v>
      </c>
      <c r="S97" s="63">
        <f t="shared" ca="1" si="25"/>
        <v>1.5349932061256202</v>
      </c>
      <c r="T97" s="63">
        <f t="shared" ca="1" si="26"/>
        <v>1.2089078178276593</v>
      </c>
      <c r="U97" s="63">
        <f t="shared" ca="1" si="27"/>
        <v>-0.14501159764697563</v>
      </c>
      <c r="V97" s="63">
        <f t="shared" ca="1" si="28"/>
        <v>-2.7024757429488996E-2</v>
      </c>
      <c r="W97" s="63">
        <f t="shared" ca="1" si="29"/>
        <v>0.99109597560642182</v>
      </c>
      <c r="X97" s="63">
        <f t="shared" ca="1" si="30"/>
        <v>0.40851394627003096</v>
      </c>
    </row>
    <row r="98" spans="2:24" x14ac:dyDescent="0.2">
      <c r="B98" s="63">
        <f t="shared" ca="1" si="19"/>
        <v>-0.1137348448156075</v>
      </c>
      <c r="C98" s="63">
        <f t="shared" ca="1" si="33"/>
        <v>1.2752128009504637</v>
      </c>
      <c r="D98" s="63">
        <f t="shared" ca="1" si="33"/>
        <v>0.59898436836552305</v>
      </c>
      <c r="E98" s="63">
        <f t="shared" ca="1" si="33"/>
        <v>0.9178884951349533</v>
      </c>
      <c r="F98" s="63">
        <f t="shared" ca="1" si="33"/>
        <v>0.14305249296803285</v>
      </c>
      <c r="G98" s="63">
        <f t="shared" ca="1" si="33"/>
        <v>-0.98290863432628739</v>
      </c>
      <c r="H98" s="63">
        <f t="shared" ca="1" si="33"/>
        <v>1.2995128825275351</v>
      </c>
      <c r="I98" s="63">
        <f t="shared" ca="1" si="33"/>
        <v>1.0693398437016421</v>
      </c>
      <c r="J98" s="63">
        <f t="shared" ca="1" si="33"/>
        <v>0.89099368452028782</v>
      </c>
      <c r="K98" s="63">
        <f t="shared" ca="1" si="33"/>
        <v>1.228539484376074</v>
      </c>
      <c r="L98" s="63">
        <f t="shared" ca="1" si="33"/>
        <v>0.73553625814288348</v>
      </c>
      <c r="N98" s="63">
        <f t="shared" ca="1" si="20"/>
        <v>-0.10583781152719575</v>
      </c>
      <c r="O98" s="63">
        <f t="shared" ca="1" si="21"/>
        <v>1.2871977011348434</v>
      </c>
      <c r="P98" s="63">
        <f t="shared" ca="1" si="22"/>
        <v>0.61731143034838631</v>
      </c>
      <c r="Q98" s="63">
        <f t="shared" ca="1" si="23"/>
        <v>0.91385322259300117</v>
      </c>
      <c r="R98" s="63">
        <f t="shared" ca="1" si="24"/>
        <v>0.10412795349574099</v>
      </c>
      <c r="S98" s="63">
        <f t="shared" ca="1" si="25"/>
        <v>-0.99707084792050038</v>
      </c>
      <c r="T98" s="63">
        <f t="shared" ca="1" si="26"/>
        <v>1.3150110372389889</v>
      </c>
      <c r="U98" s="63">
        <f t="shared" ca="1" si="27"/>
        <v>1.0098670077059113</v>
      </c>
      <c r="V98" s="63">
        <f t="shared" ca="1" si="28"/>
        <v>0.9038809185550355</v>
      </c>
      <c r="W98" s="63">
        <f t="shared" ca="1" si="29"/>
        <v>1.2463397281547508</v>
      </c>
      <c r="X98" s="63">
        <f t="shared" ca="1" si="30"/>
        <v>0.68979720615752371</v>
      </c>
    </row>
    <row r="99" spans="2:24" x14ac:dyDescent="0.2">
      <c r="B99" s="63">
        <f t="shared" ca="1" si="19"/>
        <v>0.58859084746622492</v>
      </c>
      <c r="C99" s="63">
        <f t="shared" ca="1" si="33"/>
        <v>-1.0281686709512987</v>
      </c>
      <c r="D99" s="63">
        <f t="shared" ca="1" si="33"/>
        <v>-0.71420703160507781</v>
      </c>
      <c r="E99" s="63">
        <f t="shared" ca="1" si="33"/>
        <v>-0.70300534989025831</v>
      </c>
      <c r="F99" s="63">
        <f t="shared" ca="1" si="33"/>
        <v>0.81950244162012065</v>
      </c>
      <c r="G99" s="63">
        <f t="shared" ca="1" si="33"/>
        <v>1.1092779353150539</v>
      </c>
      <c r="H99" s="63">
        <f t="shared" ca="1" si="33"/>
        <v>-0.15111431699258357</v>
      </c>
      <c r="I99" s="63">
        <f t="shared" ca="1" si="33"/>
        <v>0.68273952394038928</v>
      </c>
      <c r="J99" s="63">
        <f t="shared" ca="1" si="33"/>
        <v>-0.45583287724742433</v>
      </c>
      <c r="K99" s="63">
        <f t="shared" ca="1" si="33"/>
        <v>0.70789378346299747</v>
      </c>
      <c r="L99" s="63">
        <f t="shared" ca="1" si="33"/>
        <v>-1.1697099477702502</v>
      </c>
      <c r="N99" s="63">
        <f t="shared" ca="1" si="20"/>
        <v>0.59648788075463666</v>
      </c>
      <c r="O99" s="63">
        <f t="shared" ca="1" si="21"/>
        <v>-1.016183770766919</v>
      </c>
      <c r="P99" s="63">
        <f t="shared" ca="1" si="22"/>
        <v>-0.69587996962221454</v>
      </c>
      <c r="Q99" s="63">
        <f t="shared" ca="1" si="23"/>
        <v>-0.70704062243221044</v>
      </c>
      <c r="R99" s="63">
        <f t="shared" ca="1" si="24"/>
        <v>0.78057790214782874</v>
      </c>
      <c r="S99" s="63">
        <f t="shared" ca="1" si="25"/>
        <v>1.0951157217208409</v>
      </c>
      <c r="T99" s="63">
        <f t="shared" ca="1" si="26"/>
        <v>-0.13561616228112972</v>
      </c>
      <c r="U99" s="63">
        <f t="shared" ca="1" si="27"/>
        <v>0.62326668794465845</v>
      </c>
      <c r="V99" s="63">
        <f t="shared" ca="1" si="28"/>
        <v>-0.44294564321267665</v>
      </c>
      <c r="W99" s="63">
        <f t="shared" ca="1" si="29"/>
        <v>0.7256940272416742</v>
      </c>
      <c r="X99" s="63">
        <f t="shared" ca="1" si="30"/>
        <v>-1.2154489997556099</v>
      </c>
    </row>
    <row r="100" spans="2:24" x14ac:dyDescent="0.2">
      <c r="B100" s="63">
        <f t="shared" ca="1" si="19"/>
        <v>0.56591347265103553</v>
      </c>
      <c r="C100" s="63">
        <f t="shared" ca="1" si="33"/>
        <v>0.39628013364119408</v>
      </c>
      <c r="D100" s="63">
        <f t="shared" ca="1" si="33"/>
        <v>-0.45412512985101405</v>
      </c>
      <c r="E100" s="63">
        <f t="shared" ca="1" si="33"/>
        <v>-0.51231147922522013</v>
      </c>
      <c r="F100" s="63">
        <f t="shared" ca="1" si="33"/>
        <v>1.1879092098910742</v>
      </c>
      <c r="G100" s="63">
        <f t="shared" ca="1" si="33"/>
        <v>1.0743051032820738</v>
      </c>
      <c r="H100" s="63">
        <f t="shared" ca="1" si="33"/>
        <v>-2.1001101243488236</v>
      </c>
      <c r="I100" s="63">
        <f t="shared" ca="1" si="33"/>
        <v>1.2278694370013867</v>
      </c>
      <c r="J100" s="63">
        <f t="shared" ca="1" si="33"/>
        <v>-0.72148347414812608</v>
      </c>
      <c r="K100" s="63">
        <f t="shared" ca="1" si="33"/>
        <v>1.5518632086943247</v>
      </c>
      <c r="L100" s="63">
        <f t="shared" ca="1" si="33"/>
        <v>-0.4986215892387203</v>
      </c>
      <c r="N100" s="63">
        <f t="shared" ca="1" si="20"/>
        <v>0.57381050593944727</v>
      </c>
      <c r="O100" s="63">
        <f t="shared" ca="1" si="21"/>
        <v>0.40826503382557378</v>
      </c>
      <c r="P100" s="63">
        <f t="shared" ca="1" si="22"/>
        <v>-0.43579806786815078</v>
      </c>
      <c r="Q100" s="63">
        <f t="shared" ca="1" si="23"/>
        <v>-0.51634675176717226</v>
      </c>
      <c r="R100" s="63">
        <f t="shared" ca="1" si="24"/>
        <v>1.1489846704187823</v>
      </c>
      <c r="S100" s="63">
        <f t="shared" ca="1" si="25"/>
        <v>1.0601428896878609</v>
      </c>
      <c r="T100" s="63">
        <f t="shared" ca="1" si="26"/>
        <v>-2.0846119696373697</v>
      </c>
      <c r="U100" s="63">
        <f t="shared" ca="1" si="27"/>
        <v>1.1683966010056559</v>
      </c>
      <c r="V100" s="63">
        <f t="shared" ca="1" si="28"/>
        <v>-0.70859624011337841</v>
      </c>
      <c r="W100" s="63">
        <f t="shared" ca="1" si="29"/>
        <v>1.5696634524730015</v>
      </c>
      <c r="X100" s="63">
        <f t="shared" ca="1" si="30"/>
        <v>-0.54436064122408012</v>
      </c>
    </row>
    <row r="101" spans="2:24" x14ac:dyDescent="0.2">
      <c r="B101" s="63">
        <f t="shared" ca="1" si="19"/>
        <v>0.12070680455255275</v>
      </c>
      <c r="C101" s="63">
        <f t="shared" ca="1" si="33"/>
        <v>-2.3324079153865243</v>
      </c>
      <c r="D101" s="63">
        <f t="shared" ca="1" si="33"/>
        <v>-0.62907076314900712</v>
      </c>
      <c r="E101" s="63">
        <f t="shared" ca="1" si="33"/>
        <v>0.12146630491649876</v>
      </c>
      <c r="F101" s="63">
        <f t="shared" ca="1" si="33"/>
        <v>-1.1000048121174801</v>
      </c>
      <c r="G101" s="63">
        <f t="shared" ca="1" si="33"/>
        <v>-0.96091665800973558</v>
      </c>
      <c r="H101" s="63">
        <f t="shared" ca="1" si="33"/>
        <v>-0.71492245500613949</v>
      </c>
      <c r="I101" s="63">
        <f t="shared" ca="1" si="33"/>
        <v>-1.8018042862934354</v>
      </c>
      <c r="J101" s="63">
        <f t="shared" ca="1" si="33"/>
        <v>-0.64618425921825684</v>
      </c>
      <c r="K101" s="63">
        <f t="shared" ca="1" si="33"/>
        <v>0.10944792670786255</v>
      </c>
      <c r="L101" s="63">
        <f t="shared" ca="1" si="33"/>
        <v>0.6838912467195094</v>
      </c>
      <c r="N101" s="63">
        <f t="shared" ca="1" si="20"/>
        <v>0.12860383784096452</v>
      </c>
      <c r="O101" s="63">
        <f t="shared" ca="1" si="21"/>
        <v>-2.3204230152021443</v>
      </c>
      <c r="P101" s="63">
        <f t="shared" ca="1" si="22"/>
        <v>-0.61074370116614385</v>
      </c>
      <c r="Q101" s="63">
        <f t="shared" ca="1" si="23"/>
        <v>0.11743103237454658</v>
      </c>
      <c r="R101" s="63">
        <f t="shared" ca="1" si="24"/>
        <v>-1.138929351589772</v>
      </c>
      <c r="S101" s="63">
        <f t="shared" ca="1" si="25"/>
        <v>-0.97507887160394857</v>
      </c>
      <c r="T101" s="63">
        <f t="shared" ca="1" si="26"/>
        <v>-0.69942430029468561</v>
      </c>
      <c r="U101" s="63">
        <f t="shared" ca="1" si="27"/>
        <v>-1.8612771222891662</v>
      </c>
      <c r="V101" s="63">
        <f t="shared" ca="1" si="28"/>
        <v>-0.63329702518350917</v>
      </c>
      <c r="W101" s="63">
        <f t="shared" ca="1" si="29"/>
        <v>0.1272481704865393</v>
      </c>
      <c r="X101" s="63">
        <f t="shared" ca="1" si="30"/>
        <v>0.63815219473414964</v>
      </c>
    </row>
    <row r="102" spans="2:24" x14ac:dyDescent="0.2">
      <c r="B102" s="63">
        <f t="shared" ca="1" si="19"/>
        <v>0.39645580953770154</v>
      </c>
      <c r="C102" s="63">
        <f t="shared" ca="1" si="33"/>
        <v>0.61321353603592932</v>
      </c>
      <c r="D102" s="63">
        <f t="shared" ca="1" si="33"/>
        <v>-0.37858179585203566</v>
      </c>
      <c r="E102" s="63">
        <f t="shared" ca="1" si="33"/>
        <v>-2.1357379071058715</v>
      </c>
      <c r="F102" s="63">
        <f t="shared" ca="1" si="33"/>
        <v>1.2063328620982725</v>
      </c>
      <c r="G102" s="63">
        <f t="shared" ca="1" si="33"/>
        <v>-0.41316586436203701</v>
      </c>
      <c r="H102" s="63">
        <f t="shared" ca="1" si="33"/>
        <v>8.4567331580145524E-2</v>
      </c>
      <c r="I102" s="63">
        <f t="shared" ca="1" si="33"/>
        <v>-1.4774069382769834</v>
      </c>
      <c r="J102" s="63">
        <f t="shared" ca="1" si="33"/>
        <v>-6.3311495813913946E-2</v>
      </c>
      <c r="K102" s="63">
        <f t="shared" ca="1" si="33"/>
        <v>0.40406028707660402</v>
      </c>
      <c r="L102" s="63">
        <f t="shared" ca="1" si="33"/>
        <v>-0.74670140638599791</v>
      </c>
      <c r="N102" s="63">
        <f t="shared" ca="1" si="20"/>
        <v>0.40435284282611328</v>
      </c>
      <c r="O102" s="63">
        <f t="shared" ca="1" si="21"/>
        <v>0.62519843622030902</v>
      </c>
      <c r="P102" s="63">
        <f t="shared" ca="1" si="22"/>
        <v>-0.36025473386917239</v>
      </c>
      <c r="Q102" s="63">
        <f t="shared" ca="1" si="23"/>
        <v>-2.1397731796478237</v>
      </c>
      <c r="R102" s="63">
        <f t="shared" ca="1" si="24"/>
        <v>1.1674083226259806</v>
      </c>
      <c r="S102" s="63">
        <f t="shared" ca="1" si="25"/>
        <v>-0.42732807795625</v>
      </c>
      <c r="T102" s="63">
        <f t="shared" ca="1" si="26"/>
        <v>0.10006548629159939</v>
      </c>
      <c r="U102" s="63">
        <f t="shared" ca="1" si="27"/>
        <v>-1.5368797742727143</v>
      </c>
      <c r="V102" s="63">
        <f t="shared" ca="1" si="28"/>
        <v>-5.0424261779166257E-2</v>
      </c>
      <c r="W102" s="63">
        <f t="shared" ca="1" si="29"/>
        <v>0.4218605308552808</v>
      </c>
      <c r="X102" s="63">
        <f t="shared" ca="1" si="30"/>
        <v>-0.79244045837135768</v>
      </c>
    </row>
    <row r="103" spans="2:24" x14ac:dyDescent="0.2">
      <c r="B103" s="63">
        <f t="shared" ca="1" si="19"/>
        <v>-0.46466262585735957</v>
      </c>
      <c r="C103" s="63">
        <f t="shared" ref="C103:L112" ca="1" si="34">NORMINV(RAND(),$C$5,$F$5)</f>
        <v>1.5317146685296799</v>
      </c>
      <c r="D103" s="63">
        <f t="shared" ca="1" si="34"/>
        <v>-0.98281734667342024</v>
      </c>
      <c r="E103" s="63">
        <f t="shared" ca="1" si="34"/>
        <v>-1.0124055083190164</v>
      </c>
      <c r="F103" s="63">
        <f t="shared" ca="1" si="34"/>
        <v>0.35339736359324486</v>
      </c>
      <c r="G103" s="63">
        <f t="shared" ca="1" si="34"/>
        <v>0.29209036970311497</v>
      </c>
      <c r="H103" s="63">
        <f t="shared" ca="1" si="34"/>
        <v>-0.50757736767976647</v>
      </c>
      <c r="I103" s="63">
        <f t="shared" ca="1" si="34"/>
        <v>-1.092304442463699</v>
      </c>
      <c r="J103" s="63">
        <f t="shared" ca="1" si="34"/>
        <v>1.219372548799089</v>
      </c>
      <c r="K103" s="63">
        <f t="shared" ca="1" si="34"/>
        <v>0.80075943486097811</v>
      </c>
      <c r="L103" s="63">
        <f t="shared" ca="1" si="34"/>
        <v>0.48217424710729606</v>
      </c>
      <c r="N103" s="63">
        <f t="shared" ca="1" si="20"/>
        <v>-0.45676559256894783</v>
      </c>
      <c r="O103" s="63">
        <f t="shared" ca="1" si="21"/>
        <v>1.5436995687140596</v>
      </c>
      <c r="P103" s="63">
        <f t="shared" ca="1" si="22"/>
        <v>-0.96449028469055698</v>
      </c>
      <c r="Q103" s="63">
        <f t="shared" ca="1" si="23"/>
        <v>-1.0164407808609686</v>
      </c>
      <c r="R103" s="63">
        <f t="shared" ca="1" si="24"/>
        <v>0.31447282412095301</v>
      </c>
      <c r="S103" s="63">
        <f t="shared" ca="1" si="25"/>
        <v>0.27792815610890198</v>
      </c>
      <c r="T103" s="63">
        <f t="shared" ca="1" si="26"/>
        <v>-0.49207921296831258</v>
      </c>
      <c r="U103" s="63">
        <f t="shared" ca="1" si="27"/>
        <v>-1.1517772784594298</v>
      </c>
      <c r="V103" s="63">
        <f t="shared" ca="1" si="28"/>
        <v>1.2322597828338366</v>
      </c>
      <c r="W103" s="63">
        <f t="shared" ca="1" si="29"/>
        <v>0.81855967863965484</v>
      </c>
      <c r="X103" s="63">
        <f t="shared" ca="1" si="30"/>
        <v>0.43643519512193629</v>
      </c>
    </row>
    <row r="104" spans="2:24" x14ac:dyDescent="0.2">
      <c r="B104" s="63">
        <f t="shared" ca="1" si="19"/>
        <v>-0.72172083430636302</v>
      </c>
      <c r="C104" s="63">
        <f t="shared" ca="1" si="34"/>
        <v>-0.19157158842321109</v>
      </c>
      <c r="D104" s="63">
        <f t="shared" ca="1" si="34"/>
        <v>0.25691643454770391</v>
      </c>
      <c r="E104" s="63">
        <f t="shared" ca="1" si="34"/>
        <v>-0.55349559531139914</v>
      </c>
      <c r="F104" s="63">
        <f t="shared" ca="1" si="34"/>
        <v>-0.43458938440651323</v>
      </c>
      <c r="G104" s="63">
        <f t="shared" ca="1" si="34"/>
        <v>-0.49689272871133894</v>
      </c>
      <c r="H104" s="63">
        <f t="shared" ca="1" si="34"/>
        <v>0.12646708595143066</v>
      </c>
      <c r="I104" s="63">
        <f t="shared" ca="1" si="34"/>
        <v>-1.49278889799572</v>
      </c>
      <c r="J104" s="63">
        <f t="shared" ca="1" si="34"/>
        <v>-0.12960665660145423</v>
      </c>
      <c r="K104" s="63">
        <f t="shared" ca="1" si="34"/>
        <v>-4.5812388343625436E-2</v>
      </c>
      <c r="L104" s="63">
        <f t="shared" ca="1" si="34"/>
        <v>1.3031678537706206</v>
      </c>
      <c r="N104" s="63">
        <f t="shared" ca="1" si="20"/>
        <v>-0.71382380101795129</v>
      </c>
      <c r="O104" s="63">
        <f t="shared" ca="1" si="21"/>
        <v>-0.17958668823883137</v>
      </c>
      <c r="P104" s="63">
        <f t="shared" ca="1" si="22"/>
        <v>0.27524349653056718</v>
      </c>
      <c r="Q104" s="63">
        <f t="shared" ca="1" si="23"/>
        <v>-0.55753086785335126</v>
      </c>
      <c r="R104" s="63">
        <f t="shared" ca="1" si="24"/>
        <v>-0.47351392387880509</v>
      </c>
      <c r="S104" s="63">
        <f t="shared" ca="1" si="25"/>
        <v>-0.51105494230555193</v>
      </c>
      <c r="T104" s="63">
        <f t="shared" ca="1" si="26"/>
        <v>0.14196524066288452</v>
      </c>
      <c r="U104" s="63">
        <f t="shared" ca="1" si="27"/>
        <v>-1.5522617339914508</v>
      </c>
      <c r="V104" s="63">
        <f t="shared" ca="1" si="28"/>
        <v>-0.11671942256670655</v>
      </c>
      <c r="W104" s="63">
        <f t="shared" ca="1" si="29"/>
        <v>-2.801214456494867E-2</v>
      </c>
      <c r="X104" s="63">
        <f t="shared" ca="1" si="30"/>
        <v>1.2574288017852608</v>
      </c>
    </row>
    <row r="105" spans="2:24" x14ac:dyDescent="0.2">
      <c r="B105" s="63">
        <f t="shared" ca="1" si="19"/>
        <v>-0.58711896871999902</v>
      </c>
      <c r="C105" s="63">
        <f t="shared" ca="1" si="34"/>
        <v>0.15390896053114475</v>
      </c>
      <c r="D105" s="63">
        <f t="shared" ca="1" si="34"/>
        <v>7.9770701427008969E-2</v>
      </c>
      <c r="E105" s="63">
        <f t="shared" ca="1" si="34"/>
        <v>0.7701667041868151</v>
      </c>
      <c r="F105" s="63">
        <f t="shared" ca="1" si="34"/>
        <v>0.23330980901608442</v>
      </c>
      <c r="G105" s="63">
        <f t="shared" ca="1" si="34"/>
        <v>-1.3906932583977418</v>
      </c>
      <c r="H105" s="63">
        <f t="shared" ca="1" si="34"/>
        <v>-0.83519390056684972</v>
      </c>
      <c r="I105" s="63">
        <f t="shared" ca="1" si="34"/>
        <v>0.48512070770640514</v>
      </c>
      <c r="J105" s="63">
        <f t="shared" ca="1" si="34"/>
        <v>-0.2884945088793599</v>
      </c>
      <c r="K105" s="63">
        <f t="shared" ca="1" si="34"/>
        <v>0.41813861340840758</v>
      </c>
      <c r="L105" s="63">
        <f t="shared" ca="1" si="34"/>
        <v>0.15448621146211727</v>
      </c>
      <c r="N105" s="63">
        <f t="shared" ca="1" si="20"/>
        <v>-0.57922193543158729</v>
      </c>
      <c r="O105" s="63">
        <f t="shared" ca="1" si="21"/>
        <v>0.16589386071552448</v>
      </c>
      <c r="P105" s="63">
        <f t="shared" ca="1" si="22"/>
        <v>9.8097763409872224E-2</v>
      </c>
      <c r="Q105" s="63">
        <f t="shared" ca="1" si="23"/>
        <v>0.76613143164486297</v>
      </c>
      <c r="R105" s="63">
        <f t="shared" ca="1" si="24"/>
        <v>0.19438526954379254</v>
      </c>
      <c r="S105" s="63">
        <f t="shared" ca="1" si="25"/>
        <v>-1.4048554719919548</v>
      </c>
      <c r="T105" s="63">
        <f t="shared" ca="1" si="26"/>
        <v>-0.81969574585539584</v>
      </c>
      <c r="U105" s="63">
        <f t="shared" ca="1" si="27"/>
        <v>0.42564787171067431</v>
      </c>
      <c r="V105" s="63">
        <f t="shared" ca="1" si="28"/>
        <v>-0.27560727484461223</v>
      </c>
      <c r="W105" s="63">
        <f t="shared" ca="1" si="29"/>
        <v>0.43593885718708436</v>
      </c>
      <c r="X105" s="63">
        <f t="shared" ca="1" si="30"/>
        <v>0.10874715947675748</v>
      </c>
    </row>
    <row r="106" spans="2:24" x14ac:dyDescent="0.2">
      <c r="B106" s="63">
        <f t="shared" ca="1" si="19"/>
        <v>0.78224109917600326</v>
      </c>
      <c r="C106" s="63">
        <f t="shared" ca="1" si="34"/>
        <v>-0.21153601720460949</v>
      </c>
      <c r="D106" s="63">
        <f t="shared" ca="1" si="34"/>
        <v>0.33012546437418405</v>
      </c>
      <c r="E106" s="63">
        <f t="shared" ca="1" si="34"/>
        <v>2.2636526866789417</v>
      </c>
      <c r="F106" s="63">
        <f t="shared" ca="1" si="34"/>
        <v>0.73968321585824481</v>
      </c>
      <c r="G106" s="63">
        <f t="shared" ca="1" si="34"/>
        <v>-0.15380610920070784</v>
      </c>
      <c r="H106" s="63">
        <f t="shared" ca="1" si="34"/>
        <v>0.30871584624437176</v>
      </c>
      <c r="I106" s="63">
        <f t="shared" ca="1" si="34"/>
        <v>-2.5698833476813081</v>
      </c>
      <c r="J106" s="63">
        <f t="shared" ca="1" si="34"/>
        <v>0.71699022452169947</v>
      </c>
      <c r="K106" s="63">
        <f t="shared" ca="1" si="34"/>
        <v>1.5985945142223121</v>
      </c>
      <c r="L106" s="63">
        <f t="shared" ca="1" si="34"/>
        <v>-1.4818746075567126</v>
      </c>
      <c r="N106" s="63">
        <f t="shared" ca="1" si="20"/>
        <v>0.790138132464415</v>
      </c>
      <c r="O106" s="63">
        <f t="shared" ca="1" si="21"/>
        <v>-0.19955111702022976</v>
      </c>
      <c r="P106" s="63">
        <f t="shared" ca="1" si="22"/>
        <v>0.34845252635704732</v>
      </c>
      <c r="Q106" s="63">
        <f t="shared" ca="1" si="23"/>
        <v>2.2596174141369896</v>
      </c>
      <c r="R106" s="63">
        <f t="shared" ca="1" si="24"/>
        <v>0.70075867638595291</v>
      </c>
      <c r="S106" s="63">
        <f t="shared" ca="1" si="25"/>
        <v>-0.1679683227949208</v>
      </c>
      <c r="T106" s="63">
        <f t="shared" ca="1" si="26"/>
        <v>0.32421400095582564</v>
      </c>
      <c r="U106" s="63">
        <f t="shared" ca="1" si="27"/>
        <v>-2.6293561836770389</v>
      </c>
      <c r="V106" s="63">
        <f t="shared" ca="1" si="28"/>
        <v>0.72987745855644715</v>
      </c>
      <c r="W106" s="63">
        <f t="shared" ca="1" si="29"/>
        <v>1.616394758000989</v>
      </c>
      <c r="X106" s="63">
        <f t="shared" ca="1" si="30"/>
        <v>-1.5276136595420724</v>
      </c>
    </row>
    <row r="107" spans="2:24" x14ac:dyDescent="0.2">
      <c r="B107" s="63">
        <f t="shared" ca="1" si="19"/>
        <v>-0.22573921669853608</v>
      </c>
      <c r="C107" s="63">
        <f t="shared" ca="1" si="34"/>
        <v>0.62606969884314023</v>
      </c>
      <c r="D107" s="63">
        <f t="shared" ca="1" si="34"/>
        <v>-0.13374995858232824</v>
      </c>
      <c r="E107" s="63">
        <f t="shared" ca="1" si="34"/>
        <v>0.55373392953759026</v>
      </c>
      <c r="F107" s="63">
        <f t="shared" ca="1" si="34"/>
        <v>0.13712080749888908</v>
      </c>
      <c r="G107" s="63">
        <f t="shared" ca="1" si="34"/>
        <v>0.58743414628236379</v>
      </c>
      <c r="H107" s="63">
        <f t="shared" ca="1" si="34"/>
        <v>-2.0546841179052793</v>
      </c>
      <c r="I107" s="63">
        <f t="shared" ca="1" si="34"/>
        <v>1.2132398128966499</v>
      </c>
      <c r="J107" s="63">
        <f t="shared" ca="1" si="34"/>
        <v>-1.228439430094191</v>
      </c>
      <c r="K107" s="63">
        <f t="shared" ca="1" si="34"/>
        <v>-0.29552730216726669</v>
      </c>
      <c r="L107" s="63">
        <f t="shared" ca="1" si="34"/>
        <v>-0.14602380736321094</v>
      </c>
      <c r="N107" s="63">
        <f t="shared" ca="1" si="20"/>
        <v>-0.21784218341012432</v>
      </c>
      <c r="O107" s="63">
        <f t="shared" ca="1" si="21"/>
        <v>0.63805459902751993</v>
      </c>
      <c r="P107" s="63">
        <f t="shared" ca="1" si="22"/>
        <v>-0.11542289659946499</v>
      </c>
      <c r="Q107" s="63">
        <f t="shared" ca="1" si="23"/>
        <v>0.54969865699563814</v>
      </c>
      <c r="R107" s="63">
        <f t="shared" ca="1" si="24"/>
        <v>9.8196268026597214E-2</v>
      </c>
      <c r="S107" s="63">
        <f t="shared" ca="1" si="25"/>
        <v>0.5732719326881508</v>
      </c>
      <c r="T107" s="63">
        <f t="shared" ca="1" si="26"/>
        <v>-2.0391859631938254</v>
      </c>
      <c r="U107" s="63">
        <f t="shared" ca="1" si="27"/>
        <v>1.1537669769009191</v>
      </c>
      <c r="V107" s="63">
        <f t="shared" ca="1" si="28"/>
        <v>-1.2155521960594433</v>
      </c>
      <c r="W107" s="63">
        <f t="shared" ca="1" si="29"/>
        <v>-0.27772705838858991</v>
      </c>
      <c r="X107" s="63">
        <f t="shared" ca="1" si="30"/>
        <v>-0.19176285934857074</v>
      </c>
    </row>
    <row r="108" spans="2:24" x14ac:dyDescent="0.2">
      <c r="B108" s="63">
        <f t="shared" ca="1" si="19"/>
        <v>-1.0899338952129782</v>
      </c>
      <c r="C108" s="63">
        <f t="shared" ca="1" si="34"/>
        <v>0.62840062731812052</v>
      </c>
      <c r="D108" s="63">
        <f t="shared" ca="1" si="34"/>
        <v>0.98815438576324943</v>
      </c>
      <c r="E108" s="63">
        <f t="shared" ca="1" si="34"/>
        <v>-0.99142973410519941</v>
      </c>
      <c r="F108" s="63">
        <f t="shared" ca="1" si="34"/>
        <v>-1.128014469398958</v>
      </c>
      <c r="G108" s="63">
        <f t="shared" ca="1" si="34"/>
        <v>0.66156516092836359</v>
      </c>
      <c r="H108" s="63">
        <f t="shared" ca="1" si="34"/>
        <v>-0.86524982203489409</v>
      </c>
      <c r="I108" s="63">
        <f t="shared" ca="1" si="34"/>
        <v>-0.1769431521565128</v>
      </c>
      <c r="J108" s="63">
        <f t="shared" ca="1" si="34"/>
        <v>-0.48953747886092458</v>
      </c>
      <c r="K108" s="63">
        <f t="shared" ca="1" si="34"/>
        <v>-2.2781502578544985E-2</v>
      </c>
      <c r="L108" s="63">
        <f t="shared" ca="1" si="34"/>
        <v>-1.6314683820094065</v>
      </c>
      <c r="N108" s="63">
        <f t="shared" ca="1" si="20"/>
        <v>-1.0820368619245664</v>
      </c>
      <c r="O108" s="63">
        <f t="shared" ca="1" si="21"/>
        <v>0.64038552750250022</v>
      </c>
      <c r="P108" s="63">
        <f t="shared" ca="1" si="22"/>
        <v>1.0064814477461126</v>
      </c>
      <c r="Q108" s="63">
        <f t="shared" ca="1" si="23"/>
        <v>-0.99546500664715154</v>
      </c>
      <c r="R108" s="63">
        <f t="shared" ca="1" si="24"/>
        <v>-1.1669390088712499</v>
      </c>
      <c r="S108" s="63">
        <f t="shared" ca="1" si="25"/>
        <v>0.6474029473341506</v>
      </c>
      <c r="T108" s="63">
        <f t="shared" ca="1" si="26"/>
        <v>-0.84975166732344021</v>
      </c>
      <c r="U108" s="63">
        <f t="shared" ca="1" si="27"/>
        <v>-0.23641598815224363</v>
      </c>
      <c r="V108" s="63">
        <f t="shared" ca="1" si="28"/>
        <v>-0.47665024482617691</v>
      </c>
      <c r="W108" s="63">
        <f t="shared" ca="1" si="29"/>
        <v>-4.9812587998682191E-3</v>
      </c>
      <c r="X108" s="63">
        <f t="shared" ca="1" si="30"/>
        <v>-1.6772074339947662</v>
      </c>
    </row>
    <row r="109" spans="2:24" x14ac:dyDescent="0.2">
      <c r="B109" s="63">
        <f t="shared" ca="1" si="19"/>
        <v>-0.50791696344882731</v>
      </c>
      <c r="C109" s="63">
        <f t="shared" ca="1" si="34"/>
        <v>-1.0591311408957271</v>
      </c>
      <c r="D109" s="63">
        <f t="shared" ca="1" si="34"/>
        <v>8.8675004997315732E-2</v>
      </c>
      <c r="E109" s="63">
        <f t="shared" ca="1" si="34"/>
        <v>-0.70969017391739853</v>
      </c>
      <c r="F109" s="63">
        <f t="shared" ca="1" si="34"/>
        <v>0.5277954593987908</v>
      </c>
      <c r="G109" s="63">
        <f t="shared" ca="1" si="34"/>
        <v>-8.4169170017512566E-3</v>
      </c>
      <c r="H109" s="63">
        <f t="shared" ca="1" si="34"/>
        <v>-1.1499588058607642</v>
      </c>
      <c r="I109" s="63">
        <f t="shared" ca="1" si="34"/>
        <v>-1.4940027693633389</v>
      </c>
      <c r="J109" s="63">
        <f t="shared" ca="1" si="34"/>
        <v>0.48808077419747148</v>
      </c>
      <c r="K109" s="63">
        <f t="shared" ca="1" si="34"/>
        <v>1.4621118678064773E-2</v>
      </c>
      <c r="L109" s="63">
        <f t="shared" ca="1" si="34"/>
        <v>1.1923998086269756</v>
      </c>
      <c r="N109" s="63">
        <f t="shared" ca="1" si="20"/>
        <v>-0.50001993016041557</v>
      </c>
      <c r="O109" s="63">
        <f t="shared" ca="1" si="21"/>
        <v>-1.0471462407113474</v>
      </c>
      <c r="P109" s="63">
        <f t="shared" ca="1" si="22"/>
        <v>0.10700206698017899</v>
      </c>
      <c r="Q109" s="63">
        <f t="shared" ca="1" si="23"/>
        <v>-0.71372544645935065</v>
      </c>
      <c r="R109" s="63">
        <f t="shared" ca="1" si="24"/>
        <v>0.48887091992649895</v>
      </c>
      <c r="S109" s="63">
        <f t="shared" ca="1" si="25"/>
        <v>-2.2579130595964225E-2</v>
      </c>
      <c r="T109" s="63">
        <f t="shared" ca="1" si="26"/>
        <v>-1.1344606511493103</v>
      </c>
      <c r="U109" s="63">
        <f t="shared" ca="1" si="27"/>
        <v>-1.5534756053590697</v>
      </c>
      <c r="V109" s="63">
        <f t="shared" ca="1" si="28"/>
        <v>0.50096800823221921</v>
      </c>
      <c r="W109" s="63">
        <f t="shared" ca="1" si="29"/>
        <v>3.2421362456741543E-2</v>
      </c>
      <c r="X109" s="63">
        <f t="shared" ca="1" si="30"/>
        <v>1.1466607566416158</v>
      </c>
    </row>
    <row r="110" spans="2:24" x14ac:dyDescent="0.2">
      <c r="B110" s="63">
        <f t="shared" ca="1" si="19"/>
        <v>0.79363434373226538</v>
      </c>
      <c r="C110" s="63">
        <f t="shared" ca="1" si="34"/>
        <v>-0.34823587841563064</v>
      </c>
      <c r="D110" s="63">
        <f t="shared" ca="1" si="34"/>
        <v>-0.42434378564261344</v>
      </c>
      <c r="E110" s="63">
        <f t="shared" ca="1" si="34"/>
        <v>-0.26921098252297321</v>
      </c>
      <c r="F110" s="63">
        <f t="shared" ca="1" si="34"/>
        <v>-1.0331151030616188</v>
      </c>
      <c r="G110" s="63">
        <f t="shared" ca="1" si="34"/>
        <v>0.59574921988304064</v>
      </c>
      <c r="H110" s="63">
        <f t="shared" ca="1" si="34"/>
        <v>-0.38598669749085951</v>
      </c>
      <c r="I110" s="63">
        <f t="shared" ca="1" si="34"/>
        <v>-0.86985219534654457</v>
      </c>
      <c r="J110" s="63">
        <f t="shared" ca="1" si="34"/>
        <v>2.1125991272529121</v>
      </c>
      <c r="K110" s="63">
        <f t="shared" ca="1" si="34"/>
        <v>-0.83714623626547768</v>
      </c>
      <c r="L110" s="63">
        <f t="shared" ca="1" si="34"/>
        <v>0.30737354133504369</v>
      </c>
      <c r="N110" s="63">
        <f t="shared" ca="1" si="20"/>
        <v>0.80153137702067712</v>
      </c>
      <c r="O110" s="63">
        <f t="shared" ca="1" si="21"/>
        <v>-0.33625097823125094</v>
      </c>
      <c r="P110" s="63">
        <f t="shared" ca="1" si="22"/>
        <v>-0.40601672365975017</v>
      </c>
      <c r="Q110" s="63">
        <f t="shared" ca="1" si="23"/>
        <v>-0.27324625506492539</v>
      </c>
      <c r="R110" s="63">
        <f t="shared" ca="1" si="24"/>
        <v>-1.0720396425339107</v>
      </c>
      <c r="S110" s="63">
        <f t="shared" ca="1" si="25"/>
        <v>0.58158700628882765</v>
      </c>
      <c r="T110" s="63">
        <f t="shared" ca="1" si="26"/>
        <v>-0.37048854277940563</v>
      </c>
      <c r="U110" s="63">
        <f t="shared" ca="1" si="27"/>
        <v>-0.9293250313422754</v>
      </c>
      <c r="V110" s="63">
        <f t="shared" ca="1" si="28"/>
        <v>2.1254863612876598</v>
      </c>
      <c r="W110" s="63">
        <f t="shared" ca="1" si="29"/>
        <v>-0.81934599248680096</v>
      </c>
      <c r="X110" s="63">
        <f t="shared" ca="1" si="30"/>
        <v>0.26163448934968392</v>
      </c>
    </row>
    <row r="111" spans="2:24" x14ac:dyDescent="0.2">
      <c r="B111" s="63">
        <f t="shared" ca="1" si="19"/>
        <v>-0.32759890847949724</v>
      </c>
      <c r="C111" s="63">
        <f t="shared" ca="1" si="34"/>
        <v>-0.71509226997731845</v>
      </c>
      <c r="D111" s="63">
        <f t="shared" ca="1" si="34"/>
        <v>1.5270912277133706</v>
      </c>
      <c r="E111" s="63">
        <f t="shared" ca="1" si="34"/>
        <v>0.14190306520902479</v>
      </c>
      <c r="F111" s="63">
        <f t="shared" ca="1" si="34"/>
        <v>-0.68564150790257405</v>
      </c>
      <c r="G111" s="63">
        <f t="shared" ca="1" si="34"/>
        <v>1.0617914105069139</v>
      </c>
      <c r="H111" s="63">
        <f t="shared" ca="1" si="34"/>
        <v>0.74570075762751098</v>
      </c>
      <c r="I111" s="63">
        <f t="shared" ca="1" si="34"/>
        <v>-0.79345130193650071</v>
      </c>
      <c r="J111" s="63">
        <f t="shared" ca="1" si="34"/>
        <v>-1.0021158434607822</v>
      </c>
      <c r="K111" s="63">
        <f t="shared" ca="1" si="34"/>
        <v>0.98751479704562406</v>
      </c>
      <c r="L111" s="63">
        <f t="shared" ca="1" si="34"/>
        <v>1.4035942978994953</v>
      </c>
      <c r="N111" s="63">
        <f t="shared" ca="1" si="20"/>
        <v>-0.31970187519108551</v>
      </c>
      <c r="O111" s="63">
        <f t="shared" ca="1" si="21"/>
        <v>-0.70310736979293875</v>
      </c>
      <c r="P111" s="63">
        <f t="shared" ca="1" si="22"/>
        <v>1.5454182896962338</v>
      </c>
      <c r="Q111" s="63">
        <f t="shared" ca="1" si="23"/>
        <v>0.13786779266707261</v>
      </c>
      <c r="R111" s="63">
        <f t="shared" ca="1" si="24"/>
        <v>-0.72456604737486596</v>
      </c>
      <c r="S111" s="63">
        <f t="shared" ca="1" si="25"/>
        <v>1.047629196912701</v>
      </c>
      <c r="T111" s="63">
        <f t="shared" ca="1" si="26"/>
        <v>0.76119891233896486</v>
      </c>
      <c r="U111" s="63">
        <f t="shared" ca="1" si="27"/>
        <v>-0.85292413793223154</v>
      </c>
      <c r="V111" s="63">
        <f t="shared" ca="1" si="28"/>
        <v>-0.98922860942603452</v>
      </c>
      <c r="W111" s="63">
        <f t="shared" ca="1" si="29"/>
        <v>1.0053150408243008</v>
      </c>
      <c r="X111" s="63">
        <f t="shared" ca="1" si="30"/>
        <v>1.3578552459141355</v>
      </c>
    </row>
    <row r="112" spans="2:24" x14ac:dyDescent="0.2">
      <c r="B112" s="63">
        <f t="shared" ca="1" si="19"/>
        <v>-1.9607833478529446</v>
      </c>
      <c r="C112" s="63">
        <f t="shared" ca="1" si="34"/>
        <v>0.45723189249715929</v>
      </c>
      <c r="D112" s="63">
        <f t="shared" ca="1" si="34"/>
        <v>0.53624384204701048</v>
      </c>
      <c r="E112" s="63">
        <f t="shared" ca="1" si="34"/>
        <v>0.46952826121565899</v>
      </c>
      <c r="F112" s="63">
        <f t="shared" ca="1" si="34"/>
        <v>4.4470969841045475E-2</v>
      </c>
      <c r="G112" s="63">
        <f t="shared" ca="1" si="34"/>
        <v>-1.3611232789068461</v>
      </c>
      <c r="H112" s="63">
        <f t="shared" ca="1" si="34"/>
        <v>1.4836901464688634</v>
      </c>
      <c r="I112" s="63">
        <f t="shared" ca="1" si="34"/>
        <v>0.89687619735700985</v>
      </c>
      <c r="J112" s="63">
        <f t="shared" ca="1" si="34"/>
        <v>-1.3522193615261737</v>
      </c>
      <c r="K112" s="63">
        <f t="shared" ca="1" si="34"/>
        <v>0.24447089999387883</v>
      </c>
      <c r="L112" s="63">
        <f t="shared" ca="1" si="34"/>
        <v>-1.1106067539733158</v>
      </c>
      <c r="N112" s="63">
        <f t="shared" ca="1" si="20"/>
        <v>-1.9528863145645328</v>
      </c>
      <c r="O112" s="63">
        <f t="shared" ca="1" si="21"/>
        <v>0.46921679268153899</v>
      </c>
      <c r="P112" s="63">
        <f t="shared" ca="1" si="22"/>
        <v>0.55457090402987375</v>
      </c>
      <c r="Q112" s="63">
        <f t="shared" ca="1" si="23"/>
        <v>0.46549298867370681</v>
      </c>
      <c r="R112" s="63">
        <f t="shared" ca="1" si="24"/>
        <v>5.546430368753609E-3</v>
      </c>
      <c r="S112" s="63">
        <f t="shared" ca="1" si="25"/>
        <v>-1.3752854925010591</v>
      </c>
      <c r="T112" s="63">
        <f t="shared" ca="1" si="26"/>
        <v>1.4991883011803173</v>
      </c>
      <c r="U112" s="63">
        <f t="shared" ca="1" si="27"/>
        <v>0.83740336136127902</v>
      </c>
      <c r="V112" s="63">
        <f t="shared" ca="1" si="28"/>
        <v>-1.339332127491426</v>
      </c>
      <c r="W112" s="63">
        <f t="shared" ca="1" si="29"/>
        <v>0.26227114377255561</v>
      </c>
      <c r="X112" s="63">
        <f t="shared" ca="1" si="30"/>
        <v>-1.1563458059586755</v>
      </c>
    </row>
    <row r="113" spans="2:24" x14ac:dyDescent="0.2">
      <c r="B113" s="63">
        <f t="shared" ca="1" si="19"/>
        <v>1.1267521271375558</v>
      </c>
      <c r="C113" s="63">
        <f t="shared" ref="C113:L122" ca="1" si="35">NORMINV(RAND(),$C$5,$F$5)</f>
        <v>0.62080907522442375</v>
      </c>
      <c r="D113" s="63">
        <f t="shared" ca="1" si="35"/>
        <v>-1.1490945885748642</v>
      </c>
      <c r="E113" s="63">
        <f t="shared" ca="1" si="35"/>
        <v>1.9682334002268269</v>
      </c>
      <c r="F113" s="63">
        <f t="shared" ca="1" si="35"/>
        <v>-0.31346901512298736</v>
      </c>
      <c r="G113" s="63">
        <f t="shared" ca="1" si="35"/>
        <v>0.9797269404156651</v>
      </c>
      <c r="H113" s="63">
        <f t="shared" ca="1" si="35"/>
        <v>-0.1692411509499897</v>
      </c>
      <c r="I113" s="63">
        <f t="shared" ca="1" si="35"/>
        <v>1.0931252064902734</v>
      </c>
      <c r="J113" s="63">
        <f t="shared" ca="1" si="35"/>
        <v>1.4341346127025731</v>
      </c>
      <c r="K113" s="63">
        <f t="shared" ca="1" si="35"/>
        <v>0.64423699576525917</v>
      </c>
      <c r="L113" s="63">
        <f t="shared" ca="1" si="35"/>
        <v>0.16660037583772089</v>
      </c>
      <c r="N113" s="63">
        <f t="shared" ca="1" si="20"/>
        <v>1.1346491604259676</v>
      </c>
      <c r="O113" s="63">
        <f t="shared" ca="1" si="21"/>
        <v>0.63279397540880344</v>
      </c>
      <c r="P113" s="63">
        <f t="shared" ca="1" si="22"/>
        <v>-1.130767526592001</v>
      </c>
      <c r="Q113" s="63">
        <f t="shared" ca="1" si="23"/>
        <v>1.9641981276848748</v>
      </c>
      <c r="R113" s="63">
        <f t="shared" ca="1" si="24"/>
        <v>-0.35239355459527921</v>
      </c>
      <c r="S113" s="63">
        <f t="shared" ca="1" si="25"/>
        <v>0.96556472682145211</v>
      </c>
      <c r="T113" s="63">
        <f t="shared" ca="1" si="26"/>
        <v>-0.15374299623853585</v>
      </c>
      <c r="U113" s="63">
        <f t="shared" ca="1" si="27"/>
        <v>1.0336523704945426</v>
      </c>
      <c r="V113" s="63">
        <f t="shared" ca="1" si="28"/>
        <v>1.4470218467373208</v>
      </c>
      <c r="W113" s="63">
        <f t="shared" ca="1" si="29"/>
        <v>0.6620372395439359</v>
      </c>
      <c r="X113" s="63">
        <f t="shared" ca="1" si="30"/>
        <v>0.12086132385236109</v>
      </c>
    </row>
    <row r="114" spans="2:24" x14ac:dyDescent="0.2">
      <c r="B114" s="63">
        <f t="shared" ca="1" si="19"/>
        <v>1.5974100376613669E-2</v>
      </c>
      <c r="C114" s="63">
        <f t="shared" ca="1" si="35"/>
        <v>-0.39854898151529866</v>
      </c>
      <c r="D114" s="63">
        <f t="shared" ca="1" si="35"/>
        <v>0.73224110744070414</v>
      </c>
      <c r="E114" s="63">
        <f t="shared" ca="1" si="35"/>
        <v>0.57614975625807008</v>
      </c>
      <c r="F114" s="63">
        <f t="shared" ca="1" si="35"/>
        <v>0.11858288662765015</v>
      </c>
      <c r="G114" s="63">
        <f t="shared" ca="1" si="35"/>
        <v>-0.55087720934587681</v>
      </c>
      <c r="H114" s="63">
        <f t="shared" ca="1" si="35"/>
        <v>-0.52235915074592243</v>
      </c>
      <c r="I114" s="63">
        <f t="shared" ca="1" si="35"/>
        <v>7.3668962499836982E-2</v>
      </c>
      <c r="J114" s="63">
        <f t="shared" ca="1" si="35"/>
        <v>-1.521958542586344</v>
      </c>
      <c r="K114" s="63">
        <f t="shared" ca="1" si="35"/>
        <v>-1.1400895688906507</v>
      </c>
      <c r="L114" s="63">
        <f t="shared" ca="1" si="35"/>
        <v>0.57727661899613592</v>
      </c>
      <c r="N114" s="63">
        <f t="shared" ca="1" si="20"/>
        <v>2.3871133665025423E-2</v>
      </c>
      <c r="O114" s="63">
        <f t="shared" ca="1" si="21"/>
        <v>-0.38656408133091896</v>
      </c>
      <c r="P114" s="63">
        <f t="shared" ca="1" si="22"/>
        <v>0.75056816942356741</v>
      </c>
      <c r="Q114" s="63">
        <f t="shared" ca="1" si="23"/>
        <v>0.57211448371611795</v>
      </c>
      <c r="R114" s="63">
        <f t="shared" ca="1" si="24"/>
        <v>7.9658347155358286E-2</v>
      </c>
      <c r="S114" s="63">
        <f t="shared" ca="1" si="25"/>
        <v>-0.5650394229400898</v>
      </c>
      <c r="T114" s="63">
        <f t="shared" ca="1" si="26"/>
        <v>-0.50686099603446855</v>
      </c>
      <c r="U114" s="63">
        <f t="shared" ca="1" si="27"/>
        <v>1.4196126504106149E-2</v>
      </c>
      <c r="V114" s="63">
        <f t="shared" ca="1" si="28"/>
        <v>-1.5090713085515963</v>
      </c>
      <c r="W114" s="63">
        <f t="shared" ca="1" si="29"/>
        <v>-1.1222893251119739</v>
      </c>
      <c r="X114" s="63">
        <f t="shared" ca="1" si="30"/>
        <v>0.53153756701077615</v>
      </c>
    </row>
    <row r="115" spans="2:24" x14ac:dyDescent="0.2">
      <c r="B115" s="63">
        <f t="shared" ca="1" si="19"/>
        <v>-2.109586980871379</v>
      </c>
      <c r="C115" s="63">
        <f t="shared" ca="1" si="35"/>
        <v>0.4090082244977159</v>
      </c>
      <c r="D115" s="63">
        <f t="shared" ca="1" si="35"/>
        <v>-1.008931869443696</v>
      </c>
      <c r="E115" s="63">
        <f t="shared" ca="1" si="35"/>
        <v>-0.35567528673587745</v>
      </c>
      <c r="F115" s="63">
        <f t="shared" ca="1" si="35"/>
        <v>0.19667437153219816</v>
      </c>
      <c r="G115" s="63">
        <f t="shared" ca="1" si="35"/>
        <v>0.44888184972173917</v>
      </c>
      <c r="H115" s="63">
        <f t="shared" ca="1" si="35"/>
        <v>-1.5342960322339616</v>
      </c>
      <c r="I115" s="63">
        <f t="shared" ca="1" si="35"/>
        <v>0.67035506290920455</v>
      </c>
      <c r="J115" s="63">
        <f t="shared" ca="1" si="35"/>
        <v>-1.6951005632001883</v>
      </c>
      <c r="K115" s="63">
        <f t="shared" ca="1" si="35"/>
        <v>0.64118261976286839</v>
      </c>
      <c r="L115" s="63">
        <f t="shared" ca="1" si="35"/>
        <v>1.1583355550771879</v>
      </c>
      <c r="N115" s="63">
        <f t="shared" ca="1" si="20"/>
        <v>-2.1016899475829671</v>
      </c>
      <c r="O115" s="63">
        <f t="shared" ca="1" si="21"/>
        <v>0.4209931246820956</v>
      </c>
      <c r="P115" s="63">
        <f t="shared" ca="1" si="22"/>
        <v>-0.99060480746083268</v>
      </c>
      <c r="Q115" s="63">
        <f t="shared" ca="1" si="23"/>
        <v>-0.35971055927782963</v>
      </c>
      <c r="R115" s="63">
        <f t="shared" ca="1" si="24"/>
        <v>0.15774983205990628</v>
      </c>
      <c r="S115" s="63">
        <f t="shared" ca="1" si="25"/>
        <v>0.43471963612752618</v>
      </c>
      <c r="T115" s="63">
        <f t="shared" ca="1" si="26"/>
        <v>-1.5187978775225077</v>
      </c>
      <c r="U115" s="63">
        <f t="shared" ca="1" si="27"/>
        <v>0.61088222691347371</v>
      </c>
      <c r="V115" s="63">
        <f t="shared" ca="1" si="28"/>
        <v>-1.6822133291654406</v>
      </c>
      <c r="W115" s="63">
        <f t="shared" ca="1" si="29"/>
        <v>0.65898286354154512</v>
      </c>
      <c r="X115" s="63">
        <f t="shared" ca="1" si="30"/>
        <v>1.1125965030918281</v>
      </c>
    </row>
    <row r="116" spans="2:24" x14ac:dyDescent="0.2">
      <c r="B116" s="63">
        <f t="shared" ca="1" si="19"/>
        <v>-2.7680932860262783E-2</v>
      </c>
      <c r="C116" s="63">
        <f t="shared" ca="1" si="35"/>
        <v>-1.3667656242429649</v>
      </c>
      <c r="D116" s="63">
        <f t="shared" ca="1" si="35"/>
        <v>9.9948823045609064E-2</v>
      </c>
      <c r="E116" s="63">
        <f t="shared" ca="1" si="35"/>
        <v>-0.24028951445706975</v>
      </c>
      <c r="F116" s="63">
        <f t="shared" ca="1" si="35"/>
        <v>0.18540668258708962</v>
      </c>
      <c r="G116" s="63">
        <f t="shared" ca="1" si="35"/>
        <v>-1.0238841665202949</v>
      </c>
      <c r="H116" s="63">
        <f t="shared" ca="1" si="35"/>
        <v>-1.4011095106444189</v>
      </c>
      <c r="I116" s="63">
        <f t="shared" ca="1" si="35"/>
        <v>1.5380269329525955</v>
      </c>
      <c r="J116" s="63">
        <f t="shared" ca="1" si="35"/>
        <v>0.99092665638000954</v>
      </c>
      <c r="K116" s="63">
        <f t="shared" ca="1" si="35"/>
        <v>0.58107457513188898</v>
      </c>
      <c r="L116" s="63">
        <f t="shared" ca="1" si="35"/>
        <v>-1.4372347222044533</v>
      </c>
      <c r="N116" s="63">
        <f t="shared" ca="1" si="20"/>
        <v>-1.9783899571851029E-2</v>
      </c>
      <c r="O116" s="63">
        <f t="shared" ca="1" si="21"/>
        <v>-1.3547807240585852</v>
      </c>
      <c r="P116" s="63">
        <f t="shared" ca="1" si="22"/>
        <v>0.11827588502847232</v>
      </c>
      <c r="Q116" s="63">
        <f t="shared" ca="1" si="23"/>
        <v>-0.24432478699902194</v>
      </c>
      <c r="R116" s="63">
        <f t="shared" ca="1" si="24"/>
        <v>0.14648214311479774</v>
      </c>
      <c r="S116" s="63">
        <f t="shared" ca="1" si="25"/>
        <v>-1.0380463801145079</v>
      </c>
      <c r="T116" s="63">
        <f t="shared" ca="1" si="26"/>
        <v>-1.385611355932965</v>
      </c>
      <c r="U116" s="63">
        <f t="shared" ca="1" si="27"/>
        <v>1.4785540969568647</v>
      </c>
      <c r="V116" s="63">
        <f t="shared" ca="1" si="28"/>
        <v>1.0038138904147573</v>
      </c>
      <c r="W116" s="63">
        <f t="shared" ca="1" si="29"/>
        <v>0.59887481891056571</v>
      </c>
      <c r="X116" s="63">
        <f t="shared" ca="1" si="30"/>
        <v>-1.482973774189813</v>
      </c>
    </row>
    <row r="117" spans="2:24" x14ac:dyDescent="0.2">
      <c r="B117" s="63">
        <f t="shared" ca="1" si="19"/>
        <v>1.3170532253589937</v>
      </c>
      <c r="C117" s="63">
        <f t="shared" ca="1" si="35"/>
        <v>0.14838679641790783</v>
      </c>
      <c r="D117" s="63">
        <f t="shared" ca="1" si="35"/>
        <v>0.61605268774163291</v>
      </c>
      <c r="E117" s="63">
        <f t="shared" ca="1" si="35"/>
        <v>-0.99989100295114819</v>
      </c>
      <c r="F117" s="63">
        <f t="shared" ca="1" si="35"/>
        <v>-0.66321271277396576</v>
      </c>
      <c r="G117" s="63">
        <f t="shared" ca="1" si="35"/>
        <v>1.2877076106532039</v>
      </c>
      <c r="H117" s="63">
        <f t="shared" ca="1" si="35"/>
        <v>-0.26934134896008538</v>
      </c>
      <c r="I117" s="63">
        <f t="shared" ca="1" si="35"/>
        <v>0.37793725983181764</v>
      </c>
      <c r="J117" s="63">
        <f t="shared" ca="1" si="35"/>
        <v>0.77643865009753121</v>
      </c>
      <c r="K117" s="63">
        <f t="shared" ca="1" si="35"/>
        <v>-0.551359585862365</v>
      </c>
      <c r="L117" s="63">
        <f t="shared" ca="1" si="35"/>
        <v>1.3121098183650595</v>
      </c>
      <c r="N117" s="63">
        <f t="shared" ca="1" si="20"/>
        <v>1.3249502586474056</v>
      </c>
      <c r="O117" s="63">
        <f t="shared" ca="1" si="21"/>
        <v>0.16037169660228756</v>
      </c>
      <c r="P117" s="63">
        <f t="shared" ca="1" si="22"/>
        <v>0.63437974972449618</v>
      </c>
      <c r="Q117" s="63">
        <f t="shared" ca="1" si="23"/>
        <v>-1.0039262754931004</v>
      </c>
      <c r="R117" s="63">
        <f t="shared" ca="1" si="24"/>
        <v>-0.70213725224625767</v>
      </c>
      <c r="S117" s="63">
        <f t="shared" ca="1" si="25"/>
        <v>1.2735453970589909</v>
      </c>
      <c r="T117" s="63">
        <f t="shared" ca="1" si="26"/>
        <v>-0.2538431942486315</v>
      </c>
      <c r="U117" s="63">
        <f t="shared" ca="1" si="27"/>
        <v>0.31846442383608681</v>
      </c>
      <c r="V117" s="63">
        <f t="shared" ca="1" si="28"/>
        <v>0.78932588413227889</v>
      </c>
      <c r="W117" s="63">
        <f t="shared" ca="1" si="29"/>
        <v>-0.53355934208368827</v>
      </c>
      <c r="X117" s="63">
        <f t="shared" ca="1" si="30"/>
        <v>1.2663707663796997</v>
      </c>
    </row>
    <row r="118" spans="2:24" x14ac:dyDescent="0.2">
      <c r="B118" s="63">
        <f t="shared" ca="1" si="19"/>
        <v>0.93674554260046838</v>
      </c>
      <c r="C118" s="63">
        <f t="shared" ca="1" si="35"/>
        <v>0.30202775745150512</v>
      </c>
      <c r="D118" s="63">
        <f t="shared" ca="1" si="35"/>
        <v>8.0367973954429697E-2</v>
      </c>
      <c r="E118" s="63">
        <f t="shared" ca="1" si="35"/>
        <v>-0.3987581950002439</v>
      </c>
      <c r="F118" s="63">
        <f t="shared" ca="1" si="35"/>
        <v>-0.21236228351650599</v>
      </c>
      <c r="G118" s="63">
        <f t="shared" ca="1" si="35"/>
        <v>-0.42758323394911696</v>
      </c>
      <c r="H118" s="63">
        <f t="shared" ca="1" si="35"/>
        <v>6.7661845987612573E-2</v>
      </c>
      <c r="I118" s="63">
        <f t="shared" ca="1" si="35"/>
        <v>1.0259700852234583</v>
      </c>
      <c r="J118" s="63">
        <f t="shared" ca="1" si="35"/>
        <v>1.0567447951609601</v>
      </c>
      <c r="K118" s="63">
        <f t="shared" ca="1" si="35"/>
        <v>2.0750885063219888</v>
      </c>
      <c r="L118" s="63">
        <f t="shared" ca="1" si="35"/>
        <v>4.1252653606869902E-2</v>
      </c>
      <c r="N118" s="63">
        <f t="shared" ca="1" si="20"/>
        <v>0.94464257588888012</v>
      </c>
      <c r="O118" s="63">
        <f t="shared" ca="1" si="21"/>
        <v>0.31401265763588482</v>
      </c>
      <c r="P118" s="63">
        <f t="shared" ca="1" si="22"/>
        <v>9.8695035937292952E-2</v>
      </c>
      <c r="Q118" s="63">
        <f t="shared" ca="1" si="23"/>
        <v>-0.40279346754219608</v>
      </c>
      <c r="R118" s="63">
        <f t="shared" ca="1" si="24"/>
        <v>-0.25128682298879784</v>
      </c>
      <c r="S118" s="63">
        <f t="shared" ca="1" si="25"/>
        <v>-0.44174544754332995</v>
      </c>
      <c r="T118" s="63">
        <f t="shared" ca="1" si="26"/>
        <v>8.3160000699066428E-2</v>
      </c>
      <c r="U118" s="63">
        <f t="shared" ca="1" si="27"/>
        <v>0.96649724922772751</v>
      </c>
      <c r="V118" s="63">
        <f t="shared" ca="1" si="28"/>
        <v>1.0696320291957078</v>
      </c>
      <c r="W118" s="63">
        <f t="shared" ca="1" si="29"/>
        <v>2.0928887501006654</v>
      </c>
      <c r="X118" s="63">
        <f t="shared" ca="1" si="30"/>
        <v>-4.4863983784898878E-3</v>
      </c>
    </row>
    <row r="119" spans="2:24" x14ac:dyDescent="0.2">
      <c r="B119" s="63">
        <f t="shared" ca="1" si="19"/>
        <v>-0.64472314290732724</v>
      </c>
      <c r="C119" s="63">
        <f t="shared" ca="1" si="35"/>
        <v>0.12616282009264987</v>
      </c>
      <c r="D119" s="63">
        <f t="shared" ca="1" si="35"/>
        <v>0.56819013925590323</v>
      </c>
      <c r="E119" s="63">
        <f t="shared" ca="1" si="35"/>
        <v>1.781469330908972</v>
      </c>
      <c r="F119" s="63">
        <f t="shared" ca="1" si="35"/>
        <v>-1.8353056280143318</v>
      </c>
      <c r="G119" s="63">
        <f t="shared" ca="1" si="35"/>
        <v>-0.16777916022858444</v>
      </c>
      <c r="H119" s="63">
        <f t="shared" ca="1" si="35"/>
        <v>0.31672845734523786</v>
      </c>
      <c r="I119" s="63">
        <f t="shared" ca="1" si="35"/>
        <v>0.44643664995972621</v>
      </c>
      <c r="J119" s="63">
        <f t="shared" ca="1" si="35"/>
        <v>-1.205629103206725</v>
      </c>
      <c r="K119" s="63">
        <f t="shared" ca="1" si="35"/>
        <v>0.29503324643264917</v>
      </c>
      <c r="L119" s="63">
        <f t="shared" ca="1" si="35"/>
        <v>-0.50269614906674576</v>
      </c>
      <c r="N119" s="63">
        <f t="shared" ca="1" si="20"/>
        <v>-0.6368261096189155</v>
      </c>
      <c r="O119" s="63">
        <f t="shared" ca="1" si="21"/>
        <v>0.1381477202770296</v>
      </c>
      <c r="P119" s="63">
        <f t="shared" ca="1" si="22"/>
        <v>0.58651720123876649</v>
      </c>
      <c r="Q119" s="63">
        <f t="shared" ca="1" si="23"/>
        <v>1.7774340583670198</v>
      </c>
      <c r="R119" s="63">
        <f t="shared" ca="1" si="24"/>
        <v>-1.8742301674866237</v>
      </c>
      <c r="S119" s="63">
        <f t="shared" ca="1" si="25"/>
        <v>-0.1819413738227974</v>
      </c>
      <c r="T119" s="63">
        <f t="shared" ca="1" si="26"/>
        <v>0.33222661205669174</v>
      </c>
      <c r="U119" s="63">
        <f t="shared" ca="1" si="27"/>
        <v>0.38696381396399537</v>
      </c>
      <c r="V119" s="63">
        <f t="shared" ca="1" si="28"/>
        <v>-1.1927418691719773</v>
      </c>
      <c r="W119" s="63">
        <f t="shared" ca="1" si="29"/>
        <v>0.31283349021132595</v>
      </c>
      <c r="X119" s="63">
        <f t="shared" ca="1" si="30"/>
        <v>-0.54843520105210553</v>
      </c>
    </row>
    <row r="120" spans="2:24" x14ac:dyDescent="0.2">
      <c r="B120" s="63">
        <f t="shared" ca="1" si="19"/>
        <v>1.1542311817498676</v>
      </c>
      <c r="C120" s="63">
        <f t="shared" ca="1" si="35"/>
        <v>2.2355887025550167</v>
      </c>
      <c r="D120" s="63">
        <f t="shared" ca="1" si="35"/>
        <v>-0.55552808958554423</v>
      </c>
      <c r="E120" s="63">
        <f t="shared" ca="1" si="35"/>
        <v>-1.4234993718084654</v>
      </c>
      <c r="F120" s="63">
        <f t="shared" ca="1" si="35"/>
        <v>0.35961742358324539</v>
      </c>
      <c r="G120" s="63">
        <f t="shared" ca="1" si="35"/>
        <v>-0.87391827945023082</v>
      </c>
      <c r="H120" s="63">
        <f t="shared" ca="1" si="35"/>
        <v>-0.28156135194376519</v>
      </c>
      <c r="I120" s="63">
        <f t="shared" ca="1" si="35"/>
        <v>0.65749172827456448</v>
      </c>
      <c r="J120" s="63">
        <f t="shared" ca="1" si="35"/>
        <v>-0.46639995249410438</v>
      </c>
      <c r="K120" s="63">
        <f t="shared" ca="1" si="35"/>
        <v>1.2659281735596672</v>
      </c>
      <c r="L120" s="63">
        <f t="shared" ca="1" si="35"/>
        <v>-0.62771963384400575</v>
      </c>
      <c r="N120" s="63">
        <f t="shared" ca="1" si="20"/>
        <v>1.1621282150382795</v>
      </c>
      <c r="O120" s="63">
        <f t="shared" ca="1" si="21"/>
        <v>2.2475736027393967</v>
      </c>
      <c r="P120" s="63">
        <f t="shared" ca="1" si="22"/>
        <v>-0.53720102760268096</v>
      </c>
      <c r="Q120" s="63">
        <f t="shared" ca="1" si="23"/>
        <v>-1.4275346443504175</v>
      </c>
      <c r="R120" s="63">
        <f t="shared" ca="1" si="24"/>
        <v>0.32069288411095354</v>
      </c>
      <c r="S120" s="63">
        <f t="shared" ca="1" si="25"/>
        <v>-0.88808049304444381</v>
      </c>
      <c r="T120" s="63">
        <f t="shared" ca="1" si="26"/>
        <v>-0.26606319723231131</v>
      </c>
      <c r="U120" s="63">
        <f t="shared" ca="1" si="27"/>
        <v>0.59801889227883365</v>
      </c>
      <c r="V120" s="63">
        <f t="shared" ca="1" si="28"/>
        <v>-0.4535127184593567</v>
      </c>
      <c r="W120" s="63">
        <f t="shared" ca="1" si="29"/>
        <v>1.2837284173383441</v>
      </c>
      <c r="X120" s="63">
        <f t="shared" ca="1" si="30"/>
        <v>-0.67345868582936552</v>
      </c>
    </row>
    <row r="121" spans="2:24" x14ac:dyDescent="0.2">
      <c r="B121" s="63">
        <f t="shared" ca="1" si="19"/>
        <v>0.63680622407375864</v>
      </c>
      <c r="C121" s="63">
        <f t="shared" ca="1" si="35"/>
        <v>-1.9041064653654722</v>
      </c>
      <c r="D121" s="63">
        <f t="shared" ca="1" si="35"/>
        <v>1.1668725666426842</v>
      </c>
      <c r="E121" s="63">
        <f t="shared" ca="1" si="35"/>
        <v>-0.26318826938024803</v>
      </c>
      <c r="F121" s="63">
        <f t="shared" ca="1" si="35"/>
        <v>-0.82831831394591615</v>
      </c>
      <c r="G121" s="63">
        <f t="shared" ca="1" si="35"/>
        <v>0.84605422687886478</v>
      </c>
      <c r="H121" s="63">
        <f t="shared" ca="1" si="35"/>
        <v>0.78157468477015435</v>
      </c>
      <c r="I121" s="63">
        <f t="shared" ca="1" si="35"/>
        <v>1.3154310160318425</v>
      </c>
      <c r="J121" s="63">
        <f t="shared" ca="1" si="35"/>
        <v>-1.8710601668798982E-2</v>
      </c>
      <c r="K121" s="63">
        <f t="shared" ca="1" si="35"/>
        <v>0.32393014632428302</v>
      </c>
      <c r="L121" s="63">
        <f t="shared" ca="1" si="35"/>
        <v>-0.26439350930057914</v>
      </c>
      <c r="N121" s="63">
        <f t="shared" ca="1" si="20"/>
        <v>0.64470325736217038</v>
      </c>
      <c r="O121" s="63">
        <f t="shared" ca="1" si="21"/>
        <v>-1.8921215651810925</v>
      </c>
      <c r="P121" s="63">
        <f t="shared" ca="1" si="22"/>
        <v>1.1851996286255475</v>
      </c>
      <c r="Q121" s="63">
        <f t="shared" ca="1" si="23"/>
        <v>-0.26722354192220021</v>
      </c>
      <c r="R121" s="63">
        <f t="shared" ca="1" si="24"/>
        <v>-0.86724285341820806</v>
      </c>
      <c r="S121" s="63">
        <f t="shared" ca="1" si="25"/>
        <v>0.83189201328465179</v>
      </c>
      <c r="T121" s="63">
        <f t="shared" ca="1" si="26"/>
        <v>0.79707283948160823</v>
      </c>
      <c r="U121" s="63">
        <f t="shared" ca="1" si="27"/>
        <v>1.2559581800361117</v>
      </c>
      <c r="V121" s="63">
        <f t="shared" ca="1" si="28"/>
        <v>-5.8233676340512935E-3</v>
      </c>
      <c r="W121" s="63">
        <f t="shared" ca="1" si="29"/>
        <v>0.3417303901029598</v>
      </c>
      <c r="X121" s="63">
        <f t="shared" ca="1" si="30"/>
        <v>-0.31013256128593891</v>
      </c>
    </row>
    <row r="122" spans="2:24" x14ac:dyDescent="0.2">
      <c r="B122" s="63">
        <f t="shared" ca="1" si="19"/>
        <v>0.6334949228545973</v>
      </c>
      <c r="C122" s="63">
        <f t="shared" ca="1" si="35"/>
        <v>-0.44000919289232387</v>
      </c>
      <c r="D122" s="63">
        <f t="shared" ca="1" si="35"/>
        <v>-1.095076896820155</v>
      </c>
      <c r="E122" s="63">
        <f t="shared" ca="1" si="35"/>
        <v>0.70861646394683464</v>
      </c>
      <c r="F122" s="63">
        <f t="shared" ca="1" si="35"/>
        <v>1.0317367384950793</v>
      </c>
      <c r="G122" s="63">
        <f t="shared" ca="1" si="35"/>
        <v>3.0887083001088453</v>
      </c>
      <c r="H122" s="63">
        <f t="shared" ca="1" si="35"/>
        <v>-1.2736169000935624</v>
      </c>
      <c r="I122" s="63">
        <f t="shared" ca="1" si="35"/>
        <v>-0.83187377660697492</v>
      </c>
      <c r="J122" s="63">
        <f t="shared" ca="1" si="35"/>
        <v>0.32913517800350139</v>
      </c>
      <c r="K122" s="63">
        <f t="shared" ca="1" si="35"/>
        <v>-1.9779363942166592</v>
      </c>
      <c r="L122" s="63">
        <f t="shared" ca="1" si="35"/>
        <v>-2.1177084932041641</v>
      </c>
      <c r="N122" s="63">
        <f t="shared" ca="1" si="20"/>
        <v>0.64139195614300903</v>
      </c>
      <c r="O122" s="63">
        <f t="shared" ca="1" si="21"/>
        <v>-0.42802429270794418</v>
      </c>
      <c r="P122" s="63">
        <f t="shared" ca="1" si="22"/>
        <v>-1.0767498348372917</v>
      </c>
      <c r="Q122" s="63">
        <f t="shared" ca="1" si="23"/>
        <v>0.70458119140488251</v>
      </c>
      <c r="R122" s="63">
        <f t="shared" ca="1" si="24"/>
        <v>0.99281219902278739</v>
      </c>
      <c r="S122" s="63">
        <f t="shared" ca="1" si="25"/>
        <v>3.0745460865146326</v>
      </c>
      <c r="T122" s="63">
        <f t="shared" ca="1" si="26"/>
        <v>-1.2581187453821085</v>
      </c>
      <c r="U122" s="63">
        <f t="shared" ca="1" si="27"/>
        <v>-0.89134661260270576</v>
      </c>
      <c r="V122" s="63">
        <f t="shared" ca="1" si="28"/>
        <v>0.34202241203824907</v>
      </c>
      <c r="W122" s="63">
        <f t="shared" ca="1" si="29"/>
        <v>-1.9601361504379824</v>
      </c>
      <c r="X122" s="63">
        <f t="shared" ca="1" si="30"/>
        <v>-2.1634475451895239</v>
      </c>
    </row>
    <row r="123" spans="2:24" x14ac:dyDescent="0.2">
      <c r="B123" s="63">
        <f t="shared" ca="1" si="19"/>
        <v>0.30203355553265981</v>
      </c>
      <c r="C123" s="63">
        <f t="shared" ref="C123:L132" ca="1" si="36">NORMINV(RAND(),$C$5,$F$5)</f>
        <v>0.52729001728322533</v>
      </c>
      <c r="D123" s="63">
        <f t="shared" ca="1" si="36"/>
        <v>-0.11750530823468777</v>
      </c>
      <c r="E123" s="63">
        <f t="shared" ca="1" si="36"/>
        <v>1.3940709457032758</v>
      </c>
      <c r="F123" s="63">
        <f t="shared" ca="1" si="36"/>
        <v>-1.6401128384080308</v>
      </c>
      <c r="G123" s="63">
        <f t="shared" ca="1" si="36"/>
        <v>-0.73398941533145101</v>
      </c>
      <c r="H123" s="63">
        <f t="shared" ca="1" si="36"/>
        <v>-6.3353828940224954E-2</v>
      </c>
      <c r="I123" s="63">
        <f t="shared" ca="1" si="36"/>
        <v>-0.25102256738077877</v>
      </c>
      <c r="J123" s="63">
        <f t="shared" ca="1" si="36"/>
        <v>1.1296734326479945</v>
      </c>
      <c r="K123" s="63">
        <f t="shared" ca="1" si="36"/>
        <v>0.84011301043253761</v>
      </c>
      <c r="L123" s="63">
        <f t="shared" ca="1" si="36"/>
        <v>1.1435438668907474</v>
      </c>
      <c r="N123" s="63">
        <f t="shared" ca="1" si="20"/>
        <v>0.30993058882107155</v>
      </c>
      <c r="O123" s="63">
        <f t="shared" ca="1" si="21"/>
        <v>0.53927491746760503</v>
      </c>
      <c r="P123" s="63">
        <f t="shared" ca="1" si="22"/>
        <v>-9.9178246251824517E-2</v>
      </c>
      <c r="Q123" s="63">
        <f t="shared" ca="1" si="23"/>
        <v>1.3900356731613237</v>
      </c>
      <c r="R123" s="63">
        <f t="shared" ca="1" si="24"/>
        <v>-1.6790373778803227</v>
      </c>
      <c r="S123" s="63">
        <f t="shared" ca="1" si="25"/>
        <v>-0.748151628925664</v>
      </c>
      <c r="T123" s="63">
        <f t="shared" ca="1" si="26"/>
        <v>-4.7855674228771093E-2</v>
      </c>
      <c r="U123" s="63">
        <f t="shared" ca="1" si="27"/>
        <v>-0.3104954033765096</v>
      </c>
      <c r="V123" s="63">
        <f t="shared" ca="1" si="28"/>
        <v>1.1425606666827421</v>
      </c>
      <c r="W123" s="63">
        <f t="shared" ca="1" si="29"/>
        <v>0.85791325421121434</v>
      </c>
      <c r="X123" s="63">
        <f t="shared" ca="1" si="30"/>
        <v>1.0978048149053876</v>
      </c>
    </row>
    <row r="124" spans="2:24" x14ac:dyDescent="0.2">
      <c r="B124" s="63">
        <f t="shared" ca="1" si="19"/>
        <v>0.91919886648544913</v>
      </c>
      <c r="C124" s="63">
        <f t="shared" ca="1" si="36"/>
        <v>-1.7701158051570587</v>
      </c>
      <c r="D124" s="63">
        <f t="shared" ca="1" si="36"/>
        <v>0.20127316936730152</v>
      </c>
      <c r="E124" s="63">
        <f t="shared" ca="1" si="36"/>
        <v>6.688732964980873E-2</v>
      </c>
      <c r="F124" s="63">
        <f t="shared" ca="1" si="36"/>
        <v>-0.19606217283792823</v>
      </c>
      <c r="G124" s="63">
        <f t="shared" ca="1" si="36"/>
        <v>-0.84325581727962273</v>
      </c>
      <c r="H124" s="63">
        <f t="shared" ca="1" si="36"/>
        <v>-2.12087846040881</v>
      </c>
      <c r="I124" s="63">
        <f t="shared" ca="1" si="36"/>
        <v>-0.70343155613048314</v>
      </c>
      <c r="J124" s="63">
        <f t="shared" ca="1" si="36"/>
        <v>-0.19380137959912719</v>
      </c>
      <c r="K124" s="63">
        <f t="shared" ca="1" si="36"/>
        <v>1.3667162684978764</v>
      </c>
      <c r="L124" s="63">
        <f t="shared" ca="1" si="36"/>
        <v>-0.47708315616117541</v>
      </c>
      <c r="N124" s="63">
        <f t="shared" ca="1" si="20"/>
        <v>0.92709589977386087</v>
      </c>
      <c r="O124" s="63">
        <f t="shared" ca="1" si="21"/>
        <v>-1.758130904972679</v>
      </c>
      <c r="P124" s="63">
        <f t="shared" ca="1" si="22"/>
        <v>0.21960023135016479</v>
      </c>
      <c r="Q124" s="63">
        <f t="shared" ca="1" si="23"/>
        <v>6.2852057107856546E-2</v>
      </c>
      <c r="R124" s="63">
        <f t="shared" ca="1" si="24"/>
        <v>-0.23498671231022011</v>
      </c>
      <c r="S124" s="63">
        <f t="shared" ca="1" si="25"/>
        <v>-0.85741803087383572</v>
      </c>
      <c r="T124" s="63">
        <f t="shared" ca="1" si="26"/>
        <v>-2.1053803056973561</v>
      </c>
      <c r="U124" s="63">
        <f t="shared" ca="1" si="27"/>
        <v>-0.76290439212621397</v>
      </c>
      <c r="V124" s="63">
        <f t="shared" ca="1" si="28"/>
        <v>-0.18091414556437951</v>
      </c>
      <c r="W124" s="63">
        <f t="shared" ca="1" si="29"/>
        <v>1.3845165122765533</v>
      </c>
      <c r="X124" s="63">
        <f t="shared" ca="1" si="30"/>
        <v>-0.52282220814653524</v>
      </c>
    </row>
    <row r="125" spans="2:24" x14ac:dyDescent="0.2">
      <c r="B125" s="63">
        <f t="shared" ca="1" si="19"/>
        <v>1.0583210715905016</v>
      </c>
      <c r="C125" s="63">
        <f t="shared" ca="1" si="36"/>
        <v>-0.98088928214888904</v>
      </c>
      <c r="D125" s="63">
        <f t="shared" ca="1" si="36"/>
        <v>1.1134831698622893</v>
      </c>
      <c r="E125" s="63">
        <f t="shared" ca="1" si="36"/>
        <v>0.85624664869572675</v>
      </c>
      <c r="F125" s="63">
        <f t="shared" ca="1" si="36"/>
        <v>-0.97983651261955362</v>
      </c>
      <c r="G125" s="63">
        <f t="shared" ca="1" si="36"/>
        <v>-1.5915315949588951</v>
      </c>
      <c r="H125" s="63">
        <f t="shared" ca="1" si="36"/>
        <v>-0.10102022787768621</v>
      </c>
      <c r="I125" s="63">
        <f t="shared" ca="1" si="36"/>
        <v>-0.91098072863560409</v>
      </c>
      <c r="J125" s="63">
        <f t="shared" ca="1" si="36"/>
        <v>-0.76085715340650883</v>
      </c>
      <c r="K125" s="63">
        <f t="shared" ca="1" si="36"/>
        <v>0.125590526988097</v>
      </c>
      <c r="L125" s="63">
        <f t="shared" ca="1" si="36"/>
        <v>1.0693504788408361</v>
      </c>
      <c r="N125" s="63">
        <f t="shared" ca="1" si="20"/>
        <v>1.0662181048789134</v>
      </c>
      <c r="O125" s="63">
        <f t="shared" ca="1" si="21"/>
        <v>-0.96890438196450934</v>
      </c>
      <c r="P125" s="63">
        <f t="shared" ca="1" si="22"/>
        <v>1.1318102318451526</v>
      </c>
      <c r="Q125" s="63">
        <f t="shared" ca="1" si="23"/>
        <v>0.85221137615377462</v>
      </c>
      <c r="R125" s="63">
        <f t="shared" ca="1" si="24"/>
        <v>-1.0187610520918455</v>
      </c>
      <c r="S125" s="63">
        <f t="shared" ca="1" si="25"/>
        <v>-1.6056938085531081</v>
      </c>
      <c r="T125" s="63">
        <f t="shared" ca="1" si="26"/>
        <v>-8.5522073166232337E-2</v>
      </c>
      <c r="U125" s="63">
        <f t="shared" ca="1" si="27"/>
        <v>-0.97045356463133492</v>
      </c>
      <c r="V125" s="63">
        <f t="shared" ca="1" si="28"/>
        <v>-0.74796991937176116</v>
      </c>
      <c r="W125" s="63">
        <f t="shared" ca="1" si="29"/>
        <v>0.14339077076677376</v>
      </c>
      <c r="X125" s="63">
        <f t="shared" ca="1" si="30"/>
        <v>1.0236114268554763</v>
      </c>
    </row>
    <row r="126" spans="2:24" x14ac:dyDescent="0.2">
      <c r="B126" s="63">
        <f t="shared" ca="1" si="19"/>
        <v>-0.54572637674588809</v>
      </c>
      <c r="C126" s="63">
        <f t="shared" ca="1" si="36"/>
        <v>1.5159465920935664</v>
      </c>
      <c r="D126" s="63">
        <f t="shared" ca="1" si="36"/>
        <v>1.1621405666081708</v>
      </c>
      <c r="E126" s="63">
        <f t="shared" ca="1" si="36"/>
        <v>-0.44045915003574715</v>
      </c>
      <c r="F126" s="63">
        <f t="shared" ca="1" si="36"/>
        <v>0.52902426307704542</v>
      </c>
      <c r="G126" s="63">
        <f t="shared" ca="1" si="36"/>
        <v>-0.48643356316792186</v>
      </c>
      <c r="H126" s="63">
        <f t="shared" ca="1" si="36"/>
        <v>1.3077970840977335</v>
      </c>
      <c r="I126" s="63">
        <f t="shared" ca="1" si="36"/>
        <v>-0.24335885205620031</v>
      </c>
      <c r="J126" s="63">
        <f t="shared" ca="1" si="36"/>
        <v>-0.8072357662451829</v>
      </c>
      <c r="K126" s="63">
        <f t="shared" ca="1" si="36"/>
        <v>-0.56767587515548912</v>
      </c>
      <c r="L126" s="63">
        <f t="shared" ca="1" si="36"/>
        <v>0.92485576129923763</v>
      </c>
      <c r="N126" s="63">
        <f t="shared" ca="1" si="20"/>
        <v>-0.53782934345747635</v>
      </c>
      <c r="O126" s="63">
        <f t="shared" ca="1" si="21"/>
        <v>1.5279314922779461</v>
      </c>
      <c r="P126" s="63">
        <f t="shared" ca="1" si="22"/>
        <v>1.180467628591034</v>
      </c>
      <c r="Q126" s="63">
        <f t="shared" ca="1" si="23"/>
        <v>-0.44449442257769933</v>
      </c>
      <c r="R126" s="63">
        <f t="shared" ca="1" si="24"/>
        <v>0.49009972360475357</v>
      </c>
      <c r="S126" s="63">
        <f t="shared" ca="1" si="25"/>
        <v>-0.50059577676213485</v>
      </c>
      <c r="T126" s="63">
        <f t="shared" ca="1" si="26"/>
        <v>1.3232952388091874</v>
      </c>
      <c r="U126" s="63">
        <f t="shared" ca="1" si="27"/>
        <v>-0.30283168805193117</v>
      </c>
      <c r="V126" s="63">
        <f t="shared" ca="1" si="28"/>
        <v>-0.79434853221043522</v>
      </c>
      <c r="W126" s="63">
        <f t="shared" ca="1" si="29"/>
        <v>-0.54987563137681239</v>
      </c>
      <c r="X126" s="63">
        <f t="shared" ca="1" si="30"/>
        <v>0.87911670931387786</v>
      </c>
    </row>
    <row r="127" spans="2:24" x14ac:dyDescent="0.2">
      <c r="B127" s="63">
        <f t="shared" ca="1" si="19"/>
        <v>1.6020120388395092</v>
      </c>
      <c r="C127" s="63">
        <f t="shared" ca="1" si="36"/>
        <v>0.3497874986161954</v>
      </c>
      <c r="D127" s="63">
        <f t="shared" ca="1" si="36"/>
        <v>0.52938054014146652</v>
      </c>
      <c r="E127" s="63">
        <f t="shared" ca="1" si="36"/>
        <v>-0.7660728960048262</v>
      </c>
      <c r="F127" s="63">
        <f t="shared" ca="1" si="36"/>
        <v>0.73657085226146013</v>
      </c>
      <c r="G127" s="63">
        <f t="shared" ca="1" si="36"/>
        <v>-1.0645998298077328</v>
      </c>
      <c r="H127" s="63">
        <f t="shared" ca="1" si="36"/>
        <v>0.33078009519861906</v>
      </c>
      <c r="I127" s="63">
        <f t="shared" ca="1" si="36"/>
        <v>1.6360939514714203</v>
      </c>
      <c r="J127" s="63">
        <f t="shared" ca="1" si="36"/>
        <v>1.4471708274491883</v>
      </c>
      <c r="K127" s="63">
        <f t="shared" ca="1" si="36"/>
        <v>-0.76150680566729134</v>
      </c>
      <c r="L127" s="63">
        <f t="shared" ca="1" si="36"/>
        <v>-1.2730386276329113</v>
      </c>
      <c r="N127" s="63">
        <f t="shared" ca="1" si="20"/>
        <v>1.609909072127921</v>
      </c>
      <c r="O127" s="63">
        <f t="shared" ca="1" si="21"/>
        <v>0.3617723988005751</v>
      </c>
      <c r="P127" s="63">
        <f t="shared" ca="1" si="22"/>
        <v>0.54770760212432978</v>
      </c>
      <c r="Q127" s="63">
        <f t="shared" ca="1" si="23"/>
        <v>-0.77010816854677833</v>
      </c>
      <c r="R127" s="63">
        <f t="shared" ca="1" si="24"/>
        <v>0.69764631278916822</v>
      </c>
      <c r="S127" s="63">
        <f t="shared" ca="1" si="25"/>
        <v>-1.0787620434019458</v>
      </c>
      <c r="T127" s="63">
        <f t="shared" ca="1" si="26"/>
        <v>0.34627824991007294</v>
      </c>
      <c r="U127" s="63">
        <f t="shared" ca="1" si="27"/>
        <v>1.5766211154756895</v>
      </c>
      <c r="V127" s="63">
        <f t="shared" ca="1" si="28"/>
        <v>1.460058061483936</v>
      </c>
      <c r="W127" s="63">
        <f t="shared" ca="1" si="29"/>
        <v>-0.74370656188861461</v>
      </c>
      <c r="X127" s="63">
        <f t="shared" ca="1" si="30"/>
        <v>-1.3187776796182711</v>
      </c>
    </row>
    <row r="128" spans="2:24" x14ac:dyDescent="0.2">
      <c r="B128" s="63">
        <f t="shared" ca="1" si="19"/>
        <v>-0.50952272522238484</v>
      </c>
      <c r="C128" s="63">
        <f t="shared" ca="1" si="36"/>
        <v>1.8676714005570527</v>
      </c>
      <c r="D128" s="63">
        <f t="shared" ca="1" si="36"/>
        <v>-0.29146683835156478</v>
      </c>
      <c r="E128" s="63">
        <f t="shared" ca="1" si="36"/>
        <v>-0.35330723797776153</v>
      </c>
      <c r="F128" s="63">
        <f t="shared" ca="1" si="36"/>
        <v>-0.12352838423130715</v>
      </c>
      <c r="G128" s="63">
        <f t="shared" ca="1" si="36"/>
        <v>-0.79122077584722694</v>
      </c>
      <c r="H128" s="63">
        <f t="shared" ca="1" si="36"/>
        <v>0.98923417909137434</v>
      </c>
      <c r="I128" s="63">
        <f t="shared" ca="1" si="36"/>
        <v>-1.256920367712504</v>
      </c>
      <c r="J128" s="63">
        <f t="shared" ca="1" si="36"/>
        <v>1.391029995134992</v>
      </c>
      <c r="K128" s="63">
        <f t="shared" ca="1" si="36"/>
        <v>-1.0196764663127413</v>
      </c>
      <c r="L128" s="63">
        <f t="shared" ca="1" si="36"/>
        <v>0.88500311488185068</v>
      </c>
      <c r="N128" s="63">
        <f t="shared" ca="1" si="20"/>
        <v>-0.50162569193397311</v>
      </c>
      <c r="O128" s="63">
        <f t="shared" ca="1" si="21"/>
        <v>1.8796563007414324</v>
      </c>
      <c r="P128" s="63">
        <f t="shared" ca="1" si="22"/>
        <v>-0.27313977636870151</v>
      </c>
      <c r="Q128" s="63">
        <f t="shared" ca="1" si="23"/>
        <v>-0.35734251051971372</v>
      </c>
      <c r="R128" s="63">
        <f t="shared" ca="1" si="24"/>
        <v>-0.16245292370359901</v>
      </c>
      <c r="S128" s="63">
        <f t="shared" ca="1" si="25"/>
        <v>-0.80538298944143993</v>
      </c>
      <c r="T128" s="63">
        <f t="shared" ca="1" si="26"/>
        <v>1.0047323338028282</v>
      </c>
      <c r="U128" s="63">
        <f t="shared" ca="1" si="27"/>
        <v>-1.3163932037082349</v>
      </c>
      <c r="V128" s="63">
        <f t="shared" ca="1" si="28"/>
        <v>1.4039172291697397</v>
      </c>
      <c r="W128" s="63">
        <f t="shared" ca="1" si="29"/>
        <v>-1.0018762225340645</v>
      </c>
      <c r="X128" s="63">
        <f t="shared" ca="1" si="30"/>
        <v>0.83926406289649091</v>
      </c>
    </row>
    <row r="129" spans="2:24" x14ac:dyDescent="0.2">
      <c r="B129" s="63">
        <f t="shared" ca="1" si="19"/>
        <v>-0.31265694796757687</v>
      </c>
      <c r="C129" s="63">
        <f t="shared" ca="1" si="36"/>
        <v>1.2166439731149132</v>
      </c>
      <c r="D129" s="63">
        <f t="shared" ca="1" si="36"/>
        <v>-8.4782512706838634E-2</v>
      </c>
      <c r="E129" s="63">
        <f t="shared" ca="1" si="36"/>
        <v>-0.7600453586273489</v>
      </c>
      <c r="F129" s="63">
        <f t="shared" ca="1" si="36"/>
        <v>-0.10864204427182043</v>
      </c>
      <c r="G129" s="63">
        <f t="shared" ca="1" si="36"/>
        <v>1.1964983021568101</v>
      </c>
      <c r="H129" s="63">
        <f t="shared" ca="1" si="36"/>
        <v>-0.80672435376161533</v>
      </c>
      <c r="I129" s="63">
        <f t="shared" ca="1" si="36"/>
        <v>-2.0543309506369392</v>
      </c>
      <c r="J129" s="63">
        <f t="shared" ca="1" si="36"/>
        <v>0.27700907284291915</v>
      </c>
      <c r="K129" s="63">
        <f t="shared" ca="1" si="36"/>
        <v>-0.15593483760495111</v>
      </c>
      <c r="L129" s="63">
        <f t="shared" ca="1" si="36"/>
        <v>0.7100031142605937</v>
      </c>
      <c r="N129" s="63">
        <f t="shared" ca="1" si="20"/>
        <v>-0.30475991467916513</v>
      </c>
      <c r="O129" s="63">
        <f t="shared" ca="1" si="21"/>
        <v>1.2286288732992929</v>
      </c>
      <c r="P129" s="63">
        <f t="shared" ca="1" si="22"/>
        <v>-6.6455450723975379E-2</v>
      </c>
      <c r="Q129" s="63">
        <f t="shared" ca="1" si="23"/>
        <v>-0.76408063116930103</v>
      </c>
      <c r="R129" s="63">
        <f t="shared" ca="1" si="24"/>
        <v>-0.1475665837441123</v>
      </c>
      <c r="S129" s="63">
        <f t="shared" ca="1" si="25"/>
        <v>1.1823360885625971</v>
      </c>
      <c r="T129" s="63">
        <f t="shared" ca="1" si="26"/>
        <v>-0.79122619905016145</v>
      </c>
      <c r="U129" s="63">
        <f t="shared" ca="1" si="27"/>
        <v>-2.11380378663267</v>
      </c>
      <c r="V129" s="63">
        <f t="shared" ca="1" si="28"/>
        <v>0.28989630687766682</v>
      </c>
      <c r="W129" s="63">
        <f t="shared" ca="1" si="29"/>
        <v>-0.13813459382627435</v>
      </c>
      <c r="X129" s="63">
        <f t="shared" ca="1" si="30"/>
        <v>0.66426406227523394</v>
      </c>
    </row>
    <row r="130" spans="2:24" x14ac:dyDescent="0.2">
      <c r="B130" s="63">
        <f t="shared" ca="1" si="19"/>
        <v>-0.57436515468988514</v>
      </c>
      <c r="C130" s="63">
        <f t="shared" ca="1" si="36"/>
        <v>-0.48447150236000824</v>
      </c>
      <c r="D130" s="63">
        <f t="shared" ca="1" si="36"/>
        <v>-0.87197310628398583</v>
      </c>
      <c r="E130" s="63">
        <f t="shared" ca="1" si="36"/>
        <v>0.98815234682294506</v>
      </c>
      <c r="F130" s="63">
        <f t="shared" ca="1" si="36"/>
        <v>0.52131227433571548</v>
      </c>
      <c r="G130" s="63">
        <f t="shared" ca="1" si="36"/>
        <v>1.5925836531499427</v>
      </c>
      <c r="H130" s="63">
        <f t="shared" ca="1" si="36"/>
        <v>-0.30093284449118773</v>
      </c>
      <c r="I130" s="63">
        <f t="shared" ca="1" si="36"/>
        <v>0.51696144090175356</v>
      </c>
      <c r="J130" s="63">
        <f t="shared" ca="1" si="36"/>
        <v>0.4612766081113423</v>
      </c>
      <c r="K130" s="63">
        <f t="shared" ca="1" si="36"/>
        <v>-0.78489725189877768</v>
      </c>
      <c r="L130" s="63">
        <f t="shared" ca="1" si="36"/>
        <v>0.44471569270177352</v>
      </c>
      <c r="N130" s="63">
        <f t="shared" ca="1" si="20"/>
        <v>-0.5664681214014734</v>
      </c>
      <c r="O130" s="63">
        <f t="shared" ca="1" si="21"/>
        <v>-0.47248660217562855</v>
      </c>
      <c r="P130" s="63">
        <f t="shared" ca="1" si="22"/>
        <v>-0.85364604430112256</v>
      </c>
      <c r="Q130" s="63">
        <f t="shared" ca="1" si="23"/>
        <v>0.98411707428099293</v>
      </c>
      <c r="R130" s="63">
        <f t="shared" ca="1" si="24"/>
        <v>0.48238773486342362</v>
      </c>
      <c r="S130" s="63">
        <f t="shared" ca="1" si="25"/>
        <v>1.5784214395557297</v>
      </c>
      <c r="T130" s="63">
        <f t="shared" ca="1" si="26"/>
        <v>-0.28543468977973385</v>
      </c>
      <c r="U130" s="63">
        <f t="shared" ca="1" si="27"/>
        <v>0.45748860490602272</v>
      </c>
      <c r="V130" s="63">
        <f t="shared" ca="1" si="28"/>
        <v>0.47416384214608998</v>
      </c>
      <c r="W130" s="63">
        <f t="shared" ca="1" si="29"/>
        <v>-0.76709700812010095</v>
      </c>
      <c r="X130" s="63">
        <f t="shared" ca="1" si="30"/>
        <v>0.39897664071641376</v>
      </c>
    </row>
    <row r="131" spans="2:24" x14ac:dyDescent="0.2">
      <c r="B131" s="63">
        <f t="shared" ca="1" si="19"/>
        <v>0.72026478022639928</v>
      </c>
      <c r="C131" s="63">
        <f t="shared" ca="1" si="36"/>
        <v>1.4617920580316817</v>
      </c>
      <c r="D131" s="63">
        <f t="shared" ca="1" si="36"/>
        <v>0.82288555881400149</v>
      </c>
      <c r="E131" s="63">
        <f t="shared" ca="1" si="36"/>
        <v>1.8269039520426797</v>
      </c>
      <c r="F131" s="63">
        <f t="shared" ca="1" si="36"/>
        <v>-0.76139773974101754</v>
      </c>
      <c r="G131" s="63">
        <f t="shared" ca="1" si="36"/>
        <v>-0.8167908637861927</v>
      </c>
      <c r="H131" s="63">
        <f t="shared" ca="1" si="36"/>
        <v>-0.18902807901192009</v>
      </c>
      <c r="I131" s="63">
        <f t="shared" ca="1" si="36"/>
        <v>1.0338015815355219</v>
      </c>
      <c r="J131" s="63">
        <f t="shared" ca="1" si="36"/>
        <v>-1.8122429811256606</v>
      </c>
      <c r="K131" s="63">
        <f t="shared" ca="1" si="36"/>
        <v>1.4524309659733872</v>
      </c>
      <c r="L131" s="63">
        <f t="shared" ca="1" si="36"/>
        <v>0.78843542752275952</v>
      </c>
      <c r="N131" s="63">
        <f t="shared" ca="1" si="20"/>
        <v>0.72816181351481102</v>
      </c>
      <c r="O131" s="63">
        <f t="shared" ca="1" si="21"/>
        <v>1.4737769582160614</v>
      </c>
      <c r="P131" s="63">
        <f t="shared" ca="1" si="22"/>
        <v>0.84121262079686476</v>
      </c>
      <c r="Q131" s="63">
        <f t="shared" ca="1" si="23"/>
        <v>1.8228686795007276</v>
      </c>
      <c r="R131" s="63">
        <f t="shared" ca="1" si="24"/>
        <v>-0.80032227921330945</v>
      </c>
      <c r="S131" s="63">
        <f t="shared" ca="1" si="25"/>
        <v>-0.83095307738040569</v>
      </c>
      <c r="T131" s="63">
        <f t="shared" ca="1" si="26"/>
        <v>-0.17352992430046624</v>
      </c>
      <c r="U131" s="63">
        <f t="shared" ca="1" si="27"/>
        <v>0.9743287455397911</v>
      </c>
      <c r="V131" s="63">
        <f t="shared" ca="1" si="28"/>
        <v>-1.7993557470909129</v>
      </c>
      <c r="W131" s="63">
        <f t="shared" ca="1" si="29"/>
        <v>1.470231209752064</v>
      </c>
      <c r="X131" s="63">
        <f t="shared" ca="1" si="30"/>
        <v>0.74269637553739976</v>
      </c>
    </row>
    <row r="132" spans="2:24" x14ac:dyDescent="0.2">
      <c r="B132" s="63">
        <f t="shared" ca="1" si="19"/>
        <v>0.58157815864110252</v>
      </c>
      <c r="C132" s="63">
        <f t="shared" ca="1" si="36"/>
        <v>2.1090917963195617</v>
      </c>
      <c r="D132" s="63">
        <f t="shared" ca="1" si="36"/>
        <v>-1.2954130909156905</v>
      </c>
      <c r="E132" s="63">
        <f t="shared" ca="1" si="36"/>
        <v>0.96234145545898653</v>
      </c>
      <c r="F132" s="63">
        <f t="shared" ca="1" si="36"/>
        <v>0.69850687216476881</v>
      </c>
      <c r="G132" s="63">
        <f t="shared" ca="1" si="36"/>
        <v>-0.98411122341143031</v>
      </c>
      <c r="H132" s="63">
        <f t="shared" ca="1" si="36"/>
        <v>2.6269872545097686</v>
      </c>
      <c r="I132" s="63">
        <f t="shared" ca="1" si="36"/>
        <v>1.2589180750634701</v>
      </c>
      <c r="J132" s="63">
        <f t="shared" ca="1" si="36"/>
        <v>0.72832681896366036</v>
      </c>
      <c r="K132" s="63">
        <f t="shared" ca="1" si="36"/>
        <v>1.0772313181222082</v>
      </c>
      <c r="L132" s="63">
        <f t="shared" ca="1" si="36"/>
        <v>-0.65005913368885071</v>
      </c>
      <c r="N132" s="63">
        <f t="shared" ca="1" si="20"/>
        <v>0.58947519192951425</v>
      </c>
      <c r="O132" s="63">
        <f t="shared" ca="1" si="21"/>
        <v>2.1210766965039416</v>
      </c>
      <c r="P132" s="63">
        <f t="shared" ca="1" si="22"/>
        <v>-1.2770860289328272</v>
      </c>
      <c r="Q132" s="63">
        <f t="shared" ca="1" si="23"/>
        <v>0.9583061829170344</v>
      </c>
      <c r="R132" s="63">
        <f t="shared" ca="1" si="24"/>
        <v>0.6595823326924769</v>
      </c>
      <c r="S132" s="63">
        <f t="shared" ca="1" si="25"/>
        <v>-0.9982734370056433</v>
      </c>
      <c r="T132" s="63">
        <f t="shared" ca="1" si="26"/>
        <v>2.6424854092212224</v>
      </c>
      <c r="U132" s="63">
        <f t="shared" ca="1" si="27"/>
        <v>1.1994452390677393</v>
      </c>
      <c r="V132" s="63">
        <f t="shared" ca="1" si="28"/>
        <v>0.74121405299840804</v>
      </c>
      <c r="W132" s="63">
        <f t="shared" ca="1" si="29"/>
        <v>1.095031561900885</v>
      </c>
      <c r="X132" s="63">
        <f t="shared" ca="1" si="30"/>
        <v>-0.69579818567421048</v>
      </c>
    </row>
    <row r="133" spans="2:24" x14ac:dyDescent="0.2">
      <c r="B133" s="63">
        <f t="shared" ca="1" si="19"/>
        <v>-0.80286665632052856</v>
      </c>
      <c r="C133" s="63">
        <f t="shared" ref="C133:L142" ca="1" si="37">NORMINV(RAND(),$C$5,$F$5)</f>
        <v>-1.3249885004285178</v>
      </c>
      <c r="D133" s="63">
        <f t="shared" ca="1" si="37"/>
        <v>-1.6279563141394722</v>
      </c>
      <c r="E133" s="63">
        <f t="shared" ca="1" si="37"/>
        <v>1.054939651769137</v>
      </c>
      <c r="F133" s="63">
        <f t="shared" ca="1" si="37"/>
        <v>0.34260023839779308</v>
      </c>
      <c r="G133" s="63">
        <f t="shared" ca="1" si="37"/>
        <v>2.8413373689965256</v>
      </c>
      <c r="H133" s="63">
        <f t="shared" ca="1" si="37"/>
        <v>-1.1216575503972834</v>
      </c>
      <c r="I133" s="63">
        <f t="shared" ca="1" si="37"/>
        <v>0.84320703002178377</v>
      </c>
      <c r="J133" s="63">
        <f t="shared" ca="1" si="37"/>
        <v>-0.43081724316097186</v>
      </c>
      <c r="K133" s="63">
        <f t="shared" ca="1" si="37"/>
        <v>-0.41038688824559971</v>
      </c>
      <c r="L133" s="63">
        <f t="shared" ca="1" si="37"/>
        <v>1.1593454463364399</v>
      </c>
      <c r="N133" s="63">
        <f t="shared" ca="1" si="20"/>
        <v>-0.79496962303211682</v>
      </c>
      <c r="O133" s="63">
        <f t="shared" ca="1" si="21"/>
        <v>-1.3130036002441381</v>
      </c>
      <c r="P133" s="63">
        <f t="shared" ca="1" si="22"/>
        <v>-1.6096292521566089</v>
      </c>
      <c r="Q133" s="63">
        <f t="shared" ca="1" si="23"/>
        <v>1.0509043792271848</v>
      </c>
      <c r="R133" s="63">
        <f t="shared" ca="1" si="24"/>
        <v>0.30367569892550123</v>
      </c>
      <c r="S133" s="63">
        <f t="shared" ca="1" si="25"/>
        <v>2.8271751554023128</v>
      </c>
      <c r="T133" s="63">
        <f t="shared" ca="1" si="26"/>
        <v>-1.1061593956858295</v>
      </c>
      <c r="U133" s="63">
        <f t="shared" ca="1" si="27"/>
        <v>0.78373419402605293</v>
      </c>
      <c r="V133" s="63">
        <f t="shared" ca="1" si="28"/>
        <v>-0.41793000912622419</v>
      </c>
      <c r="W133" s="63">
        <f t="shared" ca="1" si="29"/>
        <v>-0.39258664446692293</v>
      </c>
      <c r="X133" s="63">
        <f t="shared" ca="1" si="30"/>
        <v>1.1136063943510801</v>
      </c>
    </row>
    <row r="134" spans="2:24" x14ac:dyDescent="0.2">
      <c r="B134" s="63">
        <f t="shared" ca="1" si="19"/>
        <v>-0.80786383739541789</v>
      </c>
      <c r="C134" s="63">
        <f t="shared" ca="1" si="37"/>
        <v>-0.84233309426003389</v>
      </c>
      <c r="D134" s="63">
        <f t="shared" ca="1" si="37"/>
        <v>0.49588102855295207</v>
      </c>
      <c r="E134" s="63">
        <f t="shared" ca="1" si="37"/>
        <v>0.80296034844154074</v>
      </c>
      <c r="F134" s="63">
        <f t="shared" ca="1" si="37"/>
        <v>-0.34249760211435498</v>
      </c>
      <c r="G134" s="63">
        <f t="shared" ca="1" si="37"/>
        <v>0.75358051465983589</v>
      </c>
      <c r="H134" s="63">
        <f t="shared" ca="1" si="37"/>
        <v>0.72318380845195696</v>
      </c>
      <c r="I134" s="63">
        <f t="shared" ca="1" si="37"/>
        <v>0.58926265775201114</v>
      </c>
      <c r="J134" s="63">
        <f t="shared" ca="1" si="37"/>
        <v>1.3815895163905854</v>
      </c>
      <c r="K134" s="63">
        <f t="shared" ca="1" si="37"/>
        <v>1.1565315354148045</v>
      </c>
      <c r="L134" s="63">
        <f t="shared" ca="1" si="37"/>
        <v>1.7040685199733414</v>
      </c>
      <c r="N134" s="63">
        <f t="shared" ca="1" si="20"/>
        <v>-0.79996680410700616</v>
      </c>
      <c r="O134" s="63">
        <f t="shared" ca="1" si="21"/>
        <v>-0.83034819407565419</v>
      </c>
      <c r="P134" s="63">
        <f t="shared" ca="1" si="22"/>
        <v>0.51420809053581529</v>
      </c>
      <c r="Q134" s="63">
        <f t="shared" ca="1" si="23"/>
        <v>0.79892507589958861</v>
      </c>
      <c r="R134" s="63">
        <f t="shared" ca="1" si="24"/>
        <v>-0.38142214158664683</v>
      </c>
      <c r="S134" s="63">
        <f t="shared" ca="1" si="25"/>
        <v>0.7394183010656229</v>
      </c>
      <c r="T134" s="63">
        <f t="shared" ca="1" si="26"/>
        <v>0.73868196316341084</v>
      </c>
      <c r="U134" s="63">
        <f t="shared" ca="1" si="27"/>
        <v>0.52978982175628031</v>
      </c>
      <c r="V134" s="63">
        <f t="shared" ca="1" si="28"/>
        <v>1.394476750425333</v>
      </c>
      <c r="W134" s="63">
        <f t="shared" ca="1" si="29"/>
        <v>1.1743317791934813</v>
      </c>
      <c r="X134" s="63">
        <f t="shared" ca="1" si="30"/>
        <v>1.6583294679879816</v>
      </c>
    </row>
    <row r="135" spans="2:24" x14ac:dyDescent="0.2">
      <c r="B135" s="63">
        <f t="shared" ca="1" si="19"/>
        <v>1.2649231370329466</v>
      </c>
      <c r="C135" s="63">
        <f t="shared" ca="1" si="37"/>
        <v>8.7307925210804549E-2</v>
      </c>
      <c r="D135" s="63">
        <f t="shared" ca="1" si="37"/>
        <v>-0.33926161643780928</v>
      </c>
      <c r="E135" s="63">
        <f t="shared" ca="1" si="37"/>
        <v>-0.4553677932834867</v>
      </c>
      <c r="F135" s="63">
        <f t="shared" ca="1" si="37"/>
        <v>2.3318215594581537</v>
      </c>
      <c r="G135" s="63">
        <f t="shared" ca="1" si="37"/>
        <v>0.82633713693798339</v>
      </c>
      <c r="H135" s="63">
        <f t="shared" ca="1" si="37"/>
        <v>-0.19801459684074296</v>
      </c>
      <c r="I135" s="63">
        <f t="shared" ca="1" si="37"/>
        <v>0.98059189331068375</v>
      </c>
      <c r="J135" s="63">
        <f t="shared" ca="1" si="37"/>
        <v>0.74886114204746312</v>
      </c>
      <c r="K135" s="63">
        <f t="shared" ca="1" si="37"/>
        <v>1.0675823033408272</v>
      </c>
      <c r="L135" s="63">
        <f t="shared" ca="1" si="37"/>
        <v>0.72064150798477367</v>
      </c>
      <c r="N135" s="63">
        <f t="shared" ca="1" si="20"/>
        <v>1.2728201703213584</v>
      </c>
      <c r="O135" s="63">
        <f t="shared" ca="1" si="21"/>
        <v>9.9292825395184275E-2</v>
      </c>
      <c r="P135" s="63">
        <f t="shared" ca="1" si="22"/>
        <v>-0.32093455445494601</v>
      </c>
      <c r="Q135" s="63">
        <f t="shared" ca="1" si="23"/>
        <v>-0.45940306582543888</v>
      </c>
      <c r="R135" s="63">
        <f t="shared" ca="1" si="24"/>
        <v>2.2928970199858618</v>
      </c>
      <c r="S135" s="63">
        <f t="shared" ca="1" si="25"/>
        <v>0.81217492334377039</v>
      </c>
      <c r="T135" s="63">
        <f t="shared" ca="1" si="26"/>
        <v>-0.18251644212928911</v>
      </c>
      <c r="U135" s="63">
        <f t="shared" ca="1" si="27"/>
        <v>0.92111905731495292</v>
      </c>
      <c r="V135" s="63">
        <f t="shared" ca="1" si="28"/>
        <v>0.7617483760822108</v>
      </c>
      <c r="W135" s="63">
        <f t="shared" ca="1" si="29"/>
        <v>1.085382547119504</v>
      </c>
      <c r="X135" s="63">
        <f t="shared" ca="1" si="30"/>
        <v>0.6749024559994139</v>
      </c>
    </row>
    <row r="136" spans="2:24" x14ac:dyDescent="0.2">
      <c r="B136" s="63">
        <f t="shared" ref="B136:B199" ca="1" si="38">NORMINV(RAND(),$C$5,$F$5)</f>
        <v>1.3076779420586715</v>
      </c>
      <c r="C136" s="63">
        <f t="shared" ca="1" si="37"/>
        <v>-1.0935425825271763</v>
      </c>
      <c r="D136" s="63">
        <f t="shared" ca="1" si="37"/>
        <v>-1.6332422148155399</v>
      </c>
      <c r="E136" s="63">
        <f t="shared" ca="1" si="37"/>
        <v>0.4950007633853728</v>
      </c>
      <c r="F136" s="63">
        <f t="shared" ca="1" si="37"/>
        <v>0.32011549105986747</v>
      </c>
      <c r="G136" s="63">
        <f t="shared" ca="1" si="37"/>
        <v>-0.20807606635647541</v>
      </c>
      <c r="H136" s="63">
        <f t="shared" ca="1" si="37"/>
        <v>0.49793041012787487</v>
      </c>
      <c r="I136" s="63">
        <f t="shared" ca="1" si="37"/>
        <v>0.5558578857160964</v>
      </c>
      <c r="J136" s="63">
        <f t="shared" ca="1" si="37"/>
        <v>-0.18831331189144868</v>
      </c>
      <c r="K136" s="63">
        <f t="shared" ca="1" si="37"/>
        <v>1.0835656953419959</v>
      </c>
      <c r="L136" s="63">
        <f t="shared" ca="1" si="37"/>
        <v>9.1712244810345844E-2</v>
      </c>
      <c r="N136" s="63">
        <f t="shared" ref="N136:N199" ca="1" si="39">B136-$B$1008</f>
        <v>1.3155749753470833</v>
      </c>
      <c r="O136" s="63">
        <f t="shared" ref="O136:O199" ca="1" si="40">C136-$C$1008</f>
        <v>-1.0815576823427966</v>
      </c>
      <c r="P136" s="63">
        <f t="shared" ref="P136:P199" ca="1" si="41">D136-$D$1008</f>
        <v>-1.6149151528326766</v>
      </c>
      <c r="Q136" s="63">
        <f t="shared" ref="Q136:Q199" ca="1" si="42">E136-$E$1008</f>
        <v>0.49096549084342062</v>
      </c>
      <c r="R136" s="63">
        <f t="shared" ref="R136:R199" ca="1" si="43">F136-$F$1008</f>
        <v>0.28119095158757562</v>
      </c>
      <c r="S136" s="63">
        <f t="shared" ref="S136:S199" ca="1" si="44">G136-$G$1008</f>
        <v>-0.22223827995068837</v>
      </c>
      <c r="T136" s="63">
        <f t="shared" ref="T136:T199" ca="1" si="45">H136-$H$1008</f>
        <v>0.51342856483932875</v>
      </c>
      <c r="U136" s="63">
        <f t="shared" ref="U136:U199" ca="1" si="46">I136-$I$1008</f>
        <v>0.49638504972036557</v>
      </c>
      <c r="V136" s="63">
        <f t="shared" ref="V136:V199" ca="1" si="47">J136-$J$1008</f>
        <v>-0.175426077856701</v>
      </c>
      <c r="W136" s="63">
        <f t="shared" ref="W136:W199" ca="1" si="48">K136-$K$1008</f>
        <v>1.1013659391206727</v>
      </c>
      <c r="X136" s="63">
        <f t="shared" ref="X136:X199" ca="1" si="49">L136-$L$1008</f>
        <v>4.5973192824986055E-2</v>
      </c>
    </row>
    <row r="137" spans="2:24" x14ac:dyDescent="0.2">
      <c r="B137" s="63">
        <f t="shared" ca="1" si="38"/>
        <v>-0.84309956397709573</v>
      </c>
      <c r="C137" s="63">
        <f t="shared" ca="1" si="37"/>
        <v>2.3842582251052789</v>
      </c>
      <c r="D137" s="63">
        <f t="shared" ca="1" si="37"/>
        <v>-0.36962696843602155</v>
      </c>
      <c r="E137" s="63">
        <f t="shared" ca="1" si="37"/>
        <v>9.3203775244426398E-2</v>
      </c>
      <c r="F137" s="63">
        <f t="shared" ca="1" si="37"/>
        <v>0.89441736104666103</v>
      </c>
      <c r="G137" s="63">
        <f t="shared" ca="1" si="37"/>
        <v>0.55397640514811641</v>
      </c>
      <c r="H137" s="63">
        <f t="shared" ca="1" si="37"/>
        <v>0.66334010920305986</v>
      </c>
      <c r="I137" s="63">
        <f t="shared" ca="1" si="37"/>
        <v>1.0870648380367367</v>
      </c>
      <c r="J137" s="63">
        <f t="shared" ca="1" si="37"/>
        <v>2.4287981286107465</v>
      </c>
      <c r="K137" s="63">
        <f t="shared" ca="1" si="37"/>
        <v>-0.37172736748293117</v>
      </c>
      <c r="L137" s="63">
        <f t="shared" ca="1" si="37"/>
        <v>1.1233331359157674</v>
      </c>
      <c r="N137" s="63">
        <f t="shared" ca="1" si="39"/>
        <v>-0.835202530688684</v>
      </c>
      <c r="O137" s="63">
        <f t="shared" ca="1" si="40"/>
        <v>2.3962431252896588</v>
      </c>
      <c r="P137" s="63">
        <f t="shared" ca="1" si="41"/>
        <v>-0.35129990645315828</v>
      </c>
      <c r="Q137" s="63">
        <f t="shared" ca="1" si="42"/>
        <v>8.9168502702474214E-2</v>
      </c>
      <c r="R137" s="63">
        <f t="shared" ca="1" si="43"/>
        <v>0.85549282157436912</v>
      </c>
      <c r="S137" s="63">
        <f t="shared" ca="1" si="44"/>
        <v>0.53981419155390342</v>
      </c>
      <c r="T137" s="63">
        <f t="shared" ca="1" si="45"/>
        <v>0.67883826391451374</v>
      </c>
      <c r="U137" s="63">
        <f t="shared" ca="1" si="46"/>
        <v>1.0275920020410059</v>
      </c>
      <c r="V137" s="63">
        <f t="shared" ca="1" si="47"/>
        <v>2.4416853626454942</v>
      </c>
      <c r="W137" s="63">
        <f t="shared" ca="1" si="48"/>
        <v>-0.35392712370425439</v>
      </c>
      <c r="X137" s="63">
        <f t="shared" ca="1" si="49"/>
        <v>1.0775940839304077</v>
      </c>
    </row>
    <row r="138" spans="2:24" x14ac:dyDescent="0.2">
      <c r="B138" s="63">
        <f t="shared" ca="1" si="38"/>
        <v>2.0593669336505229</v>
      </c>
      <c r="C138" s="63">
        <f t="shared" ca="1" si="37"/>
        <v>0.8005540858884862</v>
      </c>
      <c r="D138" s="63">
        <f t="shared" ca="1" si="37"/>
        <v>-0.81505490165225336</v>
      </c>
      <c r="E138" s="63">
        <f t="shared" ca="1" si="37"/>
        <v>-1.1777993078555009</v>
      </c>
      <c r="F138" s="63">
        <f t="shared" ca="1" si="37"/>
        <v>-0.27974246836718614</v>
      </c>
      <c r="G138" s="63">
        <f t="shared" ca="1" si="37"/>
        <v>-0.75235915067535464</v>
      </c>
      <c r="H138" s="63">
        <f t="shared" ca="1" si="37"/>
        <v>1.6601019504204755</v>
      </c>
      <c r="I138" s="63">
        <f t="shared" ca="1" si="37"/>
        <v>-0.22315599201152619</v>
      </c>
      <c r="J138" s="63">
        <f t="shared" ca="1" si="37"/>
        <v>-1.1678503176155508</v>
      </c>
      <c r="K138" s="63">
        <f t="shared" ca="1" si="37"/>
        <v>0.93916619586366568</v>
      </c>
      <c r="L138" s="63">
        <f t="shared" ca="1" si="37"/>
        <v>1.3816371736284994</v>
      </c>
      <c r="N138" s="63">
        <f t="shared" ca="1" si="39"/>
        <v>2.0672639669389348</v>
      </c>
      <c r="O138" s="63">
        <f t="shared" ca="1" si="40"/>
        <v>0.8125389860728659</v>
      </c>
      <c r="P138" s="63">
        <f t="shared" ca="1" si="41"/>
        <v>-0.79672783966939009</v>
      </c>
      <c r="Q138" s="63">
        <f t="shared" ca="1" si="42"/>
        <v>-1.181834580397453</v>
      </c>
      <c r="R138" s="63">
        <f t="shared" ca="1" si="43"/>
        <v>-0.31866700783947799</v>
      </c>
      <c r="S138" s="63">
        <f t="shared" ca="1" si="44"/>
        <v>-0.76652136426956763</v>
      </c>
      <c r="T138" s="63">
        <f t="shared" ca="1" si="45"/>
        <v>1.6756001051319294</v>
      </c>
      <c r="U138" s="63">
        <f t="shared" ca="1" si="46"/>
        <v>-0.28262882800725703</v>
      </c>
      <c r="V138" s="63">
        <f t="shared" ca="1" si="47"/>
        <v>-1.1549630835808031</v>
      </c>
      <c r="W138" s="63">
        <f t="shared" ca="1" si="48"/>
        <v>0.9569664396423424</v>
      </c>
      <c r="X138" s="63">
        <f t="shared" ca="1" si="49"/>
        <v>1.3358981216431396</v>
      </c>
    </row>
    <row r="139" spans="2:24" x14ac:dyDescent="0.2">
      <c r="B139" s="63">
        <f t="shared" ca="1" si="38"/>
        <v>0.97027169485152409</v>
      </c>
      <c r="C139" s="63">
        <f t="shared" ca="1" si="37"/>
        <v>0.63198525940534456</v>
      </c>
      <c r="D139" s="63">
        <f t="shared" ca="1" si="37"/>
        <v>-0.86713099640777713</v>
      </c>
      <c r="E139" s="63">
        <f t="shared" ca="1" si="37"/>
        <v>0.62995520681245476</v>
      </c>
      <c r="F139" s="63">
        <f t="shared" ca="1" si="37"/>
        <v>1.2506098213847703</v>
      </c>
      <c r="G139" s="63">
        <f t="shared" ca="1" si="37"/>
        <v>2.9221672669943421E-2</v>
      </c>
      <c r="H139" s="63">
        <f t="shared" ca="1" si="37"/>
        <v>-0.22026037984987171</v>
      </c>
      <c r="I139" s="63">
        <f t="shared" ca="1" si="37"/>
        <v>-0.6482408313213528</v>
      </c>
      <c r="J139" s="63">
        <f t="shared" ca="1" si="37"/>
        <v>-1.1727876984263752</v>
      </c>
      <c r="K139" s="63">
        <f t="shared" ca="1" si="37"/>
        <v>-1.6157703000715378</v>
      </c>
      <c r="L139" s="63">
        <f t="shared" ca="1" si="37"/>
        <v>0.82077133833016391</v>
      </c>
      <c r="N139" s="63">
        <f t="shared" ca="1" si="39"/>
        <v>0.97816872813993583</v>
      </c>
      <c r="O139" s="63">
        <f t="shared" ca="1" si="40"/>
        <v>0.64397015958972426</v>
      </c>
      <c r="P139" s="63">
        <f t="shared" ca="1" si="41"/>
        <v>-0.84880393442491386</v>
      </c>
      <c r="Q139" s="63">
        <f t="shared" ca="1" si="42"/>
        <v>0.62591993427050263</v>
      </c>
      <c r="R139" s="63">
        <f t="shared" ca="1" si="43"/>
        <v>1.2116852819124784</v>
      </c>
      <c r="S139" s="63">
        <f t="shared" ca="1" si="44"/>
        <v>1.505945907573045E-2</v>
      </c>
      <c r="T139" s="63">
        <f t="shared" ca="1" si="45"/>
        <v>-0.20476222513841785</v>
      </c>
      <c r="U139" s="63">
        <f t="shared" ca="1" si="46"/>
        <v>-0.70771366731708363</v>
      </c>
      <c r="V139" s="63">
        <f t="shared" ca="1" si="47"/>
        <v>-1.1599004643916275</v>
      </c>
      <c r="W139" s="63">
        <f t="shared" ca="1" si="48"/>
        <v>-1.5979700562928609</v>
      </c>
      <c r="X139" s="63">
        <f t="shared" ca="1" si="49"/>
        <v>0.77503228634480414</v>
      </c>
    </row>
    <row r="140" spans="2:24" x14ac:dyDescent="0.2">
      <c r="B140" s="63">
        <f t="shared" ca="1" si="38"/>
        <v>0.95022481051939678</v>
      </c>
      <c r="C140" s="63">
        <f t="shared" ca="1" si="37"/>
        <v>-0.59498366335833608</v>
      </c>
      <c r="D140" s="63">
        <f t="shared" ca="1" si="37"/>
        <v>-0.29797257850520992</v>
      </c>
      <c r="E140" s="63">
        <f t="shared" ca="1" si="37"/>
        <v>-7.5800377375625755E-2</v>
      </c>
      <c r="F140" s="63">
        <f t="shared" ca="1" si="37"/>
        <v>-0.49836399639519174</v>
      </c>
      <c r="G140" s="63">
        <f t="shared" ca="1" si="37"/>
        <v>-1.6120378709056913</v>
      </c>
      <c r="H140" s="63">
        <f t="shared" ca="1" si="37"/>
        <v>0.6165789502862159</v>
      </c>
      <c r="I140" s="63">
        <f t="shared" ca="1" si="37"/>
        <v>-0.51040895913429563</v>
      </c>
      <c r="J140" s="63">
        <f t="shared" ca="1" si="37"/>
        <v>0.11612778157672178</v>
      </c>
      <c r="K140" s="63">
        <f t="shared" ca="1" si="37"/>
        <v>-0.69567826257609644</v>
      </c>
      <c r="L140" s="63">
        <f t="shared" ca="1" si="37"/>
        <v>0.54864114377664264</v>
      </c>
      <c r="N140" s="63">
        <f t="shared" ca="1" si="39"/>
        <v>0.95812184380780852</v>
      </c>
      <c r="O140" s="63">
        <f t="shared" ca="1" si="40"/>
        <v>-0.58299876317395638</v>
      </c>
      <c r="P140" s="63">
        <f t="shared" ca="1" si="41"/>
        <v>-0.27964551652234665</v>
      </c>
      <c r="Q140" s="63">
        <f t="shared" ca="1" si="42"/>
        <v>-7.9835649917577939E-2</v>
      </c>
      <c r="R140" s="63">
        <f t="shared" ca="1" si="43"/>
        <v>-0.5372885358674836</v>
      </c>
      <c r="S140" s="63">
        <f t="shared" ca="1" si="44"/>
        <v>-1.6262000844999043</v>
      </c>
      <c r="T140" s="63">
        <f t="shared" ca="1" si="45"/>
        <v>0.63207710499766978</v>
      </c>
      <c r="U140" s="63">
        <f t="shared" ca="1" si="46"/>
        <v>-0.56988179513002646</v>
      </c>
      <c r="V140" s="63">
        <f t="shared" ca="1" si="47"/>
        <v>0.12901501561146947</v>
      </c>
      <c r="W140" s="63">
        <f t="shared" ca="1" si="48"/>
        <v>-0.67787801879741971</v>
      </c>
      <c r="X140" s="63">
        <f t="shared" ca="1" si="49"/>
        <v>0.50290209179128287</v>
      </c>
    </row>
    <row r="141" spans="2:24" x14ac:dyDescent="0.2">
      <c r="B141" s="63">
        <f t="shared" ca="1" si="38"/>
        <v>-0.19354097920426944</v>
      </c>
      <c r="C141" s="63">
        <f t="shared" ca="1" si="37"/>
        <v>-2.1146203698140291</v>
      </c>
      <c r="D141" s="63">
        <f t="shared" ca="1" si="37"/>
        <v>0.90226513503973083</v>
      </c>
      <c r="E141" s="63">
        <f t="shared" ca="1" si="37"/>
        <v>-0.96505629388249159</v>
      </c>
      <c r="F141" s="63">
        <f t="shared" ca="1" si="37"/>
        <v>1.406275085525271</v>
      </c>
      <c r="G141" s="63">
        <f t="shared" ca="1" si="37"/>
        <v>-0.95953780995942861</v>
      </c>
      <c r="H141" s="63">
        <f t="shared" ca="1" si="37"/>
        <v>-0.94951088676282935</v>
      </c>
      <c r="I141" s="63">
        <f t="shared" ca="1" si="37"/>
        <v>-1.302012870851128</v>
      </c>
      <c r="J141" s="63">
        <f t="shared" ca="1" si="37"/>
        <v>0.31237168126865023</v>
      </c>
      <c r="K141" s="63">
        <f t="shared" ca="1" si="37"/>
        <v>-0.6136855482667487</v>
      </c>
      <c r="L141" s="63">
        <f t="shared" ca="1" si="37"/>
        <v>-0.10939428791491565</v>
      </c>
      <c r="N141" s="63">
        <f t="shared" ca="1" si="39"/>
        <v>-0.18564394591585767</v>
      </c>
      <c r="O141" s="63">
        <f t="shared" ca="1" si="40"/>
        <v>-2.1026354696296492</v>
      </c>
      <c r="P141" s="63">
        <f t="shared" ca="1" si="41"/>
        <v>0.92059219702259409</v>
      </c>
      <c r="Q141" s="63">
        <f t="shared" ca="1" si="42"/>
        <v>-0.96909156642444372</v>
      </c>
      <c r="R141" s="63">
        <f t="shared" ca="1" si="43"/>
        <v>1.3673505460529791</v>
      </c>
      <c r="S141" s="63">
        <f t="shared" ca="1" si="44"/>
        <v>-0.9737000235536416</v>
      </c>
      <c r="T141" s="63">
        <f t="shared" ca="1" si="45"/>
        <v>-0.93401273205137547</v>
      </c>
      <c r="U141" s="63">
        <f t="shared" ca="1" si="46"/>
        <v>-1.3614857068468589</v>
      </c>
      <c r="V141" s="63">
        <f t="shared" ca="1" si="47"/>
        <v>0.3252589153033979</v>
      </c>
      <c r="W141" s="63">
        <f t="shared" ca="1" si="48"/>
        <v>-0.59588530448807198</v>
      </c>
      <c r="X141" s="63">
        <f t="shared" ca="1" si="49"/>
        <v>-0.15513333990027545</v>
      </c>
    </row>
    <row r="142" spans="2:24" x14ac:dyDescent="0.2">
      <c r="B142" s="63">
        <f t="shared" ca="1" si="38"/>
        <v>0.51804349375230518</v>
      </c>
      <c r="C142" s="63">
        <f t="shared" ca="1" si="37"/>
        <v>-1.0575005384370018</v>
      </c>
      <c r="D142" s="63">
        <f t="shared" ca="1" si="37"/>
        <v>-0.21714768266321713</v>
      </c>
      <c r="E142" s="63">
        <f t="shared" ca="1" si="37"/>
        <v>0.90912095738887932</v>
      </c>
      <c r="F142" s="63">
        <f t="shared" ca="1" si="37"/>
        <v>-0.65903868198497451</v>
      </c>
      <c r="G142" s="63">
        <f t="shared" ca="1" si="37"/>
        <v>-0.33822746357589484</v>
      </c>
      <c r="H142" s="63">
        <f t="shared" ca="1" si="37"/>
        <v>0.28914606535032555</v>
      </c>
      <c r="I142" s="63">
        <f t="shared" ca="1" si="37"/>
        <v>-1.1656655246961003</v>
      </c>
      <c r="J142" s="63">
        <f t="shared" ca="1" si="37"/>
        <v>0.68007271626619126</v>
      </c>
      <c r="K142" s="63">
        <f t="shared" ca="1" si="37"/>
        <v>-0.35619442005349145</v>
      </c>
      <c r="L142" s="63">
        <f t="shared" ca="1" si="37"/>
        <v>0.15876404625176813</v>
      </c>
      <c r="N142" s="63">
        <f t="shared" ca="1" si="39"/>
        <v>0.52594052704071692</v>
      </c>
      <c r="O142" s="63">
        <f t="shared" ca="1" si="40"/>
        <v>-1.0455156382526221</v>
      </c>
      <c r="P142" s="63">
        <f t="shared" ca="1" si="41"/>
        <v>-0.19882062068035386</v>
      </c>
      <c r="Q142" s="63">
        <f t="shared" ca="1" si="42"/>
        <v>0.9050856848469272</v>
      </c>
      <c r="R142" s="63">
        <f t="shared" ca="1" si="43"/>
        <v>-0.69796322145726641</v>
      </c>
      <c r="S142" s="63">
        <f t="shared" ca="1" si="44"/>
        <v>-0.35238967717010783</v>
      </c>
      <c r="T142" s="63">
        <f t="shared" ca="1" si="45"/>
        <v>0.30464422006177944</v>
      </c>
      <c r="U142" s="63">
        <f t="shared" ca="1" si="46"/>
        <v>-1.2251383606918311</v>
      </c>
      <c r="V142" s="63">
        <f t="shared" ca="1" si="47"/>
        <v>0.69295995030093893</v>
      </c>
      <c r="W142" s="63">
        <f t="shared" ca="1" si="48"/>
        <v>-0.33839417627481466</v>
      </c>
      <c r="X142" s="63">
        <f t="shared" ca="1" si="49"/>
        <v>0.11302499426640833</v>
      </c>
    </row>
    <row r="143" spans="2:24" x14ac:dyDescent="0.2">
      <c r="B143" s="63">
        <f t="shared" ca="1" si="38"/>
        <v>0.16232836582864102</v>
      </c>
      <c r="C143" s="63">
        <f t="shared" ref="C143:L152" ca="1" si="50">NORMINV(RAND(),$C$5,$F$5)</f>
        <v>-0.74569378561988231</v>
      </c>
      <c r="D143" s="63">
        <f t="shared" ca="1" si="50"/>
        <v>-0.49920939332482855</v>
      </c>
      <c r="E143" s="63">
        <f t="shared" ca="1" si="50"/>
        <v>-0.48134511737238134</v>
      </c>
      <c r="F143" s="63">
        <f t="shared" ca="1" si="50"/>
        <v>1.244621134078802</v>
      </c>
      <c r="G143" s="63">
        <f t="shared" ca="1" si="50"/>
        <v>0.37778914838792643</v>
      </c>
      <c r="H143" s="63">
        <f t="shared" ca="1" si="50"/>
        <v>0.39775373070509229</v>
      </c>
      <c r="I143" s="63">
        <f t="shared" ca="1" si="50"/>
        <v>1.0807318266510846</v>
      </c>
      <c r="J143" s="63">
        <f t="shared" ca="1" si="50"/>
        <v>2.1936682303289312</v>
      </c>
      <c r="K143" s="63">
        <f t="shared" ca="1" si="50"/>
        <v>-0.55742948459793418</v>
      </c>
      <c r="L143" s="63">
        <f t="shared" ca="1" si="50"/>
        <v>1.366028291207066</v>
      </c>
      <c r="N143" s="63">
        <f t="shared" ca="1" si="39"/>
        <v>0.17022539911705278</v>
      </c>
      <c r="O143" s="63">
        <f t="shared" ca="1" si="40"/>
        <v>-0.73370888543550261</v>
      </c>
      <c r="P143" s="63">
        <f t="shared" ca="1" si="41"/>
        <v>-0.48088233134196529</v>
      </c>
      <c r="Q143" s="63">
        <f t="shared" ca="1" si="42"/>
        <v>-0.48538038991433352</v>
      </c>
      <c r="R143" s="63">
        <f t="shared" ca="1" si="43"/>
        <v>1.2056965946065101</v>
      </c>
      <c r="S143" s="63">
        <f t="shared" ca="1" si="44"/>
        <v>0.36362693479371344</v>
      </c>
      <c r="T143" s="63">
        <f t="shared" ca="1" si="45"/>
        <v>0.41325188541654617</v>
      </c>
      <c r="U143" s="63">
        <f t="shared" ca="1" si="46"/>
        <v>1.0212589906553537</v>
      </c>
      <c r="V143" s="63">
        <f t="shared" ca="1" si="47"/>
        <v>2.2065554643636789</v>
      </c>
      <c r="W143" s="63">
        <f t="shared" ca="1" si="48"/>
        <v>-0.53962924081925745</v>
      </c>
      <c r="X143" s="63">
        <f t="shared" ca="1" si="49"/>
        <v>1.3202892392217063</v>
      </c>
    </row>
    <row r="144" spans="2:24" x14ac:dyDescent="0.2">
      <c r="B144" s="63">
        <f t="shared" ca="1" si="38"/>
        <v>-1.8999016610525366</v>
      </c>
      <c r="C144" s="63">
        <f t="shared" ca="1" si="50"/>
        <v>-0.68879709799308775</v>
      </c>
      <c r="D144" s="63">
        <f t="shared" ca="1" si="50"/>
        <v>0.25300083940345242</v>
      </c>
      <c r="E144" s="63">
        <f t="shared" ca="1" si="50"/>
        <v>0.54198039942382603</v>
      </c>
      <c r="F144" s="63">
        <f t="shared" ca="1" si="50"/>
        <v>1.7574014492182288</v>
      </c>
      <c r="G144" s="63">
        <f t="shared" ca="1" si="50"/>
        <v>1.7990126055490507</v>
      </c>
      <c r="H144" s="63">
        <f t="shared" ca="1" si="50"/>
        <v>-7.2882839589898912E-2</v>
      </c>
      <c r="I144" s="63">
        <f t="shared" ca="1" si="50"/>
        <v>2.5518664552829229</v>
      </c>
      <c r="J144" s="63">
        <f t="shared" ca="1" si="50"/>
        <v>-2.3552648465563937E-2</v>
      </c>
      <c r="K144" s="63">
        <f t="shared" ca="1" si="50"/>
        <v>0.34282287826094221</v>
      </c>
      <c r="L144" s="63">
        <f t="shared" ca="1" si="50"/>
        <v>1.1660404849773749</v>
      </c>
      <c r="N144" s="63">
        <f t="shared" ca="1" si="39"/>
        <v>-1.8920046277641247</v>
      </c>
      <c r="O144" s="63">
        <f t="shared" ca="1" si="40"/>
        <v>-0.67681219780870805</v>
      </c>
      <c r="P144" s="63">
        <f t="shared" ca="1" si="41"/>
        <v>0.27132790138631568</v>
      </c>
      <c r="Q144" s="63">
        <f t="shared" ca="1" si="42"/>
        <v>0.5379451268818739</v>
      </c>
      <c r="R144" s="63">
        <f t="shared" ca="1" si="43"/>
        <v>1.7184769097459369</v>
      </c>
      <c r="S144" s="63">
        <f t="shared" ca="1" si="44"/>
        <v>1.7848503919548377</v>
      </c>
      <c r="T144" s="63">
        <f t="shared" ca="1" si="45"/>
        <v>-5.7384684878445051E-2</v>
      </c>
      <c r="U144" s="63">
        <f t="shared" ca="1" si="46"/>
        <v>2.4923936192871921</v>
      </c>
      <c r="V144" s="63">
        <f t="shared" ca="1" si="47"/>
        <v>-1.0665414430816249E-2</v>
      </c>
      <c r="W144" s="63">
        <f t="shared" ca="1" si="48"/>
        <v>0.36062312203961899</v>
      </c>
      <c r="X144" s="63">
        <f t="shared" ca="1" si="49"/>
        <v>1.1203014329920151</v>
      </c>
    </row>
    <row r="145" spans="2:24" x14ac:dyDescent="0.2">
      <c r="B145" s="63">
        <f t="shared" ca="1" si="38"/>
        <v>7.9696037221668681E-2</v>
      </c>
      <c r="C145" s="63">
        <f t="shared" ca="1" si="50"/>
        <v>0.65810310323581622</v>
      </c>
      <c r="D145" s="63">
        <f t="shared" ca="1" si="50"/>
        <v>1.2131527468823595</v>
      </c>
      <c r="E145" s="63">
        <f t="shared" ca="1" si="50"/>
        <v>0.60806432904659968</v>
      </c>
      <c r="F145" s="63">
        <f t="shared" ca="1" si="50"/>
        <v>-0.50820290292022086</v>
      </c>
      <c r="G145" s="63">
        <f t="shared" ca="1" si="50"/>
        <v>0.25332736181062332</v>
      </c>
      <c r="H145" s="63">
        <f t="shared" ca="1" si="50"/>
        <v>0.62826942998867008</v>
      </c>
      <c r="I145" s="63">
        <f t="shared" ca="1" si="50"/>
        <v>2.0933035903692863E-2</v>
      </c>
      <c r="J145" s="63">
        <f t="shared" ca="1" si="50"/>
        <v>1.4530588844341512</v>
      </c>
      <c r="K145" s="63">
        <f t="shared" ca="1" si="50"/>
        <v>-1.3671979325703081</v>
      </c>
      <c r="L145" s="63">
        <f t="shared" ca="1" si="50"/>
        <v>-0.6850541584706259</v>
      </c>
      <c r="N145" s="63">
        <f t="shared" ca="1" si="39"/>
        <v>8.7593070510080431E-2</v>
      </c>
      <c r="O145" s="63">
        <f t="shared" ca="1" si="40"/>
        <v>0.67008800342019592</v>
      </c>
      <c r="P145" s="63">
        <f t="shared" ca="1" si="41"/>
        <v>1.2314798088652228</v>
      </c>
      <c r="Q145" s="63">
        <f t="shared" ca="1" si="42"/>
        <v>0.60402905650464755</v>
      </c>
      <c r="R145" s="63">
        <f t="shared" ca="1" si="43"/>
        <v>-0.54712744239251276</v>
      </c>
      <c r="S145" s="63">
        <f t="shared" ca="1" si="44"/>
        <v>0.23916514821641036</v>
      </c>
      <c r="T145" s="63">
        <f t="shared" ca="1" si="45"/>
        <v>0.64376758470012396</v>
      </c>
      <c r="U145" s="63">
        <f t="shared" ca="1" si="46"/>
        <v>-3.8539800092037974E-2</v>
      </c>
      <c r="V145" s="63">
        <f t="shared" ca="1" si="47"/>
        <v>1.4659461184688989</v>
      </c>
      <c r="W145" s="63">
        <f t="shared" ca="1" si="48"/>
        <v>-1.3493976887916312</v>
      </c>
      <c r="X145" s="63">
        <f t="shared" ca="1" si="49"/>
        <v>-0.73079321045598566</v>
      </c>
    </row>
    <row r="146" spans="2:24" x14ac:dyDescent="0.2">
      <c r="B146" s="63">
        <f t="shared" ca="1" si="38"/>
        <v>0.68414176204930388</v>
      </c>
      <c r="C146" s="63">
        <f t="shared" ca="1" si="50"/>
        <v>-2.0293057455072296</v>
      </c>
      <c r="D146" s="63">
        <f t="shared" ca="1" si="50"/>
        <v>-0.62784184074025928</v>
      </c>
      <c r="E146" s="63">
        <f t="shared" ca="1" si="50"/>
        <v>-0.28509919977138581</v>
      </c>
      <c r="F146" s="63">
        <f t="shared" ca="1" si="50"/>
        <v>1.7570778743513329</v>
      </c>
      <c r="G146" s="63">
        <f t="shared" ca="1" si="50"/>
        <v>0.21148139712615166</v>
      </c>
      <c r="H146" s="63">
        <f t="shared" ca="1" si="50"/>
        <v>0.73844688622330101</v>
      </c>
      <c r="I146" s="63">
        <f t="shared" ca="1" si="50"/>
        <v>0.38593213906561097</v>
      </c>
      <c r="J146" s="63">
        <f t="shared" ca="1" si="50"/>
        <v>-1.3991036720770429</v>
      </c>
      <c r="K146" s="63">
        <f t="shared" ca="1" si="50"/>
        <v>-0.36837327695351119</v>
      </c>
      <c r="L146" s="63">
        <f t="shared" ca="1" si="50"/>
        <v>2.1111778102236407</v>
      </c>
      <c r="N146" s="63">
        <f t="shared" ca="1" si="39"/>
        <v>0.69203879533771562</v>
      </c>
      <c r="O146" s="63">
        <f t="shared" ca="1" si="40"/>
        <v>-2.0173208453228497</v>
      </c>
      <c r="P146" s="63">
        <f t="shared" ca="1" si="41"/>
        <v>-0.60951477875739601</v>
      </c>
      <c r="Q146" s="63">
        <f t="shared" ca="1" si="42"/>
        <v>-0.289134472313338</v>
      </c>
      <c r="R146" s="63">
        <f t="shared" ca="1" si="43"/>
        <v>1.718153334879041</v>
      </c>
      <c r="S146" s="63">
        <f t="shared" ca="1" si="44"/>
        <v>0.1973191835319387</v>
      </c>
      <c r="T146" s="63">
        <f t="shared" ca="1" si="45"/>
        <v>0.7539450409347549</v>
      </c>
      <c r="U146" s="63">
        <f t="shared" ca="1" si="46"/>
        <v>0.32645930306988014</v>
      </c>
      <c r="V146" s="63">
        <f t="shared" ca="1" si="47"/>
        <v>-1.3862164380422952</v>
      </c>
      <c r="W146" s="63">
        <f t="shared" ca="1" si="48"/>
        <v>-0.3505730331748344</v>
      </c>
      <c r="X146" s="63">
        <f t="shared" ca="1" si="49"/>
        <v>2.0654387582382809</v>
      </c>
    </row>
    <row r="147" spans="2:24" x14ac:dyDescent="0.2">
      <c r="B147" s="63">
        <f t="shared" ca="1" si="38"/>
        <v>0.52944348356652038</v>
      </c>
      <c r="C147" s="63">
        <f t="shared" ca="1" si="50"/>
        <v>1.5133631243549082</v>
      </c>
      <c r="D147" s="63">
        <f t="shared" ca="1" si="50"/>
        <v>0.50785487470094803</v>
      </c>
      <c r="E147" s="63">
        <f t="shared" ca="1" si="50"/>
        <v>-2.006897303696709</v>
      </c>
      <c r="F147" s="63">
        <f t="shared" ca="1" si="50"/>
        <v>0.35417475741604293</v>
      </c>
      <c r="G147" s="63">
        <f t="shared" ca="1" si="50"/>
        <v>0.38231722910946425</v>
      </c>
      <c r="H147" s="63">
        <f t="shared" ca="1" si="50"/>
        <v>0.53773633659206299</v>
      </c>
      <c r="I147" s="63">
        <f t="shared" ca="1" si="50"/>
        <v>0.63507084309872774</v>
      </c>
      <c r="J147" s="63">
        <f t="shared" ca="1" si="50"/>
        <v>-0.23236166362169952</v>
      </c>
      <c r="K147" s="63">
        <f t="shared" ca="1" si="50"/>
        <v>1.7691172787724605</v>
      </c>
      <c r="L147" s="63">
        <f t="shared" ca="1" si="50"/>
        <v>2.3478723521104605</v>
      </c>
      <c r="N147" s="63">
        <f t="shared" ca="1" si="39"/>
        <v>0.53734051685493212</v>
      </c>
      <c r="O147" s="63">
        <f t="shared" ca="1" si="40"/>
        <v>1.5253480245392879</v>
      </c>
      <c r="P147" s="63">
        <f t="shared" ca="1" si="41"/>
        <v>0.5261819366838113</v>
      </c>
      <c r="Q147" s="63">
        <f t="shared" ca="1" si="42"/>
        <v>-2.0109325762386612</v>
      </c>
      <c r="R147" s="63">
        <f t="shared" ca="1" si="43"/>
        <v>0.31525021794375108</v>
      </c>
      <c r="S147" s="63">
        <f t="shared" ca="1" si="44"/>
        <v>0.36815501551525126</v>
      </c>
      <c r="T147" s="63">
        <f t="shared" ca="1" si="45"/>
        <v>0.55323449130351687</v>
      </c>
      <c r="U147" s="63">
        <f t="shared" ca="1" si="46"/>
        <v>0.57559800710299691</v>
      </c>
      <c r="V147" s="63">
        <f t="shared" ca="1" si="47"/>
        <v>-0.21947442958695185</v>
      </c>
      <c r="W147" s="63">
        <f t="shared" ca="1" si="48"/>
        <v>1.7869175225511373</v>
      </c>
      <c r="X147" s="63">
        <f t="shared" ca="1" si="49"/>
        <v>2.3021333001251008</v>
      </c>
    </row>
    <row r="148" spans="2:24" x14ac:dyDescent="0.2">
      <c r="B148" s="63">
        <f t="shared" ca="1" si="38"/>
        <v>8.9249536396736051E-2</v>
      </c>
      <c r="C148" s="63">
        <f t="shared" ca="1" si="50"/>
        <v>-0.79941276768110492</v>
      </c>
      <c r="D148" s="63">
        <f t="shared" ca="1" si="50"/>
        <v>-2.9089563681287327</v>
      </c>
      <c r="E148" s="63">
        <f t="shared" ca="1" si="50"/>
        <v>-8.5174575149534401E-2</v>
      </c>
      <c r="F148" s="63">
        <f t="shared" ca="1" si="50"/>
        <v>-0.3407162847044849</v>
      </c>
      <c r="G148" s="63">
        <f t="shared" ca="1" si="50"/>
        <v>0.20409475665847493</v>
      </c>
      <c r="H148" s="63">
        <f t="shared" ca="1" si="50"/>
        <v>-0.30403255687500558</v>
      </c>
      <c r="I148" s="63">
        <f t="shared" ca="1" si="50"/>
        <v>-0.96716267353986929</v>
      </c>
      <c r="J148" s="63">
        <f t="shared" ca="1" si="50"/>
        <v>-0.59194583084604502</v>
      </c>
      <c r="K148" s="63">
        <f t="shared" ca="1" si="50"/>
        <v>-5.1020448649287745E-2</v>
      </c>
      <c r="L148" s="63">
        <f t="shared" ca="1" si="50"/>
        <v>1.5397563388870816</v>
      </c>
      <c r="N148" s="63">
        <f t="shared" ca="1" si="39"/>
        <v>9.7146569685147802E-2</v>
      </c>
      <c r="O148" s="63">
        <f t="shared" ca="1" si="40"/>
        <v>-0.78742786749672522</v>
      </c>
      <c r="P148" s="63">
        <f t="shared" ca="1" si="41"/>
        <v>-2.8906293061458697</v>
      </c>
      <c r="Q148" s="63">
        <f t="shared" ca="1" si="42"/>
        <v>-8.9209847691486585E-2</v>
      </c>
      <c r="R148" s="63">
        <f t="shared" ca="1" si="43"/>
        <v>-0.37964082417677675</v>
      </c>
      <c r="S148" s="63">
        <f t="shared" ca="1" si="44"/>
        <v>0.18993254306426197</v>
      </c>
      <c r="T148" s="63">
        <f t="shared" ca="1" si="45"/>
        <v>-0.2885344021635517</v>
      </c>
      <c r="U148" s="63">
        <f t="shared" ca="1" si="46"/>
        <v>-1.0266355095356001</v>
      </c>
      <c r="V148" s="63">
        <f t="shared" ca="1" si="47"/>
        <v>-0.57905859681129734</v>
      </c>
      <c r="W148" s="63">
        <f t="shared" ca="1" si="48"/>
        <v>-3.3220204870610975E-2</v>
      </c>
      <c r="X148" s="63">
        <f t="shared" ca="1" si="49"/>
        <v>1.4940172869017219</v>
      </c>
    </row>
    <row r="149" spans="2:24" x14ac:dyDescent="0.2">
      <c r="B149" s="63">
        <f t="shared" ca="1" si="38"/>
        <v>1.0627725979286866</v>
      </c>
      <c r="C149" s="63">
        <f t="shared" ca="1" si="50"/>
        <v>0.55762819366888761</v>
      </c>
      <c r="D149" s="63">
        <f t="shared" ca="1" si="50"/>
        <v>0.76391185419843077</v>
      </c>
      <c r="E149" s="63">
        <f t="shared" ca="1" si="50"/>
        <v>-0.45134311480982031</v>
      </c>
      <c r="F149" s="63">
        <f t="shared" ca="1" si="50"/>
        <v>-0.66508472331471391</v>
      </c>
      <c r="G149" s="63">
        <f t="shared" ca="1" si="50"/>
        <v>-0.95467807912083869</v>
      </c>
      <c r="H149" s="63">
        <f t="shared" ca="1" si="50"/>
        <v>-0.80393383962589138</v>
      </c>
      <c r="I149" s="63">
        <f t="shared" ca="1" si="50"/>
        <v>-0.44468616640356257</v>
      </c>
      <c r="J149" s="63">
        <f t="shared" ca="1" si="50"/>
        <v>3.1923335937317214E-2</v>
      </c>
      <c r="K149" s="63">
        <f t="shared" ca="1" si="50"/>
        <v>1.4032123683571702</v>
      </c>
      <c r="L149" s="63">
        <f t="shared" ca="1" si="50"/>
        <v>0.87260539407935811</v>
      </c>
      <c r="N149" s="63">
        <f t="shared" ca="1" si="39"/>
        <v>1.0706696312170985</v>
      </c>
      <c r="O149" s="63">
        <f t="shared" ca="1" si="40"/>
        <v>0.5696130938532673</v>
      </c>
      <c r="P149" s="63">
        <f t="shared" ca="1" si="41"/>
        <v>0.78223891618129404</v>
      </c>
      <c r="Q149" s="63">
        <f t="shared" ca="1" si="42"/>
        <v>-0.4553783873517725</v>
      </c>
      <c r="R149" s="63">
        <f t="shared" ca="1" si="43"/>
        <v>-0.70400926278700582</v>
      </c>
      <c r="S149" s="63">
        <f t="shared" ca="1" si="44"/>
        <v>-0.96884029271505168</v>
      </c>
      <c r="T149" s="63">
        <f t="shared" ca="1" si="45"/>
        <v>-0.7884356849144375</v>
      </c>
      <c r="U149" s="63">
        <f t="shared" ca="1" si="46"/>
        <v>-0.50415900239929345</v>
      </c>
      <c r="V149" s="63">
        <f t="shared" ca="1" si="47"/>
        <v>4.4810569972064902E-2</v>
      </c>
      <c r="W149" s="63">
        <f t="shared" ca="1" si="48"/>
        <v>1.4210126121358471</v>
      </c>
      <c r="X149" s="63">
        <f t="shared" ca="1" si="49"/>
        <v>0.82686634209399834</v>
      </c>
    </row>
    <row r="150" spans="2:24" x14ac:dyDescent="0.2">
      <c r="B150" s="63">
        <f t="shared" ca="1" si="38"/>
        <v>-1.1795578707964762</v>
      </c>
      <c r="C150" s="63">
        <f t="shared" ca="1" si="50"/>
        <v>0.17509806646014184</v>
      </c>
      <c r="D150" s="63">
        <f t="shared" ca="1" si="50"/>
        <v>-0.39055733986543761</v>
      </c>
      <c r="E150" s="63">
        <f t="shared" ca="1" si="50"/>
        <v>-1.8900911869386314</v>
      </c>
      <c r="F150" s="63">
        <f t="shared" ca="1" si="50"/>
        <v>-0.10466842496087234</v>
      </c>
      <c r="G150" s="63">
        <f t="shared" ca="1" si="50"/>
        <v>1.5258161801863424</v>
      </c>
      <c r="H150" s="63">
        <f t="shared" ca="1" si="50"/>
        <v>3.1700900393206166E-2</v>
      </c>
      <c r="I150" s="63">
        <f t="shared" ca="1" si="50"/>
        <v>1.157495076123096</v>
      </c>
      <c r="J150" s="63">
        <f t="shared" ca="1" si="50"/>
        <v>-8.6361234223062758E-2</v>
      </c>
      <c r="K150" s="63">
        <f t="shared" ca="1" si="50"/>
        <v>0.82587643502677111</v>
      </c>
      <c r="L150" s="63">
        <f t="shared" ca="1" si="50"/>
        <v>1.1944651602044458</v>
      </c>
      <c r="N150" s="63">
        <f t="shared" ca="1" si="39"/>
        <v>-1.1716608375080644</v>
      </c>
      <c r="O150" s="63">
        <f t="shared" ca="1" si="40"/>
        <v>0.18708296664452156</v>
      </c>
      <c r="P150" s="63">
        <f t="shared" ca="1" si="41"/>
        <v>-0.37223027788257435</v>
      </c>
      <c r="Q150" s="63">
        <f t="shared" ca="1" si="42"/>
        <v>-1.8941264594805836</v>
      </c>
      <c r="R150" s="63">
        <f t="shared" ca="1" si="43"/>
        <v>-0.14359296443316422</v>
      </c>
      <c r="S150" s="63">
        <f t="shared" ca="1" si="44"/>
        <v>1.5116539665921294</v>
      </c>
      <c r="T150" s="63">
        <f t="shared" ca="1" si="45"/>
        <v>4.7199055104660027E-2</v>
      </c>
      <c r="U150" s="63">
        <f t="shared" ca="1" si="46"/>
        <v>1.0980222401273652</v>
      </c>
      <c r="V150" s="63">
        <f t="shared" ca="1" si="47"/>
        <v>-7.347400018831507E-2</v>
      </c>
      <c r="W150" s="63">
        <f t="shared" ca="1" si="48"/>
        <v>0.84367667880544783</v>
      </c>
      <c r="X150" s="63">
        <f t="shared" ca="1" si="49"/>
        <v>1.1487261082190861</v>
      </c>
    </row>
    <row r="151" spans="2:24" x14ac:dyDescent="0.2">
      <c r="B151" s="63">
        <f t="shared" ca="1" si="38"/>
        <v>-2.1915127727500487</v>
      </c>
      <c r="C151" s="63">
        <f t="shared" ca="1" si="50"/>
        <v>1.4913634825317885</v>
      </c>
      <c r="D151" s="63">
        <f t="shared" ca="1" si="50"/>
        <v>-1.3360404462737356</v>
      </c>
      <c r="E151" s="63">
        <f t="shared" ca="1" si="50"/>
        <v>-0.56585611944633785</v>
      </c>
      <c r="F151" s="63">
        <f t="shared" ca="1" si="50"/>
        <v>-0.89547179264463872</v>
      </c>
      <c r="G151" s="63">
        <f t="shared" ca="1" si="50"/>
        <v>0.22643578467255931</v>
      </c>
      <c r="H151" s="63">
        <f t="shared" ca="1" si="50"/>
        <v>0.87158335828395828</v>
      </c>
      <c r="I151" s="63">
        <f t="shared" ca="1" si="50"/>
        <v>0.78073862054542265</v>
      </c>
      <c r="J151" s="63">
        <f t="shared" ca="1" si="50"/>
        <v>-1.5611468030553111</v>
      </c>
      <c r="K151" s="63">
        <f t="shared" ca="1" si="50"/>
        <v>0.9506618458436511</v>
      </c>
      <c r="L151" s="63">
        <f t="shared" ca="1" si="50"/>
        <v>-3.014107565703885E-2</v>
      </c>
      <c r="N151" s="63">
        <f t="shared" ca="1" si="39"/>
        <v>-2.1836157394616369</v>
      </c>
      <c r="O151" s="63">
        <f t="shared" ca="1" si="40"/>
        <v>1.5033483827161682</v>
      </c>
      <c r="P151" s="63">
        <f t="shared" ca="1" si="41"/>
        <v>-1.3177133842908724</v>
      </c>
      <c r="Q151" s="63">
        <f t="shared" ca="1" si="42"/>
        <v>-0.56989139198828997</v>
      </c>
      <c r="R151" s="63">
        <f t="shared" ca="1" si="43"/>
        <v>-0.93439633211693063</v>
      </c>
      <c r="S151" s="63">
        <f t="shared" ca="1" si="44"/>
        <v>0.21227357107834635</v>
      </c>
      <c r="T151" s="63">
        <f t="shared" ca="1" si="45"/>
        <v>0.88708151299541216</v>
      </c>
      <c r="U151" s="63">
        <f t="shared" ca="1" si="46"/>
        <v>0.72126578454969181</v>
      </c>
      <c r="V151" s="63">
        <f t="shared" ca="1" si="47"/>
        <v>-1.5482595690205634</v>
      </c>
      <c r="W151" s="63">
        <f t="shared" ca="1" si="48"/>
        <v>0.96846208962232783</v>
      </c>
      <c r="X151" s="63">
        <f t="shared" ca="1" si="49"/>
        <v>-7.588012764239864E-2</v>
      </c>
    </row>
    <row r="152" spans="2:24" x14ac:dyDescent="0.2">
      <c r="B152" s="63">
        <f t="shared" ca="1" si="38"/>
        <v>-0.8624820106014518</v>
      </c>
      <c r="C152" s="63">
        <f t="shared" ca="1" si="50"/>
        <v>-1.2410085450502693</v>
      </c>
      <c r="D152" s="63">
        <f t="shared" ca="1" si="50"/>
        <v>0.52021785127977382</v>
      </c>
      <c r="E152" s="63">
        <f t="shared" ca="1" si="50"/>
        <v>0.59401408202789319</v>
      </c>
      <c r="F152" s="63">
        <f t="shared" ca="1" si="50"/>
        <v>0.12157833499703369</v>
      </c>
      <c r="G152" s="63">
        <f t="shared" ca="1" si="50"/>
        <v>1.2745103094534105</v>
      </c>
      <c r="H152" s="63">
        <f t="shared" ca="1" si="50"/>
        <v>0.50223565329684261</v>
      </c>
      <c r="I152" s="63">
        <f t="shared" ca="1" si="50"/>
        <v>-0.67108789671243851</v>
      </c>
      <c r="J152" s="63">
        <f t="shared" ca="1" si="50"/>
        <v>0.60802272309009475</v>
      </c>
      <c r="K152" s="63">
        <f t="shared" ca="1" si="50"/>
        <v>0.83178889302362968</v>
      </c>
      <c r="L152" s="63">
        <f t="shared" ca="1" si="50"/>
        <v>-0.6515158756864261</v>
      </c>
      <c r="N152" s="63">
        <f t="shared" ca="1" si="39"/>
        <v>-0.85458497731304006</v>
      </c>
      <c r="O152" s="63">
        <f t="shared" ca="1" si="40"/>
        <v>-1.2290236448658896</v>
      </c>
      <c r="P152" s="63">
        <f t="shared" ca="1" si="41"/>
        <v>0.53854491326263709</v>
      </c>
      <c r="Q152" s="63">
        <f t="shared" ca="1" si="42"/>
        <v>0.58997880948594106</v>
      </c>
      <c r="R152" s="63">
        <f t="shared" ca="1" si="43"/>
        <v>8.2653795524741822E-2</v>
      </c>
      <c r="S152" s="63">
        <f t="shared" ca="1" si="44"/>
        <v>1.2603480958591975</v>
      </c>
      <c r="T152" s="63">
        <f t="shared" ca="1" si="45"/>
        <v>0.51773380800829649</v>
      </c>
      <c r="U152" s="63">
        <f t="shared" ca="1" si="46"/>
        <v>-0.73056073270816935</v>
      </c>
      <c r="V152" s="63">
        <f t="shared" ca="1" si="47"/>
        <v>0.62090995712484243</v>
      </c>
      <c r="W152" s="63">
        <f t="shared" ca="1" si="48"/>
        <v>0.84958913680230641</v>
      </c>
      <c r="X152" s="63">
        <f t="shared" ca="1" si="49"/>
        <v>-0.69725492767178587</v>
      </c>
    </row>
    <row r="153" spans="2:24" x14ac:dyDescent="0.2">
      <c r="B153" s="63">
        <f t="shared" ca="1" si="38"/>
        <v>-1.4295586007569392</v>
      </c>
      <c r="C153" s="63">
        <f t="shared" ref="C153:L162" ca="1" si="51">NORMINV(RAND(),$C$5,$F$5)</f>
        <v>1.2699543878570267</v>
      </c>
      <c r="D153" s="63">
        <f t="shared" ca="1" si="51"/>
        <v>1.2892539326131618</v>
      </c>
      <c r="E153" s="63">
        <f t="shared" ca="1" si="51"/>
        <v>-0.56893645289010952</v>
      </c>
      <c r="F153" s="63">
        <f t="shared" ca="1" si="51"/>
        <v>0.32635882595403709</v>
      </c>
      <c r="G153" s="63">
        <f t="shared" ca="1" si="51"/>
        <v>0.40482421172813271</v>
      </c>
      <c r="H153" s="63">
        <f t="shared" ca="1" si="51"/>
        <v>0.52860146450721757</v>
      </c>
      <c r="I153" s="63">
        <f t="shared" ca="1" si="51"/>
        <v>1.7728096785134437</v>
      </c>
      <c r="J153" s="63">
        <f t="shared" ca="1" si="51"/>
        <v>2.250856203018754</v>
      </c>
      <c r="K153" s="63">
        <f t="shared" ca="1" si="51"/>
        <v>-0.27347021777883163</v>
      </c>
      <c r="L153" s="63">
        <f t="shared" ca="1" si="51"/>
        <v>0.95080200829097805</v>
      </c>
      <c r="N153" s="63">
        <f t="shared" ca="1" si="39"/>
        <v>-1.4216615674685273</v>
      </c>
      <c r="O153" s="63">
        <f t="shared" ca="1" si="40"/>
        <v>1.2819392880414064</v>
      </c>
      <c r="P153" s="63">
        <f t="shared" ca="1" si="41"/>
        <v>1.3075809945960251</v>
      </c>
      <c r="Q153" s="63">
        <f t="shared" ca="1" si="42"/>
        <v>-0.57297172543206165</v>
      </c>
      <c r="R153" s="63">
        <f t="shared" ca="1" si="43"/>
        <v>0.28743428648174524</v>
      </c>
      <c r="S153" s="63">
        <f t="shared" ca="1" si="44"/>
        <v>0.39066199813391972</v>
      </c>
      <c r="T153" s="63">
        <f t="shared" ca="1" si="45"/>
        <v>0.54409961921867145</v>
      </c>
      <c r="U153" s="63">
        <f t="shared" ca="1" si="46"/>
        <v>1.7133368425177129</v>
      </c>
      <c r="V153" s="63">
        <f t="shared" ca="1" si="47"/>
        <v>2.2637434370535017</v>
      </c>
      <c r="W153" s="63">
        <f t="shared" ca="1" si="48"/>
        <v>-0.25566997400015484</v>
      </c>
      <c r="X153" s="63">
        <f t="shared" ca="1" si="49"/>
        <v>0.90506295630561828</v>
      </c>
    </row>
    <row r="154" spans="2:24" x14ac:dyDescent="0.2">
      <c r="B154" s="63">
        <f t="shared" ca="1" si="38"/>
        <v>0.30248004486498603</v>
      </c>
      <c r="C154" s="63">
        <f t="shared" ca="1" si="51"/>
        <v>0.40074240478361717</v>
      </c>
      <c r="D154" s="63">
        <f t="shared" ca="1" si="51"/>
        <v>-1.8261097059767053</v>
      </c>
      <c r="E154" s="63">
        <f t="shared" ca="1" si="51"/>
        <v>-0.74826679955340047</v>
      </c>
      <c r="F154" s="63">
        <f t="shared" ca="1" si="51"/>
        <v>-1.1378608743072289</v>
      </c>
      <c r="G154" s="63">
        <f t="shared" ca="1" si="51"/>
        <v>0.57075419203192601</v>
      </c>
      <c r="H154" s="63">
        <f t="shared" ca="1" si="51"/>
        <v>-0.12914169906735212</v>
      </c>
      <c r="I154" s="63">
        <f t="shared" ca="1" si="51"/>
        <v>-1.0024458584450293</v>
      </c>
      <c r="J154" s="63">
        <f t="shared" ca="1" si="51"/>
        <v>0.78414519069617183</v>
      </c>
      <c r="K154" s="63">
        <f t="shared" ca="1" si="51"/>
        <v>0.88437009311256387</v>
      </c>
      <c r="L154" s="63">
        <f t="shared" ca="1" si="51"/>
        <v>-0.53933585268064843</v>
      </c>
      <c r="N154" s="63">
        <f t="shared" ca="1" si="39"/>
        <v>0.31037707815339777</v>
      </c>
      <c r="O154" s="63">
        <f t="shared" ca="1" si="40"/>
        <v>0.41272730496799687</v>
      </c>
      <c r="P154" s="63">
        <f t="shared" ca="1" si="41"/>
        <v>-1.807782643993842</v>
      </c>
      <c r="Q154" s="63">
        <f t="shared" ca="1" si="42"/>
        <v>-0.7523020720953526</v>
      </c>
      <c r="R154" s="63">
        <f t="shared" ca="1" si="43"/>
        <v>-1.1767854137795208</v>
      </c>
      <c r="S154" s="63">
        <f t="shared" ca="1" si="44"/>
        <v>0.55659197843771302</v>
      </c>
      <c r="T154" s="63">
        <f t="shared" ca="1" si="45"/>
        <v>-0.11364354435589827</v>
      </c>
      <c r="U154" s="63">
        <f t="shared" ca="1" si="46"/>
        <v>-1.0619186944407601</v>
      </c>
      <c r="V154" s="63">
        <f t="shared" ca="1" si="47"/>
        <v>0.79703242473091951</v>
      </c>
      <c r="W154" s="63">
        <f t="shared" ca="1" si="48"/>
        <v>0.9021703368912406</v>
      </c>
      <c r="X154" s="63">
        <f t="shared" ca="1" si="49"/>
        <v>-0.5850749046660082</v>
      </c>
    </row>
    <row r="155" spans="2:24" x14ac:dyDescent="0.2">
      <c r="B155" s="63">
        <f t="shared" ca="1" si="38"/>
        <v>-1.3563729421219777</v>
      </c>
      <c r="C155" s="63">
        <f t="shared" ca="1" si="51"/>
        <v>-0.32893225749326499</v>
      </c>
      <c r="D155" s="63">
        <f t="shared" ca="1" si="51"/>
        <v>-0.82678303680164478</v>
      </c>
      <c r="E155" s="63">
        <f t="shared" ca="1" si="51"/>
        <v>-0.90603741403071836</v>
      </c>
      <c r="F155" s="63">
        <f t="shared" ca="1" si="51"/>
        <v>-5.4361245517158305E-2</v>
      </c>
      <c r="G155" s="63">
        <f t="shared" ca="1" si="51"/>
        <v>-0.98206164743267232</v>
      </c>
      <c r="H155" s="63">
        <f t="shared" ca="1" si="51"/>
        <v>0.13346517746426631</v>
      </c>
      <c r="I155" s="63">
        <f t="shared" ca="1" si="51"/>
        <v>0.35296885220752466</v>
      </c>
      <c r="J155" s="63">
        <f t="shared" ca="1" si="51"/>
        <v>-1.8600702751581519E-2</v>
      </c>
      <c r="K155" s="63">
        <f t="shared" ca="1" si="51"/>
        <v>-0.10298160525155262</v>
      </c>
      <c r="L155" s="63">
        <f t="shared" ca="1" si="51"/>
        <v>-4.956015698835127E-2</v>
      </c>
      <c r="N155" s="63">
        <f t="shared" ca="1" si="39"/>
        <v>-1.3484759088335658</v>
      </c>
      <c r="O155" s="63">
        <f t="shared" ca="1" si="40"/>
        <v>-0.31694735730888529</v>
      </c>
      <c r="P155" s="63">
        <f t="shared" ca="1" si="41"/>
        <v>-0.80845597481878151</v>
      </c>
      <c r="Q155" s="63">
        <f t="shared" ca="1" si="42"/>
        <v>-0.91007268657267049</v>
      </c>
      <c r="R155" s="63">
        <f t="shared" ca="1" si="43"/>
        <v>-9.3285784989450171E-2</v>
      </c>
      <c r="S155" s="63">
        <f t="shared" ca="1" si="44"/>
        <v>-0.99622386102688532</v>
      </c>
      <c r="T155" s="63">
        <f t="shared" ca="1" si="45"/>
        <v>0.14896333217572016</v>
      </c>
      <c r="U155" s="63">
        <f t="shared" ca="1" si="46"/>
        <v>0.29349601621179383</v>
      </c>
      <c r="V155" s="63">
        <f t="shared" ca="1" si="47"/>
        <v>-5.7134687168338312E-3</v>
      </c>
      <c r="W155" s="63">
        <f t="shared" ca="1" si="48"/>
        <v>-8.5181361472875847E-2</v>
      </c>
      <c r="X155" s="63">
        <f t="shared" ca="1" si="49"/>
        <v>-9.5299208973711053E-2</v>
      </c>
    </row>
    <row r="156" spans="2:24" x14ac:dyDescent="0.2">
      <c r="B156" s="63">
        <f t="shared" ca="1" si="38"/>
        <v>1.4862317509904763</v>
      </c>
      <c r="C156" s="63">
        <f t="shared" ca="1" si="51"/>
        <v>-2.2522332723958547</v>
      </c>
      <c r="D156" s="63">
        <f t="shared" ca="1" si="51"/>
        <v>-0.92380707252620009</v>
      </c>
      <c r="E156" s="63">
        <f t="shared" ca="1" si="51"/>
        <v>-0.31795311066000242</v>
      </c>
      <c r="F156" s="63">
        <f t="shared" ca="1" si="51"/>
        <v>0.35189727687287609</v>
      </c>
      <c r="G156" s="63">
        <f t="shared" ca="1" si="51"/>
        <v>0.7051548711358574</v>
      </c>
      <c r="H156" s="63">
        <f t="shared" ca="1" si="51"/>
        <v>-0.45867493533621145</v>
      </c>
      <c r="I156" s="63">
        <f t="shared" ca="1" si="51"/>
        <v>0.30029943048648017</v>
      </c>
      <c r="J156" s="63">
        <f t="shared" ca="1" si="51"/>
        <v>-0.91158854612563478</v>
      </c>
      <c r="K156" s="63">
        <f t="shared" ca="1" si="51"/>
        <v>1.2569515771343267</v>
      </c>
      <c r="L156" s="63">
        <f t="shared" ca="1" si="51"/>
        <v>-0.61808468209727951</v>
      </c>
      <c r="N156" s="63">
        <f t="shared" ca="1" si="39"/>
        <v>1.4941287842788882</v>
      </c>
      <c r="O156" s="63">
        <f t="shared" ca="1" si="40"/>
        <v>-2.2402483722114748</v>
      </c>
      <c r="P156" s="63">
        <f t="shared" ca="1" si="41"/>
        <v>-0.90548001054333682</v>
      </c>
      <c r="Q156" s="63">
        <f t="shared" ca="1" si="42"/>
        <v>-0.32198838320195461</v>
      </c>
      <c r="R156" s="63">
        <f t="shared" ca="1" si="43"/>
        <v>0.31297273740058423</v>
      </c>
      <c r="S156" s="63">
        <f t="shared" ca="1" si="44"/>
        <v>0.69099265754164441</v>
      </c>
      <c r="T156" s="63">
        <f t="shared" ca="1" si="45"/>
        <v>-0.44317678062475757</v>
      </c>
      <c r="U156" s="63">
        <f t="shared" ca="1" si="46"/>
        <v>0.24082659449074933</v>
      </c>
      <c r="V156" s="63">
        <f t="shared" ca="1" si="47"/>
        <v>-0.89870131209088711</v>
      </c>
      <c r="W156" s="63">
        <f t="shared" ca="1" si="48"/>
        <v>1.2747518209130035</v>
      </c>
      <c r="X156" s="63">
        <f t="shared" ca="1" si="49"/>
        <v>-0.66382373408263928</v>
      </c>
    </row>
    <row r="157" spans="2:24" x14ac:dyDescent="0.2">
      <c r="B157" s="63">
        <f t="shared" ca="1" si="38"/>
        <v>-0.46254408128769553</v>
      </c>
      <c r="C157" s="63">
        <f t="shared" ca="1" si="51"/>
        <v>1.2403893703293094</v>
      </c>
      <c r="D157" s="63">
        <f t="shared" ca="1" si="51"/>
        <v>1.0354507308661047</v>
      </c>
      <c r="E157" s="63">
        <f t="shared" ca="1" si="51"/>
        <v>0.14183858512829975</v>
      </c>
      <c r="F157" s="63">
        <f t="shared" ca="1" si="51"/>
        <v>0.67618513382234535</v>
      </c>
      <c r="G157" s="63">
        <f t="shared" ca="1" si="51"/>
        <v>0.17986976634295385</v>
      </c>
      <c r="H157" s="63">
        <f t="shared" ca="1" si="51"/>
        <v>2.0025277597640558</v>
      </c>
      <c r="I157" s="63">
        <f t="shared" ca="1" si="51"/>
        <v>-0.59495633307556361</v>
      </c>
      <c r="J157" s="63">
        <f t="shared" ca="1" si="51"/>
        <v>0.99249007636940811</v>
      </c>
      <c r="K157" s="63">
        <f t="shared" ca="1" si="51"/>
        <v>0.70828730665016859</v>
      </c>
      <c r="L157" s="63">
        <f t="shared" ca="1" si="51"/>
        <v>0.19598377309097884</v>
      </c>
      <c r="N157" s="63">
        <f t="shared" ca="1" si="39"/>
        <v>-0.45464704799928379</v>
      </c>
      <c r="O157" s="63">
        <f t="shared" ca="1" si="40"/>
        <v>1.2523742705136891</v>
      </c>
      <c r="P157" s="63">
        <f t="shared" ca="1" si="41"/>
        <v>1.053777792848968</v>
      </c>
      <c r="Q157" s="63">
        <f t="shared" ca="1" si="42"/>
        <v>0.13780331258634756</v>
      </c>
      <c r="R157" s="63">
        <f t="shared" ca="1" si="43"/>
        <v>0.63726059435005344</v>
      </c>
      <c r="S157" s="63">
        <f t="shared" ca="1" si="44"/>
        <v>0.16570755274874088</v>
      </c>
      <c r="T157" s="63">
        <f t="shared" ca="1" si="45"/>
        <v>2.0180259144755097</v>
      </c>
      <c r="U157" s="63">
        <f t="shared" ca="1" si="46"/>
        <v>-0.65442916907129445</v>
      </c>
      <c r="V157" s="63">
        <f t="shared" ca="1" si="47"/>
        <v>1.0053773104041559</v>
      </c>
      <c r="W157" s="63">
        <f t="shared" ca="1" si="48"/>
        <v>0.72608755042884532</v>
      </c>
      <c r="X157" s="63">
        <f t="shared" ca="1" si="49"/>
        <v>0.15024472110561904</v>
      </c>
    </row>
    <row r="158" spans="2:24" x14ac:dyDescent="0.2">
      <c r="B158" s="63">
        <f t="shared" ca="1" si="38"/>
        <v>-1.1393836572187721</v>
      </c>
      <c r="C158" s="63">
        <f t="shared" ca="1" si="51"/>
        <v>-2.2865390972110888</v>
      </c>
      <c r="D158" s="63">
        <f t="shared" ca="1" si="51"/>
        <v>-1.4743928819419947</v>
      </c>
      <c r="E158" s="63">
        <f t="shared" ca="1" si="51"/>
        <v>-1.8752009034799157</v>
      </c>
      <c r="F158" s="63">
        <f t="shared" ca="1" si="51"/>
        <v>-1.0909529258358612</v>
      </c>
      <c r="G158" s="63">
        <f t="shared" ca="1" si="51"/>
        <v>1.3312219243475596</v>
      </c>
      <c r="H158" s="63">
        <f t="shared" ca="1" si="51"/>
        <v>-0.47670562398288868</v>
      </c>
      <c r="I158" s="63">
        <f t="shared" ca="1" si="51"/>
        <v>-0.23100461103043712</v>
      </c>
      <c r="J158" s="63">
        <f t="shared" ca="1" si="51"/>
        <v>1.428815102208951</v>
      </c>
      <c r="K158" s="63">
        <f t="shared" ca="1" si="51"/>
        <v>-0.2760112993169237</v>
      </c>
      <c r="L158" s="63">
        <f t="shared" ca="1" si="51"/>
        <v>0.98920269254136739</v>
      </c>
      <c r="N158" s="63">
        <f t="shared" ca="1" si="39"/>
        <v>-1.1314866239303603</v>
      </c>
      <c r="O158" s="63">
        <f t="shared" ca="1" si="40"/>
        <v>-2.2745541970267089</v>
      </c>
      <c r="P158" s="63">
        <f t="shared" ca="1" si="41"/>
        <v>-1.4560658199591314</v>
      </c>
      <c r="Q158" s="63">
        <f t="shared" ca="1" si="42"/>
        <v>-1.8792361760218679</v>
      </c>
      <c r="R158" s="63">
        <f t="shared" ca="1" si="43"/>
        <v>-1.1298774653081531</v>
      </c>
      <c r="S158" s="63">
        <f t="shared" ca="1" si="44"/>
        <v>1.3170597107533466</v>
      </c>
      <c r="T158" s="63">
        <f t="shared" ca="1" si="45"/>
        <v>-0.4612074692714348</v>
      </c>
      <c r="U158" s="63">
        <f t="shared" ca="1" si="46"/>
        <v>-0.29047744702616796</v>
      </c>
      <c r="V158" s="63">
        <f t="shared" ca="1" si="47"/>
        <v>1.4417023362436987</v>
      </c>
      <c r="W158" s="63">
        <f t="shared" ca="1" si="48"/>
        <v>-0.25821105553824691</v>
      </c>
      <c r="X158" s="63">
        <f t="shared" ca="1" si="49"/>
        <v>0.94346364055600762</v>
      </c>
    </row>
    <row r="159" spans="2:24" x14ac:dyDescent="0.2">
      <c r="B159" s="63">
        <f t="shared" ca="1" si="38"/>
        <v>0.34850101985877702</v>
      </c>
      <c r="C159" s="63">
        <f t="shared" ca="1" si="51"/>
        <v>-0.14013747102692328</v>
      </c>
      <c r="D159" s="63">
        <f t="shared" ca="1" si="51"/>
        <v>1.3101381790132562</v>
      </c>
      <c r="E159" s="63">
        <f t="shared" ca="1" si="51"/>
        <v>1.378448596260929</v>
      </c>
      <c r="F159" s="63">
        <f t="shared" ca="1" si="51"/>
        <v>-1.2311470559269149</v>
      </c>
      <c r="G159" s="63">
        <f t="shared" ca="1" si="51"/>
        <v>0.43966577977899091</v>
      </c>
      <c r="H159" s="63">
        <f t="shared" ca="1" si="51"/>
        <v>-0.5300898679664019</v>
      </c>
      <c r="I159" s="63">
        <f t="shared" ca="1" si="51"/>
        <v>6.1067103693360145E-2</v>
      </c>
      <c r="J159" s="63">
        <f t="shared" ca="1" si="51"/>
        <v>-1.2321068053925546</v>
      </c>
      <c r="K159" s="63">
        <f t="shared" ca="1" si="51"/>
        <v>-1.1500437571296172</v>
      </c>
      <c r="L159" s="63">
        <f t="shared" ca="1" si="51"/>
        <v>-1.318720827194084</v>
      </c>
      <c r="N159" s="63">
        <f t="shared" ca="1" si="39"/>
        <v>0.35639805314718875</v>
      </c>
      <c r="O159" s="63">
        <f t="shared" ca="1" si="40"/>
        <v>-0.12815257084254356</v>
      </c>
      <c r="P159" s="63">
        <f t="shared" ca="1" si="41"/>
        <v>1.3284652409961195</v>
      </c>
      <c r="Q159" s="63">
        <f t="shared" ca="1" si="42"/>
        <v>1.3744133237189768</v>
      </c>
      <c r="R159" s="63">
        <f t="shared" ca="1" si="43"/>
        <v>-1.2700715953992068</v>
      </c>
      <c r="S159" s="63">
        <f t="shared" ca="1" si="44"/>
        <v>0.42550356618477791</v>
      </c>
      <c r="T159" s="63">
        <f t="shared" ca="1" si="45"/>
        <v>-0.51459171325494801</v>
      </c>
      <c r="U159" s="63">
        <f t="shared" ca="1" si="46"/>
        <v>1.5942676976293119E-3</v>
      </c>
      <c r="V159" s="63">
        <f t="shared" ca="1" si="47"/>
        <v>-1.2192195713578069</v>
      </c>
      <c r="W159" s="63">
        <f t="shared" ca="1" si="48"/>
        <v>-1.1322435133509403</v>
      </c>
      <c r="X159" s="63">
        <f t="shared" ca="1" si="49"/>
        <v>-1.3644598791794438</v>
      </c>
    </row>
    <row r="160" spans="2:24" x14ac:dyDescent="0.2">
      <c r="B160" s="63">
        <f t="shared" ca="1" si="38"/>
        <v>0.12728678428152312</v>
      </c>
      <c r="C160" s="63">
        <f t="shared" ca="1" si="51"/>
        <v>-1.6909940170020255</v>
      </c>
      <c r="D160" s="63">
        <f t="shared" ca="1" si="51"/>
        <v>1.2724348917785555</v>
      </c>
      <c r="E160" s="63">
        <f t="shared" ca="1" si="51"/>
        <v>1.2922711334099117</v>
      </c>
      <c r="F160" s="63">
        <f t="shared" ca="1" si="51"/>
        <v>0.8201341104012394</v>
      </c>
      <c r="G160" s="63">
        <f t="shared" ca="1" si="51"/>
        <v>-0.13709396863452245</v>
      </c>
      <c r="H160" s="63">
        <f t="shared" ca="1" si="51"/>
        <v>-0.11022095047148367</v>
      </c>
      <c r="I160" s="63">
        <f t="shared" ca="1" si="51"/>
        <v>-1.8055704807562012</v>
      </c>
      <c r="J160" s="63">
        <f t="shared" ca="1" si="51"/>
        <v>-1.1234773007709878E-2</v>
      </c>
      <c r="K160" s="63">
        <f t="shared" ca="1" si="51"/>
        <v>0.51784564343783812</v>
      </c>
      <c r="L160" s="63">
        <f t="shared" ca="1" si="51"/>
        <v>1.2076726325743743</v>
      </c>
      <c r="N160" s="63">
        <f t="shared" ca="1" si="39"/>
        <v>0.13518381756993489</v>
      </c>
      <c r="O160" s="63">
        <f t="shared" ca="1" si="40"/>
        <v>-1.6790091168176458</v>
      </c>
      <c r="P160" s="63">
        <f t="shared" ca="1" si="41"/>
        <v>1.2907619537614188</v>
      </c>
      <c r="Q160" s="63">
        <f t="shared" ca="1" si="42"/>
        <v>1.2882358608679596</v>
      </c>
      <c r="R160" s="63">
        <f t="shared" ca="1" si="43"/>
        <v>0.78120957092894749</v>
      </c>
      <c r="S160" s="63">
        <f t="shared" ca="1" si="44"/>
        <v>-0.15125618222873541</v>
      </c>
      <c r="T160" s="63">
        <f t="shared" ca="1" si="45"/>
        <v>-9.4722795760029815E-2</v>
      </c>
      <c r="U160" s="63">
        <f t="shared" ca="1" si="46"/>
        <v>-1.865043316751932</v>
      </c>
      <c r="V160" s="63">
        <f t="shared" ca="1" si="47"/>
        <v>1.6524610270378104E-3</v>
      </c>
      <c r="W160" s="63">
        <f t="shared" ca="1" si="48"/>
        <v>0.53564588721651485</v>
      </c>
      <c r="X160" s="63">
        <f t="shared" ca="1" si="49"/>
        <v>1.1619335805890145</v>
      </c>
    </row>
    <row r="161" spans="2:24" x14ac:dyDescent="0.2">
      <c r="B161" s="63">
        <f t="shared" ca="1" si="38"/>
        <v>0.65443369049375588</v>
      </c>
      <c r="C161" s="63">
        <f t="shared" ca="1" si="51"/>
        <v>-5.3901863735035485E-2</v>
      </c>
      <c r="D161" s="63">
        <f t="shared" ca="1" si="51"/>
        <v>-0.24469890511551645</v>
      </c>
      <c r="E161" s="63">
        <f t="shared" ca="1" si="51"/>
        <v>-1.4428366392091465</v>
      </c>
      <c r="F161" s="63">
        <f t="shared" ca="1" si="51"/>
        <v>-7.9113745006570327E-2</v>
      </c>
      <c r="G161" s="63">
        <f t="shared" ca="1" si="51"/>
        <v>1.7727940024909679</v>
      </c>
      <c r="H161" s="63">
        <f t="shared" ca="1" si="51"/>
        <v>1.3368235400980397</v>
      </c>
      <c r="I161" s="63">
        <f t="shared" ca="1" si="51"/>
        <v>-1.899211921925277</v>
      </c>
      <c r="J161" s="63">
        <f t="shared" ca="1" si="51"/>
        <v>-0.80784770207873058</v>
      </c>
      <c r="K161" s="63">
        <f t="shared" ca="1" si="51"/>
        <v>-1.4019716898200665</v>
      </c>
      <c r="L161" s="63">
        <f t="shared" ca="1" si="51"/>
        <v>-0.68855450023827214</v>
      </c>
      <c r="N161" s="63">
        <f t="shared" ca="1" si="39"/>
        <v>0.66233072378216762</v>
      </c>
      <c r="O161" s="63">
        <f t="shared" ca="1" si="40"/>
        <v>-4.1916963550655759E-2</v>
      </c>
      <c r="P161" s="63">
        <f t="shared" ca="1" si="41"/>
        <v>-0.22637184313265318</v>
      </c>
      <c r="Q161" s="63">
        <f t="shared" ca="1" si="42"/>
        <v>-1.4468719117510986</v>
      </c>
      <c r="R161" s="63">
        <f t="shared" ca="1" si="43"/>
        <v>-0.11803828447886219</v>
      </c>
      <c r="S161" s="63">
        <f t="shared" ca="1" si="44"/>
        <v>1.7586317888967549</v>
      </c>
      <c r="T161" s="63">
        <f t="shared" ca="1" si="45"/>
        <v>1.3523216948094936</v>
      </c>
      <c r="U161" s="63">
        <f t="shared" ca="1" si="46"/>
        <v>-1.9586847579210078</v>
      </c>
      <c r="V161" s="63">
        <f t="shared" ca="1" si="47"/>
        <v>-0.7949604680439829</v>
      </c>
      <c r="W161" s="63">
        <f t="shared" ca="1" si="48"/>
        <v>-1.3841714460413896</v>
      </c>
      <c r="X161" s="63">
        <f t="shared" ca="1" si="49"/>
        <v>-0.73429355222363191</v>
      </c>
    </row>
    <row r="162" spans="2:24" x14ac:dyDescent="0.2">
      <c r="B162" s="63">
        <f t="shared" ca="1" si="38"/>
        <v>0.17297648760687012</v>
      </c>
      <c r="C162" s="63">
        <f t="shared" ca="1" si="51"/>
        <v>0.5997921732479603</v>
      </c>
      <c r="D162" s="63">
        <f t="shared" ca="1" si="51"/>
        <v>-1.2658921646289576</v>
      </c>
      <c r="E162" s="63">
        <f t="shared" ca="1" si="51"/>
        <v>-1.8862737175352404</v>
      </c>
      <c r="F162" s="63">
        <f t="shared" ca="1" si="51"/>
        <v>-1.4494600659596837</v>
      </c>
      <c r="G162" s="63">
        <f t="shared" ca="1" si="51"/>
        <v>6.3402540360099291E-2</v>
      </c>
      <c r="H162" s="63">
        <f t="shared" ca="1" si="51"/>
        <v>-0.93897806191193567</v>
      </c>
      <c r="I162" s="63">
        <f t="shared" ca="1" si="51"/>
        <v>0.46833179034648492</v>
      </c>
      <c r="J162" s="63">
        <f t="shared" ca="1" si="51"/>
        <v>-0.35223633184166192</v>
      </c>
      <c r="K162" s="63">
        <f t="shared" ca="1" si="51"/>
        <v>0.16977944586481891</v>
      </c>
      <c r="L162" s="63">
        <f t="shared" ca="1" si="51"/>
        <v>-0.74408454879802444</v>
      </c>
      <c r="N162" s="63">
        <f t="shared" ca="1" si="39"/>
        <v>0.18087352089528189</v>
      </c>
      <c r="O162" s="63">
        <f t="shared" ca="1" si="40"/>
        <v>0.61177707343234</v>
      </c>
      <c r="P162" s="63">
        <f t="shared" ca="1" si="41"/>
        <v>-1.2475651026460943</v>
      </c>
      <c r="Q162" s="63">
        <f t="shared" ca="1" si="42"/>
        <v>-1.8903089900771926</v>
      </c>
      <c r="R162" s="63">
        <f t="shared" ca="1" si="43"/>
        <v>-1.4883846054319756</v>
      </c>
      <c r="S162" s="63">
        <f t="shared" ca="1" si="44"/>
        <v>4.9240326765886321E-2</v>
      </c>
      <c r="T162" s="63">
        <f t="shared" ca="1" si="45"/>
        <v>-0.92347990720048179</v>
      </c>
      <c r="U162" s="63">
        <f t="shared" ca="1" si="46"/>
        <v>0.40885895435075409</v>
      </c>
      <c r="V162" s="63">
        <f t="shared" ca="1" si="47"/>
        <v>-0.33934909780691425</v>
      </c>
      <c r="W162" s="63">
        <f t="shared" ca="1" si="48"/>
        <v>0.18757968964349567</v>
      </c>
      <c r="X162" s="63">
        <f t="shared" ca="1" si="49"/>
        <v>-0.78982360078338421</v>
      </c>
    </row>
    <row r="163" spans="2:24" x14ac:dyDescent="0.2">
      <c r="B163" s="63">
        <f t="shared" ca="1" si="38"/>
        <v>-1.0124146505665428</v>
      </c>
      <c r="C163" s="63">
        <f t="shared" ref="C163:L172" ca="1" si="52">NORMINV(RAND(),$C$5,$F$5)</f>
        <v>0.1995865948646445</v>
      </c>
      <c r="D163" s="63">
        <f t="shared" ca="1" si="52"/>
        <v>-0.48837606459746147</v>
      </c>
      <c r="E163" s="63">
        <f t="shared" ca="1" si="52"/>
        <v>-0.71652604596018321</v>
      </c>
      <c r="F163" s="63">
        <f t="shared" ca="1" si="52"/>
        <v>-1.0584872688006342</v>
      </c>
      <c r="G163" s="63">
        <f t="shared" ca="1" si="52"/>
        <v>1.5318067418069556</v>
      </c>
      <c r="H163" s="63">
        <f t="shared" ca="1" si="52"/>
        <v>0.75853971316838709</v>
      </c>
      <c r="I163" s="63">
        <f t="shared" ca="1" si="52"/>
        <v>-0.85750863960542767</v>
      </c>
      <c r="J163" s="63">
        <f t="shared" ca="1" si="52"/>
        <v>-1.6579459723292798</v>
      </c>
      <c r="K163" s="63">
        <f t="shared" ca="1" si="52"/>
        <v>0.40795452667488097</v>
      </c>
      <c r="L163" s="63">
        <f t="shared" ca="1" si="52"/>
        <v>0.22955118863957988</v>
      </c>
      <c r="N163" s="63">
        <f t="shared" ca="1" si="39"/>
        <v>-1.0045176172781309</v>
      </c>
      <c r="O163" s="63">
        <f t="shared" ca="1" si="40"/>
        <v>0.21157149504902423</v>
      </c>
      <c r="P163" s="63">
        <f t="shared" ca="1" si="41"/>
        <v>-0.4700490026145982</v>
      </c>
      <c r="Q163" s="63">
        <f t="shared" ca="1" si="42"/>
        <v>-0.72056131850213534</v>
      </c>
      <c r="R163" s="63">
        <f t="shared" ca="1" si="43"/>
        <v>-1.0974118082729261</v>
      </c>
      <c r="S163" s="63">
        <f t="shared" ca="1" si="44"/>
        <v>1.5176445282127426</v>
      </c>
      <c r="T163" s="63">
        <f t="shared" ca="1" si="45"/>
        <v>0.77403786787984097</v>
      </c>
      <c r="U163" s="63">
        <f t="shared" ca="1" si="46"/>
        <v>-0.9169814756011585</v>
      </c>
      <c r="V163" s="63">
        <f t="shared" ca="1" si="47"/>
        <v>-1.6450587382945321</v>
      </c>
      <c r="W163" s="63">
        <f t="shared" ca="1" si="48"/>
        <v>0.42575477045355775</v>
      </c>
      <c r="X163" s="63">
        <f t="shared" ca="1" si="49"/>
        <v>0.18381213665422008</v>
      </c>
    </row>
    <row r="164" spans="2:24" x14ac:dyDescent="0.2">
      <c r="B164" s="63">
        <f t="shared" ca="1" si="38"/>
        <v>-0.96849138594407236</v>
      </c>
      <c r="C164" s="63">
        <f t="shared" ca="1" si="52"/>
        <v>2.310961929131198</v>
      </c>
      <c r="D164" s="63">
        <f t="shared" ca="1" si="52"/>
        <v>1.7048271402941664</v>
      </c>
      <c r="E164" s="63">
        <f t="shared" ca="1" si="52"/>
        <v>1.2533107736037312</v>
      </c>
      <c r="F164" s="63">
        <f t="shared" ca="1" si="52"/>
        <v>0.54784278433365474</v>
      </c>
      <c r="G164" s="63">
        <f t="shared" ca="1" si="52"/>
        <v>-1.8931014974502722</v>
      </c>
      <c r="H164" s="63">
        <f t="shared" ca="1" si="52"/>
        <v>0.36277019048972431</v>
      </c>
      <c r="I164" s="63">
        <f t="shared" ca="1" si="52"/>
        <v>-0.38627565209462772</v>
      </c>
      <c r="J164" s="63">
        <f t="shared" ca="1" si="52"/>
        <v>1.1717951527155295</v>
      </c>
      <c r="K164" s="63">
        <f t="shared" ca="1" si="52"/>
        <v>-0.77801475516335061</v>
      </c>
      <c r="L164" s="63">
        <f t="shared" ca="1" si="52"/>
        <v>-5.0512156450222369E-2</v>
      </c>
      <c r="N164" s="63">
        <f t="shared" ca="1" si="39"/>
        <v>-0.96059435265566062</v>
      </c>
      <c r="O164" s="63">
        <f t="shared" ca="1" si="40"/>
        <v>2.3229468293155779</v>
      </c>
      <c r="P164" s="63">
        <f t="shared" ca="1" si="41"/>
        <v>1.7231542022770296</v>
      </c>
      <c r="Q164" s="63">
        <f t="shared" ca="1" si="42"/>
        <v>1.2492755010617791</v>
      </c>
      <c r="R164" s="63">
        <f t="shared" ca="1" si="43"/>
        <v>0.50891824486136283</v>
      </c>
      <c r="S164" s="63">
        <f t="shared" ca="1" si="44"/>
        <v>-1.9072637110444852</v>
      </c>
      <c r="T164" s="63">
        <f t="shared" ca="1" si="45"/>
        <v>0.37826834520117819</v>
      </c>
      <c r="U164" s="63">
        <f t="shared" ca="1" si="46"/>
        <v>-0.44574848809035855</v>
      </c>
      <c r="V164" s="63">
        <f t="shared" ca="1" si="47"/>
        <v>1.1846823867502771</v>
      </c>
      <c r="W164" s="63">
        <f t="shared" ca="1" si="48"/>
        <v>-0.76021451138467389</v>
      </c>
      <c r="X164" s="63">
        <f t="shared" ca="1" si="49"/>
        <v>-9.6251208435582158E-2</v>
      </c>
    </row>
    <row r="165" spans="2:24" x14ac:dyDescent="0.2">
      <c r="B165" s="63">
        <f t="shared" ca="1" si="38"/>
        <v>-1.0545266186106164</v>
      </c>
      <c r="C165" s="63">
        <f t="shared" ca="1" si="52"/>
        <v>0.67792374328708493</v>
      </c>
      <c r="D165" s="63">
        <f t="shared" ca="1" si="52"/>
        <v>-1.8251228875629903</v>
      </c>
      <c r="E165" s="63">
        <f t="shared" ca="1" si="52"/>
        <v>0.30677159716048025</v>
      </c>
      <c r="F165" s="63">
        <f t="shared" ca="1" si="52"/>
        <v>1.3838627837189228</v>
      </c>
      <c r="G165" s="63">
        <f t="shared" ca="1" si="52"/>
        <v>-1.5212650048663521</v>
      </c>
      <c r="H165" s="63">
        <f t="shared" ca="1" si="52"/>
        <v>1.0991645403516848</v>
      </c>
      <c r="I165" s="63">
        <f t="shared" ca="1" si="52"/>
        <v>1.9641381351447718</v>
      </c>
      <c r="J165" s="63">
        <f t="shared" ca="1" si="52"/>
        <v>-4.6992053443351743E-2</v>
      </c>
      <c r="K165" s="63">
        <f t="shared" ca="1" si="52"/>
        <v>-0.64379095935443198</v>
      </c>
      <c r="L165" s="63">
        <f t="shared" ca="1" si="52"/>
        <v>2.1003990503783583</v>
      </c>
      <c r="N165" s="63">
        <f t="shared" ca="1" si="39"/>
        <v>-1.0466295853222045</v>
      </c>
      <c r="O165" s="63">
        <f t="shared" ca="1" si="40"/>
        <v>0.68990864347146463</v>
      </c>
      <c r="P165" s="63">
        <f t="shared" ca="1" si="41"/>
        <v>-1.8067958255801271</v>
      </c>
      <c r="Q165" s="63">
        <f t="shared" ca="1" si="42"/>
        <v>0.30273632461852806</v>
      </c>
      <c r="R165" s="63">
        <f t="shared" ca="1" si="43"/>
        <v>1.3449382442466309</v>
      </c>
      <c r="S165" s="63">
        <f t="shared" ca="1" si="44"/>
        <v>-1.5354272184605651</v>
      </c>
      <c r="T165" s="63">
        <f t="shared" ca="1" si="45"/>
        <v>1.1146626950631386</v>
      </c>
      <c r="U165" s="63">
        <f t="shared" ca="1" si="46"/>
        <v>1.9046652991490409</v>
      </c>
      <c r="V165" s="63">
        <f t="shared" ca="1" si="47"/>
        <v>-3.4104819408604055E-2</v>
      </c>
      <c r="W165" s="63">
        <f t="shared" ca="1" si="48"/>
        <v>-0.62599071557575525</v>
      </c>
      <c r="X165" s="63">
        <f t="shared" ca="1" si="49"/>
        <v>2.0546599983929985</v>
      </c>
    </row>
    <row r="166" spans="2:24" x14ac:dyDescent="0.2">
      <c r="B166" s="63">
        <f t="shared" ca="1" si="38"/>
        <v>1.0463544869945205</v>
      </c>
      <c r="C166" s="63">
        <f t="shared" ca="1" si="52"/>
        <v>4.9737842019448544E-2</v>
      </c>
      <c r="D166" s="63">
        <f t="shared" ca="1" si="52"/>
        <v>1.1218883877602783</v>
      </c>
      <c r="E166" s="63">
        <f t="shared" ca="1" si="52"/>
        <v>-1.2094563659145934</v>
      </c>
      <c r="F166" s="63">
        <f t="shared" ca="1" si="52"/>
        <v>-1.0433668798792242</v>
      </c>
      <c r="G166" s="63">
        <f t="shared" ca="1" si="52"/>
        <v>-0.44410840008852037</v>
      </c>
      <c r="H166" s="63">
        <f t="shared" ca="1" si="52"/>
        <v>-1.4533970614935958</v>
      </c>
      <c r="I166" s="63">
        <f t="shared" ca="1" si="52"/>
        <v>0.13236554761692201</v>
      </c>
      <c r="J166" s="63">
        <f t="shared" ca="1" si="52"/>
        <v>-0.45211305635983479</v>
      </c>
      <c r="K166" s="63">
        <f t="shared" ca="1" si="52"/>
        <v>-0.7709105697189832</v>
      </c>
      <c r="L166" s="63">
        <f t="shared" ca="1" si="52"/>
        <v>-0.64980106102072033</v>
      </c>
      <c r="N166" s="63">
        <f t="shared" ca="1" si="39"/>
        <v>1.0542515202829323</v>
      </c>
      <c r="O166" s="63">
        <f t="shared" ca="1" si="40"/>
        <v>6.1722742203828271E-2</v>
      </c>
      <c r="P166" s="63">
        <f t="shared" ca="1" si="41"/>
        <v>1.1402154497431416</v>
      </c>
      <c r="Q166" s="63">
        <f t="shared" ca="1" si="42"/>
        <v>-1.2134916384565455</v>
      </c>
      <c r="R166" s="63">
        <f t="shared" ca="1" si="43"/>
        <v>-1.0822914193515161</v>
      </c>
      <c r="S166" s="63">
        <f t="shared" ca="1" si="44"/>
        <v>-0.45827061368273336</v>
      </c>
      <c r="T166" s="63">
        <f t="shared" ca="1" si="45"/>
        <v>-1.4378989067821419</v>
      </c>
      <c r="U166" s="63">
        <f t="shared" ca="1" si="46"/>
        <v>7.2892711621191181E-2</v>
      </c>
      <c r="V166" s="63">
        <f t="shared" ca="1" si="47"/>
        <v>-0.43922582232508711</v>
      </c>
      <c r="W166" s="63">
        <f t="shared" ca="1" si="48"/>
        <v>-0.75311032594030647</v>
      </c>
      <c r="X166" s="63">
        <f t="shared" ca="1" si="49"/>
        <v>-0.6955401130060801</v>
      </c>
    </row>
    <row r="167" spans="2:24" x14ac:dyDescent="0.2">
      <c r="B167" s="63">
        <f t="shared" ca="1" si="38"/>
        <v>-2.5674288094264516E-2</v>
      </c>
      <c r="C167" s="63">
        <f t="shared" ca="1" si="52"/>
        <v>6.7843685513413118E-2</v>
      </c>
      <c r="D167" s="63">
        <f t="shared" ca="1" si="52"/>
        <v>0.51949922319612118</v>
      </c>
      <c r="E167" s="63">
        <f t="shared" ca="1" si="52"/>
        <v>1.1907272808234506</v>
      </c>
      <c r="F167" s="63">
        <f t="shared" ca="1" si="52"/>
        <v>0.90646774971628719</v>
      </c>
      <c r="G167" s="63">
        <f t="shared" ca="1" si="52"/>
        <v>-0.72792343075611765</v>
      </c>
      <c r="H167" s="63">
        <f t="shared" ca="1" si="52"/>
        <v>-0.1009560545796688</v>
      </c>
      <c r="I167" s="63">
        <f t="shared" ca="1" si="52"/>
        <v>0.13251998910067267</v>
      </c>
      <c r="J167" s="63">
        <f t="shared" ca="1" si="52"/>
        <v>-0.23723145276465082</v>
      </c>
      <c r="K167" s="63">
        <f t="shared" ca="1" si="52"/>
        <v>-0.17023576822004285</v>
      </c>
      <c r="L167" s="63">
        <f t="shared" ca="1" si="52"/>
        <v>-2.0476855497701996</v>
      </c>
      <c r="N167" s="63">
        <f t="shared" ca="1" si="39"/>
        <v>-1.7777254805852762E-2</v>
      </c>
      <c r="O167" s="63">
        <f t="shared" ca="1" si="40"/>
        <v>7.9828585697792845E-2</v>
      </c>
      <c r="P167" s="63">
        <f t="shared" ca="1" si="41"/>
        <v>0.53782628517898445</v>
      </c>
      <c r="Q167" s="63">
        <f t="shared" ca="1" si="42"/>
        <v>1.1866920082814985</v>
      </c>
      <c r="R167" s="63">
        <f t="shared" ca="1" si="43"/>
        <v>0.86754321024399528</v>
      </c>
      <c r="S167" s="63">
        <f t="shared" ca="1" si="44"/>
        <v>-0.74208564435033064</v>
      </c>
      <c r="T167" s="63">
        <f t="shared" ca="1" si="45"/>
        <v>-8.5457899868214948E-2</v>
      </c>
      <c r="U167" s="63">
        <f t="shared" ca="1" si="46"/>
        <v>7.3047153104941837E-2</v>
      </c>
      <c r="V167" s="63">
        <f t="shared" ca="1" si="47"/>
        <v>-0.22434421872990312</v>
      </c>
      <c r="W167" s="63">
        <f t="shared" ca="1" si="48"/>
        <v>-0.1524355244413661</v>
      </c>
      <c r="X167" s="63">
        <f t="shared" ca="1" si="49"/>
        <v>-2.0934246017555593</v>
      </c>
    </row>
    <row r="168" spans="2:24" x14ac:dyDescent="0.2">
      <c r="B168" s="63">
        <f t="shared" ca="1" si="38"/>
        <v>-8.9245593124019751E-2</v>
      </c>
      <c r="C168" s="63">
        <f t="shared" ca="1" si="52"/>
        <v>-0.61213196379584378</v>
      </c>
      <c r="D168" s="63">
        <f t="shared" ca="1" si="52"/>
        <v>-0.82538320524414743</v>
      </c>
      <c r="E168" s="63">
        <f t="shared" ca="1" si="52"/>
        <v>-0.51104797300029992</v>
      </c>
      <c r="F168" s="63">
        <f t="shared" ca="1" si="52"/>
        <v>0.54955723515526722</v>
      </c>
      <c r="G168" s="63">
        <f t="shared" ca="1" si="52"/>
        <v>-0.62166474597424304</v>
      </c>
      <c r="H168" s="63">
        <f t="shared" ca="1" si="52"/>
        <v>-1.2740301567819219</v>
      </c>
      <c r="I168" s="63">
        <f t="shared" ca="1" si="52"/>
        <v>0.20405422975349799</v>
      </c>
      <c r="J168" s="63">
        <f t="shared" ca="1" si="52"/>
        <v>-1.648047422696052</v>
      </c>
      <c r="K168" s="63">
        <f t="shared" ca="1" si="52"/>
        <v>-1.5454599464401084</v>
      </c>
      <c r="L168" s="63">
        <f t="shared" ca="1" si="52"/>
        <v>1.8696370193214367</v>
      </c>
      <c r="N168" s="63">
        <f t="shared" ca="1" si="39"/>
        <v>-8.1348559835608E-2</v>
      </c>
      <c r="O168" s="63">
        <f t="shared" ca="1" si="40"/>
        <v>-0.60014706361146408</v>
      </c>
      <c r="P168" s="63">
        <f t="shared" ca="1" si="41"/>
        <v>-0.80705614326128416</v>
      </c>
      <c r="Q168" s="63">
        <f t="shared" ca="1" si="42"/>
        <v>-0.51508324554225204</v>
      </c>
      <c r="R168" s="63">
        <f t="shared" ca="1" si="43"/>
        <v>0.51063269568297531</v>
      </c>
      <c r="S168" s="63">
        <f t="shared" ca="1" si="44"/>
        <v>-0.63582695956845603</v>
      </c>
      <c r="T168" s="63">
        <f t="shared" ca="1" si="45"/>
        <v>-1.258532002070468</v>
      </c>
      <c r="U168" s="63">
        <f t="shared" ca="1" si="46"/>
        <v>0.14458139375776716</v>
      </c>
      <c r="V168" s="63">
        <f t="shared" ca="1" si="47"/>
        <v>-1.6351601886613043</v>
      </c>
      <c r="W168" s="63">
        <f t="shared" ca="1" si="48"/>
        <v>-1.5276597026614316</v>
      </c>
      <c r="X168" s="63">
        <f t="shared" ca="1" si="49"/>
        <v>1.8238979673360769</v>
      </c>
    </row>
    <row r="169" spans="2:24" x14ac:dyDescent="0.2">
      <c r="B169" s="63">
        <f t="shared" ca="1" si="38"/>
        <v>-1.4225288279574102</v>
      </c>
      <c r="C169" s="63">
        <f t="shared" ca="1" si="52"/>
        <v>0.2100810714061741</v>
      </c>
      <c r="D169" s="63">
        <f t="shared" ca="1" si="52"/>
        <v>-0.17279791579086554</v>
      </c>
      <c r="E169" s="63">
        <f t="shared" ca="1" si="52"/>
        <v>1.4184149925230813</v>
      </c>
      <c r="F169" s="63">
        <f t="shared" ca="1" si="52"/>
        <v>0.90639389413520166</v>
      </c>
      <c r="G169" s="63">
        <f t="shared" ca="1" si="52"/>
        <v>0.43880875595913355</v>
      </c>
      <c r="H169" s="63">
        <f t="shared" ca="1" si="52"/>
        <v>-1.0705595710678375</v>
      </c>
      <c r="I169" s="63">
        <f t="shared" ca="1" si="52"/>
        <v>-0.72784527101360863</v>
      </c>
      <c r="J169" s="63">
        <f t="shared" ca="1" si="52"/>
        <v>-0.74579411939818663</v>
      </c>
      <c r="K169" s="63">
        <f t="shared" ca="1" si="52"/>
        <v>-1.6414022927111243</v>
      </c>
      <c r="L169" s="63">
        <f t="shared" ca="1" si="52"/>
        <v>-0.51778295489520199</v>
      </c>
      <c r="N169" s="63">
        <f t="shared" ca="1" si="39"/>
        <v>-1.4146317946689984</v>
      </c>
      <c r="O169" s="63">
        <f t="shared" ca="1" si="40"/>
        <v>0.22206597159055383</v>
      </c>
      <c r="P169" s="63">
        <f t="shared" ca="1" si="41"/>
        <v>-0.15447085380800227</v>
      </c>
      <c r="Q169" s="63">
        <f t="shared" ca="1" si="42"/>
        <v>1.4143797199811292</v>
      </c>
      <c r="R169" s="63">
        <f t="shared" ca="1" si="43"/>
        <v>0.86746935466290975</v>
      </c>
      <c r="S169" s="63">
        <f t="shared" ca="1" si="44"/>
        <v>0.42464654236492055</v>
      </c>
      <c r="T169" s="63">
        <f t="shared" ca="1" si="45"/>
        <v>-1.0550614163563836</v>
      </c>
      <c r="U169" s="63">
        <f t="shared" ca="1" si="46"/>
        <v>-0.78731810700933946</v>
      </c>
      <c r="V169" s="63">
        <f t="shared" ca="1" si="47"/>
        <v>-0.73290688536343895</v>
      </c>
      <c r="W169" s="63">
        <f t="shared" ca="1" si="48"/>
        <v>-1.6236020489324474</v>
      </c>
      <c r="X169" s="63">
        <f t="shared" ca="1" si="49"/>
        <v>-0.56352200688056175</v>
      </c>
    </row>
    <row r="170" spans="2:24" x14ac:dyDescent="0.2">
      <c r="B170" s="63">
        <f t="shared" ca="1" si="38"/>
        <v>-0.53576281564426842</v>
      </c>
      <c r="C170" s="63">
        <f t="shared" ca="1" si="52"/>
        <v>-2.275470511661176</v>
      </c>
      <c r="D170" s="63">
        <f t="shared" ca="1" si="52"/>
        <v>0.18573347834074319</v>
      </c>
      <c r="E170" s="63">
        <f t="shared" ca="1" si="52"/>
        <v>1.5058535097244801</v>
      </c>
      <c r="F170" s="63">
        <f t="shared" ca="1" si="52"/>
        <v>0.6281472631148225</v>
      </c>
      <c r="G170" s="63">
        <f t="shared" ca="1" si="52"/>
        <v>0.35954920999965551</v>
      </c>
      <c r="H170" s="63">
        <f t="shared" ca="1" si="52"/>
        <v>-0.84963035805208276</v>
      </c>
      <c r="I170" s="63">
        <f t="shared" ca="1" si="52"/>
        <v>1.3822135198002556</v>
      </c>
      <c r="J170" s="63">
        <f t="shared" ca="1" si="52"/>
        <v>1.8449080740920145</v>
      </c>
      <c r="K170" s="63">
        <f t="shared" ca="1" si="52"/>
        <v>-0.18283045180414895</v>
      </c>
      <c r="L170" s="63">
        <f t="shared" ca="1" si="52"/>
        <v>-1.5845372526868458</v>
      </c>
      <c r="N170" s="63">
        <f t="shared" ca="1" si="39"/>
        <v>-0.52786578235585668</v>
      </c>
      <c r="O170" s="63">
        <f t="shared" ca="1" si="40"/>
        <v>-2.2634856114767961</v>
      </c>
      <c r="P170" s="63">
        <f t="shared" ca="1" si="41"/>
        <v>0.20406054032360646</v>
      </c>
      <c r="Q170" s="63">
        <f t="shared" ca="1" si="42"/>
        <v>1.5018182371825279</v>
      </c>
      <c r="R170" s="63">
        <f t="shared" ca="1" si="43"/>
        <v>0.58922272364253059</v>
      </c>
      <c r="S170" s="63">
        <f t="shared" ca="1" si="44"/>
        <v>0.34538699640544251</v>
      </c>
      <c r="T170" s="63">
        <f t="shared" ca="1" si="45"/>
        <v>-0.83413220334062887</v>
      </c>
      <c r="U170" s="63">
        <f t="shared" ca="1" si="46"/>
        <v>1.3227406838045248</v>
      </c>
      <c r="V170" s="63">
        <f t="shared" ca="1" si="47"/>
        <v>1.8577953081267622</v>
      </c>
      <c r="W170" s="63">
        <f t="shared" ca="1" si="48"/>
        <v>-0.16503020802547219</v>
      </c>
      <c r="X170" s="63">
        <f t="shared" ca="1" si="49"/>
        <v>-1.6302763046722055</v>
      </c>
    </row>
    <row r="171" spans="2:24" x14ac:dyDescent="0.2">
      <c r="B171" s="63">
        <f t="shared" ca="1" si="38"/>
        <v>-8.6385176558942706E-2</v>
      </c>
      <c r="C171" s="63">
        <f t="shared" ca="1" si="52"/>
        <v>-0.30646763188327142</v>
      </c>
      <c r="D171" s="63">
        <f t="shared" ca="1" si="52"/>
        <v>-1.5848667595330741</v>
      </c>
      <c r="E171" s="63">
        <f t="shared" ca="1" si="52"/>
        <v>0.78216809081672323</v>
      </c>
      <c r="F171" s="63">
        <f t="shared" ca="1" si="52"/>
        <v>-0.72654965399608329</v>
      </c>
      <c r="G171" s="63">
        <f t="shared" ca="1" si="52"/>
        <v>-3.5594015030219694E-2</v>
      </c>
      <c r="H171" s="63">
        <f t="shared" ca="1" si="52"/>
        <v>1.7854626032478964</v>
      </c>
      <c r="I171" s="63">
        <f t="shared" ca="1" si="52"/>
        <v>1.0823606882809622</v>
      </c>
      <c r="J171" s="63">
        <f t="shared" ca="1" si="52"/>
        <v>-0.22727373409413629</v>
      </c>
      <c r="K171" s="63">
        <f t="shared" ca="1" si="52"/>
        <v>1.7206396586049302</v>
      </c>
      <c r="L171" s="63">
        <f t="shared" ca="1" si="52"/>
        <v>-0.17358151184371795</v>
      </c>
      <c r="N171" s="63">
        <f t="shared" ca="1" si="39"/>
        <v>-7.8488143270530955E-2</v>
      </c>
      <c r="O171" s="63">
        <f t="shared" ca="1" si="40"/>
        <v>-0.29448273169889172</v>
      </c>
      <c r="P171" s="63">
        <f t="shared" ca="1" si="41"/>
        <v>-1.5665396975502108</v>
      </c>
      <c r="Q171" s="63">
        <f t="shared" ca="1" si="42"/>
        <v>0.7781328182747711</v>
      </c>
      <c r="R171" s="63">
        <f t="shared" ca="1" si="43"/>
        <v>-0.7654741934683752</v>
      </c>
      <c r="S171" s="63">
        <f t="shared" ca="1" si="44"/>
        <v>-4.9756228624432665E-2</v>
      </c>
      <c r="T171" s="63">
        <f t="shared" ca="1" si="45"/>
        <v>1.8009607579593503</v>
      </c>
      <c r="U171" s="63">
        <f t="shared" ca="1" si="46"/>
        <v>1.0228878522852314</v>
      </c>
      <c r="V171" s="63">
        <f t="shared" ca="1" si="47"/>
        <v>-0.21438650005938859</v>
      </c>
      <c r="W171" s="63">
        <f t="shared" ca="1" si="48"/>
        <v>1.738439902383607</v>
      </c>
      <c r="X171" s="63">
        <f t="shared" ca="1" si="49"/>
        <v>-0.21932056382907775</v>
      </c>
    </row>
    <row r="172" spans="2:24" x14ac:dyDescent="0.2">
      <c r="B172" s="63">
        <f t="shared" ca="1" si="38"/>
        <v>-0.74783756863375406</v>
      </c>
      <c r="C172" s="63">
        <f t="shared" ca="1" si="52"/>
        <v>1.0191325087363254</v>
      </c>
      <c r="D172" s="63">
        <f t="shared" ca="1" si="52"/>
        <v>-0.64327041010347819</v>
      </c>
      <c r="E172" s="63">
        <f t="shared" ca="1" si="52"/>
        <v>-1.1524900686632404</v>
      </c>
      <c r="F172" s="63">
        <f t="shared" ca="1" si="52"/>
        <v>-0.12293487406748813</v>
      </c>
      <c r="G172" s="63">
        <f t="shared" ca="1" si="52"/>
        <v>-3.0438496367246293</v>
      </c>
      <c r="H172" s="63">
        <f t="shared" ca="1" si="52"/>
        <v>-1.9826648182932967</v>
      </c>
      <c r="I172" s="63">
        <f t="shared" ca="1" si="52"/>
        <v>-0.11604490341338396</v>
      </c>
      <c r="J172" s="63">
        <f t="shared" ca="1" si="52"/>
        <v>0.11898548080483645</v>
      </c>
      <c r="K172" s="63">
        <f t="shared" ca="1" si="52"/>
        <v>-0.88139315342282165</v>
      </c>
      <c r="L172" s="63">
        <f t="shared" ca="1" si="52"/>
        <v>0.5839485469104887</v>
      </c>
      <c r="N172" s="63">
        <f t="shared" ca="1" si="39"/>
        <v>-0.73994053534534232</v>
      </c>
      <c r="O172" s="63">
        <f t="shared" ca="1" si="40"/>
        <v>1.0311174089207051</v>
      </c>
      <c r="P172" s="63">
        <f t="shared" ca="1" si="41"/>
        <v>-0.62494334812061492</v>
      </c>
      <c r="Q172" s="63">
        <f t="shared" ca="1" si="42"/>
        <v>-1.1565253412051926</v>
      </c>
      <c r="R172" s="63">
        <f t="shared" ca="1" si="43"/>
        <v>-0.16185941353978001</v>
      </c>
      <c r="S172" s="63">
        <f t="shared" ca="1" si="44"/>
        <v>-3.058011850318842</v>
      </c>
      <c r="T172" s="63">
        <f t="shared" ca="1" si="45"/>
        <v>-1.9671666635818428</v>
      </c>
      <c r="U172" s="63">
        <f t="shared" ca="1" si="46"/>
        <v>-0.1755177394091148</v>
      </c>
      <c r="V172" s="63">
        <f t="shared" ca="1" si="47"/>
        <v>0.13187271483958413</v>
      </c>
      <c r="W172" s="63">
        <f t="shared" ca="1" si="48"/>
        <v>-0.86359290964414492</v>
      </c>
      <c r="X172" s="63">
        <f t="shared" ca="1" si="49"/>
        <v>0.53820949492512893</v>
      </c>
    </row>
    <row r="173" spans="2:24" x14ac:dyDescent="0.2">
      <c r="B173" s="63">
        <f t="shared" ca="1" si="38"/>
        <v>0.15384886059444697</v>
      </c>
      <c r="C173" s="63">
        <f t="shared" ref="C173:L182" ca="1" si="53">NORMINV(RAND(),$C$5,$F$5)</f>
        <v>1.3159188793141634</v>
      </c>
      <c r="D173" s="63">
        <f t="shared" ca="1" si="53"/>
        <v>0.34439092865858151</v>
      </c>
      <c r="E173" s="63">
        <f t="shared" ca="1" si="53"/>
        <v>1.1952937995711232</v>
      </c>
      <c r="F173" s="63">
        <f t="shared" ca="1" si="53"/>
        <v>-2.5229493548686146</v>
      </c>
      <c r="G173" s="63">
        <f t="shared" ca="1" si="53"/>
        <v>-0.29029518028669815</v>
      </c>
      <c r="H173" s="63">
        <f t="shared" ca="1" si="53"/>
        <v>1.1037570848863749</v>
      </c>
      <c r="I173" s="63">
        <f t="shared" ca="1" si="53"/>
        <v>0.47770730349263579</v>
      </c>
      <c r="J173" s="63">
        <f t="shared" ca="1" si="53"/>
        <v>-0.56922812758332186</v>
      </c>
      <c r="K173" s="63">
        <f t="shared" ca="1" si="53"/>
        <v>5.1831418939010616E-2</v>
      </c>
      <c r="L173" s="63">
        <f t="shared" ca="1" si="53"/>
        <v>-0.64456473161816141</v>
      </c>
      <c r="N173" s="63">
        <f t="shared" ca="1" si="39"/>
        <v>0.16174589388285873</v>
      </c>
      <c r="O173" s="63">
        <f t="shared" ca="1" si="40"/>
        <v>1.3279037794985431</v>
      </c>
      <c r="P173" s="63">
        <f t="shared" ca="1" si="41"/>
        <v>0.36271799064144478</v>
      </c>
      <c r="Q173" s="63">
        <f t="shared" ca="1" si="42"/>
        <v>1.1912585270291711</v>
      </c>
      <c r="R173" s="63">
        <f t="shared" ca="1" si="43"/>
        <v>-2.5618738943409065</v>
      </c>
      <c r="S173" s="63">
        <f t="shared" ca="1" si="44"/>
        <v>-0.30445739388091114</v>
      </c>
      <c r="T173" s="63">
        <f t="shared" ca="1" si="45"/>
        <v>1.1192552395978288</v>
      </c>
      <c r="U173" s="63">
        <f t="shared" ca="1" si="46"/>
        <v>0.41823446749690496</v>
      </c>
      <c r="V173" s="63">
        <f t="shared" ca="1" si="47"/>
        <v>-0.55634089354857419</v>
      </c>
      <c r="W173" s="63">
        <f t="shared" ca="1" si="48"/>
        <v>6.9631662717687379E-2</v>
      </c>
      <c r="X173" s="63">
        <f t="shared" ca="1" si="49"/>
        <v>-0.69030378360352118</v>
      </c>
    </row>
    <row r="174" spans="2:24" x14ac:dyDescent="0.2">
      <c r="B174" s="63">
        <f t="shared" ca="1" si="38"/>
        <v>-0.15305315683652307</v>
      </c>
      <c r="C174" s="63">
        <f t="shared" ca="1" si="53"/>
        <v>-1.1067967296629191</v>
      </c>
      <c r="D174" s="63">
        <f t="shared" ca="1" si="53"/>
        <v>-1.1788779045601636</v>
      </c>
      <c r="E174" s="63">
        <f t="shared" ca="1" si="53"/>
        <v>1.2102442086698644</v>
      </c>
      <c r="F174" s="63">
        <f t="shared" ca="1" si="53"/>
        <v>0.55112476778790176</v>
      </c>
      <c r="G174" s="63">
        <f t="shared" ca="1" si="53"/>
        <v>0.57637804096487466</v>
      </c>
      <c r="H174" s="63">
        <f t="shared" ca="1" si="53"/>
        <v>0.59154095197980061</v>
      </c>
      <c r="I174" s="63">
        <f t="shared" ca="1" si="53"/>
        <v>-1.9284664297566378</v>
      </c>
      <c r="J174" s="63">
        <f t="shared" ca="1" si="53"/>
        <v>-0.91217390502918261</v>
      </c>
      <c r="K174" s="63">
        <f t="shared" ca="1" si="53"/>
        <v>-1.5441985587883447</v>
      </c>
      <c r="L174" s="63">
        <f t="shared" ca="1" si="53"/>
        <v>-0.86736390248355455</v>
      </c>
      <c r="N174" s="63">
        <f t="shared" ca="1" si="39"/>
        <v>-0.1451561235481113</v>
      </c>
      <c r="O174" s="63">
        <f t="shared" ca="1" si="40"/>
        <v>-1.0948118294785394</v>
      </c>
      <c r="P174" s="63">
        <f t="shared" ca="1" si="41"/>
        <v>-1.1605508425773003</v>
      </c>
      <c r="Q174" s="63">
        <f t="shared" ca="1" si="42"/>
        <v>1.2062089361279122</v>
      </c>
      <c r="R174" s="63">
        <f t="shared" ca="1" si="43"/>
        <v>0.51220022831560985</v>
      </c>
      <c r="S174" s="63">
        <f t="shared" ca="1" si="44"/>
        <v>0.56221582737066167</v>
      </c>
      <c r="T174" s="63">
        <f t="shared" ca="1" si="45"/>
        <v>0.60703910669125449</v>
      </c>
      <c r="U174" s="63">
        <f t="shared" ca="1" si="46"/>
        <v>-1.9879392657523687</v>
      </c>
      <c r="V174" s="63">
        <f t="shared" ca="1" si="47"/>
        <v>-0.89928667099443493</v>
      </c>
      <c r="W174" s="63">
        <f t="shared" ca="1" si="48"/>
        <v>-1.5263983150096678</v>
      </c>
      <c r="X174" s="63">
        <f t="shared" ca="1" si="49"/>
        <v>-0.91310295446891432</v>
      </c>
    </row>
    <row r="175" spans="2:24" x14ac:dyDescent="0.2">
      <c r="B175" s="63">
        <f t="shared" ca="1" si="38"/>
        <v>1.7194652003177204</v>
      </c>
      <c r="C175" s="63">
        <f t="shared" ca="1" si="53"/>
        <v>-0.64398777254909234</v>
      </c>
      <c r="D175" s="63">
        <f t="shared" ca="1" si="53"/>
        <v>-1.1545193609466091</v>
      </c>
      <c r="E175" s="63">
        <f t="shared" ca="1" si="53"/>
        <v>0.72586980245648747</v>
      </c>
      <c r="F175" s="63">
        <f t="shared" ca="1" si="53"/>
        <v>-0.53317981760713495</v>
      </c>
      <c r="G175" s="63">
        <f t="shared" ca="1" si="53"/>
        <v>-0.35782724744635197</v>
      </c>
      <c r="H175" s="63">
        <f t="shared" ca="1" si="53"/>
        <v>-0.55303890829508195</v>
      </c>
      <c r="I175" s="63">
        <f t="shared" ca="1" si="53"/>
        <v>-0.17721571666308966</v>
      </c>
      <c r="J175" s="63">
        <f t="shared" ca="1" si="53"/>
        <v>-1.1891648978554887</v>
      </c>
      <c r="K175" s="63">
        <f t="shared" ca="1" si="53"/>
        <v>1.4198402159967636</v>
      </c>
      <c r="L175" s="63">
        <f t="shared" ca="1" si="53"/>
        <v>-2.0234727966708212</v>
      </c>
      <c r="N175" s="63">
        <f t="shared" ca="1" si="39"/>
        <v>1.7273622336061323</v>
      </c>
      <c r="O175" s="63">
        <f t="shared" ca="1" si="40"/>
        <v>-0.63200287236471264</v>
      </c>
      <c r="P175" s="63">
        <f t="shared" ca="1" si="41"/>
        <v>-1.1361922989637459</v>
      </c>
      <c r="Q175" s="63">
        <f t="shared" ca="1" si="42"/>
        <v>0.72183452991453534</v>
      </c>
      <c r="R175" s="63">
        <f t="shared" ca="1" si="43"/>
        <v>-0.57210435707942686</v>
      </c>
      <c r="S175" s="63">
        <f t="shared" ca="1" si="44"/>
        <v>-0.37198946104056496</v>
      </c>
      <c r="T175" s="63">
        <f t="shared" ca="1" si="45"/>
        <v>-0.53754075358362807</v>
      </c>
      <c r="U175" s="63">
        <f t="shared" ca="1" si="46"/>
        <v>-0.23668855265882049</v>
      </c>
      <c r="V175" s="63">
        <f t="shared" ca="1" si="47"/>
        <v>-1.1762776638207411</v>
      </c>
      <c r="W175" s="63">
        <f t="shared" ca="1" si="48"/>
        <v>1.4376404597754404</v>
      </c>
      <c r="X175" s="63">
        <f t="shared" ca="1" si="49"/>
        <v>-2.069211848656181</v>
      </c>
    </row>
    <row r="176" spans="2:24" x14ac:dyDescent="0.2">
      <c r="B176" s="63">
        <f t="shared" ca="1" si="38"/>
        <v>0.23885108886508863</v>
      </c>
      <c r="C176" s="63">
        <f t="shared" ca="1" si="53"/>
        <v>-1.007161737618486</v>
      </c>
      <c r="D176" s="63">
        <f t="shared" ca="1" si="53"/>
        <v>-0.57324107717706185</v>
      </c>
      <c r="E176" s="63">
        <f t="shared" ca="1" si="53"/>
        <v>-2.0835130450633903</v>
      </c>
      <c r="F176" s="63">
        <f t="shared" ca="1" si="53"/>
        <v>0.36150511449022538</v>
      </c>
      <c r="G176" s="63">
        <f t="shared" ca="1" si="53"/>
        <v>0.4492401406662731</v>
      </c>
      <c r="H176" s="63">
        <f t="shared" ca="1" si="53"/>
        <v>1.1175770063488248</v>
      </c>
      <c r="I176" s="63">
        <f t="shared" ca="1" si="53"/>
        <v>0.26862461555945488</v>
      </c>
      <c r="J176" s="63">
        <f t="shared" ca="1" si="53"/>
        <v>7.5773922324297194E-2</v>
      </c>
      <c r="K176" s="63">
        <f t="shared" ca="1" si="53"/>
        <v>-0.63310643296185309</v>
      </c>
      <c r="L176" s="63">
        <f t="shared" ca="1" si="53"/>
        <v>0.42796206345157645</v>
      </c>
      <c r="N176" s="63">
        <f t="shared" ca="1" si="39"/>
        <v>0.24674812215350039</v>
      </c>
      <c r="O176" s="63">
        <f t="shared" ca="1" si="40"/>
        <v>-0.99517683743410634</v>
      </c>
      <c r="P176" s="63">
        <f t="shared" ca="1" si="41"/>
        <v>-0.55491401519419858</v>
      </c>
      <c r="Q176" s="63">
        <f t="shared" ca="1" si="42"/>
        <v>-2.0875483176053424</v>
      </c>
      <c r="R176" s="63">
        <f t="shared" ca="1" si="43"/>
        <v>0.32258057501793352</v>
      </c>
      <c r="S176" s="63">
        <f t="shared" ca="1" si="44"/>
        <v>0.43507792707206011</v>
      </c>
      <c r="T176" s="63">
        <f t="shared" ca="1" si="45"/>
        <v>1.1330751610602787</v>
      </c>
      <c r="U176" s="63">
        <f t="shared" ca="1" si="46"/>
        <v>0.20915177956372405</v>
      </c>
      <c r="V176" s="63">
        <f t="shared" ca="1" si="47"/>
        <v>8.8661156359044882E-2</v>
      </c>
      <c r="W176" s="63">
        <f t="shared" ca="1" si="48"/>
        <v>-0.61530618918317637</v>
      </c>
      <c r="X176" s="63">
        <f t="shared" ca="1" si="49"/>
        <v>0.38222301146621668</v>
      </c>
    </row>
    <row r="177" spans="2:24" x14ac:dyDescent="0.2">
      <c r="B177" s="63">
        <f t="shared" ca="1" si="38"/>
        <v>0.34409166942480984</v>
      </c>
      <c r="C177" s="63">
        <f t="shared" ca="1" si="53"/>
        <v>-1.5734006363867266</v>
      </c>
      <c r="D177" s="63">
        <f t="shared" ca="1" si="53"/>
        <v>1.7391041054431264</v>
      </c>
      <c r="E177" s="63">
        <f t="shared" ca="1" si="53"/>
        <v>-0.54985812276739954</v>
      </c>
      <c r="F177" s="63">
        <f t="shared" ca="1" si="53"/>
        <v>0.69367856643690595</v>
      </c>
      <c r="G177" s="63">
        <f t="shared" ca="1" si="53"/>
        <v>0.27201138097352201</v>
      </c>
      <c r="H177" s="63">
        <f t="shared" ca="1" si="53"/>
        <v>-9.3652155277907698E-2</v>
      </c>
      <c r="I177" s="63">
        <f t="shared" ca="1" si="53"/>
        <v>-5.006010426202865E-2</v>
      </c>
      <c r="J177" s="63">
        <f t="shared" ca="1" si="53"/>
        <v>-1.5495274447828873</v>
      </c>
      <c r="K177" s="63">
        <f t="shared" ca="1" si="53"/>
        <v>0.3069069302598752</v>
      </c>
      <c r="L177" s="63">
        <f t="shared" ca="1" si="53"/>
        <v>0.75778432774558813</v>
      </c>
      <c r="N177" s="63">
        <f t="shared" ca="1" si="39"/>
        <v>0.35198870271322158</v>
      </c>
      <c r="O177" s="63">
        <f t="shared" ca="1" si="40"/>
        <v>-1.5614157362023469</v>
      </c>
      <c r="P177" s="63">
        <f t="shared" ca="1" si="41"/>
        <v>1.7574311674259897</v>
      </c>
      <c r="Q177" s="63">
        <f t="shared" ca="1" si="42"/>
        <v>-0.55389339530935167</v>
      </c>
      <c r="R177" s="63">
        <f t="shared" ca="1" si="43"/>
        <v>0.65475402696461404</v>
      </c>
      <c r="S177" s="63">
        <f t="shared" ca="1" si="44"/>
        <v>0.25784916737930902</v>
      </c>
      <c r="T177" s="63">
        <f t="shared" ca="1" si="45"/>
        <v>-7.815400056645383E-2</v>
      </c>
      <c r="U177" s="63">
        <f t="shared" ca="1" si="46"/>
        <v>-0.10953294025775948</v>
      </c>
      <c r="V177" s="63">
        <f t="shared" ca="1" si="47"/>
        <v>-1.5366402107481396</v>
      </c>
      <c r="W177" s="63">
        <f t="shared" ca="1" si="48"/>
        <v>0.32470717403855198</v>
      </c>
      <c r="X177" s="63">
        <f t="shared" ca="1" si="49"/>
        <v>0.71204527576022836</v>
      </c>
    </row>
    <row r="178" spans="2:24" x14ac:dyDescent="0.2">
      <c r="B178" s="63">
        <f t="shared" ca="1" si="38"/>
        <v>0.45798247143792031</v>
      </c>
      <c r="C178" s="63">
        <f t="shared" ca="1" si="53"/>
        <v>0.72804108902254994</v>
      </c>
      <c r="D178" s="63">
        <f t="shared" ca="1" si="53"/>
        <v>-0.15974614679966145</v>
      </c>
      <c r="E178" s="63">
        <f t="shared" ca="1" si="53"/>
        <v>1.0141876472003586</v>
      </c>
      <c r="F178" s="63">
        <f t="shared" ca="1" si="53"/>
        <v>-0.32889558351275416</v>
      </c>
      <c r="G178" s="63">
        <f t="shared" ca="1" si="53"/>
        <v>-0.54944179499818113</v>
      </c>
      <c r="H178" s="63">
        <f t="shared" ca="1" si="53"/>
        <v>1.4188097071303412</v>
      </c>
      <c r="I178" s="63">
        <f t="shared" ca="1" si="53"/>
        <v>-0.13129693929711786</v>
      </c>
      <c r="J178" s="63">
        <f t="shared" ca="1" si="53"/>
        <v>-1.3168628008598537</v>
      </c>
      <c r="K178" s="63">
        <f t="shared" ca="1" si="53"/>
        <v>0.59571437034600616</v>
      </c>
      <c r="L178" s="63">
        <f t="shared" ca="1" si="53"/>
        <v>-8.3674048176773111E-2</v>
      </c>
      <c r="N178" s="63">
        <f t="shared" ca="1" si="39"/>
        <v>0.46587950472633205</v>
      </c>
      <c r="O178" s="63">
        <f t="shared" ca="1" si="40"/>
        <v>0.74002598920692964</v>
      </c>
      <c r="P178" s="63">
        <f t="shared" ca="1" si="41"/>
        <v>-0.14141908481679819</v>
      </c>
      <c r="Q178" s="63">
        <f t="shared" ca="1" si="42"/>
        <v>1.0101523746584065</v>
      </c>
      <c r="R178" s="63">
        <f t="shared" ca="1" si="43"/>
        <v>-0.36782012298504602</v>
      </c>
      <c r="S178" s="63">
        <f t="shared" ca="1" si="44"/>
        <v>-0.56360400859239412</v>
      </c>
      <c r="T178" s="63">
        <f t="shared" ca="1" si="45"/>
        <v>1.434307861841795</v>
      </c>
      <c r="U178" s="63">
        <f t="shared" ca="1" si="46"/>
        <v>-0.19076977529284869</v>
      </c>
      <c r="V178" s="63">
        <f t="shared" ca="1" si="47"/>
        <v>-1.3039755668251061</v>
      </c>
      <c r="W178" s="63">
        <f t="shared" ca="1" si="48"/>
        <v>0.61351461412468289</v>
      </c>
      <c r="X178" s="63">
        <f t="shared" ca="1" si="49"/>
        <v>-0.12941310016213289</v>
      </c>
    </row>
    <row r="179" spans="2:24" x14ac:dyDescent="0.2">
      <c r="B179" s="63">
        <f t="shared" ca="1" si="38"/>
        <v>-0.25884763852492415</v>
      </c>
      <c r="C179" s="63">
        <f t="shared" ca="1" si="53"/>
        <v>-0.68872239960993809</v>
      </c>
      <c r="D179" s="63">
        <f t="shared" ca="1" si="53"/>
        <v>1.0072251747965646</v>
      </c>
      <c r="E179" s="63">
        <f t="shared" ca="1" si="53"/>
        <v>-1.2061579655672126</v>
      </c>
      <c r="F179" s="63">
        <f t="shared" ca="1" si="53"/>
        <v>-1.254791276796883</v>
      </c>
      <c r="G179" s="63">
        <f t="shared" ca="1" si="53"/>
        <v>0.37809710253575551</v>
      </c>
      <c r="H179" s="63">
        <f t="shared" ca="1" si="53"/>
        <v>-1.2821774024720707</v>
      </c>
      <c r="I179" s="63">
        <f t="shared" ca="1" si="53"/>
        <v>0.15130084416764536</v>
      </c>
      <c r="J179" s="63">
        <f t="shared" ca="1" si="53"/>
        <v>-4.0247920958595841E-2</v>
      </c>
      <c r="K179" s="63">
        <f t="shared" ca="1" si="53"/>
        <v>-3.3376231220615331E-2</v>
      </c>
      <c r="L179" s="63">
        <f t="shared" ca="1" si="53"/>
        <v>0.45889864662581614</v>
      </c>
      <c r="N179" s="63">
        <f t="shared" ca="1" si="39"/>
        <v>-0.25095060523651241</v>
      </c>
      <c r="O179" s="63">
        <f t="shared" ca="1" si="40"/>
        <v>-0.67673749942555839</v>
      </c>
      <c r="P179" s="63">
        <f t="shared" ca="1" si="41"/>
        <v>1.0255522367794279</v>
      </c>
      <c r="Q179" s="63">
        <f t="shared" ca="1" si="42"/>
        <v>-1.2101932381091647</v>
      </c>
      <c r="R179" s="63">
        <f t="shared" ca="1" si="43"/>
        <v>-1.2937158162691749</v>
      </c>
      <c r="S179" s="63">
        <f t="shared" ca="1" si="44"/>
        <v>0.36393488894154252</v>
      </c>
      <c r="T179" s="63">
        <f t="shared" ca="1" si="45"/>
        <v>-1.2666792477606168</v>
      </c>
      <c r="U179" s="63">
        <f t="shared" ca="1" si="46"/>
        <v>9.1828008171914527E-2</v>
      </c>
      <c r="V179" s="63">
        <f t="shared" ca="1" si="47"/>
        <v>-2.7360686923848153E-2</v>
      </c>
      <c r="W179" s="63">
        <f t="shared" ca="1" si="48"/>
        <v>-1.5575987441938565E-2</v>
      </c>
      <c r="X179" s="63">
        <f t="shared" ca="1" si="49"/>
        <v>0.41315959464045637</v>
      </c>
    </row>
    <row r="180" spans="2:24" x14ac:dyDescent="0.2">
      <c r="B180" s="63">
        <f t="shared" ca="1" si="38"/>
        <v>0.66591828825786759</v>
      </c>
      <c r="C180" s="63">
        <f t="shared" ca="1" si="53"/>
        <v>-0.49025933061959526</v>
      </c>
      <c r="D180" s="63">
        <f t="shared" ca="1" si="53"/>
        <v>0.33994423207246627</v>
      </c>
      <c r="E180" s="63">
        <f t="shared" ca="1" si="53"/>
        <v>1.2652251365360572</v>
      </c>
      <c r="F180" s="63">
        <f t="shared" ca="1" si="53"/>
        <v>-0.21522174799608179</v>
      </c>
      <c r="G180" s="63">
        <f t="shared" ca="1" si="53"/>
        <v>0.23910242298352805</v>
      </c>
      <c r="H180" s="63">
        <f t="shared" ca="1" si="53"/>
        <v>1.2126385258172883</v>
      </c>
      <c r="I180" s="63">
        <f t="shared" ca="1" si="53"/>
        <v>-1.8439339089043136</v>
      </c>
      <c r="J180" s="63">
        <f t="shared" ca="1" si="53"/>
        <v>-0.21444552778672746</v>
      </c>
      <c r="K180" s="63">
        <f t="shared" ca="1" si="53"/>
        <v>-0.84371675498149123</v>
      </c>
      <c r="L180" s="63">
        <f t="shared" ca="1" si="53"/>
        <v>0.94217744409069892</v>
      </c>
      <c r="N180" s="63">
        <f t="shared" ca="1" si="39"/>
        <v>0.67381532154627932</v>
      </c>
      <c r="O180" s="63">
        <f t="shared" ca="1" si="40"/>
        <v>-0.47827443043521556</v>
      </c>
      <c r="P180" s="63">
        <f t="shared" ca="1" si="41"/>
        <v>0.35827129405532954</v>
      </c>
      <c r="Q180" s="63">
        <f t="shared" ca="1" si="42"/>
        <v>1.261189863994105</v>
      </c>
      <c r="R180" s="63">
        <f t="shared" ca="1" si="43"/>
        <v>-0.25414628746837364</v>
      </c>
      <c r="S180" s="63">
        <f t="shared" ca="1" si="44"/>
        <v>0.22494020938931508</v>
      </c>
      <c r="T180" s="63">
        <f t="shared" ca="1" si="45"/>
        <v>1.2281366805287421</v>
      </c>
      <c r="U180" s="63">
        <f t="shared" ca="1" si="46"/>
        <v>-1.9034067449000445</v>
      </c>
      <c r="V180" s="63">
        <f t="shared" ca="1" si="47"/>
        <v>-0.20155829375197976</v>
      </c>
      <c r="W180" s="63">
        <f t="shared" ca="1" si="48"/>
        <v>-0.82591651120281451</v>
      </c>
      <c r="X180" s="63">
        <f t="shared" ca="1" si="49"/>
        <v>0.89643839210533915</v>
      </c>
    </row>
    <row r="181" spans="2:24" x14ac:dyDescent="0.2">
      <c r="B181" s="63">
        <f t="shared" ca="1" si="38"/>
        <v>0.49350230165033737</v>
      </c>
      <c r="C181" s="63">
        <f t="shared" ca="1" si="53"/>
        <v>-0.8179167543033441</v>
      </c>
      <c r="D181" s="63">
        <f t="shared" ca="1" si="53"/>
        <v>-0.55342190991123652</v>
      </c>
      <c r="E181" s="63">
        <f t="shared" ca="1" si="53"/>
        <v>1.1284936507344725</v>
      </c>
      <c r="F181" s="63">
        <f t="shared" ca="1" si="53"/>
        <v>-0.20462660838317762</v>
      </c>
      <c r="G181" s="63">
        <f t="shared" ca="1" si="53"/>
        <v>-1.1951470991241691</v>
      </c>
      <c r="H181" s="63">
        <f t="shared" ca="1" si="53"/>
        <v>0.49719040415877364</v>
      </c>
      <c r="I181" s="63">
        <f t="shared" ca="1" si="53"/>
        <v>-5.0801643588360312E-2</v>
      </c>
      <c r="J181" s="63">
        <f t="shared" ca="1" si="53"/>
        <v>-1.2741893246002067</v>
      </c>
      <c r="K181" s="63">
        <f t="shared" ca="1" si="53"/>
        <v>3.1972958836844287</v>
      </c>
      <c r="L181" s="63">
        <f t="shared" ca="1" si="53"/>
        <v>-0.5623432854597239</v>
      </c>
      <c r="N181" s="63">
        <f t="shared" ca="1" si="39"/>
        <v>0.50139933493874911</v>
      </c>
      <c r="O181" s="63">
        <f t="shared" ca="1" si="40"/>
        <v>-0.8059318541189644</v>
      </c>
      <c r="P181" s="63">
        <f t="shared" ca="1" si="41"/>
        <v>-0.53509484792837325</v>
      </c>
      <c r="Q181" s="63">
        <f t="shared" ca="1" si="42"/>
        <v>1.1244583781925204</v>
      </c>
      <c r="R181" s="63">
        <f t="shared" ca="1" si="43"/>
        <v>-0.2435511478554695</v>
      </c>
      <c r="S181" s="63">
        <f t="shared" ca="1" si="44"/>
        <v>-1.209309312718382</v>
      </c>
      <c r="T181" s="63">
        <f t="shared" ca="1" si="45"/>
        <v>0.51268855887022746</v>
      </c>
      <c r="U181" s="63">
        <f t="shared" ca="1" si="46"/>
        <v>-0.11027447958409115</v>
      </c>
      <c r="V181" s="63">
        <f t="shared" ca="1" si="47"/>
        <v>-1.2613020905654591</v>
      </c>
      <c r="W181" s="63">
        <f t="shared" ca="1" si="48"/>
        <v>3.2150961274631054</v>
      </c>
      <c r="X181" s="63">
        <f t="shared" ca="1" si="49"/>
        <v>-0.60808233744508366</v>
      </c>
    </row>
    <row r="182" spans="2:24" x14ac:dyDescent="0.2">
      <c r="B182" s="63">
        <f t="shared" ca="1" si="38"/>
        <v>-0.4625192891097662</v>
      </c>
      <c r="C182" s="63">
        <f t="shared" ca="1" si="53"/>
        <v>0.60430412986983395</v>
      </c>
      <c r="D182" s="63">
        <f t="shared" ca="1" si="53"/>
        <v>0.6949322769344175</v>
      </c>
      <c r="E182" s="63">
        <f t="shared" ca="1" si="53"/>
        <v>-0.94310859538909375</v>
      </c>
      <c r="F182" s="63">
        <f t="shared" ca="1" si="53"/>
        <v>5.9850932293575652E-2</v>
      </c>
      <c r="G182" s="63">
        <f t="shared" ca="1" si="53"/>
        <v>1.5277278436479351</v>
      </c>
      <c r="H182" s="63">
        <f t="shared" ca="1" si="53"/>
        <v>-0.43752606479711142</v>
      </c>
      <c r="I182" s="63">
        <f t="shared" ca="1" si="53"/>
        <v>0.67357165049239676</v>
      </c>
      <c r="J182" s="63">
        <f t="shared" ca="1" si="53"/>
        <v>-0.99881018453147485</v>
      </c>
      <c r="K182" s="63">
        <f t="shared" ca="1" si="53"/>
        <v>0.61624896747001023</v>
      </c>
      <c r="L182" s="63">
        <f t="shared" ca="1" si="53"/>
        <v>0.99119972360433051</v>
      </c>
      <c r="N182" s="63">
        <f t="shared" ca="1" si="39"/>
        <v>-0.45462225582135446</v>
      </c>
      <c r="O182" s="63">
        <f t="shared" ca="1" si="40"/>
        <v>0.61628903005421365</v>
      </c>
      <c r="P182" s="63">
        <f t="shared" ca="1" si="41"/>
        <v>0.71325933891728077</v>
      </c>
      <c r="Q182" s="63">
        <f t="shared" ca="1" si="42"/>
        <v>-0.94714386793104588</v>
      </c>
      <c r="R182" s="63">
        <f t="shared" ca="1" si="43"/>
        <v>2.0926392821283786E-2</v>
      </c>
      <c r="S182" s="63">
        <f t="shared" ca="1" si="44"/>
        <v>1.5135656300537221</v>
      </c>
      <c r="T182" s="63">
        <f t="shared" ca="1" si="45"/>
        <v>-0.42202791008565754</v>
      </c>
      <c r="U182" s="63">
        <f t="shared" ca="1" si="46"/>
        <v>0.61409881449666592</v>
      </c>
      <c r="V182" s="63">
        <f t="shared" ca="1" si="47"/>
        <v>-0.98592295049672718</v>
      </c>
      <c r="W182" s="63">
        <f t="shared" ca="1" si="48"/>
        <v>0.63404921124868696</v>
      </c>
      <c r="X182" s="63">
        <f t="shared" ca="1" si="49"/>
        <v>0.94546067161897074</v>
      </c>
    </row>
    <row r="183" spans="2:24" x14ac:dyDescent="0.2">
      <c r="B183" s="63">
        <f t="shared" ca="1" si="38"/>
        <v>-0.19272060574916081</v>
      </c>
      <c r="C183" s="63">
        <f t="shared" ref="C183:L192" ca="1" si="54">NORMINV(RAND(),$C$5,$F$5)</f>
        <v>0.18587692901483213</v>
      </c>
      <c r="D183" s="63">
        <f t="shared" ca="1" si="54"/>
        <v>0.52430130392727747</v>
      </c>
      <c r="E183" s="63">
        <f t="shared" ca="1" si="54"/>
        <v>1.1353272146844473</v>
      </c>
      <c r="F183" s="63">
        <f t="shared" ca="1" si="54"/>
        <v>0.32249637374012202</v>
      </c>
      <c r="G183" s="63">
        <f t="shared" ca="1" si="54"/>
        <v>0.10369120930746606</v>
      </c>
      <c r="H183" s="63">
        <f t="shared" ca="1" si="54"/>
        <v>-0.77434605311746407</v>
      </c>
      <c r="I183" s="63">
        <f t="shared" ca="1" si="54"/>
        <v>0.94550078797247428</v>
      </c>
      <c r="J183" s="63">
        <f t="shared" ca="1" si="54"/>
        <v>-0.1428357050930418</v>
      </c>
      <c r="K183" s="63">
        <f t="shared" ca="1" si="54"/>
        <v>-0.14736423238733376</v>
      </c>
      <c r="L183" s="63">
        <f t="shared" ca="1" si="54"/>
        <v>0.10876175616466954</v>
      </c>
      <c r="N183" s="63">
        <f t="shared" ca="1" si="39"/>
        <v>-0.18482357246074904</v>
      </c>
      <c r="O183" s="63">
        <f t="shared" ca="1" si="40"/>
        <v>0.19786182919921186</v>
      </c>
      <c r="P183" s="63">
        <f t="shared" ca="1" si="41"/>
        <v>0.54262836591014074</v>
      </c>
      <c r="Q183" s="63">
        <f t="shared" ca="1" si="42"/>
        <v>1.1312919421424952</v>
      </c>
      <c r="R183" s="63">
        <f t="shared" ca="1" si="43"/>
        <v>0.28357183426783017</v>
      </c>
      <c r="S183" s="63">
        <f t="shared" ca="1" si="44"/>
        <v>8.9528995713253096E-2</v>
      </c>
      <c r="T183" s="63">
        <f t="shared" ca="1" si="45"/>
        <v>-0.75884789840601019</v>
      </c>
      <c r="U183" s="63">
        <f t="shared" ca="1" si="46"/>
        <v>0.88602795197674344</v>
      </c>
      <c r="V183" s="63">
        <f t="shared" ca="1" si="47"/>
        <v>-0.1299484710582941</v>
      </c>
      <c r="W183" s="63">
        <f t="shared" ca="1" si="48"/>
        <v>-0.129563988608657</v>
      </c>
      <c r="X183" s="63">
        <f t="shared" ca="1" si="49"/>
        <v>6.3022704179309746E-2</v>
      </c>
    </row>
    <row r="184" spans="2:24" x14ac:dyDescent="0.2">
      <c r="B184" s="63">
        <f t="shared" ca="1" si="38"/>
        <v>-0.29815460376567676</v>
      </c>
      <c r="C184" s="63">
        <f t="shared" ca="1" si="54"/>
        <v>0.12533344040320446</v>
      </c>
      <c r="D184" s="63">
        <f t="shared" ca="1" si="54"/>
        <v>0.51902521962928061</v>
      </c>
      <c r="E184" s="63">
        <f t="shared" ca="1" si="54"/>
        <v>-0.72920285282874586</v>
      </c>
      <c r="F184" s="63">
        <f t="shared" ca="1" si="54"/>
        <v>-0.78909804089757496</v>
      </c>
      <c r="G184" s="63">
        <f t="shared" ca="1" si="54"/>
        <v>0.5238260921128558</v>
      </c>
      <c r="H184" s="63">
        <f t="shared" ca="1" si="54"/>
        <v>0.32249948157007829</v>
      </c>
      <c r="I184" s="63">
        <f t="shared" ca="1" si="54"/>
        <v>1.8537306712452583E-2</v>
      </c>
      <c r="J184" s="63">
        <f t="shared" ca="1" si="54"/>
        <v>-1.3009364520757853</v>
      </c>
      <c r="K184" s="63">
        <f t="shared" ca="1" si="54"/>
        <v>0.63413579002179554</v>
      </c>
      <c r="L184" s="63">
        <f t="shared" ca="1" si="54"/>
        <v>-0.13772557981701927</v>
      </c>
      <c r="N184" s="63">
        <f t="shared" ca="1" si="39"/>
        <v>-0.29025757047726503</v>
      </c>
      <c r="O184" s="63">
        <f t="shared" ca="1" si="40"/>
        <v>0.13731834058758419</v>
      </c>
      <c r="P184" s="63">
        <f t="shared" ca="1" si="41"/>
        <v>0.53735228161214388</v>
      </c>
      <c r="Q184" s="63">
        <f t="shared" ca="1" si="42"/>
        <v>-0.73323812537069799</v>
      </c>
      <c r="R184" s="63">
        <f t="shared" ca="1" si="43"/>
        <v>-0.82802258036986687</v>
      </c>
      <c r="S184" s="63">
        <f t="shared" ca="1" si="44"/>
        <v>0.50966387851864281</v>
      </c>
      <c r="T184" s="63">
        <f t="shared" ca="1" si="45"/>
        <v>0.33799763628153218</v>
      </c>
      <c r="U184" s="63">
        <f t="shared" ca="1" si="46"/>
        <v>-4.0935529283278246E-2</v>
      </c>
      <c r="V184" s="63">
        <f t="shared" ca="1" si="47"/>
        <v>-1.2880492180410377</v>
      </c>
      <c r="W184" s="63">
        <f t="shared" ca="1" si="48"/>
        <v>0.65193603380047227</v>
      </c>
      <c r="X184" s="63">
        <f t="shared" ca="1" si="49"/>
        <v>-0.18346463180237907</v>
      </c>
    </row>
    <row r="185" spans="2:24" x14ac:dyDescent="0.2">
      <c r="B185" s="63">
        <f t="shared" ca="1" si="38"/>
        <v>-0.13846756332091345</v>
      </c>
      <c r="C185" s="63">
        <f t="shared" ca="1" si="54"/>
        <v>1.1330024546815978</v>
      </c>
      <c r="D185" s="63">
        <f t="shared" ca="1" si="54"/>
        <v>1.1979898487210934</v>
      </c>
      <c r="E185" s="63">
        <f t="shared" ca="1" si="54"/>
        <v>0.30110711152398006</v>
      </c>
      <c r="F185" s="63">
        <f t="shared" ca="1" si="54"/>
        <v>-0.53125601706636805</v>
      </c>
      <c r="G185" s="63">
        <f t="shared" ca="1" si="54"/>
        <v>-0.15312606964963782</v>
      </c>
      <c r="H185" s="63">
        <f t="shared" ca="1" si="54"/>
        <v>0.8181521771536131</v>
      </c>
      <c r="I185" s="63">
        <f t="shared" ca="1" si="54"/>
        <v>0.98993242138989823</v>
      </c>
      <c r="J185" s="63">
        <f t="shared" ca="1" si="54"/>
        <v>-0.31325681431947267</v>
      </c>
      <c r="K185" s="63">
        <f t="shared" ca="1" si="54"/>
        <v>0.36889671176661643</v>
      </c>
      <c r="L185" s="63">
        <f t="shared" ca="1" si="54"/>
        <v>1.7437362733993562</v>
      </c>
      <c r="N185" s="63">
        <f t="shared" ca="1" si="39"/>
        <v>-0.13057053003250169</v>
      </c>
      <c r="O185" s="63">
        <f t="shared" ca="1" si="40"/>
        <v>1.1449873548659775</v>
      </c>
      <c r="P185" s="63">
        <f t="shared" ca="1" si="41"/>
        <v>1.2163169107039566</v>
      </c>
      <c r="Q185" s="63">
        <f t="shared" ca="1" si="42"/>
        <v>0.29707183898202788</v>
      </c>
      <c r="R185" s="63">
        <f t="shared" ca="1" si="43"/>
        <v>-0.57018055653865996</v>
      </c>
      <c r="S185" s="63">
        <f t="shared" ca="1" si="44"/>
        <v>-0.16728828324385078</v>
      </c>
      <c r="T185" s="63">
        <f t="shared" ca="1" si="45"/>
        <v>0.83365033186506698</v>
      </c>
      <c r="U185" s="63">
        <f t="shared" ca="1" si="46"/>
        <v>0.9304595853941674</v>
      </c>
      <c r="V185" s="63">
        <f t="shared" ca="1" si="47"/>
        <v>-0.30036958028472499</v>
      </c>
      <c r="W185" s="63">
        <f t="shared" ca="1" si="48"/>
        <v>0.38669695554529321</v>
      </c>
      <c r="X185" s="63">
        <f t="shared" ca="1" si="49"/>
        <v>1.6979972214139964</v>
      </c>
    </row>
    <row r="186" spans="2:24" x14ac:dyDescent="0.2">
      <c r="B186" s="63">
        <f t="shared" ca="1" si="38"/>
        <v>-0.25460159534438159</v>
      </c>
      <c r="C186" s="63">
        <f t="shared" ca="1" si="54"/>
        <v>6.4985885844684801E-2</v>
      </c>
      <c r="D186" s="63">
        <f t="shared" ca="1" si="54"/>
        <v>-0.12843797617751404</v>
      </c>
      <c r="E186" s="63">
        <f t="shared" ca="1" si="54"/>
        <v>-0.49381524605732058</v>
      </c>
      <c r="F186" s="63">
        <f t="shared" ca="1" si="54"/>
        <v>1.1740612953159961</v>
      </c>
      <c r="G186" s="63">
        <f t="shared" ca="1" si="54"/>
        <v>0.10653541891368136</v>
      </c>
      <c r="H186" s="63">
        <f t="shared" ca="1" si="54"/>
        <v>1.1720512794140785</v>
      </c>
      <c r="I186" s="63">
        <f t="shared" ca="1" si="54"/>
        <v>-0.30456334034220367</v>
      </c>
      <c r="J186" s="63">
        <f t="shared" ca="1" si="54"/>
        <v>0.87956493950302517</v>
      </c>
      <c r="K186" s="63">
        <f t="shared" ca="1" si="54"/>
        <v>0.32513818968751018</v>
      </c>
      <c r="L186" s="63">
        <f t="shared" ca="1" si="54"/>
        <v>-0.83342626366005179</v>
      </c>
      <c r="N186" s="63">
        <f t="shared" ca="1" si="39"/>
        <v>-0.24670456205596983</v>
      </c>
      <c r="O186" s="63">
        <f t="shared" ca="1" si="40"/>
        <v>7.6970786029064528E-2</v>
      </c>
      <c r="P186" s="63">
        <f t="shared" ca="1" si="41"/>
        <v>-0.11011091419465079</v>
      </c>
      <c r="Q186" s="63">
        <f t="shared" ca="1" si="42"/>
        <v>-0.49785051859927276</v>
      </c>
      <c r="R186" s="63">
        <f t="shared" ca="1" si="43"/>
        <v>1.1351367558437042</v>
      </c>
      <c r="S186" s="63">
        <f t="shared" ca="1" si="44"/>
        <v>9.2373205319468382E-2</v>
      </c>
      <c r="T186" s="63">
        <f t="shared" ca="1" si="45"/>
        <v>1.1875494341255324</v>
      </c>
      <c r="U186" s="63">
        <f t="shared" ca="1" si="46"/>
        <v>-0.3640361763379345</v>
      </c>
      <c r="V186" s="63">
        <f t="shared" ca="1" si="47"/>
        <v>0.89245217353777284</v>
      </c>
      <c r="W186" s="63">
        <f t="shared" ca="1" si="48"/>
        <v>0.34293843346618696</v>
      </c>
      <c r="X186" s="63">
        <f t="shared" ca="1" si="49"/>
        <v>-0.87916531564541156</v>
      </c>
    </row>
    <row r="187" spans="2:24" x14ac:dyDescent="0.2">
      <c r="B187" s="63">
        <f t="shared" ca="1" si="38"/>
        <v>-0.82484770277949915</v>
      </c>
      <c r="C187" s="63">
        <f t="shared" ca="1" si="54"/>
        <v>-0.26171651379320165</v>
      </c>
      <c r="D187" s="63">
        <f t="shared" ca="1" si="54"/>
        <v>0.5566063279313076</v>
      </c>
      <c r="E187" s="63">
        <f t="shared" ca="1" si="54"/>
        <v>-1.3748252586592591</v>
      </c>
      <c r="F187" s="63">
        <f t="shared" ca="1" si="54"/>
        <v>1.8441832347187765</v>
      </c>
      <c r="G187" s="63">
        <f t="shared" ca="1" si="54"/>
        <v>1.20921623511058</v>
      </c>
      <c r="H187" s="63">
        <f t="shared" ca="1" si="54"/>
        <v>1.1367196639161343</v>
      </c>
      <c r="I187" s="63">
        <f t="shared" ca="1" si="54"/>
        <v>0.28256201160203082</v>
      </c>
      <c r="J187" s="63">
        <f t="shared" ca="1" si="54"/>
        <v>1.3663480478213392</v>
      </c>
      <c r="K187" s="63">
        <f t="shared" ca="1" si="54"/>
        <v>0.94451884577204126</v>
      </c>
      <c r="L187" s="63">
        <f t="shared" ca="1" si="54"/>
        <v>-1.9136639513751741</v>
      </c>
      <c r="N187" s="63">
        <f t="shared" ca="1" si="39"/>
        <v>-0.81695066949108741</v>
      </c>
      <c r="O187" s="63">
        <f t="shared" ca="1" si="40"/>
        <v>-0.24973161360882193</v>
      </c>
      <c r="P187" s="63">
        <f t="shared" ca="1" si="41"/>
        <v>0.57493338991417087</v>
      </c>
      <c r="Q187" s="63">
        <f t="shared" ca="1" si="42"/>
        <v>-1.3788605312012112</v>
      </c>
      <c r="R187" s="63">
        <f t="shared" ca="1" si="43"/>
        <v>1.8052586952464846</v>
      </c>
      <c r="S187" s="63">
        <f t="shared" ca="1" si="44"/>
        <v>1.195054021516367</v>
      </c>
      <c r="T187" s="63">
        <f t="shared" ca="1" si="45"/>
        <v>1.1522178186275882</v>
      </c>
      <c r="U187" s="63">
        <f t="shared" ca="1" si="46"/>
        <v>0.22308917560629998</v>
      </c>
      <c r="V187" s="63">
        <f t="shared" ca="1" si="47"/>
        <v>1.3792352818560869</v>
      </c>
      <c r="W187" s="63">
        <f t="shared" ca="1" si="48"/>
        <v>0.96231908955071799</v>
      </c>
      <c r="X187" s="63">
        <f t="shared" ca="1" si="49"/>
        <v>-1.9594030033605339</v>
      </c>
    </row>
    <row r="188" spans="2:24" x14ac:dyDescent="0.2">
      <c r="B188" s="63">
        <f t="shared" ca="1" si="38"/>
        <v>-0.62304616517501121</v>
      </c>
      <c r="C188" s="63">
        <f t="shared" ca="1" si="54"/>
        <v>5.8516509850988968E-2</v>
      </c>
      <c r="D188" s="63">
        <f t="shared" ca="1" si="54"/>
        <v>1.3267191536691498</v>
      </c>
      <c r="E188" s="63">
        <f t="shared" ca="1" si="54"/>
        <v>-1.1093332078398541</v>
      </c>
      <c r="F188" s="63">
        <f t="shared" ca="1" si="54"/>
        <v>2.461079677621397</v>
      </c>
      <c r="G188" s="63">
        <f t="shared" ca="1" si="54"/>
        <v>0.23566622581223112</v>
      </c>
      <c r="H188" s="63">
        <f t="shared" ca="1" si="54"/>
        <v>-1.2421113517931093</v>
      </c>
      <c r="I188" s="63">
        <f t="shared" ca="1" si="54"/>
        <v>-0.71667570419136051</v>
      </c>
      <c r="J188" s="63">
        <f t="shared" ca="1" si="54"/>
        <v>-0.67788744418743296</v>
      </c>
      <c r="K188" s="63">
        <f t="shared" ca="1" si="54"/>
        <v>3.1252239362480748E-2</v>
      </c>
      <c r="L188" s="63">
        <f t="shared" ca="1" si="54"/>
        <v>-0.32438229476235642</v>
      </c>
      <c r="N188" s="63">
        <f t="shared" ca="1" si="39"/>
        <v>-0.61514913188659948</v>
      </c>
      <c r="O188" s="63">
        <f t="shared" ca="1" si="40"/>
        <v>7.0501410035368695E-2</v>
      </c>
      <c r="P188" s="63">
        <f t="shared" ca="1" si="41"/>
        <v>1.3450462156520131</v>
      </c>
      <c r="Q188" s="63">
        <f t="shared" ca="1" si="42"/>
        <v>-1.1133684803818062</v>
      </c>
      <c r="R188" s="63">
        <f t="shared" ca="1" si="43"/>
        <v>2.4221551381491051</v>
      </c>
      <c r="S188" s="63">
        <f t="shared" ca="1" si="44"/>
        <v>0.22150401221801816</v>
      </c>
      <c r="T188" s="63">
        <f t="shared" ca="1" si="45"/>
        <v>-1.2266131970816554</v>
      </c>
      <c r="U188" s="63">
        <f t="shared" ca="1" si="46"/>
        <v>-0.77614854018709134</v>
      </c>
      <c r="V188" s="63">
        <f t="shared" ca="1" si="47"/>
        <v>-0.66500021015268529</v>
      </c>
      <c r="W188" s="63">
        <f t="shared" ca="1" si="48"/>
        <v>4.905248314115751E-2</v>
      </c>
      <c r="X188" s="63">
        <f t="shared" ca="1" si="49"/>
        <v>-0.37012134674771618</v>
      </c>
    </row>
    <row r="189" spans="2:24" x14ac:dyDescent="0.2">
      <c r="B189" s="63">
        <f t="shared" ca="1" si="38"/>
        <v>1.2174093670957016</v>
      </c>
      <c r="C189" s="63">
        <f t="shared" ca="1" si="54"/>
        <v>-0.20104435082310332</v>
      </c>
      <c r="D189" s="63">
        <f t="shared" ca="1" si="54"/>
        <v>-0.38950519584335686</v>
      </c>
      <c r="E189" s="63">
        <f t="shared" ca="1" si="54"/>
        <v>0.81885187361403744</v>
      </c>
      <c r="F189" s="63">
        <f t="shared" ca="1" si="54"/>
        <v>-1.5695265185494198</v>
      </c>
      <c r="G189" s="63">
        <f t="shared" ca="1" si="54"/>
        <v>1.254244161216501</v>
      </c>
      <c r="H189" s="63">
        <f t="shared" ca="1" si="54"/>
        <v>5.6714940953379277E-2</v>
      </c>
      <c r="I189" s="63">
        <f t="shared" ca="1" si="54"/>
        <v>1.4516108698412351</v>
      </c>
      <c r="J189" s="63">
        <f t="shared" ca="1" si="54"/>
        <v>1.0539495965759733</v>
      </c>
      <c r="K189" s="63">
        <f t="shared" ca="1" si="54"/>
        <v>0.50317372940658056</v>
      </c>
      <c r="L189" s="63">
        <f t="shared" ca="1" si="54"/>
        <v>9.0128561189423695E-2</v>
      </c>
      <c r="N189" s="63">
        <f t="shared" ca="1" si="39"/>
        <v>1.2253064003841134</v>
      </c>
      <c r="O189" s="63">
        <f t="shared" ca="1" si="40"/>
        <v>-0.18905945063872359</v>
      </c>
      <c r="P189" s="63">
        <f t="shared" ca="1" si="41"/>
        <v>-0.37117813386049359</v>
      </c>
      <c r="Q189" s="63">
        <f t="shared" ca="1" si="42"/>
        <v>0.81481660107208531</v>
      </c>
      <c r="R189" s="63">
        <f t="shared" ca="1" si="43"/>
        <v>-1.6084510580217117</v>
      </c>
      <c r="S189" s="63">
        <f t="shared" ca="1" si="44"/>
        <v>1.240081947622288</v>
      </c>
      <c r="T189" s="63">
        <f t="shared" ca="1" si="45"/>
        <v>7.2213095664833138E-2</v>
      </c>
      <c r="U189" s="63">
        <f t="shared" ca="1" si="46"/>
        <v>1.3921380338455043</v>
      </c>
      <c r="V189" s="63">
        <f t="shared" ca="1" si="47"/>
        <v>1.066836830610721</v>
      </c>
      <c r="W189" s="63">
        <f t="shared" ca="1" si="48"/>
        <v>0.52097397318525729</v>
      </c>
      <c r="X189" s="63">
        <f t="shared" ca="1" si="49"/>
        <v>4.4389509204063905E-2</v>
      </c>
    </row>
    <row r="190" spans="2:24" x14ac:dyDescent="0.2">
      <c r="B190" s="63">
        <f t="shared" ca="1" si="38"/>
        <v>-1.5719533385557076</v>
      </c>
      <c r="C190" s="63">
        <f t="shared" ca="1" si="54"/>
        <v>4.8690155342562692E-4</v>
      </c>
      <c r="D190" s="63">
        <f t="shared" ca="1" si="54"/>
        <v>0.59068556428812846</v>
      </c>
      <c r="E190" s="63">
        <f t="shared" ca="1" si="54"/>
        <v>1.2369697630899408</v>
      </c>
      <c r="F190" s="63">
        <f t="shared" ca="1" si="54"/>
        <v>-1.7390580614880591</v>
      </c>
      <c r="G190" s="63">
        <f t="shared" ca="1" si="54"/>
        <v>0.98242042588874501</v>
      </c>
      <c r="H190" s="63">
        <f t="shared" ca="1" si="54"/>
        <v>0.57280288676371294</v>
      </c>
      <c r="I190" s="63">
        <f t="shared" ca="1" si="54"/>
        <v>1.2767372149376564</v>
      </c>
      <c r="J190" s="63">
        <f t="shared" ca="1" si="54"/>
        <v>-0.8262361603591748</v>
      </c>
      <c r="K190" s="63">
        <f t="shared" ca="1" si="54"/>
        <v>-0.93244855238113944</v>
      </c>
      <c r="L190" s="63">
        <f t="shared" ca="1" si="54"/>
        <v>-1.6066181229779921</v>
      </c>
      <c r="N190" s="63">
        <f t="shared" ca="1" si="39"/>
        <v>-1.5640563052672958</v>
      </c>
      <c r="O190" s="63">
        <f t="shared" ca="1" si="40"/>
        <v>1.2471801737805349E-2</v>
      </c>
      <c r="P190" s="63">
        <f t="shared" ca="1" si="41"/>
        <v>0.60901262627099173</v>
      </c>
      <c r="Q190" s="63">
        <f t="shared" ca="1" si="42"/>
        <v>1.2329344905479886</v>
      </c>
      <c r="R190" s="63">
        <f t="shared" ca="1" si="43"/>
        <v>-1.777982600960351</v>
      </c>
      <c r="S190" s="63">
        <f t="shared" ca="1" si="44"/>
        <v>0.96825821229453202</v>
      </c>
      <c r="T190" s="63">
        <f t="shared" ca="1" si="45"/>
        <v>0.58830104147516682</v>
      </c>
      <c r="U190" s="63">
        <f t="shared" ca="1" si="46"/>
        <v>1.2172643789419255</v>
      </c>
      <c r="V190" s="63">
        <f t="shared" ca="1" si="47"/>
        <v>-0.81334892632442712</v>
      </c>
      <c r="W190" s="63">
        <f t="shared" ca="1" si="48"/>
        <v>-0.91464830860246271</v>
      </c>
      <c r="X190" s="63">
        <f t="shared" ca="1" si="49"/>
        <v>-1.6523571749633519</v>
      </c>
    </row>
    <row r="191" spans="2:24" x14ac:dyDescent="0.2">
      <c r="B191" s="63">
        <f t="shared" ca="1" si="38"/>
        <v>0.19626110343340694</v>
      </c>
      <c r="C191" s="63">
        <f t="shared" ca="1" si="54"/>
        <v>-4.4446426956040071E-3</v>
      </c>
      <c r="D191" s="63">
        <f t="shared" ca="1" si="54"/>
        <v>-1.020777620288599</v>
      </c>
      <c r="E191" s="63">
        <f t="shared" ca="1" si="54"/>
        <v>-0.29430833892845948</v>
      </c>
      <c r="F191" s="63">
        <f t="shared" ca="1" si="54"/>
        <v>1.6036942194364174</v>
      </c>
      <c r="G191" s="63">
        <f t="shared" ca="1" si="54"/>
        <v>-0.35401338783473985</v>
      </c>
      <c r="H191" s="63">
        <f t="shared" ca="1" si="54"/>
        <v>-1.827163438058595</v>
      </c>
      <c r="I191" s="63">
        <f t="shared" ca="1" si="54"/>
        <v>0.35045873744777351</v>
      </c>
      <c r="J191" s="63">
        <f t="shared" ca="1" si="54"/>
        <v>-0.76961312840906482</v>
      </c>
      <c r="K191" s="63">
        <f t="shared" ca="1" si="54"/>
        <v>1.0800260722322199</v>
      </c>
      <c r="L191" s="63">
        <f t="shared" ca="1" si="54"/>
        <v>-0.87640769345280145</v>
      </c>
      <c r="N191" s="63">
        <f t="shared" ca="1" si="39"/>
        <v>0.20415813672181871</v>
      </c>
      <c r="O191" s="63">
        <f t="shared" ca="1" si="40"/>
        <v>7.5402574887757159E-3</v>
      </c>
      <c r="P191" s="63">
        <f t="shared" ca="1" si="41"/>
        <v>-1.0024505583057357</v>
      </c>
      <c r="Q191" s="63">
        <f t="shared" ca="1" si="42"/>
        <v>-0.29834361147041166</v>
      </c>
      <c r="R191" s="63">
        <f t="shared" ca="1" si="43"/>
        <v>1.5647696799641255</v>
      </c>
      <c r="S191" s="63">
        <f t="shared" ca="1" si="44"/>
        <v>-0.36817560142895284</v>
      </c>
      <c r="T191" s="63">
        <f t="shared" ca="1" si="45"/>
        <v>-1.8116652833471412</v>
      </c>
      <c r="U191" s="63">
        <f t="shared" ca="1" si="46"/>
        <v>0.29098590145204267</v>
      </c>
      <c r="V191" s="63">
        <f t="shared" ca="1" si="47"/>
        <v>-0.75672589437431714</v>
      </c>
      <c r="W191" s="63">
        <f t="shared" ca="1" si="48"/>
        <v>1.0978263160108968</v>
      </c>
      <c r="X191" s="63">
        <f t="shared" ca="1" si="49"/>
        <v>-0.92214674543816122</v>
      </c>
    </row>
    <row r="192" spans="2:24" x14ac:dyDescent="0.2">
      <c r="B192" s="63">
        <f t="shared" ca="1" si="38"/>
        <v>0.23371920194087872</v>
      </c>
      <c r="C192" s="63">
        <f t="shared" ca="1" si="54"/>
        <v>-0.14765072554452199</v>
      </c>
      <c r="D192" s="63">
        <f t="shared" ca="1" si="54"/>
        <v>-0.34555197886779065</v>
      </c>
      <c r="E192" s="63">
        <f t="shared" ca="1" si="54"/>
        <v>-1.6900923830901902</v>
      </c>
      <c r="F192" s="63">
        <f t="shared" ca="1" si="54"/>
        <v>-1.7183783838873938</v>
      </c>
      <c r="G192" s="63">
        <f t="shared" ca="1" si="54"/>
        <v>1.5693610738889086</v>
      </c>
      <c r="H192" s="63">
        <f t="shared" ca="1" si="54"/>
        <v>-1.4252123267877508</v>
      </c>
      <c r="I192" s="63">
        <f t="shared" ca="1" si="54"/>
        <v>1.7155170967889579</v>
      </c>
      <c r="J192" s="63">
        <f t="shared" ca="1" si="54"/>
        <v>0.78112202474753545</v>
      </c>
      <c r="K192" s="63">
        <f t="shared" ca="1" si="54"/>
        <v>-1.4755112239492664E-2</v>
      </c>
      <c r="L192" s="63">
        <f t="shared" ca="1" si="54"/>
        <v>0.10281333413749578</v>
      </c>
      <c r="N192" s="63">
        <f t="shared" ca="1" si="39"/>
        <v>0.24161623522929049</v>
      </c>
      <c r="O192" s="63">
        <f t="shared" ca="1" si="40"/>
        <v>-0.13566582536014227</v>
      </c>
      <c r="P192" s="63">
        <f t="shared" ca="1" si="41"/>
        <v>-0.32722491688492739</v>
      </c>
      <c r="Q192" s="63">
        <f t="shared" ca="1" si="42"/>
        <v>-1.6941276556321423</v>
      </c>
      <c r="R192" s="63">
        <f t="shared" ca="1" si="43"/>
        <v>-1.7573029233596857</v>
      </c>
      <c r="S192" s="63">
        <f t="shared" ca="1" si="44"/>
        <v>1.5551988602946956</v>
      </c>
      <c r="T192" s="63">
        <f t="shared" ca="1" si="45"/>
        <v>-1.4097141720762969</v>
      </c>
      <c r="U192" s="63">
        <f t="shared" ca="1" si="46"/>
        <v>1.6560442607932271</v>
      </c>
      <c r="V192" s="63">
        <f t="shared" ca="1" si="47"/>
        <v>0.79400925878228312</v>
      </c>
      <c r="W192" s="63">
        <f t="shared" ca="1" si="48"/>
        <v>3.0451315391841014E-3</v>
      </c>
      <c r="X192" s="63">
        <f t="shared" ca="1" si="49"/>
        <v>5.7074282152135995E-2</v>
      </c>
    </row>
    <row r="193" spans="2:24" x14ac:dyDescent="0.2">
      <c r="B193" s="63">
        <f t="shared" ca="1" si="38"/>
        <v>1.5959023957153269</v>
      </c>
      <c r="C193" s="63">
        <f t="shared" ref="C193:L202" ca="1" si="55">NORMINV(RAND(),$C$5,$F$5)</f>
        <v>0.76601020286606281</v>
      </c>
      <c r="D193" s="63">
        <f t="shared" ca="1" si="55"/>
        <v>5.3518612176548283E-2</v>
      </c>
      <c r="E193" s="63">
        <f t="shared" ca="1" si="55"/>
        <v>-3.7766450602546034E-2</v>
      </c>
      <c r="F193" s="63">
        <f t="shared" ca="1" si="55"/>
        <v>1.7296092819782756</v>
      </c>
      <c r="G193" s="63">
        <f t="shared" ca="1" si="55"/>
        <v>-0.31356757110128258</v>
      </c>
      <c r="H193" s="63">
        <f t="shared" ca="1" si="55"/>
        <v>-2.1191122497668173</v>
      </c>
      <c r="I193" s="63">
        <f t="shared" ca="1" si="55"/>
        <v>0.77758671409849434</v>
      </c>
      <c r="J193" s="63">
        <f t="shared" ca="1" si="55"/>
        <v>0.10639823734807588</v>
      </c>
      <c r="K193" s="63">
        <f t="shared" ca="1" si="55"/>
        <v>-0.79607634107548031</v>
      </c>
      <c r="L193" s="63">
        <f t="shared" ca="1" si="55"/>
        <v>-1.5807220447736268</v>
      </c>
      <c r="N193" s="63">
        <f t="shared" ca="1" si="39"/>
        <v>1.6037994290037387</v>
      </c>
      <c r="O193" s="63">
        <f t="shared" ca="1" si="40"/>
        <v>0.7779951030504425</v>
      </c>
      <c r="P193" s="63">
        <f t="shared" ca="1" si="41"/>
        <v>7.1845674159411538E-2</v>
      </c>
      <c r="Q193" s="63">
        <f t="shared" ca="1" si="42"/>
        <v>-4.1801723144498211E-2</v>
      </c>
      <c r="R193" s="63">
        <f t="shared" ca="1" si="43"/>
        <v>1.6906847425059837</v>
      </c>
      <c r="S193" s="63">
        <f t="shared" ca="1" si="44"/>
        <v>-0.32772978469549557</v>
      </c>
      <c r="T193" s="63">
        <f t="shared" ca="1" si="45"/>
        <v>-2.1036140950553635</v>
      </c>
      <c r="U193" s="63">
        <f t="shared" ca="1" si="46"/>
        <v>0.7181138781027635</v>
      </c>
      <c r="V193" s="63">
        <f t="shared" ca="1" si="47"/>
        <v>0.11928547138282357</v>
      </c>
      <c r="W193" s="63">
        <f t="shared" ca="1" si="48"/>
        <v>-0.77827609729680358</v>
      </c>
      <c r="X193" s="63">
        <f t="shared" ca="1" si="49"/>
        <v>-1.6264610967589865</v>
      </c>
    </row>
    <row r="194" spans="2:24" x14ac:dyDescent="0.2">
      <c r="B194" s="63">
        <f t="shared" ca="1" si="38"/>
        <v>-0.24692461871705171</v>
      </c>
      <c r="C194" s="63">
        <f t="shared" ca="1" si="55"/>
        <v>-0.67742440507526847</v>
      </c>
      <c r="D194" s="63">
        <f t="shared" ca="1" si="55"/>
        <v>2.4872825232899454E-2</v>
      </c>
      <c r="E194" s="63">
        <f t="shared" ca="1" si="55"/>
        <v>0.48512462864331518</v>
      </c>
      <c r="F194" s="63">
        <f t="shared" ca="1" si="55"/>
        <v>-0.26907460544663303</v>
      </c>
      <c r="G194" s="63">
        <f t="shared" ca="1" si="55"/>
        <v>1.55131452529673</v>
      </c>
      <c r="H194" s="63">
        <f t="shared" ca="1" si="55"/>
        <v>1.0160536529701152</v>
      </c>
      <c r="I194" s="63">
        <f t="shared" ca="1" si="55"/>
        <v>-0.42840777224828097</v>
      </c>
      <c r="J194" s="63">
        <f t="shared" ca="1" si="55"/>
        <v>-1.3666263543694472</v>
      </c>
      <c r="K194" s="63">
        <f t="shared" ca="1" si="55"/>
        <v>0.48026444657420247</v>
      </c>
      <c r="L194" s="63">
        <f t="shared" ca="1" si="55"/>
        <v>-0.3652658706843519</v>
      </c>
      <c r="N194" s="63">
        <f t="shared" ca="1" si="39"/>
        <v>-0.23902758542863994</v>
      </c>
      <c r="O194" s="63">
        <f t="shared" ca="1" si="40"/>
        <v>-0.66543950489088877</v>
      </c>
      <c r="P194" s="63">
        <f t="shared" ca="1" si="41"/>
        <v>4.3199887215762713E-2</v>
      </c>
      <c r="Q194" s="63">
        <f t="shared" ca="1" si="42"/>
        <v>0.481089356101363</v>
      </c>
      <c r="R194" s="63">
        <f t="shared" ca="1" si="43"/>
        <v>-0.30799914491892488</v>
      </c>
      <c r="S194" s="63">
        <f t="shared" ca="1" si="44"/>
        <v>1.537152311702517</v>
      </c>
      <c r="T194" s="63">
        <f t="shared" ca="1" si="45"/>
        <v>1.0315518076815691</v>
      </c>
      <c r="U194" s="63">
        <f t="shared" ca="1" si="46"/>
        <v>-0.4878806082440118</v>
      </c>
      <c r="V194" s="63">
        <f t="shared" ca="1" si="47"/>
        <v>-1.3537391203346996</v>
      </c>
      <c r="W194" s="63">
        <f t="shared" ca="1" si="48"/>
        <v>0.49806469035287926</v>
      </c>
      <c r="X194" s="63">
        <f t="shared" ca="1" si="49"/>
        <v>-0.41100492266971167</v>
      </c>
    </row>
    <row r="195" spans="2:24" x14ac:dyDescent="0.2">
      <c r="B195" s="63">
        <f t="shared" ca="1" si="38"/>
        <v>-0.53352586420779624</v>
      </c>
      <c r="C195" s="63">
        <f t="shared" ca="1" si="55"/>
        <v>-0.85594292306371733</v>
      </c>
      <c r="D195" s="63">
        <f t="shared" ca="1" si="55"/>
        <v>-0.21489015176810147</v>
      </c>
      <c r="E195" s="63">
        <f t="shared" ca="1" si="55"/>
        <v>-0.46951510650007644</v>
      </c>
      <c r="F195" s="63">
        <f t="shared" ca="1" si="55"/>
        <v>-1.4824510107937741</v>
      </c>
      <c r="G195" s="63">
        <f t="shared" ca="1" si="55"/>
        <v>-0.12860132885833073</v>
      </c>
      <c r="H195" s="63">
        <f t="shared" ca="1" si="55"/>
        <v>-0.12993369374206673</v>
      </c>
      <c r="I195" s="63">
        <f t="shared" ca="1" si="55"/>
        <v>0.3654619224288288</v>
      </c>
      <c r="J195" s="63">
        <f t="shared" ca="1" si="55"/>
        <v>2.1763526084146076</v>
      </c>
      <c r="K195" s="63">
        <f t="shared" ca="1" si="55"/>
        <v>-1.2088266036392088</v>
      </c>
      <c r="L195" s="63">
        <f t="shared" ca="1" si="55"/>
        <v>1.2845685169362955</v>
      </c>
      <c r="N195" s="63">
        <f t="shared" ca="1" si="39"/>
        <v>-0.5256288309193845</v>
      </c>
      <c r="O195" s="63">
        <f t="shared" ca="1" si="40"/>
        <v>-0.84395802287933763</v>
      </c>
      <c r="P195" s="63">
        <f t="shared" ca="1" si="41"/>
        <v>-0.1965630897852382</v>
      </c>
      <c r="Q195" s="63">
        <f t="shared" ca="1" si="42"/>
        <v>-0.47355037904202862</v>
      </c>
      <c r="R195" s="63">
        <f t="shared" ca="1" si="43"/>
        <v>-1.521375550266066</v>
      </c>
      <c r="S195" s="63">
        <f t="shared" ca="1" si="44"/>
        <v>-0.14276354245254369</v>
      </c>
      <c r="T195" s="63">
        <f t="shared" ca="1" si="45"/>
        <v>-0.11443553903061288</v>
      </c>
      <c r="U195" s="63">
        <f t="shared" ca="1" si="46"/>
        <v>0.30598908643309797</v>
      </c>
      <c r="V195" s="63">
        <f t="shared" ca="1" si="47"/>
        <v>2.1892398424493553</v>
      </c>
      <c r="W195" s="63">
        <f t="shared" ca="1" si="48"/>
        <v>-1.191026359860532</v>
      </c>
      <c r="X195" s="63">
        <f t="shared" ca="1" si="49"/>
        <v>1.2388294649509357</v>
      </c>
    </row>
    <row r="196" spans="2:24" x14ac:dyDescent="0.2">
      <c r="B196" s="63">
        <f t="shared" ca="1" si="38"/>
        <v>-0.19639092302968447</v>
      </c>
      <c r="C196" s="63">
        <f t="shared" ca="1" si="55"/>
        <v>0.7316527291514201</v>
      </c>
      <c r="D196" s="63">
        <f t="shared" ca="1" si="55"/>
        <v>8.9182860464717628E-2</v>
      </c>
      <c r="E196" s="63">
        <f t="shared" ca="1" si="55"/>
        <v>2.0989455056052626</v>
      </c>
      <c r="F196" s="63">
        <f t="shared" ca="1" si="55"/>
        <v>-0.85712743002891723</v>
      </c>
      <c r="G196" s="63">
        <f t="shared" ca="1" si="55"/>
        <v>0.45978791077182518</v>
      </c>
      <c r="H196" s="63">
        <f t="shared" ca="1" si="55"/>
        <v>0.70280396975348247</v>
      </c>
      <c r="I196" s="63">
        <f t="shared" ca="1" si="55"/>
        <v>0.48130192549182865</v>
      </c>
      <c r="J196" s="63">
        <f t="shared" ca="1" si="55"/>
        <v>-0.26788624677967027</v>
      </c>
      <c r="K196" s="63">
        <f t="shared" ca="1" si="55"/>
        <v>-0.23339163437728697</v>
      </c>
      <c r="L196" s="63">
        <f t="shared" ca="1" si="55"/>
        <v>0.34296483572109193</v>
      </c>
      <c r="N196" s="63">
        <f t="shared" ca="1" si="39"/>
        <v>-0.18849388974127271</v>
      </c>
      <c r="O196" s="63">
        <f t="shared" ca="1" si="40"/>
        <v>0.7436376293357998</v>
      </c>
      <c r="P196" s="63">
        <f t="shared" ca="1" si="41"/>
        <v>0.10750992244758088</v>
      </c>
      <c r="Q196" s="63">
        <f t="shared" ca="1" si="42"/>
        <v>2.0949102330633105</v>
      </c>
      <c r="R196" s="63">
        <f t="shared" ca="1" si="43"/>
        <v>-0.89605196950120913</v>
      </c>
      <c r="S196" s="63">
        <f t="shared" ca="1" si="44"/>
        <v>0.44562569717761219</v>
      </c>
      <c r="T196" s="63">
        <f t="shared" ca="1" si="45"/>
        <v>0.71830212446493635</v>
      </c>
      <c r="U196" s="63">
        <f t="shared" ca="1" si="46"/>
        <v>0.42182908949609782</v>
      </c>
      <c r="V196" s="63">
        <f t="shared" ca="1" si="47"/>
        <v>-0.25499901274492259</v>
      </c>
      <c r="W196" s="63">
        <f t="shared" ca="1" si="48"/>
        <v>-0.21559139059861021</v>
      </c>
      <c r="X196" s="63">
        <f t="shared" ca="1" si="49"/>
        <v>0.29722578373573216</v>
      </c>
    </row>
    <row r="197" spans="2:24" x14ac:dyDescent="0.2">
      <c r="B197" s="63">
        <f t="shared" ca="1" si="38"/>
        <v>1.6952770911362129</v>
      </c>
      <c r="C197" s="63">
        <f t="shared" ca="1" si="55"/>
        <v>1.3759681213995116</v>
      </c>
      <c r="D197" s="63">
        <f t="shared" ca="1" si="55"/>
        <v>1.73212036995006</v>
      </c>
      <c r="E197" s="63">
        <f t="shared" ca="1" si="55"/>
        <v>0.61176092959623729</v>
      </c>
      <c r="F197" s="63">
        <f t="shared" ca="1" si="55"/>
        <v>-0.53981708213796165</v>
      </c>
      <c r="G197" s="63">
        <f t="shared" ca="1" si="55"/>
        <v>-0.48225314435793509</v>
      </c>
      <c r="H197" s="63">
        <f t="shared" ca="1" si="55"/>
        <v>0.18087514794893042</v>
      </c>
      <c r="I197" s="63">
        <f t="shared" ca="1" si="55"/>
        <v>-0.44540535538327203</v>
      </c>
      <c r="J197" s="63">
        <f t="shared" ca="1" si="55"/>
        <v>0.50353537363447276</v>
      </c>
      <c r="K197" s="63">
        <f t="shared" ca="1" si="55"/>
        <v>0.32998756971273763</v>
      </c>
      <c r="L197" s="63">
        <f t="shared" ca="1" si="55"/>
        <v>0.87980259207137668</v>
      </c>
      <c r="N197" s="63">
        <f t="shared" ca="1" si="39"/>
        <v>1.7031741244246248</v>
      </c>
      <c r="O197" s="63">
        <f t="shared" ca="1" si="40"/>
        <v>1.3879530215838913</v>
      </c>
      <c r="P197" s="63">
        <f t="shared" ca="1" si="41"/>
        <v>1.7504474319329233</v>
      </c>
      <c r="Q197" s="63">
        <f t="shared" ca="1" si="42"/>
        <v>0.60772565705428516</v>
      </c>
      <c r="R197" s="63">
        <f t="shared" ca="1" si="43"/>
        <v>-0.57874162161025355</v>
      </c>
      <c r="S197" s="63">
        <f t="shared" ca="1" si="44"/>
        <v>-0.49641535795214808</v>
      </c>
      <c r="T197" s="63">
        <f t="shared" ca="1" si="45"/>
        <v>0.19637330266038427</v>
      </c>
      <c r="U197" s="63">
        <f t="shared" ca="1" si="46"/>
        <v>-0.50487819137900281</v>
      </c>
      <c r="V197" s="63">
        <f t="shared" ca="1" si="47"/>
        <v>0.51642260766922043</v>
      </c>
      <c r="W197" s="63">
        <f t="shared" ca="1" si="48"/>
        <v>0.34778781349141441</v>
      </c>
      <c r="X197" s="63">
        <f t="shared" ca="1" si="49"/>
        <v>0.83406354008601691</v>
      </c>
    </row>
    <row r="198" spans="2:24" x14ac:dyDescent="0.2">
      <c r="B198" s="63">
        <f t="shared" ca="1" si="38"/>
        <v>1.9973687999409551</v>
      </c>
      <c r="C198" s="63">
        <f t="shared" ca="1" si="55"/>
        <v>1.1171258394683161</v>
      </c>
      <c r="D198" s="63">
        <f t="shared" ca="1" si="55"/>
        <v>-0.18759298469209629</v>
      </c>
      <c r="E198" s="63">
        <f t="shared" ca="1" si="55"/>
        <v>-5.9018461842375941E-2</v>
      </c>
      <c r="F198" s="63">
        <f t="shared" ca="1" si="55"/>
        <v>-0.70130945375281473</v>
      </c>
      <c r="G198" s="63">
        <f t="shared" ca="1" si="55"/>
        <v>-0.13932486210528847</v>
      </c>
      <c r="H198" s="63">
        <f t="shared" ca="1" si="55"/>
        <v>1.5880410638143427</v>
      </c>
      <c r="I198" s="63">
        <f t="shared" ca="1" si="55"/>
        <v>-0.24139548242493028</v>
      </c>
      <c r="J198" s="63">
        <f t="shared" ca="1" si="55"/>
        <v>-0.65999350593775974</v>
      </c>
      <c r="K198" s="63">
        <f t="shared" ca="1" si="55"/>
        <v>1.7995453199123763</v>
      </c>
      <c r="L198" s="63">
        <f t="shared" ca="1" si="55"/>
        <v>-0.73172345744207667</v>
      </c>
      <c r="N198" s="63">
        <f t="shared" ca="1" si="39"/>
        <v>2.0052658332293669</v>
      </c>
      <c r="O198" s="63">
        <f t="shared" ca="1" si="40"/>
        <v>1.1291107396526958</v>
      </c>
      <c r="P198" s="63">
        <f t="shared" ca="1" si="41"/>
        <v>-0.16926592270923302</v>
      </c>
      <c r="Q198" s="63">
        <f t="shared" ca="1" si="42"/>
        <v>-6.3053734384328125E-2</v>
      </c>
      <c r="R198" s="63">
        <f t="shared" ca="1" si="43"/>
        <v>-0.74023399322510663</v>
      </c>
      <c r="S198" s="63">
        <f t="shared" ca="1" si="44"/>
        <v>-0.15348707569950143</v>
      </c>
      <c r="T198" s="63">
        <f t="shared" ca="1" si="45"/>
        <v>1.6035392185257966</v>
      </c>
      <c r="U198" s="63">
        <f t="shared" ca="1" si="46"/>
        <v>-0.30086831842066108</v>
      </c>
      <c r="V198" s="63">
        <f t="shared" ca="1" si="47"/>
        <v>-0.64710627190301206</v>
      </c>
      <c r="W198" s="63">
        <f t="shared" ca="1" si="48"/>
        <v>1.8173455636910532</v>
      </c>
      <c r="X198" s="63">
        <f t="shared" ca="1" si="49"/>
        <v>-0.77746250942743644</v>
      </c>
    </row>
    <row r="199" spans="2:24" x14ac:dyDescent="0.2">
      <c r="B199" s="63">
        <f t="shared" ca="1" si="38"/>
        <v>-0.46186943877925879</v>
      </c>
      <c r="C199" s="63">
        <f t="shared" ca="1" si="55"/>
        <v>-0.23645922376139356</v>
      </c>
      <c r="D199" s="63">
        <f t="shared" ca="1" si="55"/>
        <v>0.57869184214963287</v>
      </c>
      <c r="E199" s="63">
        <f t="shared" ca="1" si="55"/>
        <v>-1.1798207853676519</v>
      </c>
      <c r="F199" s="63">
        <f t="shared" ca="1" si="55"/>
        <v>-0.60135027310147149</v>
      </c>
      <c r="G199" s="63">
        <f t="shared" ca="1" si="55"/>
        <v>0.41027872779871161</v>
      </c>
      <c r="H199" s="63">
        <f t="shared" ca="1" si="55"/>
        <v>-1.1422670597174518</v>
      </c>
      <c r="I199" s="63">
        <f t="shared" ca="1" si="55"/>
        <v>-0.68699346664206806</v>
      </c>
      <c r="J199" s="63">
        <f t="shared" ca="1" si="55"/>
        <v>0.49468832030750171</v>
      </c>
      <c r="K199" s="63">
        <f t="shared" ca="1" si="55"/>
        <v>0.79021095872491942</v>
      </c>
      <c r="L199" s="63">
        <f t="shared" ca="1" si="55"/>
        <v>-0.60758660151411426</v>
      </c>
      <c r="N199" s="63">
        <f t="shared" ca="1" si="39"/>
        <v>-0.45397240549084705</v>
      </c>
      <c r="O199" s="63">
        <f t="shared" ca="1" si="40"/>
        <v>-0.22447432357701383</v>
      </c>
      <c r="P199" s="63">
        <f t="shared" ca="1" si="41"/>
        <v>0.59701890413249614</v>
      </c>
      <c r="Q199" s="63">
        <f t="shared" ca="1" si="42"/>
        <v>-1.183856057909604</v>
      </c>
      <c r="R199" s="63">
        <f t="shared" ca="1" si="43"/>
        <v>-0.6402748125737634</v>
      </c>
      <c r="S199" s="63">
        <f t="shared" ca="1" si="44"/>
        <v>0.39611651420449862</v>
      </c>
      <c r="T199" s="63">
        <f t="shared" ca="1" si="45"/>
        <v>-1.1267689050059979</v>
      </c>
      <c r="U199" s="63">
        <f t="shared" ca="1" si="46"/>
        <v>-0.7464663026377989</v>
      </c>
      <c r="V199" s="63">
        <f t="shared" ca="1" si="47"/>
        <v>0.50757555434224944</v>
      </c>
      <c r="W199" s="63">
        <f t="shared" ca="1" si="48"/>
        <v>0.80801120250359615</v>
      </c>
      <c r="X199" s="63">
        <f t="shared" ca="1" si="49"/>
        <v>-0.65332565349947402</v>
      </c>
    </row>
    <row r="200" spans="2:24" x14ac:dyDescent="0.2">
      <c r="B200" s="63">
        <f t="shared" ref="B200:B263" ca="1" si="56">NORMINV(RAND(),$C$5,$F$5)</f>
        <v>1.6937152231659127</v>
      </c>
      <c r="C200" s="63">
        <f t="shared" ca="1" si="55"/>
        <v>1.2029663906006249</v>
      </c>
      <c r="D200" s="63">
        <f t="shared" ca="1" si="55"/>
        <v>-0.75508907437504336</v>
      </c>
      <c r="E200" s="63">
        <f t="shared" ca="1" si="55"/>
        <v>1.1059613987635661</v>
      </c>
      <c r="F200" s="63">
        <f t="shared" ca="1" si="55"/>
        <v>0.60838058723774091</v>
      </c>
      <c r="G200" s="63">
        <f t="shared" ca="1" si="55"/>
        <v>1.8196345017458817</v>
      </c>
      <c r="H200" s="63">
        <f t="shared" ca="1" si="55"/>
        <v>-0.10924727317824051</v>
      </c>
      <c r="I200" s="63">
        <f t="shared" ca="1" si="55"/>
        <v>1.2203875510989306</v>
      </c>
      <c r="J200" s="63">
        <f t="shared" ca="1" si="55"/>
        <v>-0.25785969120667496</v>
      </c>
      <c r="K200" s="63">
        <f t="shared" ca="1" si="55"/>
        <v>-0.47811457679453973</v>
      </c>
      <c r="L200" s="63">
        <f t="shared" ca="1" si="55"/>
        <v>-0.59248424474138639</v>
      </c>
      <c r="N200" s="63">
        <f t="shared" ref="N200:N263" ca="1" si="57">B200-$B$1008</f>
        <v>1.7016122564543246</v>
      </c>
      <c r="O200" s="63">
        <f t="shared" ref="O200:O263" ca="1" si="58">C200-$C$1008</f>
        <v>1.2149512907850046</v>
      </c>
      <c r="P200" s="63">
        <f t="shared" ref="P200:P263" ca="1" si="59">D200-$D$1008</f>
        <v>-0.73676201239218009</v>
      </c>
      <c r="Q200" s="63">
        <f t="shared" ref="Q200:Q263" ca="1" si="60">E200-$E$1008</f>
        <v>1.101926126221614</v>
      </c>
      <c r="R200" s="63">
        <f t="shared" ref="R200:R263" ca="1" si="61">F200-$F$1008</f>
        <v>0.569456047765449</v>
      </c>
      <c r="S200" s="63">
        <f t="shared" ref="S200:S263" ca="1" si="62">G200-$G$1008</f>
        <v>1.8054722881516687</v>
      </c>
      <c r="T200" s="63">
        <f t="shared" ref="T200:T263" ca="1" si="63">H200-$H$1008</f>
        <v>-9.3749118466786657E-2</v>
      </c>
      <c r="U200" s="63">
        <f t="shared" ref="U200:U263" ca="1" si="64">I200-$I$1008</f>
        <v>1.1609147151031998</v>
      </c>
      <c r="V200" s="63">
        <f t="shared" ref="V200:V263" ca="1" si="65">J200-$J$1008</f>
        <v>-0.24497245717192728</v>
      </c>
      <c r="W200" s="63">
        <f t="shared" ref="W200:W263" ca="1" si="66">K200-$K$1008</f>
        <v>-0.46031433301586294</v>
      </c>
      <c r="X200" s="63">
        <f t="shared" ref="X200:X263" ca="1" si="67">L200-$L$1008</f>
        <v>-0.63822329672674616</v>
      </c>
    </row>
    <row r="201" spans="2:24" x14ac:dyDescent="0.2">
      <c r="B201" s="63">
        <f t="shared" ca="1" si="56"/>
        <v>0.1771894469103234</v>
      </c>
      <c r="C201" s="63">
        <f t="shared" ca="1" si="55"/>
        <v>0.49646483632057581</v>
      </c>
      <c r="D201" s="63">
        <f t="shared" ca="1" si="55"/>
        <v>-4.7857664963088034E-2</v>
      </c>
      <c r="E201" s="63">
        <f t="shared" ca="1" si="55"/>
        <v>0.28701030077538059</v>
      </c>
      <c r="F201" s="63">
        <f t="shared" ca="1" si="55"/>
        <v>-0.32234878531115535</v>
      </c>
      <c r="G201" s="63">
        <f t="shared" ca="1" si="55"/>
        <v>1.9782350270389867E-2</v>
      </c>
      <c r="H201" s="63">
        <f t="shared" ca="1" si="55"/>
        <v>0.70772631158145505</v>
      </c>
      <c r="I201" s="63">
        <f t="shared" ca="1" si="55"/>
        <v>-0.13725832760165418</v>
      </c>
      <c r="J201" s="63">
        <f t="shared" ca="1" si="55"/>
        <v>-1.5465577016169261</v>
      </c>
      <c r="K201" s="63">
        <f t="shared" ca="1" si="55"/>
        <v>0.2513943773767548</v>
      </c>
      <c r="L201" s="63">
        <f t="shared" ca="1" si="55"/>
        <v>-0.58302194956043485</v>
      </c>
      <c r="N201" s="63">
        <f t="shared" ca="1" si="57"/>
        <v>0.18508648019873516</v>
      </c>
      <c r="O201" s="63">
        <f t="shared" ca="1" si="58"/>
        <v>0.50844973650495551</v>
      </c>
      <c r="P201" s="63">
        <f t="shared" ca="1" si="59"/>
        <v>-2.9530602980224776E-2</v>
      </c>
      <c r="Q201" s="63">
        <f t="shared" ca="1" si="60"/>
        <v>0.28297502823342841</v>
      </c>
      <c r="R201" s="63">
        <f t="shared" ca="1" si="61"/>
        <v>-0.3612733247834472</v>
      </c>
      <c r="S201" s="63">
        <f t="shared" ca="1" si="62"/>
        <v>5.620136676176897E-3</v>
      </c>
      <c r="T201" s="63">
        <f t="shared" ca="1" si="63"/>
        <v>0.72322446629290893</v>
      </c>
      <c r="U201" s="63">
        <f t="shared" ca="1" si="64"/>
        <v>-0.19673116359738502</v>
      </c>
      <c r="V201" s="63">
        <f t="shared" ca="1" si="65"/>
        <v>-1.5336704675821784</v>
      </c>
      <c r="W201" s="63">
        <f t="shared" ca="1" si="66"/>
        <v>0.26919462115543158</v>
      </c>
      <c r="X201" s="63">
        <f t="shared" ca="1" si="67"/>
        <v>-0.62876100154579462</v>
      </c>
    </row>
    <row r="202" spans="2:24" x14ac:dyDescent="0.2">
      <c r="B202" s="63">
        <f t="shared" ca="1" si="56"/>
        <v>-2.0965722771046233</v>
      </c>
      <c r="C202" s="63">
        <f t="shared" ca="1" si="55"/>
        <v>-0.51992822412094264</v>
      </c>
      <c r="D202" s="63">
        <f t="shared" ca="1" si="55"/>
        <v>-1.8640260457025319</v>
      </c>
      <c r="E202" s="63">
        <f t="shared" ca="1" si="55"/>
        <v>-0.82151161596984323</v>
      </c>
      <c r="F202" s="63">
        <f t="shared" ca="1" si="55"/>
        <v>0.53827445816229513</v>
      </c>
      <c r="G202" s="63">
        <f t="shared" ca="1" si="55"/>
        <v>-1.3159393950997247</v>
      </c>
      <c r="H202" s="63">
        <f t="shared" ca="1" si="55"/>
        <v>0.97107642083160495</v>
      </c>
      <c r="I202" s="63">
        <f t="shared" ca="1" si="55"/>
        <v>-0.91634439591224526</v>
      </c>
      <c r="J202" s="63">
        <f t="shared" ca="1" si="55"/>
        <v>2.446023418845809E-3</v>
      </c>
      <c r="K202" s="63">
        <f t="shared" ca="1" si="55"/>
        <v>1.2523462666373313E-2</v>
      </c>
      <c r="L202" s="63">
        <f t="shared" ca="1" si="55"/>
        <v>1.5305769973388779</v>
      </c>
      <c r="N202" s="63">
        <f t="shared" ca="1" si="57"/>
        <v>-2.0886752438162115</v>
      </c>
      <c r="O202" s="63">
        <f t="shared" ca="1" si="58"/>
        <v>-0.50794332393656294</v>
      </c>
      <c r="P202" s="63">
        <f t="shared" ca="1" si="59"/>
        <v>-1.8456989837196687</v>
      </c>
      <c r="Q202" s="63">
        <f t="shared" ca="1" si="60"/>
        <v>-0.82554688851179536</v>
      </c>
      <c r="R202" s="63">
        <f t="shared" ca="1" si="61"/>
        <v>0.49934991869000328</v>
      </c>
      <c r="S202" s="63">
        <f t="shared" ca="1" si="62"/>
        <v>-1.3301016086939377</v>
      </c>
      <c r="T202" s="63">
        <f t="shared" ca="1" si="63"/>
        <v>0.98657457554305883</v>
      </c>
      <c r="U202" s="63">
        <f t="shared" ca="1" si="64"/>
        <v>-0.97581723190797609</v>
      </c>
      <c r="V202" s="63">
        <f t="shared" ca="1" si="65"/>
        <v>1.5333257453593497E-2</v>
      </c>
      <c r="W202" s="63">
        <f t="shared" ca="1" si="66"/>
        <v>3.0323706445050079E-2</v>
      </c>
      <c r="X202" s="63">
        <f t="shared" ca="1" si="67"/>
        <v>1.4848379453535181</v>
      </c>
    </row>
    <row r="203" spans="2:24" x14ac:dyDescent="0.2">
      <c r="B203" s="63">
        <f t="shared" ca="1" si="56"/>
        <v>0.31230370415502212</v>
      </c>
      <c r="C203" s="63">
        <f t="shared" ref="C203:L212" ca="1" si="68">NORMINV(RAND(),$C$5,$F$5)</f>
        <v>-0.61425985145246875</v>
      </c>
      <c r="D203" s="63">
        <f t="shared" ca="1" si="68"/>
        <v>-1.0006751202910802</v>
      </c>
      <c r="E203" s="63">
        <f t="shared" ca="1" si="68"/>
        <v>1.4222958558222818</v>
      </c>
      <c r="F203" s="63">
        <f t="shared" ca="1" si="68"/>
        <v>0.92431943965265362</v>
      </c>
      <c r="G203" s="63">
        <f t="shared" ca="1" si="68"/>
        <v>0.85293313711515206</v>
      </c>
      <c r="H203" s="63">
        <f t="shared" ca="1" si="68"/>
        <v>0.35772172412690217</v>
      </c>
      <c r="I203" s="63">
        <f t="shared" ca="1" si="68"/>
        <v>0.25075133561156354</v>
      </c>
      <c r="J203" s="63">
        <f t="shared" ca="1" si="68"/>
        <v>-0.79628784721444479</v>
      </c>
      <c r="K203" s="63">
        <f t="shared" ca="1" si="68"/>
        <v>-1.2105167057452009</v>
      </c>
      <c r="L203" s="63">
        <f t="shared" ca="1" si="68"/>
        <v>1.2145743197712733</v>
      </c>
      <c r="N203" s="63">
        <f t="shared" ca="1" si="57"/>
        <v>0.32020073744343386</v>
      </c>
      <c r="O203" s="63">
        <f t="shared" ca="1" si="58"/>
        <v>-0.60227495126808905</v>
      </c>
      <c r="P203" s="63">
        <f t="shared" ca="1" si="59"/>
        <v>-0.98234805830821692</v>
      </c>
      <c r="Q203" s="63">
        <f t="shared" ca="1" si="60"/>
        <v>1.4182605832803297</v>
      </c>
      <c r="R203" s="63">
        <f t="shared" ca="1" si="61"/>
        <v>0.88539490018036171</v>
      </c>
      <c r="S203" s="63">
        <f t="shared" ca="1" si="62"/>
        <v>0.83877092352093907</v>
      </c>
      <c r="T203" s="63">
        <f t="shared" ca="1" si="63"/>
        <v>0.37321987883835606</v>
      </c>
      <c r="U203" s="63">
        <f t="shared" ca="1" si="64"/>
        <v>0.19127849961583271</v>
      </c>
      <c r="V203" s="63">
        <f t="shared" ca="1" si="65"/>
        <v>-0.78340061317969711</v>
      </c>
      <c r="W203" s="63">
        <f t="shared" ca="1" si="66"/>
        <v>-1.192716461966524</v>
      </c>
      <c r="X203" s="63">
        <f t="shared" ca="1" si="67"/>
        <v>1.1688352677859135</v>
      </c>
    </row>
    <row r="204" spans="2:24" x14ac:dyDescent="0.2">
      <c r="B204" s="63">
        <f t="shared" ca="1" si="56"/>
        <v>1.0608612336231591</v>
      </c>
      <c r="C204" s="63">
        <f t="shared" ca="1" si="68"/>
        <v>-0.93401800537592583</v>
      </c>
      <c r="D204" s="63">
        <f t="shared" ca="1" si="68"/>
        <v>0.62270996160779157</v>
      </c>
      <c r="E204" s="63">
        <f t="shared" ca="1" si="68"/>
        <v>0.5476426518570795</v>
      </c>
      <c r="F204" s="63">
        <f t="shared" ca="1" si="68"/>
        <v>1.2110143893312542</v>
      </c>
      <c r="G204" s="63">
        <f t="shared" ca="1" si="68"/>
        <v>-0.28171025606076655</v>
      </c>
      <c r="H204" s="63">
        <f t="shared" ca="1" si="68"/>
        <v>-0.18100103174595708</v>
      </c>
      <c r="I204" s="63">
        <f t="shared" ca="1" si="68"/>
        <v>-0.3199349423656665</v>
      </c>
      <c r="J204" s="63">
        <f t="shared" ca="1" si="68"/>
        <v>-1.0389740085979651</v>
      </c>
      <c r="K204" s="63">
        <f t="shared" ca="1" si="68"/>
        <v>-0.55512741350983918</v>
      </c>
      <c r="L204" s="63">
        <f t="shared" ca="1" si="68"/>
        <v>0.39646958956696854</v>
      </c>
      <c r="N204" s="63">
        <f t="shared" ca="1" si="57"/>
        <v>1.0687582669115709</v>
      </c>
      <c r="O204" s="63">
        <f t="shared" ca="1" si="58"/>
        <v>-0.92203310519154613</v>
      </c>
      <c r="P204" s="63">
        <f t="shared" ca="1" si="59"/>
        <v>0.64103702359065484</v>
      </c>
      <c r="Q204" s="63">
        <f t="shared" ca="1" si="60"/>
        <v>0.54360737931512737</v>
      </c>
      <c r="R204" s="63">
        <f t="shared" ca="1" si="61"/>
        <v>1.1720898498589623</v>
      </c>
      <c r="S204" s="63">
        <f t="shared" ca="1" si="62"/>
        <v>-0.29587246965497954</v>
      </c>
      <c r="T204" s="63">
        <f t="shared" ca="1" si="63"/>
        <v>-0.16550287703450323</v>
      </c>
      <c r="U204" s="63">
        <f t="shared" ca="1" si="64"/>
        <v>-0.37940777836139733</v>
      </c>
      <c r="V204" s="63">
        <f t="shared" ca="1" si="65"/>
        <v>-1.0260867745632174</v>
      </c>
      <c r="W204" s="63">
        <f t="shared" ca="1" si="66"/>
        <v>-0.53732716973116246</v>
      </c>
      <c r="X204" s="63">
        <f t="shared" ca="1" si="67"/>
        <v>0.35073053758160877</v>
      </c>
    </row>
    <row r="205" spans="2:24" x14ac:dyDescent="0.2">
      <c r="B205" s="63">
        <f t="shared" ca="1" si="56"/>
        <v>0.93421766556011987</v>
      </c>
      <c r="C205" s="63">
        <f t="shared" ca="1" si="68"/>
        <v>-5.0233903788168478E-2</v>
      </c>
      <c r="D205" s="63">
        <f t="shared" ca="1" si="68"/>
        <v>-0.56037613816644027</v>
      </c>
      <c r="E205" s="63">
        <f t="shared" ca="1" si="68"/>
        <v>-0.39370338632756191</v>
      </c>
      <c r="F205" s="63">
        <f t="shared" ca="1" si="68"/>
        <v>1.212276262173714</v>
      </c>
      <c r="G205" s="63">
        <f t="shared" ca="1" si="68"/>
        <v>-0.95295326758860321</v>
      </c>
      <c r="H205" s="63">
        <f t="shared" ca="1" si="68"/>
        <v>0.30633333407961494</v>
      </c>
      <c r="I205" s="63">
        <f t="shared" ca="1" si="68"/>
        <v>-8.9391187194658009E-2</v>
      </c>
      <c r="J205" s="63">
        <f t="shared" ca="1" si="68"/>
        <v>-1.6644578831070658</v>
      </c>
      <c r="K205" s="63">
        <f t="shared" ca="1" si="68"/>
        <v>-0.46150359427700627</v>
      </c>
      <c r="L205" s="63">
        <f t="shared" ca="1" si="68"/>
        <v>0.29882651122285775</v>
      </c>
      <c r="N205" s="63">
        <f t="shared" ca="1" si="57"/>
        <v>0.94211469884853161</v>
      </c>
      <c r="O205" s="63">
        <f t="shared" ca="1" si="58"/>
        <v>-3.8249003603788759E-2</v>
      </c>
      <c r="P205" s="63">
        <f t="shared" ca="1" si="59"/>
        <v>-0.54204907618357701</v>
      </c>
      <c r="Q205" s="63">
        <f t="shared" ca="1" si="60"/>
        <v>-0.39773865886951409</v>
      </c>
      <c r="R205" s="63">
        <f t="shared" ca="1" si="61"/>
        <v>1.1733517227014221</v>
      </c>
      <c r="S205" s="63">
        <f t="shared" ca="1" si="62"/>
        <v>-0.96711548118281621</v>
      </c>
      <c r="T205" s="63">
        <f t="shared" ca="1" si="63"/>
        <v>0.32183148879106882</v>
      </c>
      <c r="U205" s="63">
        <f t="shared" ca="1" si="64"/>
        <v>-0.14886402319038883</v>
      </c>
      <c r="V205" s="63">
        <f t="shared" ca="1" si="65"/>
        <v>-1.6515706490723181</v>
      </c>
      <c r="W205" s="63">
        <f t="shared" ca="1" si="66"/>
        <v>-0.44370335049832949</v>
      </c>
      <c r="X205" s="63">
        <f t="shared" ca="1" si="67"/>
        <v>0.25308745923749798</v>
      </c>
    </row>
    <row r="206" spans="2:24" x14ac:dyDescent="0.2">
      <c r="B206" s="63">
        <f t="shared" ca="1" si="56"/>
        <v>-1.305346427821678</v>
      </c>
      <c r="C206" s="63">
        <f t="shared" ca="1" si="68"/>
        <v>-9.0708496437505004E-2</v>
      </c>
      <c r="D206" s="63">
        <f t="shared" ca="1" si="68"/>
        <v>-1.7968766761290353</v>
      </c>
      <c r="E206" s="63">
        <f t="shared" ca="1" si="68"/>
        <v>-0.12728733198493394</v>
      </c>
      <c r="F206" s="63">
        <f t="shared" ca="1" si="68"/>
        <v>0.59608390854710624</v>
      </c>
      <c r="G206" s="63">
        <f t="shared" ca="1" si="68"/>
        <v>1.5663644128788234</v>
      </c>
      <c r="H206" s="63">
        <f t="shared" ca="1" si="68"/>
        <v>0.6826725618290882</v>
      </c>
      <c r="I206" s="63">
        <f t="shared" ca="1" si="68"/>
        <v>2.1544438860453603</v>
      </c>
      <c r="J206" s="63">
        <f t="shared" ca="1" si="68"/>
        <v>1.2710920023545014</v>
      </c>
      <c r="K206" s="63">
        <f t="shared" ca="1" si="68"/>
        <v>-1.5628972369577985</v>
      </c>
      <c r="L206" s="63">
        <f t="shared" ca="1" si="68"/>
        <v>-0.71373872760689849</v>
      </c>
      <c r="N206" s="63">
        <f t="shared" ca="1" si="57"/>
        <v>-1.2974493945332661</v>
      </c>
      <c r="O206" s="63">
        <f t="shared" ca="1" si="58"/>
        <v>-7.8723596253125278E-2</v>
      </c>
      <c r="P206" s="63">
        <f t="shared" ca="1" si="59"/>
        <v>-1.7785496141461721</v>
      </c>
      <c r="Q206" s="63">
        <f t="shared" ca="1" si="60"/>
        <v>-0.13132260452688613</v>
      </c>
      <c r="R206" s="63">
        <f t="shared" ca="1" si="61"/>
        <v>0.55715936907481434</v>
      </c>
      <c r="S206" s="63">
        <f t="shared" ca="1" si="62"/>
        <v>1.5522021992846105</v>
      </c>
      <c r="T206" s="63">
        <f t="shared" ca="1" si="63"/>
        <v>0.69817071654054208</v>
      </c>
      <c r="U206" s="63">
        <f t="shared" ca="1" si="64"/>
        <v>2.0949710500496295</v>
      </c>
      <c r="V206" s="63">
        <f t="shared" ca="1" si="65"/>
        <v>1.283979236389249</v>
      </c>
      <c r="W206" s="63">
        <f t="shared" ca="1" si="66"/>
        <v>-1.5450969931791216</v>
      </c>
      <c r="X206" s="63">
        <f t="shared" ca="1" si="67"/>
        <v>-0.75947777959225826</v>
      </c>
    </row>
    <row r="207" spans="2:24" x14ac:dyDescent="0.2">
      <c r="B207" s="63">
        <f t="shared" ca="1" si="56"/>
        <v>-0.49129383557736478</v>
      </c>
      <c r="C207" s="63">
        <f t="shared" ca="1" si="68"/>
        <v>-0.7276583752269612</v>
      </c>
      <c r="D207" s="63">
        <f t="shared" ca="1" si="68"/>
        <v>0.29494940224112165</v>
      </c>
      <c r="E207" s="63">
        <f t="shared" ca="1" si="68"/>
        <v>1.2851004241275719</v>
      </c>
      <c r="F207" s="63">
        <f t="shared" ca="1" si="68"/>
        <v>0.85907640798324658</v>
      </c>
      <c r="G207" s="63">
        <f t="shared" ca="1" si="68"/>
        <v>-0.2463023526012624</v>
      </c>
      <c r="H207" s="63">
        <f t="shared" ca="1" si="68"/>
        <v>-1.6214480617324774E-3</v>
      </c>
      <c r="I207" s="63">
        <f t="shared" ca="1" si="68"/>
        <v>-0.79137112236284901</v>
      </c>
      <c r="J207" s="63">
        <f t="shared" ca="1" si="68"/>
        <v>-0.42525761647511218</v>
      </c>
      <c r="K207" s="63">
        <f t="shared" ca="1" si="68"/>
        <v>1.3077145704440543</v>
      </c>
      <c r="L207" s="63">
        <f t="shared" ca="1" si="68"/>
        <v>1.168683709960068</v>
      </c>
      <c r="N207" s="63">
        <f t="shared" ca="1" si="57"/>
        <v>-0.48339680228895304</v>
      </c>
      <c r="O207" s="63">
        <f t="shared" ca="1" si="58"/>
        <v>-0.7156734750425815</v>
      </c>
      <c r="P207" s="63">
        <f t="shared" ca="1" si="59"/>
        <v>0.31327646422398492</v>
      </c>
      <c r="Q207" s="63">
        <f t="shared" ca="1" si="60"/>
        <v>1.2810651515856197</v>
      </c>
      <c r="R207" s="63">
        <f t="shared" ca="1" si="61"/>
        <v>0.82015186851095467</v>
      </c>
      <c r="S207" s="63">
        <f t="shared" ca="1" si="62"/>
        <v>-0.26046456619547537</v>
      </c>
      <c r="T207" s="63">
        <f t="shared" ca="1" si="63"/>
        <v>1.3876706649721383E-2</v>
      </c>
      <c r="U207" s="63">
        <f t="shared" ca="1" si="64"/>
        <v>-0.85084395835857984</v>
      </c>
      <c r="V207" s="63">
        <f t="shared" ca="1" si="65"/>
        <v>-0.4123703824403645</v>
      </c>
      <c r="W207" s="63">
        <f t="shared" ca="1" si="66"/>
        <v>1.3255148142227311</v>
      </c>
      <c r="X207" s="63">
        <f t="shared" ca="1" si="67"/>
        <v>1.1229446579747082</v>
      </c>
    </row>
    <row r="208" spans="2:24" x14ac:dyDescent="0.2">
      <c r="B208" s="63">
        <f t="shared" ca="1" si="56"/>
        <v>-0.20185413703176611</v>
      </c>
      <c r="C208" s="63">
        <f t="shared" ca="1" si="68"/>
        <v>1.3642691149503634</v>
      </c>
      <c r="D208" s="63">
        <f t="shared" ca="1" si="68"/>
        <v>0.80216875462375381</v>
      </c>
      <c r="E208" s="63">
        <f t="shared" ca="1" si="68"/>
        <v>-8.7385390783820516E-2</v>
      </c>
      <c r="F208" s="63">
        <f t="shared" ca="1" si="68"/>
        <v>0.65129496027583866</v>
      </c>
      <c r="G208" s="63">
        <f t="shared" ca="1" si="68"/>
        <v>-5.8781838775790685E-2</v>
      </c>
      <c r="H208" s="63">
        <f t="shared" ca="1" si="68"/>
        <v>0.81984833537400414</v>
      </c>
      <c r="I208" s="63">
        <f t="shared" ca="1" si="68"/>
        <v>-0.40299513598586817</v>
      </c>
      <c r="J208" s="63">
        <f t="shared" ca="1" si="68"/>
        <v>0.20296620218916167</v>
      </c>
      <c r="K208" s="63">
        <f t="shared" ca="1" si="68"/>
        <v>1.1013769785979632</v>
      </c>
      <c r="L208" s="63">
        <f t="shared" ca="1" si="68"/>
        <v>-9.653197418121523E-2</v>
      </c>
      <c r="N208" s="63">
        <f t="shared" ca="1" si="57"/>
        <v>-0.19395710374335434</v>
      </c>
      <c r="O208" s="63">
        <f t="shared" ca="1" si="58"/>
        <v>1.3762540151347431</v>
      </c>
      <c r="P208" s="63">
        <f t="shared" ca="1" si="59"/>
        <v>0.82049581660661708</v>
      </c>
      <c r="Q208" s="63">
        <f t="shared" ca="1" si="60"/>
        <v>-9.14206633257727E-2</v>
      </c>
      <c r="R208" s="63">
        <f t="shared" ca="1" si="61"/>
        <v>0.61237042080354676</v>
      </c>
      <c r="S208" s="63">
        <f t="shared" ca="1" si="62"/>
        <v>-7.2944052370003648E-2</v>
      </c>
      <c r="T208" s="63">
        <f t="shared" ca="1" si="63"/>
        <v>0.83534649008545803</v>
      </c>
      <c r="U208" s="63">
        <f t="shared" ca="1" si="64"/>
        <v>-0.462467971981599</v>
      </c>
      <c r="V208" s="63">
        <f t="shared" ca="1" si="65"/>
        <v>0.21585343622390935</v>
      </c>
      <c r="W208" s="63">
        <f t="shared" ca="1" si="66"/>
        <v>1.1191772223766401</v>
      </c>
      <c r="X208" s="63">
        <f t="shared" ca="1" si="67"/>
        <v>-0.14227102616657503</v>
      </c>
    </row>
    <row r="209" spans="2:24" x14ac:dyDescent="0.2">
      <c r="B209" s="63">
        <f t="shared" ca="1" si="56"/>
        <v>2.008714643020197</v>
      </c>
      <c r="C209" s="63">
        <f t="shared" ca="1" si="68"/>
        <v>-0.43808568250056862</v>
      </c>
      <c r="D209" s="63">
        <f t="shared" ca="1" si="68"/>
        <v>0.1358044359975201</v>
      </c>
      <c r="E209" s="63">
        <f t="shared" ca="1" si="68"/>
        <v>-0.72099417523719223</v>
      </c>
      <c r="F209" s="63">
        <f t="shared" ca="1" si="68"/>
        <v>0.51085684316793556</v>
      </c>
      <c r="G209" s="63">
        <f t="shared" ca="1" si="68"/>
        <v>-1.5592898408633504</v>
      </c>
      <c r="H209" s="63">
        <f t="shared" ca="1" si="68"/>
        <v>-1.7249511966028546</v>
      </c>
      <c r="I209" s="63">
        <f t="shared" ca="1" si="68"/>
        <v>-0.83999610405098413</v>
      </c>
      <c r="J209" s="63">
        <f t="shared" ca="1" si="68"/>
        <v>-0.68002743696230328</v>
      </c>
      <c r="K209" s="63">
        <f t="shared" ca="1" si="68"/>
        <v>-1.0173995135904141</v>
      </c>
      <c r="L209" s="63">
        <f t="shared" ca="1" si="68"/>
        <v>-0.97530584627215244</v>
      </c>
      <c r="N209" s="63">
        <f t="shared" ca="1" si="57"/>
        <v>2.0166116763086088</v>
      </c>
      <c r="O209" s="63">
        <f t="shared" ca="1" si="58"/>
        <v>-0.42610078231618892</v>
      </c>
      <c r="P209" s="63">
        <f t="shared" ca="1" si="59"/>
        <v>0.15413149798038336</v>
      </c>
      <c r="Q209" s="63">
        <f t="shared" ca="1" si="60"/>
        <v>-0.72502944777914435</v>
      </c>
      <c r="R209" s="63">
        <f t="shared" ca="1" si="61"/>
        <v>0.47193230369564371</v>
      </c>
      <c r="S209" s="63">
        <f t="shared" ca="1" si="62"/>
        <v>-1.5734520544575634</v>
      </c>
      <c r="T209" s="63">
        <f t="shared" ca="1" si="63"/>
        <v>-1.7094530418914007</v>
      </c>
      <c r="U209" s="63">
        <f t="shared" ca="1" si="64"/>
        <v>-0.89946894004671496</v>
      </c>
      <c r="V209" s="63">
        <f t="shared" ca="1" si="65"/>
        <v>-0.6671402029275556</v>
      </c>
      <c r="W209" s="63">
        <f t="shared" ca="1" si="66"/>
        <v>-0.99959926981173741</v>
      </c>
      <c r="X209" s="63">
        <f t="shared" ca="1" si="67"/>
        <v>-1.0210448982575122</v>
      </c>
    </row>
    <row r="210" spans="2:24" x14ac:dyDescent="0.2">
      <c r="B210" s="63">
        <f t="shared" ca="1" si="56"/>
        <v>0.27828100132213207</v>
      </c>
      <c r="C210" s="63">
        <f t="shared" ca="1" si="68"/>
        <v>1.798574797843252</v>
      </c>
      <c r="D210" s="63">
        <f t="shared" ca="1" si="68"/>
        <v>8.9255340372903447E-2</v>
      </c>
      <c r="E210" s="63">
        <f t="shared" ca="1" si="68"/>
        <v>0.43070017936239557</v>
      </c>
      <c r="F210" s="63">
        <f t="shared" ca="1" si="68"/>
        <v>-0.2750566613333329</v>
      </c>
      <c r="G210" s="63">
        <f t="shared" ca="1" si="68"/>
        <v>0.36845884274068064</v>
      </c>
      <c r="H210" s="63">
        <f t="shared" ca="1" si="68"/>
        <v>-0.76499661968578747</v>
      </c>
      <c r="I210" s="63">
        <f t="shared" ca="1" si="68"/>
        <v>-9.6512134166509125E-2</v>
      </c>
      <c r="J210" s="63">
        <f t="shared" ca="1" si="68"/>
        <v>-0.12234438733417599</v>
      </c>
      <c r="K210" s="63">
        <f t="shared" ca="1" si="68"/>
        <v>-7.2199062266092018E-2</v>
      </c>
      <c r="L210" s="63">
        <f t="shared" ca="1" si="68"/>
        <v>-1.0392974193451787</v>
      </c>
      <c r="N210" s="63">
        <f t="shared" ca="1" si="57"/>
        <v>0.28617803461054381</v>
      </c>
      <c r="O210" s="63">
        <f t="shared" ca="1" si="58"/>
        <v>1.8105596980276317</v>
      </c>
      <c r="P210" s="63">
        <f t="shared" ca="1" si="59"/>
        <v>0.1075824023557667</v>
      </c>
      <c r="Q210" s="63">
        <f t="shared" ca="1" si="60"/>
        <v>0.42666490682044339</v>
      </c>
      <c r="R210" s="63">
        <f t="shared" ca="1" si="61"/>
        <v>-0.31398120080562475</v>
      </c>
      <c r="S210" s="63">
        <f t="shared" ca="1" si="62"/>
        <v>0.35429662914646765</v>
      </c>
      <c r="T210" s="63">
        <f t="shared" ca="1" si="63"/>
        <v>-0.74949846497433359</v>
      </c>
      <c r="U210" s="63">
        <f t="shared" ca="1" si="64"/>
        <v>-0.15598497016223994</v>
      </c>
      <c r="V210" s="63">
        <f t="shared" ca="1" si="65"/>
        <v>-0.1094571532994283</v>
      </c>
      <c r="W210" s="63">
        <f t="shared" ca="1" si="66"/>
        <v>-5.4398818487415249E-2</v>
      </c>
      <c r="X210" s="63">
        <f t="shared" ca="1" si="67"/>
        <v>-1.0850364713305385</v>
      </c>
    </row>
    <row r="211" spans="2:24" x14ac:dyDescent="0.2">
      <c r="B211" s="63">
        <f t="shared" ca="1" si="56"/>
        <v>-2.0286169108083794</v>
      </c>
      <c r="C211" s="63">
        <f t="shared" ca="1" si="68"/>
        <v>0.86342236377917658</v>
      </c>
      <c r="D211" s="63">
        <f t="shared" ca="1" si="68"/>
        <v>-0.44499929816423522</v>
      </c>
      <c r="E211" s="63">
        <f t="shared" ca="1" si="68"/>
        <v>0.60910691032643616</v>
      </c>
      <c r="F211" s="63">
        <f t="shared" ca="1" si="68"/>
        <v>-0.36409171032602977</v>
      </c>
      <c r="G211" s="63">
        <f t="shared" ca="1" si="68"/>
        <v>-1.7022293583845567</v>
      </c>
      <c r="H211" s="63">
        <f t="shared" ca="1" si="68"/>
        <v>0.60690305756057572</v>
      </c>
      <c r="I211" s="63">
        <f t="shared" ca="1" si="68"/>
        <v>1.5681590700642161</v>
      </c>
      <c r="J211" s="63">
        <f t="shared" ca="1" si="68"/>
        <v>-0.84297248165893368</v>
      </c>
      <c r="K211" s="63">
        <f t="shared" ca="1" si="68"/>
        <v>1.1132211052542269</v>
      </c>
      <c r="L211" s="63">
        <f t="shared" ca="1" si="68"/>
        <v>0.32589886427694492</v>
      </c>
      <c r="N211" s="63">
        <f t="shared" ca="1" si="57"/>
        <v>-2.0207198775199675</v>
      </c>
      <c r="O211" s="63">
        <f t="shared" ca="1" si="58"/>
        <v>0.87540726396355628</v>
      </c>
      <c r="P211" s="63">
        <f t="shared" ca="1" si="59"/>
        <v>-0.42667223618137196</v>
      </c>
      <c r="Q211" s="63">
        <f t="shared" ca="1" si="60"/>
        <v>0.60507163778448403</v>
      </c>
      <c r="R211" s="63">
        <f t="shared" ca="1" si="61"/>
        <v>-0.40301624979832162</v>
      </c>
      <c r="S211" s="63">
        <f t="shared" ca="1" si="62"/>
        <v>-1.7163915719787697</v>
      </c>
      <c r="T211" s="63">
        <f t="shared" ca="1" si="63"/>
        <v>0.6224012122720296</v>
      </c>
      <c r="U211" s="63">
        <f t="shared" ca="1" si="64"/>
        <v>1.5086862340684852</v>
      </c>
      <c r="V211" s="63">
        <f t="shared" ca="1" si="65"/>
        <v>-0.83008524762418601</v>
      </c>
      <c r="W211" s="63">
        <f t="shared" ca="1" si="66"/>
        <v>1.1310213490329037</v>
      </c>
      <c r="X211" s="63">
        <f t="shared" ca="1" si="67"/>
        <v>0.28015981229158515</v>
      </c>
    </row>
    <row r="212" spans="2:24" x14ac:dyDescent="0.2">
      <c r="B212" s="63">
        <f t="shared" ca="1" si="56"/>
        <v>0.19846481750529452</v>
      </c>
      <c r="C212" s="63">
        <f t="shared" ca="1" si="68"/>
        <v>1.0586945112182655</v>
      </c>
      <c r="D212" s="63">
        <f t="shared" ca="1" si="68"/>
        <v>6.7376503102522231E-2</v>
      </c>
      <c r="E212" s="63">
        <f t="shared" ca="1" si="68"/>
        <v>-0.44520546993180377</v>
      </c>
      <c r="F212" s="63">
        <f t="shared" ca="1" si="68"/>
        <v>-0.71282771894790875</v>
      </c>
      <c r="G212" s="63">
        <f t="shared" ca="1" si="68"/>
        <v>-2.3584592205266124</v>
      </c>
      <c r="H212" s="63">
        <f t="shared" ca="1" si="68"/>
        <v>2.1930548649396981</v>
      </c>
      <c r="I212" s="63">
        <f t="shared" ca="1" si="68"/>
        <v>0.14350013288833638</v>
      </c>
      <c r="J212" s="63">
        <f t="shared" ca="1" si="68"/>
        <v>1.1022880351704263</v>
      </c>
      <c r="K212" s="63">
        <f t="shared" ca="1" si="68"/>
        <v>0.9499850812387669</v>
      </c>
      <c r="L212" s="63">
        <f t="shared" ca="1" si="68"/>
        <v>0.76936807471214907</v>
      </c>
      <c r="N212" s="63">
        <f t="shared" ca="1" si="57"/>
        <v>0.20636185079370628</v>
      </c>
      <c r="O212" s="63">
        <f t="shared" ca="1" si="58"/>
        <v>1.0706794114026452</v>
      </c>
      <c r="P212" s="63">
        <f t="shared" ca="1" si="59"/>
        <v>8.5703565085385486E-2</v>
      </c>
      <c r="Q212" s="63">
        <f t="shared" ca="1" si="60"/>
        <v>-0.44924074247375595</v>
      </c>
      <c r="R212" s="63">
        <f t="shared" ca="1" si="61"/>
        <v>-0.75175225842020066</v>
      </c>
      <c r="S212" s="63">
        <f t="shared" ca="1" si="62"/>
        <v>-2.3726214341208252</v>
      </c>
      <c r="T212" s="63">
        <f t="shared" ca="1" si="63"/>
        <v>2.208553019651152</v>
      </c>
      <c r="U212" s="63">
        <f t="shared" ca="1" si="64"/>
        <v>8.4027296892605546E-2</v>
      </c>
      <c r="V212" s="63">
        <f t="shared" ca="1" si="65"/>
        <v>1.115175269205174</v>
      </c>
      <c r="W212" s="63">
        <f t="shared" ca="1" si="66"/>
        <v>0.96778532501744363</v>
      </c>
      <c r="X212" s="63">
        <f t="shared" ca="1" si="67"/>
        <v>0.72362902272678931</v>
      </c>
    </row>
    <row r="213" spans="2:24" x14ac:dyDescent="0.2">
      <c r="B213" s="63">
        <f t="shared" ca="1" si="56"/>
        <v>0.29244493009731237</v>
      </c>
      <c r="C213" s="63">
        <f t="shared" ref="C213:L222" ca="1" si="69">NORMINV(RAND(),$C$5,$F$5)</f>
        <v>-1.4564410725983898</v>
      </c>
      <c r="D213" s="63">
        <f t="shared" ca="1" si="69"/>
        <v>2.1797084217815822E-2</v>
      </c>
      <c r="E213" s="63">
        <f t="shared" ca="1" si="69"/>
        <v>-1.6021779708022001</v>
      </c>
      <c r="F213" s="63">
        <f t="shared" ca="1" si="69"/>
        <v>0.30931804462914991</v>
      </c>
      <c r="G213" s="63">
        <f t="shared" ca="1" si="69"/>
        <v>-0.45564837453710083</v>
      </c>
      <c r="H213" s="63">
        <f t="shared" ca="1" si="69"/>
        <v>0.73583888211144544</v>
      </c>
      <c r="I213" s="63">
        <f t="shared" ca="1" si="69"/>
        <v>0.42448460930388254</v>
      </c>
      <c r="J213" s="63">
        <f t="shared" ca="1" si="69"/>
        <v>1.6157452943309778</v>
      </c>
      <c r="K213" s="63">
        <f t="shared" ca="1" si="69"/>
        <v>-0.79365886586443557</v>
      </c>
      <c r="L213" s="63">
        <f t="shared" ca="1" si="69"/>
        <v>-0.85012161811231601</v>
      </c>
      <c r="N213" s="63">
        <f t="shared" ca="1" si="57"/>
        <v>0.30034196338572411</v>
      </c>
      <c r="O213" s="63">
        <f t="shared" ca="1" si="58"/>
        <v>-1.4444561724140101</v>
      </c>
      <c r="P213" s="63">
        <f t="shared" ca="1" si="59"/>
        <v>4.0124146200679084E-2</v>
      </c>
      <c r="Q213" s="63">
        <f t="shared" ca="1" si="60"/>
        <v>-1.6062132433441523</v>
      </c>
      <c r="R213" s="63">
        <f t="shared" ca="1" si="61"/>
        <v>0.27039350515685806</v>
      </c>
      <c r="S213" s="63">
        <f t="shared" ca="1" si="62"/>
        <v>-0.46981058813131382</v>
      </c>
      <c r="T213" s="63">
        <f t="shared" ca="1" si="63"/>
        <v>0.75133703682289932</v>
      </c>
      <c r="U213" s="63">
        <f t="shared" ca="1" si="64"/>
        <v>0.36501177330815171</v>
      </c>
      <c r="V213" s="63">
        <f t="shared" ca="1" si="65"/>
        <v>1.6286325283657255</v>
      </c>
      <c r="W213" s="63">
        <f t="shared" ca="1" si="66"/>
        <v>-0.77585862208575884</v>
      </c>
      <c r="X213" s="63">
        <f t="shared" ca="1" si="67"/>
        <v>-0.89586067009767578</v>
      </c>
    </row>
    <row r="214" spans="2:24" x14ac:dyDescent="0.2">
      <c r="B214" s="63">
        <f t="shared" ca="1" si="56"/>
        <v>0.13272813018293586</v>
      </c>
      <c r="C214" s="63">
        <f t="shared" ca="1" si="69"/>
        <v>-0.73616074310898916</v>
      </c>
      <c r="D214" s="63">
        <f t="shared" ca="1" si="69"/>
        <v>-0.76295265768949638</v>
      </c>
      <c r="E214" s="63">
        <f t="shared" ca="1" si="69"/>
        <v>1.9704011347019448</v>
      </c>
      <c r="F214" s="63">
        <f t="shared" ca="1" si="69"/>
        <v>-0.60313954167894213</v>
      </c>
      <c r="G214" s="63">
        <f t="shared" ca="1" si="69"/>
        <v>0.88432864350113261</v>
      </c>
      <c r="H214" s="63">
        <f t="shared" ca="1" si="69"/>
        <v>1.2875550769645583E-2</v>
      </c>
      <c r="I214" s="63">
        <f t="shared" ca="1" si="69"/>
        <v>-0.64701672293208723</v>
      </c>
      <c r="J214" s="63">
        <f t="shared" ca="1" si="69"/>
        <v>0.95782534326893232</v>
      </c>
      <c r="K214" s="63">
        <f t="shared" ca="1" si="69"/>
        <v>-0.16908170462286451</v>
      </c>
      <c r="L214" s="63">
        <f t="shared" ca="1" si="69"/>
        <v>-0.39380004792949941</v>
      </c>
      <c r="N214" s="63">
        <f t="shared" ca="1" si="57"/>
        <v>0.14062516347134763</v>
      </c>
      <c r="O214" s="63">
        <f t="shared" ca="1" si="58"/>
        <v>-0.72417584292460946</v>
      </c>
      <c r="P214" s="63">
        <f t="shared" ca="1" si="59"/>
        <v>-0.74462559570663311</v>
      </c>
      <c r="Q214" s="63">
        <f t="shared" ca="1" si="60"/>
        <v>1.9663658621599927</v>
      </c>
      <c r="R214" s="63">
        <f t="shared" ca="1" si="61"/>
        <v>-0.64206408115123403</v>
      </c>
      <c r="S214" s="63">
        <f t="shared" ca="1" si="62"/>
        <v>0.87016642990691961</v>
      </c>
      <c r="T214" s="63">
        <f t="shared" ca="1" si="63"/>
        <v>2.8373705481099444E-2</v>
      </c>
      <c r="U214" s="63">
        <f t="shared" ca="1" si="64"/>
        <v>-0.70648955892781806</v>
      </c>
      <c r="V214" s="63">
        <f t="shared" ca="1" si="65"/>
        <v>0.97071257730367999</v>
      </c>
      <c r="W214" s="63">
        <f t="shared" ca="1" si="66"/>
        <v>-0.15128146084418775</v>
      </c>
      <c r="X214" s="63">
        <f t="shared" ca="1" si="67"/>
        <v>-0.43953909991485918</v>
      </c>
    </row>
    <row r="215" spans="2:24" x14ac:dyDescent="0.2">
      <c r="B215" s="63">
        <f t="shared" ca="1" si="56"/>
        <v>-3.856660871949906E-2</v>
      </c>
      <c r="C215" s="63">
        <f t="shared" ca="1" si="69"/>
        <v>0.70281563798179536</v>
      </c>
      <c r="D215" s="63">
        <f t="shared" ca="1" si="69"/>
        <v>-1.2651048417490518</v>
      </c>
      <c r="E215" s="63">
        <f t="shared" ca="1" si="69"/>
        <v>-1.9044439321032081</v>
      </c>
      <c r="F215" s="63">
        <f t="shared" ca="1" si="69"/>
        <v>0.39027992165941799</v>
      </c>
      <c r="G215" s="63">
        <f t="shared" ca="1" si="69"/>
        <v>-1.1460146978177903</v>
      </c>
      <c r="H215" s="63">
        <f t="shared" ca="1" si="69"/>
        <v>-1.0309550778378449</v>
      </c>
      <c r="I215" s="63">
        <f t="shared" ca="1" si="69"/>
        <v>-1.1691038076845321</v>
      </c>
      <c r="J215" s="63">
        <f t="shared" ca="1" si="69"/>
        <v>1.0044994816819033</v>
      </c>
      <c r="K215" s="63">
        <f t="shared" ca="1" si="69"/>
        <v>0.13525921602203431</v>
      </c>
      <c r="L215" s="63">
        <f t="shared" ca="1" si="69"/>
        <v>0.22185144977833993</v>
      </c>
      <c r="N215" s="63">
        <f t="shared" ca="1" si="57"/>
        <v>-3.0669575431087306E-2</v>
      </c>
      <c r="O215" s="63">
        <f t="shared" ca="1" si="58"/>
        <v>0.71480053816617506</v>
      </c>
      <c r="P215" s="63">
        <f t="shared" ca="1" si="59"/>
        <v>-1.2467777797661885</v>
      </c>
      <c r="Q215" s="63">
        <f t="shared" ca="1" si="60"/>
        <v>-1.9084792046451602</v>
      </c>
      <c r="R215" s="63">
        <f t="shared" ca="1" si="61"/>
        <v>0.35135538218712614</v>
      </c>
      <c r="S215" s="63">
        <f t="shared" ca="1" si="62"/>
        <v>-1.1601769114120033</v>
      </c>
      <c r="T215" s="63">
        <f t="shared" ca="1" si="63"/>
        <v>-1.015456923126391</v>
      </c>
      <c r="U215" s="63">
        <f t="shared" ca="1" si="64"/>
        <v>-1.228576643680263</v>
      </c>
      <c r="V215" s="63">
        <f t="shared" ca="1" si="65"/>
        <v>1.017386715716651</v>
      </c>
      <c r="W215" s="63">
        <f t="shared" ca="1" si="66"/>
        <v>0.15305945980071106</v>
      </c>
      <c r="X215" s="63">
        <f t="shared" ca="1" si="67"/>
        <v>0.17611239779298013</v>
      </c>
    </row>
    <row r="216" spans="2:24" x14ac:dyDescent="0.2">
      <c r="B216" s="63">
        <f t="shared" ca="1" si="56"/>
        <v>0.61179658819601823</v>
      </c>
      <c r="C216" s="63">
        <f t="shared" ca="1" si="69"/>
        <v>0.6135926694439674</v>
      </c>
      <c r="D216" s="63">
        <f t="shared" ca="1" si="69"/>
        <v>1.2046877547272572</v>
      </c>
      <c r="E216" s="63">
        <f t="shared" ca="1" si="69"/>
        <v>-0.27379050568050983</v>
      </c>
      <c r="F216" s="63">
        <f t="shared" ca="1" si="69"/>
        <v>-1.8544340366672694</v>
      </c>
      <c r="G216" s="63">
        <f t="shared" ca="1" si="69"/>
        <v>0.23078484763515206</v>
      </c>
      <c r="H216" s="63">
        <f t="shared" ca="1" si="69"/>
        <v>0.62296086945822449</v>
      </c>
      <c r="I216" s="63">
        <f t="shared" ca="1" si="69"/>
        <v>-0.66415893987321906</v>
      </c>
      <c r="J216" s="63">
        <f t="shared" ca="1" si="69"/>
        <v>-1.2233411997708366</v>
      </c>
      <c r="K216" s="63">
        <f t="shared" ca="1" si="69"/>
        <v>0.69381276348708842</v>
      </c>
      <c r="L216" s="63">
        <f t="shared" ca="1" si="69"/>
        <v>0.35900976323398914</v>
      </c>
      <c r="N216" s="63">
        <f t="shared" ca="1" si="57"/>
        <v>0.61969362148442997</v>
      </c>
      <c r="O216" s="63">
        <f t="shared" ca="1" si="58"/>
        <v>0.6255775696283471</v>
      </c>
      <c r="P216" s="63">
        <f t="shared" ca="1" si="59"/>
        <v>1.2230148167101205</v>
      </c>
      <c r="Q216" s="63">
        <f t="shared" ca="1" si="60"/>
        <v>-0.27782577822246202</v>
      </c>
      <c r="R216" s="63">
        <f t="shared" ca="1" si="61"/>
        <v>-1.8933585761395613</v>
      </c>
      <c r="S216" s="63">
        <f t="shared" ca="1" si="62"/>
        <v>0.21662263404093909</v>
      </c>
      <c r="T216" s="63">
        <f t="shared" ca="1" si="63"/>
        <v>0.63845902416967837</v>
      </c>
      <c r="U216" s="63">
        <f t="shared" ca="1" si="64"/>
        <v>-0.72363177586894989</v>
      </c>
      <c r="V216" s="63">
        <f t="shared" ca="1" si="65"/>
        <v>-1.2104539657360889</v>
      </c>
      <c r="W216" s="63">
        <f t="shared" ca="1" si="66"/>
        <v>0.71161300726576515</v>
      </c>
      <c r="X216" s="63">
        <f t="shared" ca="1" si="67"/>
        <v>0.31327071124862937</v>
      </c>
    </row>
    <row r="217" spans="2:24" x14ac:dyDescent="0.2">
      <c r="B217" s="63">
        <f t="shared" ca="1" si="56"/>
        <v>-0.6962072257789621</v>
      </c>
      <c r="C217" s="63">
        <f t="shared" ca="1" si="69"/>
        <v>-0.6539020783000512</v>
      </c>
      <c r="D217" s="63">
        <f t="shared" ca="1" si="69"/>
        <v>-0.19946607363543029</v>
      </c>
      <c r="E217" s="63">
        <f t="shared" ca="1" si="69"/>
        <v>2.3151881262892471</v>
      </c>
      <c r="F217" s="63">
        <f t="shared" ca="1" si="69"/>
        <v>-0.40623154536085387</v>
      </c>
      <c r="G217" s="63">
        <f t="shared" ca="1" si="69"/>
        <v>0.17351307775889918</v>
      </c>
      <c r="H217" s="63">
        <f t="shared" ca="1" si="69"/>
        <v>0.11040975134152843</v>
      </c>
      <c r="I217" s="63">
        <f t="shared" ca="1" si="69"/>
        <v>-0.22366006179976794</v>
      </c>
      <c r="J217" s="63">
        <f t="shared" ca="1" si="69"/>
        <v>-1.8626056838880287</v>
      </c>
      <c r="K217" s="63">
        <f t="shared" ca="1" si="69"/>
        <v>-1.0231258913654122</v>
      </c>
      <c r="L217" s="63">
        <f t="shared" ca="1" si="69"/>
        <v>0.32344248207228737</v>
      </c>
      <c r="N217" s="63">
        <f t="shared" ca="1" si="57"/>
        <v>-0.68831019249055037</v>
      </c>
      <c r="O217" s="63">
        <f t="shared" ca="1" si="58"/>
        <v>-0.64191717811567151</v>
      </c>
      <c r="P217" s="63">
        <f t="shared" ca="1" si="59"/>
        <v>-0.18113901165256702</v>
      </c>
      <c r="Q217" s="63">
        <f t="shared" ca="1" si="60"/>
        <v>2.311152853747295</v>
      </c>
      <c r="R217" s="63">
        <f t="shared" ca="1" si="61"/>
        <v>-0.44515608483314573</v>
      </c>
      <c r="S217" s="63">
        <f t="shared" ca="1" si="62"/>
        <v>0.15935086416468622</v>
      </c>
      <c r="T217" s="63">
        <f t="shared" ca="1" si="63"/>
        <v>0.1259079060529823</v>
      </c>
      <c r="U217" s="63">
        <f t="shared" ca="1" si="64"/>
        <v>-0.28313289779549877</v>
      </c>
      <c r="V217" s="63">
        <f t="shared" ca="1" si="65"/>
        <v>-1.849718449853281</v>
      </c>
      <c r="W217" s="63">
        <f t="shared" ca="1" si="66"/>
        <v>-1.0053256475867354</v>
      </c>
      <c r="X217" s="63">
        <f t="shared" ca="1" si="67"/>
        <v>0.27770343008692761</v>
      </c>
    </row>
    <row r="218" spans="2:24" x14ac:dyDescent="0.2">
      <c r="B218" s="63">
        <f t="shared" ca="1" si="56"/>
        <v>-1.1040040123549717</v>
      </c>
      <c r="C218" s="63">
        <f t="shared" ca="1" si="69"/>
        <v>-0.42900481810903141</v>
      </c>
      <c r="D218" s="63">
        <f t="shared" ca="1" si="69"/>
        <v>0.78436256342867394</v>
      </c>
      <c r="E218" s="63">
        <f t="shared" ca="1" si="69"/>
        <v>-1.5886064113472878</v>
      </c>
      <c r="F218" s="63">
        <f t="shared" ca="1" si="69"/>
        <v>3.0029409688797373E-2</v>
      </c>
      <c r="G218" s="63">
        <f t="shared" ca="1" si="69"/>
        <v>-0.63069198195687626</v>
      </c>
      <c r="H218" s="63">
        <f t="shared" ca="1" si="69"/>
        <v>-0.52931262927923484</v>
      </c>
      <c r="I218" s="63">
        <f t="shared" ca="1" si="69"/>
        <v>-1.3149397713076414</v>
      </c>
      <c r="J218" s="63">
        <f t="shared" ca="1" si="69"/>
        <v>0.51248844406545202</v>
      </c>
      <c r="K218" s="63">
        <f t="shared" ca="1" si="69"/>
        <v>1.898643491519783</v>
      </c>
      <c r="L218" s="63">
        <f t="shared" ca="1" si="69"/>
        <v>-4.3606109781214743E-2</v>
      </c>
      <c r="N218" s="63">
        <f t="shared" ca="1" si="57"/>
        <v>-1.0961069790665599</v>
      </c>
      <c r="O218" s="63">
        <f t="shared" ca="1" si="58"/>
        <v>-0.41701991792465171</v>
      </c>
      <c r="P218" s="63">
        <f t="shared" ca="1" si="59"/>
        <v>0.80268962541153721</v>
      </c>
      <c r="Q218" s="63">
        <f t="shared" ca="1" si="60"/>
        <v>-1.5926416838892399</v>
      </c>
      <c r="R218" s="63">
        <f t="shared" ca="1" si="61"/>
        <v>-8.8951297834944931E-3</v>
      </c>
      <c r="S218" s="63">
        <f t="shared" ca="1" si="62"/>
        <v>-0.64485419555108925</v>
      </c>
      <c r="T218" s="63">
        <f t="shared" ca="1" si="63"/>
        <v>-0.51381447456778095</v>
      </c>
      <c r="U218" s="63">
        <f t="shared" ca="1" si="64"/>
        <v>-1.3744126073033722</v>
      </c>
      <c r="V218" s="63">
        <f t="shared" ca="1" si="65"/>
        <v>0.52537567810019969</v>
      </c>
      <c r="W218" s="63">
        <f t="shared" ca="1" si="66"/>
        <v>1.9164437352984598</v>
      </c>
      <c r="X218" s="63">
        <f t="shared" ca="1" si="67"/>
        <v>-8.9345161766574532E-2</v>
      </c>
    </row>
    <row r="219" spans="2:24" x14ac:dyDescent="0.2">
      <c r="B219" s="63">
        <f t="shared" ca="1" si="56"/>
        <v>-2.639437506363107</v>
      </c>
      <c r="C219" s="63">
        <f t="shared" ca="1" si="69"/>
        <v>-1.6480903893580905</v>
      </c>
      <c r="D219" s="63">
        <f t="shared" ca="1" si="69"/>
        <v>-0.80101822013960555</v>
      </c>
      <c r="E219" s="63">
        <f t="shared" ca="1" si="69"/>
        <v>-0.9310360195572519</v>
      </c>
      <c r="F219" s="63">
        <f t="shared" ca="1" si="69"/>
        <v>0.6615662312145737</v>
      </c>
      <c r="G219" s="63">
        <f t="shared" ca="1" si="69"/>
        <v>-0.55972167762091218</v>
      </c>
      <c r="H219" s="63">
        <f t="shared" ca="1" si="69"/>
        <v>0.36352629758621652</v>
      </c>
      <c r="I219" s="63">
        <f t="shared" ca="1" si="69"/>
        <v>-0.43599054517572589</v>
      </c>
      <c r="J219" s="63">
        <f t="shared" ca="1" si="69"/>
        <v>0.49339823874354899</v>
      </c>
      <c r="K219" s="63">
        <f t="shared" ca="1" si="69"/>
        <v>0.32413063130449304</v>
      </c>
      <c r="L219" s="63">
        <f t="shared" ca="1" si="69"/>
        <v>-1.734972549295797</v>
      </c>
      <c r="N219" s="63">
        <f t="shared" ca="1" si="57"/>
        <v>-2.6315404730746952</v>
      </c>
      <c r="O219" s="63">
        <f t="shared" ca="1" si="58"/>
        <v>-1.6361054891737108</v>
      </c>
      <c r="P219" s="63">
        <f t="shared" ca="1" si="59"/>
        <v>-0.78269115815674228</v>
      </c>
      <c r="Q219" s="63">
        <f t="shared" ca="1" si="60"/>
        <v>-0.93507129209920403</v>
      </c>
      <c r="R219" s="63">
        <f t="shared" ca="1" si="61"/>
        <v>0.62264169174228179</v>
      </c>
      <c r="S219" s="63">
        <f t="shared" ca="1" si="62"/>
        <v>-0.57388389121512517</v>
      </c>
      <c r="T219" s="63">
        <f t="shared" ca="1" si="63"/>
        <v>0.3790244522976704</v>
      </c>
      <c r="U219" s="63">
        <f t="shared" ca="1" si="64"/>
        <v>-0.49546338117145672</v>
      </c>
      <c r="V219" s="63">
        <f t="shared" ca="1" si="65"/>
        <v>0.50628547277829672</v>
      </c>
      <c r="W219" s="63">
        <f t="shared" ca="1" si="66"/>
        <v>0.34193087508316983</v>
      </c>
      <c r="X219" s="63">
        <f t="shared" ca="1" si="67"/>
        <v>-1.7807116012811568</v>
      </c>
    </row>
    <row r="220" spans="2:24" x14ac:dyDescent="0.2">
      <c r="B220" s="63">
        <f t="shared" ca="1" si="56"/>
        <v>-1.8728085453801167</v>
      </c>
      <c r="C220" s="63">
        <f t="shared" ca="1" si="69"/>
        <v>0.30676191720382034</v>
      </c>
      <c r="D220" s="63">
        <f t="shared" ca="1" si="69"/>
        <v>0.99972176041259209</v>
      </c>
      <c r="E220" s="63">
        <f t="shared" ca="1" si="69"/>
        <v>3.7802741316270497E-2</v>
      </c>
      <c r="F220" s="63">
        <f t="shared" ca="1" si="69"/>
        <v>-2.1153292114525728</v>
      </c>
      <c r="G220" s="63">
        <f t="shared" ca="1" si="69"/>
        <v>0.20208751529183375</v>
      </c>
      <c r="H220" s="63">
        <f t="shared" ca="1" si="69"/>
        <v>-1.5931802721680144</v>
      </c>
      <c r="I220" s="63">
        <f t="shared" ca="1" si="69"/>
        <v>0.59732256705048603</v>
      </c>
      <c r="J220" s="63">
        <f t="shared" ca="1" si="69"/>
        <v>0.79633897026426514</v>
      </c>
      <c r="K220" s="63">
        <f t="shared" ca="1" si="69"/>
        <v>-1.1880583045744919</v>
      </c>
      <c r="L220" s="63">
        <f t="shared" ca="1" si="69"/>
        <v>-0.62445928250461569</v>
      </c>
      <c r="N220" s="63">
        <f t="shared" ca="1" si="57"/>
        <v>-1.8649115120917048</v>
      </c>
      <c r="O220" s="63">
        <f t="shared" ca="1" si="58"/>
        <v>0.31874681738820004</v>
      </c>
      <c r="P220" s="63">
        <f t="shared" ca="1" si="59"/>
        <v>1.0180488223954554</v>
      </c>
      <c r="Q220" s="63">
        <f t="shared" ca="1" si="60"/>
        <v>3.376746877431832E-2</v>
      </c>
      <c r="R220" s="63">
        <f t="shared" ca="1" si="61"/>
        <v>-2.1542537509248647</v>
      </c>
      <c r="S220" s="63">
        <f t="shared" ca="1" si="62"/>
        <v>0.18792530169762078</v>
      </c>
      <c r="T220" s="63">
        <f t="shared" ca="1" si="63"/>
        <v>-1.5776821174565605</v>
      </c>
      <c r="U220" s="63">
        <f t="shared" ca="1" si="64"/>
        <v>0.5378497310547552</v>
      </c>
      <c r="V220" s="63">
        <f t="shared" ca="1" si="65"/>
        <v>0.80922620429901282</v>
      </c>
      <c r="W220" s="63">
        <f t="shared" ca="1" si="66"/>
        <v>-1.1702580607958151</v>
      </c>
      <c r="X220" s="63">
        <f t="shared" ca="1" si="67"/>
        <v>-0.67019833448997546</v>
      </c>
    </row>
    <row r="221" spans="2:24" x14ac:dyDescent="0.2">
      <c r="B221" s="63">
        <f t="shared" ca="1" si="56"/>
        <v>0.64759599063067685</v>
      </c>
      <c r="C221" s="63">
        <f t="shared" ca="1" si="69"/>
        <v>-0.79217021082838435</v>
      </c>
      <c r="D221" s="63">
        <f t="shared" ca="1" si="69"/>
        <v>1.3801133641483949</v>
      </c>
      <c r="E221" s="63">
        <f t="shared" ca="1" si="69"/>
        <v>0.50726338713614239</v>
      </c>
      <c r="F221" s="63">
        <f t="shared" ca="1" si="69"/>
        <v>0.65080534153580039</v>
      </c>
      <c r="G221" s="63">
        <f t="shared" ca="1" si="69"/>
        <v>0.18458487647703725</v>
      </c>
      <c r="H221" s="63">
        <f t="shared" ca="1" si="69"/>
        <v>-0.37523223302910713</v>
      </c>
      <c r="I221" s="63">
        <f t="shared" ca="1" si="69"/>
        <v>0.38410294085054536</v>
      </c>
      <c r="J221" s="63">
        <f t="shared" ca="1" si="69"/>
        <v>0.68556827912965801</v>
      </c>
      <c r="K221" s="63">
        <f t="shared" ca="1" si="69"/>
        <v>-1.3644626782953377</v>
      </c>
      <c r="L221" s="63">
        <f t="shared" ca="1" si="69"/>
        <v>0.86586982019268643</v>
      </c>
      <c r="N221" s="63">
        <f t="shared" ca="1" si="57"/>
        <v>0.65549302391908859</v>
      </c>
      <c r="O221" s="63">
        <f t="shared" ca="1" si="58"/>
        <v>-0.78018531064400465</v>
      </c>
      <c r="P221" s="63">
        <f t="shared" ca="1" si="59"/>
        <v>1.3984404261312582</v>
      </c>
      <c r="Q221" s="63">
        <f t="shared" ca="1" si="60"/>
        <v>0.50322811459419026</v>
      </c>
      <c r="R221" s="63">
        <f t="shared" ca="1" si="61"/>
        <v>0.61188080206350848</v>
      </c>
      <c r="S221" s="63">
        <f t="shared" ca="1" si="62"/>
        <v>0.17042266288282429</v>
      </c>
      <c r="T221" s="63">
        <f t="shared" ca="1" si="63"/>
        <v>-0.35973407831765325</v>
      </c>
      <c r="U221" s="63">
        <f t="shared" ca="1" si="64"/>
        <v>0.32463010485481453</v>
      </c>
      <c r="V221" s="63">
        <f t="shared" ca="1" si="65"/>
        <v>0.69845551316440568</v>
      </c>
      <c r="W221" s="63">
        <f t="shared" ca="1" si="66"/>
        <v>-1.3466624345166609</v>
      </c>
      <c r="X221" s="63">
        <f t="shared" ca="1" si="67"/>
        <v>0.82013076820732667</v>
      </c>
    </row>
    <row r="222" spans="2:24" x14ac:dyDescent="0.2">
      <c r="B222" s="63">
        <f t="shared" ca="1" si="56"/>
        <v>0.14908895777305775</v>
      </c>
      <c r="C222" s="63">
        <f t="shared" ca="1" si="69"/>
        <v>0.1087758162553964</v>
      </c>
      <c r="D222" s="63">
        <f t="shared" ca="1" si="69"/>
        <v>-0.20459972997753803</v>
      </c>
      <c r="E222" s="63">
        <f t="shared" ca="1" si="69"/>
        <v>0.25496307183202621</v>
      </c>
      <c r="F222" s="63">
        <f t="shared" ca="1" si="69"/>
        <v>-1.0438991149428678</v>
      </c>
      <c r="G222" s="63">
        <f t="shared" ca="1" si="69"/>
        <v>0.80600783449131863</v>
      </c>
      <c r="H222" s="63">
        <f t="shared" ca="1" si="69"/>
        <v>0.2297094107473408</v>
      </c>
      <c r="I222" s="63">
        <f t="shared" ca="1" si="69"/>
        <v>-0.25449832017117091</v>
      </c>
      <c r="J222" s="63">
        <f t="shared" ca="1" si="69"/>
        <v>-0.68261482246377203</v>
      </c>
      <c r="K222" s="63">
        <f t="shared" ca="1" si="69"/>
        <v>0.86778187602653201</v>
      </c>
      <c r="L222" s="63">
        <f t="shared" ca="1" si="69"/>
        <v>-0.43292272554892042</v>
      </c>
      <c r="N222" s="63">
        <f t="shared" ca="1" si="57"/>
        <v>0.15698599106146952</v>
      </c>
      <c r="O222" s="63">
        <f t="shared" ca="1" si="58"/>
        <v>0.12076071643977612</v>
      </c>
      <c r="P222" s="63">
        <f t="shared" ca="1" si="59"/>
        <v>-0.18627266799467476</v>
      </c>
      <c r="Q222" s="63">
        <f t="shared" ca="1" si="60"/>
        <v>0.25092779929007403</v>
      </c>
      <c r="R222" s="63">
        <f t="shared" ca="1" si="61"/>
        <v>-1.0828236544151597</v>
      </c>
      <c r="S222" s="63">
        <f t="shared" ca="1" si="62"/>
        <v>0.79184562089710564</v>
      </c>
      <c r="T222" s="63">
        <f t="shared" ca="1" si="63"/>
        <v>0.24520756545879466</v>
      </c>
      <c r="U222" s="63">
        <f t="shared" ca="1" si="64"/>
        <v>-0.31397115616690174</v>
      </c>
      <c r="V222" s="63">
        <f t="shared" ca="1" si="65"/>
        <v>-0.66972758842902436</v>
      </c>
      <c r="W222" s="63">
        <f t="shared" ca="1" si="66"/>
        <v>0.88558211980520873</v>
      </c>
      <c r="X222" s="63">
        <f t="shared" ca="1" si="67"/>
        <v>-0.47866177753428019</v>
      </c>
    </row>
    <row r="223" spans="2:24" x14ac:dyDescent="0.2">
      <c r="B223" s="63">
        <f t="shared" ca="1" si="56"/>
        <v>-1.2284353707554849</v>
      </c>
      <c r="C223" s="63">
        <f t="shared" ref="C223:L232" ca="1" si="70">NORMINV(RAND(),$C$5,$F$5)</f>
        <v>-2.2557551824417925</v>
      </c>
      <c r="D223" s="63">
        <f t="shared" ca="1" si="70"/>
        <v>-0.20825978800699638</v>
      </c>
      <c r="E223" s="63">
        <f t="shared" ca="1" si="70"/>
        <v>1.1515525465685623</v>
      </c>
      <c r="F223" s="63">
        <f t="shared" ca="1" si="70"/>
        <v>-0.63876798591665529</v>
      </c>
      <c r="G223" s="63">
        <f t="shared" ca="1" si="70"/>
        <v>0.44071309156056526</v>
      </c>
      <c r="H223" s="63">
        <f t="shared" ca="1" si="70"/>
        <v>1.0897632134880584</v>
      </c>
      <c r="I223" s="63">
        <f t="shared" ca="1" si="70"/>
        <v>0.23175579657297496</v>
      </c>
      <c r="J223" s="63">
        <f t="shared" ca="1" si="70"/>
        <v>-1.8574740382427977</v>
      </c>
      <c r="K223" s="63">
        <f t="shared" ca="1" si="70"/>
        <v>0.27284447678975909</v>
      </c>
      <c r="L223" s="63">
        <f t="shared" ca="1" si="70"/>
        <v>-0.8310173124478355</v>
      </c>
      <c r="N223" s="63">
        <f t="shared" ca="1" si="57"/>
        <v>-1.2205383374670731</v>
      </c>
      <c r="O223" s="63">
        <f t="shared" ca="1" si="58"/>
        <v>-2.2437702822574126</v>
      </c>
      <c r="P223" s="63">
        <f t="shared" ca="1" si="59"/>
        <v>-0.18993272602413311</v>
      </c>
      <c r="Q223" s="63">
        <f t="shared" ca="1" si="60"/>
        <v>1.1475172740266102</v>
      </c>
      <c r="R223" s="63">
        <f t="shared" ca="1" si="61"/>
        <v>-0.6776925253889472</v>
      </c>
      <c r="S223" s="63">
        <f t="shared" ca="1" si="62"/>
        <v>0.42655087796635227</v>
      </c>
      <c r="T223" s="63">
        <f t="shared" ca="1" si="63"/>
        <v>1.1052613681995123</v>
      </c>
      <c r="U223" s="63">
        <f t="shared" ca="1" si="64"/>
        <v>0.17228296057724413</v>
      </c>
      <c r="V223" s="63">
        <f t="shared" ca="1" si="65"/>
        <v>-1.84458680420805</v>
      </c>
      <c r="W223" s="63">
        <f t="shared" ca="1" si="66"/>
        <v>0.29064472056843588</v>
      </c>
      <c r="X223" s="63">
        <f t="shared" ca="1" si="67"/>
        <v>-0.87675636443319527</v>
      </c>
    </row>
    <row r="224" spans="2:24" x14ac:dyDescent="0.2">
      <c r="B224" s="63">
        <f t="shared" ca="1" si="56"/>
        <v>-0.50076343874524076</v>
      </c>
      <c r="C224" s="63">
        <f t="shared" ca="1" si="70"/>
        <v>-0.59715164858811043</v>
      </c>
      <c r="D224" s="63">
        <f t="shared" ca="1" si="70"/>
        <v>-0.40655588142397459</v>
      </c>
      <c r="E224" s="63">
        <f t="shared" ca="1" si="70"/>
        <v>-4.1286273401028105E-2</v>
      </c>
      <c r="F224" s="63">
        <f t="shared" ca="1" si="70"/>
        <v>0.40242149093809376</v>
      </c>
      <c r="G224" s="63">
        <f t="shared" ca="1" si="70"/>
        <v>-1.0248541132475721</v>
      </c>
      <c r="H224" s="63">
        <f t="shared" ca="1" si="70"/>
        <v>0.17632531612109967</v>
      </c>
      <c r="I224" s="63">
        <f t="shared" ca="1" si="70"/>
        <v>0.69697360056553848</v>
      </c>
      <c r="J224" s="63">
        <f t="shared" ca="1" si="70"/>
        <v>-2.4789867633028366E-2</v>
      </c>
      <c r="K224" s="63">
        <f t="shared" ca="1" si="70"/>
        <v>-2.4733437891614533E-2</v>
      </c>
      <c r="L224" s="63">
        <f t="shared" ca="1" si="70"/>
        <v>0.30466138106448426</v>
      </c>
      <c r="N224" s="63">
        <f t="shared" ca="1" si="57"/>
        <v>-0.49286640545682903</v>
      </c>
      <c r="O224" s="63">
        <f t="shared" ca="1" si="58"/>
        <v>-0.58516674840373073</v>
      </c>
      <c r="P224" s="63">
        <f t="shared" ca="1" si="59"/>
        <v>-0.38822881944111132</v>
      </c>
      <c r="Q224" s="63">
        <f t="shared" ca="1" si="60"/>
        <v>-4.5321545942980282E-2</v>
      </c>
      <c r="R224" s="63">
        <f t="shared" ca="1" si="61"/>
        <v>0.36349695146580191</v>
      </c>
      <c r="S224" s="63">
        <f t="shared" ca="1" si="62"/>
        <v>-1.0390163268417851</v>
      </c>
      <c r="T224" s="63">
        <f t="shared" ca="1" si="63"/>
        <v>0.19182347083255352</v>
      </c>
      <c r="U224" s="63">
        <f t="shared" ca="1" si="64"/>
        <v>0.63750076456980764</v>
      </c>
      <c r="V224" s="63">
        <f t="shared" ca="1" si="65"/>
        <v>-1.1902633598280678E-2</v>
      </c>
      <c r="W224" s="63">
        <f t="shared" ca="1" si="66"/>
        <v>-6.9331941129377669E-3</v>
      </c>
      <c r="X224" s="63">
        <f t="shared" ca="1" si="67"/>
        <v>0.25892232907912449</v>
      </c>
    </row>
    <row r="225" spans="2:24" x14ac:dyDescent="0.2">
      <c r="B225" s="63">
        <f t="shared" ca="1" si="56"/>
        <v>1.0044574926716663</v>
      </c>
      <c r="C225" s="63">
        <f t="shared" ca="1" si="70"/>
        <v>-1.2869723633041636</v>
      </c>
      <c r="D225" s="63">
        <f t="shared" ca="1" si="70"/>
        <v>-1.0990566496714749</v>
      </c>
      <c r="E225" s="63">
        <f t="shared" ca="1" si="70"/>
        <v>1.0770677906823827</v>
      </c>
      <c r="F225" s="63">
        <f t="shared" ca="1" si="70"/>
        <v>1.6026040004318693</v>
      </c>
      <c r="G225" s="63">
        <f t="shared" ca="1" si="70"/>
        <v>0.61077739218514548</v>
      </c>
      <c r="H225" s="63">
        <f t="shared" ca="1" si="70"/>
        <v>-0.26442600640343616</v>
      </c>
      <c r="I225" s="63">
        <f t="shared" ca="1" si="70"/>
        <v>0.54852539620556962</v>
      </c>
      <c r="J225" s="63">
        <f t="shared" ca="1" si="70"/>
        <v>-0.8161062435994263</v>
      </c>
      <c r="K225" s="63">
        <f t="shared" ca="1" si="70"/>
        <v>0.85948956925923181</v>
      </c>
      <c r="L225" s="63">
        <f t="shared" ca="1" si="70"/>
        <v>4.7228284940035045E-2</v>
      </c>
      <c r="N225" s="63">
        <f t="shared" ca="1" si="57"/>
        <v>1.0123545259600781</v>
      </c>
      <c r="O225" s="63">
        <f t="shared" ca="1" si="58"/>
        <v>-1.2749874631197839</v>
      </c>
      <c r="P225" s="63">
        <f t="shared" ca="1" si="59"/>
        <v>-1.0807295876886116</v>
      </c>
      <c r="Q225" s="63">
        <f t="shared" ca="1" si="60"/>
        <v>1.0730325181404305</v>
      </c>
      <c r="R225" s="63">
        <f t="shared" ca="1" si="61"/>
        <v>1.5636794609595774</v>
      </c>
      <c r="S225" s="63">
        <f t="shared" ca="1" si="62"/>
        <v>0.59661517859093249</v>
      </c>
      <c r="T225" s="63">
        <f t="shared" ca="1" si="63"/>
        <v>-0.24892785169198231</v>
      </c>
      <c r="U225" s="63">
        <f t="shared" ca="1" si="64"/>
        <v>0.48905256020983878</v>
      </c>
      <c r="V225" s="63">
        <f t="shared" ca="1" si="65"/>
        <v>-0.80321900956467862</v>
      </c>
      <c r="W225" s="63">
        <f t="shared" ca="1" si="66"/>
        <v>0.87728981303790854</v>
      </c>
      <c r="X225" s="63">
        <f t="shared" ca="1" si="67"/>
        <v>1.4892329546752556E-3</v>
      </c>
    </row>
    <row r="226" spans="2:24" x14ac:dyDescent="0.2">
      <c r="B226" s="63">
        <f t="shared" ca="1" si="56"/>
        <v>0.45552444459334313</v>
      </c>
      <c r="C226" s="63">
        <f t="shared" ca="1" si="70"/>
        <v>6.5889809082751757E-2</v>
      </c>
      <c r="D226" s="63">
        <f t="shared" ca="1" si="70"/>
        <v>-1.6669384983230431</v>
      </c>
      <c r="E226" s="63">
        <f t="shared" ca="1" si="70"/>
        <v>1.1112132134292194</v>
      </c>
      <c r="F226" s="63">
        <f t="shared" ca="1" si="70"/>
        <v>-0.24131289209877815</v>
      </c>
      <c r="G226" s="63">
        <f t="shared" ca="1" si="70"/>
        <v>0.92933340128544517</v>
      </c>
      <c r="H226" s="63">
        <f t="shared" ca="1" si="70"/>
        <v>0.70234010827041715</v>
      </c>
      <c r="I226" s="63">
        <f t="shared" ca="1" si="70"/>
        <v>-1.816475391339337</v>
      </c>
      <c r="J226" s="63">
        <f t="shared" ca="1" si="70"/>
        <v>0.52143536623089626</v>
      </c>
      <c r="K226" s="63">
        <f t="shared" ca="1" si="70"/>
        <v>-2.4597329607195619</v>
      </c>
      <c r="L226" s="63">
        <f t="shared" ca="1" si="70"/>
        <v>0.50138171932537601</v>
      </c>
      <c r="N226" s="63">
        <f t="shared" ca="1" si="57"/>
        <v>0.46342147788175486</v>
      </c>
      <c r="O226" s="63">
        <f t="shared" ca="1" si="58"/>
        <v>7.7874709267131484E-2</v>
      </c>
      <c r="P226" s="63">
        <f t="shared" ca="1" si="59"/>
        <v>-1.6486114363401798</v>
      </c>
      <c r="Q226" s="63">
        <f t="shared" ca="1" si="60"/>
        <v>1.1071779408872673</v>
      </c>
      <c r="R226" s="63">
        <f t="shared" ca="1" si="61"/>
        <v>-0.28023743157107001</v>
      </c>
      <c r="S226" s="63">
        <f t="shared" ca="1" si="62"/>
        <v>0.91517118769123218</v>
      </c>
      <c r="T226" s="63">
        <f t="shared" ca="1" si="63"/>
        <v>0.71783826298187103</v>
      </c>
      <c r="U226" s="63">
        <f t="shared" ca="1" si="64"/>
        <v>-1.8759482273350678</v>
      </c>
      <c r="V226" s="63">
        <f t="shared" ca="1" si="65"/>
        <v>0.53432260026564393</v>
      </c>
      <c r="W226" s="63">
        <f t="shared" ca="1" si="66"/>
        <v>-2.4419327169408853</v>
      </c>
      <c r="X226" s="63">
        <f t="shared" ca="1" si="67"/>
        <v>0.45564266734001624</v>
      </c>
    </row>
    <row r="227" spans="2:24" x14ac:dyDescent="0.2">
      <c r="B227" s="63">
        <f t="shared" ca="1" si="56"/>
        <v>-0.36294658572281041</v>
      </c>
      <c r="C227" s="63">
        <f t="shared" ca="1" si="70"/>
        <v>-0.22033722483939211</v>
      </c>
      <c r="D227" s="63">
        <f t="shared" ca="1" si="70"/>
        <v>0.22353736091602958</v>
      </c>
      <c r="E227" s="63">
        <f t="shared" ca="1" si="70"/>
        <v>-0.75813150134977403</v>
      </c>
      <c r="F227" s="63">
        <f t="shared" ca="1" si="70"/>
        <v>-0.87388467500466271</v>
      </c>
      <c r="G227" s="63">
        <f t="shared" ca="1" si="70"/>
        <v>1.2966372150486449</v>
      </c>
      <c r="H227" s="63">
        <f t="shared" ca="1" si="70"/>
        <v>0.71080586278154989</v>
      </c>
      <c r="I227" s="63">
        <f t="shared" ca="1" si="70"/>
        <v>-0.48598557898754685</v>
      </c>
      <c r="J227" s="63">
        <f t="shared" ca="1" si="70"/>
        <v>0.62130318127650008</v>
      </c>
      <c r="K227" s="63">
        <f t="shared" ca="1" si="70"/>
        <v>-1.6611828565906017</v>
      </c>
      <c r="L227" s="63">
        <f t="shared" ca="1" si="70"/>
        <v>-0.282151426608164</v>
      </c>
      <c r="N227" s="63">
        <f t="shared" ca="1" si="57"/>
        <v>-0.35504955243439867</v>
      </c>
      <c r="O227" s="63">
        <f t="shared" ca="1" si="58"/>
        <v>-0.20835232465501238</v>
      </c>
      <c r="P227" s="63">
        <f t="shared" ca="1" si="59"/>
        <v>0.24186442289889284</v>
      </c>
      <c r="Q227" s="63">
        <f t="shared" ca="1" si="60"/>
        <v>-0.76216677389172616</v>
      </c>
      <c r="R227" s="63">
        <f t="shared" ca="1" si="61"/>
        <v>-0.91280921447695462</v>
      </c>
      <c r="S227" s="63">
        <f t="shared" ca="1" si="62"/>
        <v>1.2824750014544319</v>
      </c>
      <c r="T227" s="63">
        <f t="shared" ca="1" si="63"/>
        <v>0.72630401749300377</v>
      </c>
      <c r="U227" s="63">
        <f t="shared" ca="1" si="64"/>
        <v>-0.54545841498327774</v>
      </c>
      <c r="V227" s="63">
        <f t="shared" ca="1" si="65"/>
        <v>0.63419041531124776</v>
      </c>
      <c r="W227" s="63">
        <f t="shared" ca="1" si="66"/>
        <v>-1.6433826128119249</v>
      </c>
      <c r="X227" s="63">
        <f t="shared" ca="1" si="67"/>
        <v>-0.32789047859352377</v>
      </c>
    </row>
    <row r="228" spans="2:24" x14ac:dyDescent="0.2">
      <c r="B228" s="63">
        <f t="shared" ca="1" si="56"/>
        <v>-1.1046994317015597</v>
      </c>
      <c r="C228" s="63">
        <f t="shared" ca="1" si="70"/>
        <v>-1.4974863224734978</v>
      </c>
      <c r="D228" s="63">
        <f t="shared" ca="1" si="70"/>
        <v>0.17707741313208269</v>
      </c>
      <c r="E228" s="63">
        <f t="shared" ca="1" si="70"/>
        <v>0.10825799288102848</v>
      </c>
      <c r="F228" s="63">
        <f t="shared" ca="1" si="70"/>
        <v>0.9541267716831564</v>
      </c>
      <c r="G228" s="63">
        <f t="shared" ca="1" si="70"/>
        <v>1.0283525635175563</v>
      </c>
      <c r="H228" s="63">
        <f t="shared" ca="1" si="70"/>
        <v>1.2350588747747215</v>
      </c>
      <c r="I228" s="63">
        <f t="shared" ca="1" si="70"/>
        <v>2.138068365953504</v>
      </c>
      <c r="J228" s="63">
        <f t="shared" ca="1" si="70"/>
        <v>-0.11371956237153455</v>
      </c>
      <c r="K228" s="63">
        <f t="shared" ca="1" si="70"/>
        <v>-0.19801279899408633</v>
      </c>
      <c r="L228" s="63">
        <f t="shared" ca="1" si="70"/>
        <v>-0.29955551550665821</v>
      </c>
      <c r="N228" s="63">
        <f t="shared" ca="1" si="57"/>
        <v>-1.0968023984131479</v>
      </c>
      <c r="O228" s="63">
        <f t="shared" ca="1" si="58"/>
        <v>-1.4855014222891181</v>
      </c>
      <c r="P228" s="63">
        <f t="shared" ca="1" si="59"/>
        <v>0.19540447511494596</v>
      </c>
      <c r="Q228" s="63">
        <f t="shared" ca="1" si="60"/>
        <v>0.1042227203390763</v>
      </c>
      <c r="R228" s="63">
        <f t="shared" ca="1" si="61"/>
        <v>0.9152022322108645</v>
      </c>
      <c r="S228" s="63">
        <f t="shared" ca="1" si="62"/>
        <v>1.0141903499233433</v>
      </c>
      <c r="T228" s="63">
        <f t="shared" ca="1" si="63"/>
        <v>1.2505570294861754</v>
      </c>
      <c r="U228" s="63">
        <f t="shared" ca="1" si="64"/>
        <v>2.0785955299577732</v>
      </c>
      <c r="V228" s="63">
        <f t="shared" ca="1" si="65"/>
        <v>-0.10083232833678686</v>
      </c>
      <c r="W228" s="63">
        <f t="shared" ca="1" si="66"/>
        <v>-0.18021255521540958</v>
      </c>
      <c r="X228" s="63">
        <f t="shared" ca="1" si="67"/>
        <v>-0.34529456749201798</v>
      </c>
    </row>
    <row r="229" spans="2:24" x14ac:dyDescent="0.2">
      <c r="B229" s="63">
        <f t="shared" ca="1" si="56"/>
        <v>-1.5973635382483811</v>
      </c>
      <c r="C229" s="63">
        <f t="shared" ca="1" si="70"/>
        <v>-0.37597395957602303</v>
      </c>
      <c r="D229" s="63">
        <f t="shared" ca="1" si="70"/>
        <v>0.33324238611973273</v>
      </c>
      <c r="E229" s="63">
        <f t="shared" ca="1" si="70"/>
        <v>-1.0098186624433274</v>
      </c>
      <c r="F229" s="63">
        <f t="shared" ca="1" si="70"/>
        <v>-0.20983330346187629</v>
      </c>
      <c r="G229" s="63">
        <f t="shared" ca="1" si="70"/>
        <v>-0.40268274854440339</v>
      </c>
      <c r="H229" s="63">
        <f t="shared" ca="1" si="70"/>
        <v>1.1384614699111797</v>
      </c>
      <c r="I229" s="63">
        <f t="shared" ca="1" si="70"/>
        <v>1.0196927959228965</v>
      </c>
      <c r="J229" s="63">
        <f t="shared" ca="1" si="70"/>
        <v>1.654859751824987</v>
      </c>
      <c r="K229" s="63">
        <f t="shared" ca="1" si="70"/>
        <v>-4.8449670809870782E-2</v>
      </c>
      <c r="L229" s="63">
        <f t="shared" ca="1" si="70"/>
        <v>0.12490176675809253</v>
      </c>
      <c r="N229" s="63">
        <f t="shared" ca="1" si="57"/>
        <v>-1.5894665049599692</v>
      </c>
      <c r="O229" s="63">
        <f t="shared" ca="1" si="58"/>
        <v>-0.36398905939164333</v>
      </c>
      <c r="P229" s="63">
        <f t="shared" ca="1" si="59"/>
        <v>0.35156944810259599</v>
      </c>
      <c r="Q229" s="63">
        <f t="shared" ca="1" si="60"/>
        <v>-1.0138539349852795</v>
      </c>
      <c r="R229" s="63">
        <f t="shared" ca="1" si="61"/>
        <v>-0.24875784293416814</v>
      </c>
      <c r="S229" s="63">
        <f t="shared" ca="1" si="62"/>
        <v>-0.41684496213861638</v>
      </c>
      <c r="T229" s="63">
        <f t="shared" ca="1" si="63"/>
        <v>1.1539596246226336</v>
      </c>
      <c r="U229" s="63">
        <f t="shared" ca="1" si="64"/>
        <v>0.96021995992716569</v>
      </c>
      <c r="V229" s="63">
        <f t="shared" ca="1" si="65"/>
        <v>1.6677469858597347</v>
      </c>
      <c r="W229" s="63">
        <f t="shared" ca="1" si="66"/>
        <v>-3.0649427031194016E-2</v>
      </c>
      <c r="X229" s="63">
        <f t="shared" ca="1" si="67"/>
        <v>7.9162714772732734E-2</v>
      </c>
    </row>
    <row r="230" spans="2:24" x14ac:dyDescent="0.2">
      <c r="B230" s="63">
        <f t="shared" ca="1" si="56"/>
        <v>1.0338265023057152</v>
      </c>
      <c r="C230" s="63">
        <f t="shared" ca="1" si="70"/>
        <v>-0.54754104713603824</v>
      </c>
      <c r="D230" s="63">
        <f t="shared" ca="1" si="70"/>
        <v>0.59609367306286254</v>
      </c>
      <c r="E230" s="63">
        <f t="shared" ca="1" si="70"/>
        <v>4.2246647571195013E-2</v>
      </c>
      <c r="F230" s="63">
        <f t="shared" ca="1" si="70"/>
        <v>0.61693054617206411</v>
      </c>
      <c r="G230" s="63">
        <f t="shared" ca="1" si="70"/>
        <v>0.10542118175570542</v>
      </c>
      <c r="H230" s="63">
        <f t="shared" ca="1" si="70"/>
        <v>1.2021466943184507</v>
      </c>
      <c r="I230" s="63">
        <f t="shared" ca="1" si="70"/>
        <v>-0.21387690910309873</v>
      </c>
      <c r="J230" s="63">
        <f t="shared" ca="1" si="70"/>
        <v>-0.99417169501078517</v>
      </c>
      <c r="K230" s="63">
        <f t="shared" ca="1" si="70"/>
        <v>9.8456933157356763E-3</v>
      </c>
      <c r="L230" s="63">
        <f t="shared" ca="1" si="70"/>
        <v>-0.3600356978940879</v>
      </c>
      <c r="N230" s="63">
        <f t="shared" ca="1" si="57"/>
        <v>1.041723535594127</v>
      </c>
      <c r="O230" s="63">
        <f t="shared" ca="1" si="58"/>
        <v>-0.53555614695165854</v>
      </c>
      <c r="P230" s="63">
        <f t="shared" ca="1" si="59"/>
        <v>0.61442073504572581</v>
      </c>
      <c r="Q230" s="63">
        <f t="shared" ca="1" si="60"/>
        <v>3.8211375029242836E-2</v>
      </c>
      <c r="R230" s="63">
        <f t="shared" ca="1" si="61"/>
        <v>0.5780060066997722</v>
      </c>
      <c r="S230" s="63">
        <f t="shared" ca="1" si="62"/>
        <v>9.1258968161492454E-2</v>
      </c>
      <c r="T230" s="63">
        <f t="shared" ca="1" si="63"/>
        <v>1.2176448490299046</v>
      </c>
      <c r="U230" s="63">
        <f t="shared" ca="1" si="64"/>
        <v>-0.27334974509882959</v>
      </c>
      <c r="V230" s="63">
        <f t="shared" ca="1" si="65"/>
        <v>-0.9812844609760375</v>
      </c>
      <c r="W230" s="63">
        <f t="shared" ca="1" si="66"/>
        <v>2.7645937094412442E-2</v>
      </c>
      <c r="X230" s="63">
        <f t="shared" ca="1" si="67"/>
        <v>-0.40577474987944767</v>
      </c>
    </row>
    <row r="231" spans="2:24" x14ac:dyDescent="0.2">
      <c r="B231" s="63">
        <f t="shared" ca="1" si="56"/>
        <v>1.0170755649743835</v>
      </c>
      <c r="C231" s="63">
        <f t="shared" ca="1" si="70"/>
        <v>-0.54567485118260139</v>
      </c>
      <c r="D231" s="63">
        <f t="shared" ca="1" si="70"/>
        <v>-0.23511188649819939</v>
      </c>
      <c r="E231" s="63">
        <f t="shared" ca="1" si="70"/>
        <v>0.13790409775317161</v>
      </c>
      <c r="F231" s="63">
        <f t="shared" ca="1" si="70"/>
        <v>9.7495622301937701E-2</v>
      </c>
      <c r="G231" s="63">
        <f t="shared" ca="1" si="70"/>
        <v>0.7268482036402385</v>
      </c>
      <c r="H231" s="63">
        <f t="shared" ca="1" si="70"/>
        <v>1.2058884047029395</v>
      </c>
      <c r="I231" s="63">
        <f t="shared" ca="1" si="70"/>
        <v>-4.9155430896092978E-2</v>
      </c>
      <c r="J231" s="63">
        <f t="shared" ca="1" si="70"/>
        <v>0.59490902823391056</v>
      </c>
      <c r="K231" s="63">
        <f t="shared" ca="1" si="70"/>
        <v>0.89400802816689706</v>
      </c>
      <c r="L231" s="63">
        <f t="shared" ca="1" si="70"/>
        <v>0.38409543865670892</v>
      </c>
      <c r="N231" s="63">
        <f t="shared" ca="1" si="57"/>
        <v>1.0249725982627953</v>
      </c>
      <c r="O231" s="63">
        <f t="shared" ca="1" si="58"/>
        <v>-0.5336899509982217</v>
      </c>
      <c r="P231" s="63">
        <f t="shared" ca="1" si="59"/>
        <v>-0.21678482451533612</v>
      </c>
      <c r="Q231" s="63">
        <f t="shared" ca="1" si="60"/>
        <v>0.13386882521121943</v>
      </c>
      <c r="R231" s="63">
        <f t="shared" ca="1" si="61"/>
        <v>5.8571082829645835E-2</v>
      </c>
      <c r="S231" s="63">
        <f t="shared" ca="1" si="62"/>
        <v>0.71268599004602551</v>
      </c>
      <c r="T231" s="63">
        <f t="shared" ca="1" si="63"/>
        <v>1.2213865594143933</v>
      </c>
      <c r="U231" s="63">
        <f t="shared" ca="1" si="64"/>
        <v>-0.10862826689182381</v>
      </c>
      <c r="V231" s="63">
        <f t="shared" ca="1" si="65"/>
        <v>0.60779626226865824</v>
      </c>
      <c r="W231" s="63">
        <f t="shared" ca="1" si="66"/>
        <v>0.91180827194557379</v>
      </c>
      <c r="X231" s="63">
        <f t="shared" ca="1" si="67"/>
        <v>0.33835638667134915</v>
      </c>
    </row>
    <row r="232" spans="2:24" x14ac:dyDescent="0.2">
      <c r="B232" s="63">
        <f t="shared" ca="1" si="56"/>
        <v>0.7299092229925338</v>
      </c>
      <c r="C232" s="63">
        <f t="shared" ca="1" si="70"/>
        <v>-5.5665427231296236E-2</v>
      </c>
      <c r="D232" s="63">
        <f t="shared" ca="1" si="70"/>
        <v>-0.16023443718202091</v>
      </c>
      <c r="E232" s="63">
        <f t="shared" ca="1" si="70"/>
        <v>1.3225458933710943</v>
      </c>
      <c r="F232" s="63">
        <f t="shared" ca="1" si="70"/>
        <v>-0.69973822390676232</v>
      </c>
      <c r="G232" s="63">
        <f t="shared" ca="1" si="70"/>
        <v>0.84947131704545775</v>
      </c>
      <c r="H232" s="63">
        <f t="shared" ca="1" si="70"/>
        <v>0.22788115904162246</v>
      </c>
      <c r="I232" s="63">
        <f t="shared" ca="1" si="70"/>
        <v>0.50772063224175601</v>
      </c>
      <c r="J232" s="63">
        <f t="shared" ca="1" si="70"/>
        <v>1.3509010017528658</v>
      </c>
      <c r="K232" s="63">
        <f t="shared" ca="1" si="70"/>
        <v>0.12538724865257417</v>
      </c>
      <c r="L232" s="63">
        <f t="shared" ca="1" si="70"/>
        <v>-0.10462287951138739</v>
      </c>
      <c r="N232" s="63">
        <f t="shared" ca="1" si="57"/>
        <v>0.73780625628094554</v>
      </c>
      <c r="O232" s="63">
        <f t="shared" ca="1" si="58"/>
        <v>-4.3680527046916509E-2</v>
      </c>
      <c r="P232" s="63">
        <f t="shared" ca="1" si="59"/>
        <v>-0.14190737519915764</v>
      </c>
      <c r="Q232" s="63">
        <f t="shared" ca="1" si="60"/>
        <v>1.3185106208291422</v>
      </c>
      <c r="R232" s="63">
        <f t="shared" ca="1" si="61"/>
        <v>-0.73866276337905423</v>
      </c>
      <c r="S232" s="63">
        <f t="shared" ca="1" si="62"/>
        <v>0.83530910345124476</v>
      </c>
      <c r="T232" s="63">
        <f t="shared" ca="1" si="63"/>
        <v>0.24337931375307631</v>
      </c>
      <c r="U232" s="63">
        <f t="shared" ca="1" si="64"/>
        <v>0.44824779624602518</v>
      </c>
      <c r="V232" s="63">
        <f t="shared" ca="1" si="65"/>
        <v>1.3637882357876134</v>
      </c>
      <c r="W232" s="63">
        <f t="shared" ca="1" si="66"/>
        <v>0.14318749243125092</v>
      </c>
      <c r="X232" s="63">
        <f t="shared" ca="1" si="67"/>
        <v>-0.15036193149674718</v>
      </c>
    </row>
    <row r="233" spans="2:24" x14ac:dyDescent="0.2">
      <c r="B233" s="63">
        <f t="shared" ca="1" si="56"/>
        <v>-6.5589498885939193E-2</v>
      </c>
      <c r="C233" s="63">
        <f t="shared" ref="C233:L242" ca="1" si="71">NORMINV(RAND(),$C$5,$F$5)</f>
        <v>-0.55926319200202734</v>
      </c>
      <c r="D233" s="63">
        <f t="shared" ca="1" si="71"/>
        <v>0.51530083741722899</v>
      </c>
      <c r="E233" s="63">
        <f t="shared" ca="1" si="71"/>
        <v>1.2457982332684154</v>
      </c>
      <c r="F233" s="63">
        <f t="shared" ca="1" si="71"/>
        <v>-1.7808273649099864</v>
      </c>
      <c r="G233" s="63">
        <f t="shared" ca="1" si="71"/>
        <v>-0.3523968961856368</v>
      </c>
      <c r="H233" s="63">
        <f t="shared" ca="1" si="71"/>
        <v>0.42766682809383233</v>
      </c>
      <c r="I233" s="63">
        <f t="shared" ca="1" si="71"/>
        <v>0.27463483288346946</v>
      </c>
      <c r="J233" s="63">
        <f t="shared" ca="1" si="71"/>
        <v>0.27535028852554838</v>
      </c>
      <c r="K233" s="63">
        <f t="shared" ca="1" si="71"/>
        <v>-0.53622748103870721</v>
      </c>
      <c r="L233" s="63">
        <f t="shared" ca="1" si="71"/>
        <v>2.8497014662966849E-2</v>
      </c>
      <c r="N233" s="63">
        <f t="shared" ca="1" si="57"/>
        <v>-5.7692465597527443E-2</v>
      </c>
      <c r="O233" s="63">
        <f t="shared" ca="1" si="58"/>
        <v>-0.54727829181764764</v>
      </c>
      <c r="P233" s="63">
        <f t="shared" ca="1" si="59"/>
        <v>0.53362789940009225</v>
      </c>
      <c r="Q233" s="63">
        <f t="shared" ca="1" si="60"/>
        <v>1.2417629607264633</v>
      </c>
      <c r="R233" s="63">
        <f t="shared" ca="1" si="61"/>
        <v>-1.8197519043822783</v>
      </c>
      <c r="S233" s="63">
        <f t="shared" ca="1" si="62"/>
        <v>-0.36655910977984979</v>
      </c>
      <c r="T233" s="63">
        <f t="shared" ca="1" si="63"/>
        <v>0.44316498280528621</v>
      </c>
      <c r="U233" s="63">
        <f t="shared" ca="1" si="64"/>
        <v>0.21516199688773863</v>
      </c>
      <c r="V233" s="63">
        <f t="shared" ca="1" si="65"/>
        <v>0.28823752256029606</v>
      </c>
      <c r="W233" s="63">
        <f t="shared" ca="1" si="66"/>
        <v>-0.51842723726003048</v>
      </c>
      <c r="X233" s="63">
        <f t="shared" ca="1" si="67"/>
        <v>-1.724203732239294E-2</v>
      </c>
    </row>
    <row r="234" spans="2:24" x14ac:dyDescent="0.2">
      <c r="B234" s="63">
        <f t="shared" ca="1" si="56"/>
        <v>-1.1099718286049658</v>
      </c>
      <c r="C234" s="63">
        <f t="shared" ca="1" si="71"/>
        <v>-0.86394832824426082</v>
      </c>
      <c r="D234" s="63">
        <f t="shared" ca="1" si="71"/>
        <v>-0.42656834244845371</v>
      </c>
      <c r="E234" s="63">
        <f t="shared" ca="1" si="71"/>
        <v>-1.0170117044845237</v>
      </c>
      <c r="F234" s="63">
        <f t="shared" ca="1" si="71"/>
        <v>1.2902376131472799</v>
      </c>
      <c r="G234" s="63">
        <f t="shared" ca="1" si="71"/>
        <v>1.4846978561204871</v>
      </c>
      <c r="H234" s="63">
        <f t="shared" ca="1" si="71"/>
        <v>0.63406017725668307</v>
      </c>
      <c r="I234" s="63">
        <f t="shared" ca="1" si="71"/>
        <v>-0.48085060796450263</v>
      </c>
      <c r="J234" s="63">
        <f t="shared" ca="1" si="71"/>
        <v>-0.84767519787236389</v>
      </c>
      <c r="K234" s="63">
        <f t="shared" ca="1" si="71"/>
        <v>-2.2250848607718967</v>
      </c>
      <c r="L234" s="63">
        <f t="shared" ca="1" si="71"/>
        <v>0.66978361075178539</v>
      </c>
      <c r="N234" s="63">
        <f t="shared" ca="1" si="57"/>
        <v>-1.1020747953165539</v>
      </c>
      <c r="O234" s="63">
        <f t="shared" ca="1" si="58"/>
        <v>-0.85196342805988112</v>
      </c>
      <c r="P234" s="63">
        <f t="shared" ca="1" si="59"/>
        <v>-0.40824128046559044</v>
      </c>
      <c r="Q234" s="63">
        <f t="shared" ca="1" si="60"/>
        <v>-1.0210469770264758</v>
      </c>
      <c r="R234" s="63">
        <f t="shared" ca="1" si="61"/>
        <v>1.251313073674988</v>
      </c>
      <c r="S234" s="63">
        <f t="shared" ca="1" si="62"/>
        <v>1.4705356425262741</v>
      </c>
      <c r="T234" s="63">
        <f t="shared" ca="1" si="63"/>
        <v>0.64955833196813695</v>
      </c>
      <c r="U234" s="63">
        <f t="shared" ca="1" si="64"/>
        <v>-0.54032344396023346</v>
      </c>
      <c r="V234" s="63">
        <f t="shared" ca="1" si="65"/>
        <v>-0.83478796383761622</v>
      </c>
      <c r="W234" s="63">
        <f t="shared" ca="1" si="66"/>
        <v>-2.2072846169932201</v>
      </c>
      <c r="X234" s="63">
        <f t="shared" ca="1" si="67"/>
        <v>0.62404455876642562</v>
      </c>
    </row>
    <row r="235" spans="2:24" x14ac:dyDescent="0.2">
      <c r="B235" s="63">
        <f t="shared" ca="1" si="56"/>
        <v>-1.1972693318517769</v>
      </c>
      <c r="C235" s="63">
        <f t="shared" ca="1" si="71"/>
        <v>0.39836131781850825</v>
      </c>
      <c r="D235" s="63">
        <f t="shared" ca="1" si="71"/>
        <v>0.57846305299853351</v>
      </c>
      <c r="E235" s="63">
        <f t="shared" ca="1" si="71"/>
        <v>-1.0257509765857675</v>
      </c>
      <c r="F235" s="63">
        <f t="shared" ca="1" si="71"/>
        <v>-4.4937304540567054E-2</v>
      </c>
      <c r="G235" s="63">
        <f t="shared" ca="1" si="71"/>
        <v>-0.20304085974579011</v>
      </c>
      <c r="H235" s="63">
        <f t="shared" ca="1" si="71"/>
        <v>-0.49422158644795627</v>
      </c>
      <c r="I235" s="63">
        <f t="shared" ca="1" si="71"/>
        <v>0.46016871952665389</v>
      </c>
      <c r="J235" s="63">
        <f t="shared" ca="1" si="71"/>
        <v>-2.4342686020866999</v>
      </c>
      <c r="K235" s="63">
        <f t="shared" ca="1" si="71"/>
        <v>0.91087651538524395</v>
      </c>
      <c r="L235" s="63">
        <f t="shared" ca="1" si="71"/>
        <v>-2.1143914372861503</v>
      </c>
      <c r="N235" s="63">
        <f t="shared" ca="1" si="57"/>
        <v>-1.189372298563365</v>
      </c>
      <c r="O235" s="63">
        <f t="shared" ca="1" si="58"/>
        <v>0.41034621800288795</v>
      </c>
      <c r="P235" s="63">
        <f t="shared" ca="1" si="59"/>
        <v>0.59679011498139678</v>
      </c>
      <c r="Q235" s="63">
        <f t="shared" ca="1" si="60"/>
        <v>-1.0297862491277197</v>
      </c>
      <c r="R235" s="63">
        <f t="shared" ca="1" si="61"/>
        <v>-8.3861844012858927E-2</v>
      </c>
      <c r="S235" s="63">
        <f t="shared" ca="1" si="62"/>
        <v>-0.21720307334000308</v>
      </c>
      <c r="T235" s="63">
        <f t="shared" ca="1" si="63"/>
        <v>-0.47872343173650239</v>
      </c>
      <c r="U235" s="63">
        <f t="shared" ca="1" si="64"/>
        <v>0.40069588353092306</v>
      </c>
      <c r="V235" s="63">
        <f t="shared" ca="1" si="65"/>
        <v>-2.4213813680519523</v>
      </c>
      <c r="W235" s="63">
        <f t="shared" ca="1" si="66"/>
        <v>0.92867675916392067</v>
      </c>
      <c r="X235" s="63">
        <f t="shared" ca="1" si="67"/>
        <v>-2.1601304892715101</v>
      </c>
    </row>
    <row r="236" spans="2:24" x14ac:dyDescent="0.2">
      <c r="B236" s="63">
        <f t="shared" ca="1" si="56"/>
        <v>0.37549796761953513</v>
      </c>
      <c r="C236" s="63">
        <f t="shared" ca="1" si="71"/>
        <v>-0.96120959918894044</v>
      </c>
      <c r="D236" s="63">
        <f t="shared" ca="1" si="71"/>
        <v>0.50499915929019412</v>
      </c>
      <c r="E236" s="63">
        <f t="shared" ca="1" si="71"/>
        <v>0.48824706666522572</v>
      </c>
      <c r="F236" s="63">
        <f t="shared" ca="1" si="71"/>
        <v>2.1556576023462291</v>
      </c>
      <c r="G236" s="63">
        <f t="shared" ca="1" si="71"/>
        <v>-0.35855248730463019</v>
      </c>
      <c r="H236" s="63">
        <f t="shared" ca="1" si="71"/>
        <v>1.0800367331466465</v>
      </c>
      <c r="I236" s="63">
        <f t="shared" ca="1" si="71"/>
        <v>0.35830751754884177</v>
      </c>
      <c r="J236" s="63">
        <f t="shared" ca="1" si="71"/>
        <v>0.15417743925898483</v>
      </c>
      <c r="K236" s="63">
        <f t="shared" ca="1" si="71"/>
        <v>-1.3145419776491505</v>
      </c>
      <c r="L236" s="63">
        <f t="shared" ca="1" si="71"/>
        <v>-0.44833197584979789</v>
      </c>
      <c r="N236" s="63">
        <f t="shared" ca="1" si="57"/>
        <v>0.38339500090794687</v>
      </c>
      <c r="O236" s="63">
        <f t="shared" ca="1" si="58"/>
        <v>-0.94922469900456075</v>
      </c>
      <c r="P236" s="63">
        <f t="shared" ca="1" si="59"/>
        <v>0.52332622127305739</v>
      </c>
      <c r="Q236" s="63">
        <f t="shared" ca="1" si="60"/>
        <v>0.48421179412327353</v>
      </c>
      <c r="R236" s="63">
        <f t="shared" ca="1" si="61"/>
        <v>2.1167330628739371</v>
      </c>
      <c r="S236" s="63">
        <f t="shared" ca="1" si="62"/>
        <v>-0.37271470089884318</v>
      </c>
      <c r="T236" s="63">
        <f t="shared" ca="1" si="63"/>
        <v>1.0955348878581004</v>
      </c>
      <c r="U236" s="63">
        <f t="shared" ca="1" si="64"/>
        <v>0.29883468155311094</v>
      </c>
      <c r="V236" s="63">
        <f t="shared" ca="1" si="65"/>
        <v>0.16706467329373254</v>
      </c>
      <c r="W236" s="63">
        <f t="shared" ca="1" si="66"/>
        <v>-1.2967417338704736</v>
      </c>
      <c r="X236" s="63">
        <f t="shared" ca="1" si="67"/>
        <v>-0.49407102783515766</v>
      </c>
    </row>
    <row r="237" spans="2:24" x14ac:dyDescent="0.2">
      <c r="B237" s="63">
        <f t="shared" ca="1" si="56"/>
        <v>-1.3112704905437242</v>
      </c>
      <c r="C237" s="63">
        <f t="shared" ca="1" si="71"/>
        <v>0.70079355614841832</v>
      </c>
      <c r="D237" s="63">
        <f t="shared" ca="1" si="71"/>
        <v>-1.9085231043570654</v>
      </c>
      <c r="E237" s="63">
        <f t="shared" ca="1" si="71"/>
        <v>0.21158341065738509</v>
      </c>
      <c r="F237" s="63">
        <f t="shared" ca="1" si="71"/>
        <v>1.1285896185271658</v>
      </c>
      <c r="G237" s="63">
        <f t="shared" ca="1" si="71"/>
        <v>-0.53778089112156846</v>
      </c>
      <c r="H237" s="63">
        <f t="shared" ca="1" si="71"/>
        <v>-0.25029270478016569</v>
      </c>
      <c r="I237" s="63">
        <f t="shared" ca="1" si="71"/>
        <v>1.1264892382885456</v>
      </c>
      <c r="J237" s="63">
        <f t="shared" ca="1" si="71"/>
        <v>-2.5973184520694768E-2</v>
      </c>
      <c r="K237" s="63">
        <f t="shared" ca="1" si="71"/>
        <v>0.91862601126155274</v>
      </c>
      <c r="L237" s="63">
        <f t="shared" ca="1" si="71"/>
        <v>0.42014551222690383</v>
      </c>
      <c r="N237" s="63">
        <f t="shared" ca="1" si="57"/>
        <v>-1.3033734572553124</v>
      </c>
      <c r="O237" s="63">
        <f t="shared" ca="1" si="58"/>
        <v>0.71277845633279802</v>
      </c>
      <c r="P237" s="63">
        <f t="shared" ca="1" si="59"/>
        <v>-1.8901960423742021</v>
      </c>
      <c r="Q237" s="63">
        <f t="shared" ca="1" si="60"/>
        <v>0.20754813811543291</v>
      </c>
      <c r="R237" s="63">
        <f t="shared" ca="1" si="61"/>
        <v>1.0896650790548739</v>
      </c>
      <c r="S237" s="63">
        <f t="shared" ca="1" si="62"/>
        <v>-0.55194310471578145</v>
      </c>
      <c r="T237" s="63">
        <f t="shared" ca="1" si="63"/>
        <v>-0.23479455006871183</v>
      </c>
      <c r="U237" s="63">
        <f t="shared" ca="1" si="64"/>
        <v>1.0670164022928148</v>
      </c>
      <c r="V237" s="63">
        <f t="shared" ca="1" si="65"/>
        <v>-1.308595048594708E-2</v>
      </c>
      <c r="W237" s="63">
        <f t="shared" ca="1" si="66"/>
        <v>0.93642625504022947</v>
      </c>
      <c r="X237" s="63">
        <f t="shared" ca="1" si="67"/>
        <v>0.37440646024154406</v>
      </c>
    </row>
    <row r="238" spans="2:24" x14ac:dyDescent="0.2">
      <c r="B238" s="63">
        <f t="shared" ca="1" si="56"/>
        <v>1.6429251680233636</v>
      </c>
      <c r="C238" s="63">
        <f t="shared" ca="1" si="71"/>
        <v>-1.5114912624450796</v>
      </c>
      <c r="D238" s="63">
        <f t="shared" ca="1" si="71"/>
        <v>-0.62918763619535356</v>
      </c>
      <c r="E238" s="63">
        <f t="shared" ca="1" si="71"/>
        <v>-0.79212157827803042</v>
      </c>
      <c r="F238" s="63">
        <f t="shared" ca="1" si="71"/>
        <v>-1.6899023178445567</v>
      </c>
      <c r="G238" s="63">
        <f t="shared" ca="1" si="71"/>
        <v>-0.21818176341380568</v>
      </c>
      <c r="H238" s="63">
        <f t="shared" ca="1" si="71"/>
        <v>0.58761685442361644</v>
      </c>
      <c r="I238" s="63">
        <f t="shared" ca="1" si="71"/>
        <v>-0.25520874830626888</v>
      </c>
      <c r="J238" s="63">
        <f t="shared" ca="1" si="71"/>
        <v>1.1754187380314147</v>
      </c>
      <c r="K238" s="63">
        <f t="shared" ca="1" si="71"/>
        <v>-0.35614276900380099</v>
      </c>
      <c r="L238" s="63">
        <f t="shared" ca="1" si="71"/>
        <v>9.2400040197348474E-2</v>
      </c>
      <c r="N238" s="63">
        <f t="shared" ca="1" si="57"/>
        <v>1.6508222013117755</v>
      </c>
      <c r="O238" s="63">
        <f t="shared" ca="1" si="58"/>
        <v>-1.4995063622606999</v>
      </c>
      <c r="P238" s="63">
        <f t="shared" ca="1" si="59"/>
        <v>-0.61086057421249029</v>
      </c>
      <c r="Q238" s="63">
        <f t="shared" ca="1" si="60"/>
        <v>-0.79615685081998255</v>
      </c>
      <c r="R238" s="63">
        <f t="shared" ca="1" si="61"/>
        <v>-1.7288268573168486</v>
      </c>
      <c r="S238" s="63">
        <f t="shared" ca="1" si="62"/>
        <v>-0.23234397700801865</v>
      </c>
      <c r="T238" s="63">
        <f t="shared" ca="1" si="63"/>
        <v>0.60311500913507032</v>
      </c>
      <c r="U238" s="63">
        <f t="shared" ca="1" si="64"/>
        <v>-0.31468158430199972</v>
      </c>
      <c r="V238" s="63">
        <f t="shared" ca="1" si="65"/>
        <v>1.1883059720661624</v>
      </c>
      <c r="W238" s="63">
        <f t="shared" ca="1" si="66"/>
        <v>-0.3383425252251242</v>
      </c>
      <c r="X238" s="63">
        <f t="shared" ca="1" si="67"/>
        <v>4.6660988211988684E-2</v>
      </c>
    </row>
    <row r="239" spans="2:24" x14ac:dyDescent="0.2">
      <c r="B239" s="63">
        <f t="shared" ca="1" si="56"/>
        <v>-0.47077866166288257</v>
      </c>
      <c r="C239" s="63">
        <f t="shared" ca="1" si="71"/>
        <v>0.9727856622891714</v>
      </c>
      <c r="D239" s="63">
        <f t="shared" ca="1" si="71"/>
        <v>1.228410385738254</v>
      </c>
      <c r="E239" s="63">
        <f t="shared" ca="1" si="71"/>
        <v>-8.4999225239565226E-2</v>
      </c>
      <c r="F239" s="63">
        <f t="shared" ca="1" si="71"/>
        <v>0.34277240151848393</v>
      </c>
      <c r="G239" s="63">
        <f t="shared" ca="1" si="71"/>
        <v>0.4078261856288708</v>
      </c>
      <c r="H239" s="63">
        <f t="shared" ca="1" si="71"/>
        <v>-0.16018079427123658</v>
      </c>
      <c r="I239" s="63">
        <f t="shared" ca="1" si="71"/>
        <v>-0.18027416262540497</v>
      </c>
      <c r="J239" s="63">
        <f t="shared" ca="1" si="71"/>
        <v>-0.89276985756186322</v>
      </c>
      <c r="K239" s="63">
        <f t="shared" ca="1" si="71"/>
        <v>1.674200607538646</v>
      </c>
      <c r="L239" s="63">
        <f t="shared" ca="1" si="71"/>
        <v>-0.25661051915553379</v>
      </c>
      <c r="N239" s="63">
        <f t="shared" ca="1" si="57"/>
        <v>-0.46288162837447083</v>
      </c>
      <c r="O239" s="63">
        <f t="shared" ca="1" si="58"/>
        <v>0.9847705624735511</v>
      </c>
      <c r="P239" s="63">
        <f t="shared" ca="1" si="59"/>
        <v>1.2467374477211173</v>
      </c>
      <c r="Q239" s="63">
        <f t="shared" ca="1" si="60"/>
        <v>-8.903449778151741E-2</v>
      </c>
      <c r="R239" s="63">
        <f t="shared" ca="1" si="61"/>
        <v>0.30384786204619207</v>
      </c>
      <c r="S239" s="63">
        <f t="shared" ca="1" si="62"/>
        <v>0.39366397203465781</v>
      </c>
      <c r="T239" s="63">
        <f t="shared" ca="1" si="63"/>
        <v>-0.14468263955978272</v>
      </c>
      <c r="U239" s="63">
        <f t="shared" ca="1" si="64"/>
        <v>-0.2397469986211358</v>
      </c>
      <c r="V239" s="63">
        <f t="shared" ca="1" si="65"/>
        <v>-0.87988262352711555</v>
      </c>
      <c r="W239" s="63">
        <f t="shared" ca="1" si="66"/>
        <v>1.6920008513173228</v>
      </c>
      <c r="X239" s="63">
        <f t="shared" ca="1" si="67"/>
        <v>-0.30234957114089356</v>
      </c>
    </row>
    <row r="240" spans="2:24" x14ac:dyDescent="0.2">
      <c r="B240" s="63">
        <f t="shared" ca="1" si="56"/>
        <v>-0.71327866111376592</v>
      </c>
      <c r="C240" s="63">
        <f t="shared" ca="1" si="71"/>
        <v>-1.4545787629548588</v>
      </c>
      <c r="D240" s="63">
        <f t="shared" ca="1" si="71"/>
        <v>-0.77235465169226114</v>
      </c>
      <c r="E240" s="63">
        <f t="shared" ca="1" si="71"/>
        <v>-0.12490265790648637</v>
      </c>
      <c r="F240" s="63">
        <f t="shared" ca="1" si="71"/>
        <v>-2.470390535855346</v>
      </c>
      <c r="G240" s="63">
        <f t="shared" ca="1" si="71"/>
        <v>1.5278373526895612</v>
      </c>
      <c r="H240" s="63">
        <f t="shared" ca="1" si="71"/>
        <v>8.3945791567951525E-2</v>
      </c>
      <c r="I240" s="63">
        <f t="shared" ca="1" si="71"/>
        <v>-0.16589533193319195</v>
      </c>
      <c r="J240" s="63">
        <f t="shared" ca="1" si="71"/>
        <v>-2.4201372455827353E-3</v>
      </c>
      <c r="K240" s="63">
        <f t="shared" ca="1" si="71"/>
        <v>-1.3901271599589562</v>
      </c>
      <c r="L240" s="63">
        <f t="shared" ca="1" si="71"/>
        <v>-0.44063121098328067</v>
      </c>
      <c r="N240" s="63">
        <f t="shared" ca="1" si="57"/>
        <v>-0.70538162782535418</v>
      </c>
      <c r="O240" s="63">
        <f t="shared" ca="1" si="58"/>
        <v>-1.4425938627704791</v>
      </c>
      <c r="P240" s="63">
        <f t="shared" ca="1" si="59"/>
        <v>-0.75402758970939787</v>
      </c>
      <c r="Q240" s="63">
        <f t="shared" ca="1" si="60"/>
        <v>-0.12893793044843854</v>
      </c>
      <c r="R240" s="63">
        <f t="shared" ca="1" si="61"/>
        <v>-2.5093150753276379</v>
      </c>
      <c r="S240" s="63">
        <f t="shared" ca="1" si="62"/>
        <v>1.5136751390953482</v>
      </c>
      <c r="T240" s="63">
        <f t="shared" ca="1" si="63"/>
        <v>9.9443946279405393E-2</v>
      </c>
      <c r="U240" s="63">
        <f t="shared" ca="1" si="64"/>
        <v>-0.22536816792892278</v>
      </c>
      <c r="V240" s="63">
        <f t="shared" ca="1" si="65"/>
        <v>1.0467096789164953E-2</v>
      </c>
      <c r="W240" s="63">
        <f t="shared" ca="1" si="66"/>
        <v>-1.3723269161802794</v>
      </c>
      <c r="X240" s="63">
        <f t="shared" ca="1" si="67"/>
        <v>-0.48637026296864044</v>
      </c>
    </row>
    <row r="241" spans="2:24" x14ac:dyDescent="0.2">
      <c r="B241" s="63">
        <f t="shared" ca="1" si="56"/>
        <v>-0.48348624074142915</v>
      </c>
      <c r="C241" s="63">
        <f t="shared" ca="1" si="71"/>
        <v>0.19949041987176513</v>
      </c>
      <c r="D241" s="63">
        <f t="shared" ca="1" si="71"/>
        <v>1.5347667699233083</v>
      </c>
      <c r="E241" s="63">
        <f t="shared" ca="1" si="71"/>
        <v>-0.23069919737223685</v>
      </c>
      <c r="F241" s="63">
        <f t="shared" ca="1" si="71"/>
        <v>0.52899032845007843</v>
      </c>
      <c r="G241" s="63">
        <f t="shared" ca="1" si="71"/>
        <v>-0.98140109594784308</v>
      </c>
      <c r="H241" s="63">
        <f t="shared" ca="1" si="71"/>
        <v>1.1136749912281683</v>
      </c>
      <c r="I241" s="63">
        <f t="shared" ca="1" si="71"/>
        <v>1.9955417051467959</v>
      </c>
      <c r="J241" s="63">
        <f t="shared" ca="1" si="71"/>
        <v>-0.37245089410710691</v>
      </c>
      <c r="K241" s="63">
        <f t="shared" ca="1" si="71"/>
        <v>1.3251827415865125</v>
      </c>
      <c r="L241" s="63">
        <f t="shared" ca="1" si="71"/>
        <v>-0.55855531176578266</v>
      </c>
      <c r="N241" s="63">
        <f t="shared" ca="1" si="57"/>
        <v>-0.47558920745301742</v>
      </c>
      <c r="O241" s="63">
        <f t="shared" ca="1" si="58"/>
        <v>0.21147532005614486</v>
      </c>
      <c r="P241" s="63">
        <f t="shared" ca="1" si="59"/>
        <v>1.5530938319061716</v>
      </c>
      <c r="Q241" s="63">
        <f t="shared" ca="1" si="60"/>
        <v>-0.23473446991418903</v>
      </c>
      <c r="R241" s="63">
        <f t="shared" ca="1" si="61"/>
        <v>0.49006578897778658</v>
      </c>
      <c r="S241" s="63">
        <f t="shared" ca="1" si="62"/>
        <v>-0.99556330954205607</v>
      </c>
      <c r="T241" s="63">
        <f t="shared" ca="1" si="63"/>
        <v>1.1291731459396221</v>
      </c>
      <c r="U241" s="63">
        <f t="shared" ca="1" si="64"/>
        <v>1.936068869151065</v>
      </c>
      <c r="V241" s="63">
        <f t="shared" ca="1" si="65"/>
        <v>-0.35956366007235924</v>
      </c>
      <c r="W241" s="63">
        <f t="shared" ca="1" si="66"/>
        <v>1.3429829853651893</v>
      </c>
      <c r="X241" s="63">
        <f t="shared" ca="1" si="67"/>
        <v>-0.60429436375114243</v>
      </c>
    </row>
    <row r="242" spans="2:24" x14ac:dyDescent="0.2">
      <c r="B242" s="63">
        <f t="shared" ca="1" si="56"/>
        <v>0.51498494806740025</v>
      </c>
      <c r="C242" s="63">
        <f t="shared" ca="1" si="71"/>
        <v>-1.4002398064333896</v>
      </c>
      <c r="D242" s="63">
        <f t="shared" ca="1" si="71"/>
        <v>-0.55163236478541466</v>
      </c>
      <c r="E242" s="63">
        <f t="shared" ca="1" si="71"/>
        <v>0.91400321142322072</v>
      </c>
      <c r="F242" s="63">
        <f t="shared" ca="1" si="71"/>
        <v>-0.72669858124368336</v>
      </c>
      <c r="G242" s="63">
        <f t="shared" ca="1" si="71"/>
        <v>0.34628270494204599</v>
      </c>
      <c r="H242" s="63">
        <f t="shared" ca="1" si="71"/>
        <v>0.15345312435573621</v>
      </c>
      <c r="I242" s="63">
        <f t="shared" ca="1" si="71"/>
        <v>3.3524604960988564</v>
      </c>
      <c r="J242" s="63">
        <f t="shared" ca="1" si="71"/>
        <v>1.2708068748358774</v>
      </c>
      <c r="K242" s="63">
        <f t="shared" ca="1" si="71"/>
        <v>0.33469511626868498</v>
      </c>
      <c r="L242" s="63">
        <f t="shared" ca="1" si="71"/>
        <v>0.71159628302972422</v>
      </c>
      <c r="N242" s="63">
        <f t="shared" ca="1" si="57"/>
        <v>0.52288198135581199</v>
      </c>
      <c r="O242" s="63">
        <f t="shared" ca="1" si="58"/>
        <v>-1.3882549062490099</v>
      </c>
      <c r="P242" s="63">
        <f t="shared" ca="1" si="59"/>
        <v>-0.5333053028025514</v>
      </c>
      <c r="Q242" s="63">
        <f t="shared" ca="1" si="60"/>
        <v>0.90996793888126859</v>
      </c>
      <c r="R242" s="63">
        <f t="shared" ca="1" si="61"/>
        <v>-0.76562312071597527</v>
      </c>
      <c r="S242" s="63">
        <f t="shared" ca="1" si="62"/>
        <v>0.332120491347833</v>
      </c>
      <c r="T242" s="63">
        <f t="shared" ca="1" si="63"/>
        <v>0.16895127906719007</v>
      </c>
      <c r="U242" s="63">
        <f t="shared" ca="1" si="64"/>
        <v>3.2929876601031256</v>
      </c>
      <c r="V242" s="63">
        <f t="shared" ca="1" si="65"/>
        <v>1.2836941088706251</v>
      </c>
      <c r="W242" s="63">
        <f t="shared" ca="1" si="66"/>
        <v>0.35249536004736176</v>
      </c>
      <c r="X242" s="63">
        <f t="shared" ca="1" si="67"/>
        <v>0.66585723104436445</v>
      </c>
    </row>
    <row r="243" spans="2:24" x14ac:dyDescent="0.2">
      <c r="B243" s="63">
        <f t="shared" ca="1" si="56"/>
        <v>-9.8112695063967748E-2</v>
      </c>
      <c r="C243" s="63">
        <f t="shared" ref="C243:L252" ca="1" si="72">NORMINV(RAND(),$C$5,$F$5)</f>
        <v>0.24887250933262725</v>
      </c>
      <c r="D243" s="63">
        <f t="shared" ca="1" si="72"/>
        <v>-1.7269637276355236</v>
      </c>
      <c r="E243" s="63">
        <f t="shared" ca="1" si="72"/>
        <v>-0.78473248323676614</v>
      </c>
      <c r="F243" s="63">
        <f t="shared" ca="1" si="72"/>
        <v>-0.6413359851847471</v>
      </c>
      <c r="G243" s="63">
        <f t="shared" ca="1" si="72"/>
        <v>0.42333358476813815</v>
      </c>
      <c r="H243" s="63">
        <f t="shared" ca="1" si="72"/>
        <v>1.6998497766146015</v>
      </c>
      <c r="I243" s="63">
        <f t="shared" ca="1" si="72"/>
        <v>1.1037680596426029</v>
      </c>
      <c r="J243" s="63">
        <f t="shared" ca="1" si="72"/>
        <v>0.50414473804658655</v>
      </c>
      <c r="K243" s="63">
        <f t="shared" ca="1" si="72"/>
        <v>-2.0132674894887681</v>
      </c>
      <c r="L243" s="63">
        <f t="shared" ca="1" si="72"/>
        <v>0.33016268649215647</v>
      </c>
      <c r="N243" s="63">
        <f t="shared" ca="1" si="57"/>
        <v>-9.0215661775555997E-2</v>
      </c>
      <c r="O243" s="63">
        <f t="shared" ca="1" si="58"/>
        <v>0.26085740951700698</v>
      </c>
      <c r="P243" s="63">
        <f t="shared" ca="1" si="59"/>
        <v>-1.7086366656526604</v>
      </c>
      <c r="Q243" s="63">
        <f t="shared" ca="1" si="60"/>
        <v>-0.78876775577871827</v>
      </c>
      <c r="R243" s="63">
        <f t="shared" ca="1" si="61"/>
        <v>-0.68026052465703901</v>
      </c>
      <c r="S243" s="63">
        <f t="shared" ca="1" si="62"/>
        <v>0.40917137117392516</v>
      </c>
      <c r="T243" s="63">
        <f t="shared" ca="1" si="63"/>
        <v>1.7153479313260553</v>
      </c>
      <c r="U243" s="63">
        <f t="shared" ca="1" si="64"/>
        <v>1.0442952236468721</v>
      </c>
      <c r="V243" s="63">
        <f t="shared" ca="1" si="65"/>
        <v>0.51703197208133422</v>
      </c>
      <c r="W243" s="63">
        <f t="shared" ca="1" si="66"/>
        <v>-1.9954672457100913</v>
      </c>
      <c r="X243" s="63">
        <f t="shared" ca="1" si="67"/>
        <v>0.2844236345067967</v>
      </c>
    </row>
    <row r="244" spans="2:24" x14ac:dyDescent="0.2">
      <c r="B244" s="63">
        <f t="shared" ca="1" si="56"/>
        <v>-0.28171461875335468</v>
      </c>
      <c r="C244" s="63">
        <f t="shared" ca="1" si="72"/>
        <v>-1.0933541951049579</v>
      </c>
      <c r="D244" s="63">
        <f t="shared" ca="1" si="72"/>
        <v>0.1461207764273606</v>
      </c>
      <c r="E244" s="63">
        <f t="shared" ca="1" si="72"/>
        <v>-0.22178726880558713</v>
      </c>
      <c r="F244" s="63">
        <f t="shared" ca="1" si="72"/>
        <v>-0.35572954389522154</v>
      </c>
      <c r="G244" s="63">
        <f t="shared" ca="1" si="72"/>
        <v>-0.77699120363369611</v>
      </c>
      <c r="H244" s="63">
        <f t="shared" ca="1" si="72"/>
        <v>1.8717286325627835</v>
      </c>
      <c r="I244" s="63">
        <f t="shared" ca="1" si="72"/>
        <v>-0.77419854575651526</v>
      </c>
      <c r="J244" s="63">
        <f t="shared" ca="1" si="72"/>
        <v>1.189408341478265</v>
      </c>
      <c r="K244" s="63">
        <f t="shared" ca="1" si="72"/>
        <v>-1.0189062180131117</v>
      </c>
      <c r="L244" s="63">
        <f t="shared" ca="1" si="72"/>
        <v>0.95453355449666977</v>
      </c>
      <c r="N244" s="63">
        <f t="shared" ca="1" si="57"/>
        <v>-0.27381758546494295</v>
      </c>
      <c r="O244" s="63">
        <f t="shared" ca="1" si="58"/>
        <v>-1.0813692949205782</v>
      </c>
      <c r="P244" s="63">
        <f t="shared" ca="1" si="59"/>
        <v>0.16444783841022387</v>
      </c>
      <c r="Q244" s="63">
        <f t="shared" ca="1" si="60"/>
        <v>-0.22582254134753932</v>
      </c>
      <c r="R244" s="63">
        <f t="shared" ca="1" si="61"/>
        <v>-0.3946540833675134</v>
      </c>
      <c r="S244" s="63">
        <f t="shared" ca="1" si="62"/>
        <v>-0.79115341722790911</v>
      </c>
      <c r="T244" s="63">
        <f t="shared" ca="1" si="63"/>
        <v>1.8872267872742374</v>
      </c>
      <c r="U244" s="63">
        <f t="shared" ca="1" si="64"/>
        <v>-0.83367138175224609</v>
      </c>
      <c r="V244" s="63">
        <f t="shared" ca="1" si="65"/>
        <v>1.2022955755130127</v>
      </c>
      <c r="W244" s="63">
        <f t="shared" ca="1" si="66"/>
        <v>-1.0011059742344348</v>
      </c>
      <c r="X244" s="63">
        <f t="shared" ca="1" si="67"/>
        <v>0.90879450251131</v>
      </c>
    </row>
    <row r="245" spans="2:24" x14ac:dyDescent="0.2">
      <c r="B245" s="63">
        <f t="shared" ca="1" si="56"/>
        <v>0.4974938315941454</v>
      </c>
      <c r="C245" s="63">
        <f t="shared" ca="1" si="72"/>
        <v>-0.24665047214417093</v>
      </c>
      <c r="D245" s="63">
        <f t="shared" ca="1" si="72"/>
        <v>0.90210594854426573</v>
      </c>
      <c r="E245" s="63">
        <f t="shared" ca="1" si="72"/>
        <v>0.47337039930045022</v>
      </c>
      <c r="F245" s="63">
        <f t="shared" ca="1" si="72"/>
        <v>1.3016235986220126</v>
      </c>
      <c r="G245" s="63">
        <f t="shared" ca="1" si="72"/>
        <v>-0.8273270228253764</v>
      </c>
      <c r="H245" s="63">
        <f t="shared" ca="1" si="72"/>
        <v>-0.64856489207582624</v>
      </c>
      <c r="I245" s="63">
        <f t="shared" ca="1" si="72"/>
        <v>0.28949933274408529</v>
      </c>
      <c r="J245" s="63">
        <f t="shared" ca="1" si="72"/>
        <v>-1.0619311126833828</v>
      </c>
      <c r="K245" s="63">
        <f t="shared" ca="1" si="72"/>
        <v>1.2475211639143413</v>
      </c>
      <c r="L245" s="63">
        <f t="shared" ca="1" si="72"/>
        <v>-1.370208048928075</v>
      </c>
      <c r="N245" s="63">
        <f t="shared" ca="1" si="57"/>
        <v>0.50539086488255713</v>
      </c>
      <c r="O245" s="63">
        <f t="shared" ca="1" si="58"/>
        <v>-0.23466557195979121</v>
      </c>
      <c r="P245" s="63">
        <f t="shared" ca="1" si="59"/>
        <v>0.920433010527129</v>
      </c>
      <c r="Q245" s="63">
        <f t="shared" ca="1" si="60"/>
        <v>0.46933512675849803</v>
      </c>
      <c r="R245" s="63">
        <f t="shared" ca="1" si="61"/>
        <v>1.2626990591497207</v>
      </c>
      <c r="S245" s="63">
        <f t="shared" ca="1" si="62"/>
        <v>-0.84148923641958939</v>
      </c>
      <c r="T245" s="63">
        <f t="shared" ca="1" si="63"/>
        <v>-0.63306673736437236</v>
      </c>
      <c r="U245" s="63">
        <f t="shared" ca="1" si="64"/>
        <v>0.23002649674835446</v>
      </c>
      <c r="V245" s="63">
        <f t="shared" ca="1" si="65"/>
        <v>-1.0490438786486351</v>
      </c>
      <c r="W245" s="63">
        <f t="shared" ca="1" si="66"/>
        <v>1.2653214076930182</v>
      </c>
      <c r="X245" s="63">
        <f t="shared" ca="1" si="67"/>
        <v>-1.4159471009134348</v>
      </c>
    </row>
    <row r="246" spans="2:24" x14ac:dyDescent="0.2">
      <c r="B246" s="63">
        <f t="shared" ca="1" si="56"/>
        <v>-0.99086047284013146</v>
      </c>
      <c r="C246" s="63">
        <f t="shared" ca="1" si="72"/>
        <v>-2.5508513092353326E-2</v>
      </c>
      <c r="D246" s="63">
        <f t="shared" ca="1" si="72"/>
        <v>-1.7966831840944988</v>
      </c>
      <c r="E246" s="63">
        <f t="shared" ca="1" si="72"/>
        <v>0.61046944355762645</v>
      </c>
      <c r="F246" s="63">
        <f t="shared" ca="1" si="72"/>
        <v>1.3292884501635303</v>
      </c>
      <c r="G246" s="63">
        <f t="shared" ca="1" si="72"/>
        <v>2.2549092796967312</v>
      </c>
      <c r="H246" s="63">
        <f t="shared" ca="1" si="72"/>
        <v>-0.86027242583961594</v>
      </c>
      <c r="I246" s="63">
        <f t="shared" ca="1" si="72"/>
        <v>-1.231051573685022</v>
      </c>
      <c r="J246" s="63">
        <f t="shared" ca="1" si="72"/>
        <v>-0.66378646111406059</v>
      </c>
      <c r="K246" s="63">
        <f t="shared" ca="1" si="72"/>
        <v>0.66751724450189875</v>
      </c>
      <c r="L246" s="63">
        <f t="shared" ca="1" si="72"/>
        <v>0.18909122215904675</v>
      </c>
      <c r="N246" s="63">
        <f t="shared" ca="1" si="57"/>
        <v>-0.98296343955171972</v>
      </c>
      <c r="O246" s="63">
        <f t="shared" ca="1" si="58"/>
        <v>-1.3523612907973603E-2</v>
      </c>
      <c r="P246" s="63">
        <f t="shared" ca="1" si="59"/>
        <v>-1.7783561221116355</v>
      </c>
      <c r="Q246" s="63">
        <f t="shared" ca="1" si="60"/>
        <v>0.60643417101567432</v>
      </c>
      <c r="R246" s="63">
        <f t="shared" ca="1" si="61"/>
        <v>1.2903639106912383</v>
      </c>
      <c r="S246" s="63">
        <f t="shared" ca="1" si="62"/>
        <v>2.2407470661025184</v>
      </c>
      <c r="T246" s="63">
        <f t="shared" ca="1" si="63"/>
        <v>-0.84477427112816206</v>
      </c>
      <c r="U246" s="63">
        <f t="shared" ca="1" si="64"/>
        <v>-1.2905244096807529</v>
      </c>
      <c r="V246" s="63">
        <f t="shared" ca="1" si="65"/>
        <v>-0.65089922707931291</v>
      </c>
      <c r="W246" s="63">
        <f t="shared" ca="1" si="66"/>
        <v>0.68531748828057548</v>
      </c>
      <c r="X246" s="63">
        <f t="shared" ca="1" si="67"/>
        <v>0.14335217017368695</v>
      </c>
    </row>
    <row r="247" spans="2:24" x14ac:dyDescent="0.2">
      <c r="B247" s="63">
        <f t="shared" ca="1" si="56"/>
        <v>0.53502381527629761</v>
      </c>
      <c r="C247" s="63">
        <f t="shared" ca="1" si="72"/>
        <v>1.3848775092089158</v>
      </c>
      <c r="D247" s="63">
        <f t="shared" ca="1" si="72"/>
        <v>-1.1343318569355167</v>
      </c>
      <c r="E247" s="63">
        <f t="shared" ca="1" si="72"/>
        <v>-1.7735880869966167</v>
      </c>
      <c r="F247" s="63">
        <f t="shared" ca="1" si="72"/>
        <v>1.0990401826054017</v>
      </c>
      <c r="G247" s="63">
        <f t="shared" ca="1" si="72"/>
        <v>1.4202739343270949</v>
      </c>
      <c r="H247" s="63">
        <f t="shared" ca="1" si="72"/>
        <v>-0.27561499288716185</v>
      </c>
      <c r="I247" s="63">
        <f t="shared" ca="1" si="72"/>
        <v>-1.0943516963248749</v>
      </c>
      <c r="J247" s="63">
        <f t="shared" ca="1" si="72"/>
        <v>0.21903429771213354</v>
      </c>
      <c r="K247" s="63">
        <f t="shared" ca="1" si="72"/>
        <v>0.61538614306100803</v>
      </c>
      <c r="L247" s="63">
        <f t="shared" ca="1" si="72"/>
        <v>-0.40514834715203718</v>
      </c>
      <c r="N247" s="63">
        <f t="shared" ca="1" si="57"/>
        <v>0.54292084856470935</v>
      </c>
      <c r="O247" s="63">
        <f t="shared" ca="1" si="58"/>
        <v>1.3968624093932955</v>
      </c>
      <c r="P247" s="63">
        <f t="shared" ca="1" si="59"/>
        <v>-1.1160047949526535</v>
      </c>
      <c r="Q247" s="63">
        <f t="shared" ca="1" si="60"/>
        <v>-1.7776233595385689</v>
      </c>
      <c r="R247" s="63">
        <f t="shared" ca="1" si="61"/>
        <v>1.0601156431331098</v>
      </c>
      <c r="S247" s="63">
        <f t="shared" ca="1" si="62"/>
        <v>1.4061117207328819</v>
      </c>
      <c r="T247" s="63">
        <f t="shared" ca="1" si="63"/>
        <v>-0.26011683817570797</v>
      </c>
      <c r="U247" s="63">
        <f t="shared" ca="1" si="64"/>
        <v>-1.1538245323206058</v>
      </c>
      <c r="V247" s="63">
        <f t="shared" ca="1" si="65"/>
        <v>0.23192153174688124</v>
      </c>
      <c r="W247" s="63">
        <f t="shared" ca="1" si="66"/>
        <v>0.63318638683968476</v>
      </c>
      <c r="X247" s="63">
        <f t="shared" ca="1" si="67"/>
        <v>-0.45088739913739695</v>
      </c>
    </row>
    <row r="248" spans="2:24" x14ac:dyDescent="0.2">
      <c r="B248" s="63">
        <f t="shared" ca="1" si="56"/>
        <v>-0.68651112562543426</v>
      </c>
      <c r="C248" s="63">
        <f t="shared" ca="1" si="72"/>
        <v>-0.51345747338731085</v>
      </c>
      <c r="D248" s="63">
        <f t="shared" ca="1" si="72"/>
        <v>-0.80729047511540741</v>
      </c>
      <c r="E248" s="63">
        <f t="shared" ca="1" si="72"/>
        <v>-0.12240078183866249</v>
      </c>
      <c r="F248" s="63">
        <f t="shared" ca="1" si="72"/>
        <v>-0.60951463393674921</v>
      </c>
      <c r="G248" s="63">
        <f t="shared" ca="1" si="72"/>
        <v>0.26592518985621805</v>
      </c>
      <c r="H248" s="63">
        <f t="shared" ca="1" si="72"/>
        <v>2.1884801961968696</v>
      </c>
      <c r="I248" s="63">
        <f t="shared" ca="1" si="72"/>
        <v>-1.9796235411421605</v>
      </c>
      <c r="J248" s="63">
        <f t="shared" ca="1" si="72"/>
        <v>-1.2449001522112249</v>
      </c>
      <c r="K248" s="63">
        <f t="shared" ca="1" si="72"/>
        <v>1.123478452427835</v>
      </c>
      <c r="L248" s="63">
        <f t="shared" ca="1" si="72"/>
        <v>2.3235008770187515E-3</v>
      </c>
      <c r="N248" s="63">
        <f t="shared" ca="1" si="57"/>
        <v>-0.67861409233702252</v>
      </c>
      <c r="O248" s="63">
        <f t="shared" ca="1" si="58"/>
        <v>-0.50147257320293115</v>
      </c>
      <c r="P248" s="63">
        <f t="shared" ca="1" si="59"/>
        <v>-0.78896341313254414</v>
      </c>
      <c r="Q248" s="63">
        <f t="shared" ca="1" si="60"/>
        <v>-0.12643605438061467</v>
      </c>
      <c r="R248" s="63">
        <f t="shared" ca="1" si="61"/>
        <v>-0.64843917340904111</v>
      </c>
      <c r="S248" s="63">
        <f t="shared" ca="1" si="62"/>
        <v>0.25176297626200506</v>
      </c>
      <c r="T248" s="63">
        <f t="shared" ca="1" si="63"/>
        <v>2.2039783509083235</v>
      </c>
      <c r="U248" s="63">
        <f t="shared" ca="1" si="64"/>
        <v>-2.0390963771378914</v>
      </c>
      <c r="V248" s="63">
        <f t="shared" ca="1" si="65"/>
        <v>-1.2320129181764772</v>
      </c>
      <c r="W248" s="63">
        <f t="shared" ca="1" si="66"/>
        <v>1.1412786962065118</v>
      </c>
      <c r="X248" s="63">
        <f t="shared" ca="1" si="67"/>
        <v>-4.3415551108341041E-2</v>
      </c>
    </row>
    <row r="249" spans="2:24" x14ac:dyDescent="0.2">
      <c r="B249" s="63">
        <f t="shared" ca="1" si="56"/>
        <v>-1.4841317510073897</v>
      </c>
      <c r="C249" s="63">
        <f t="shared" ca="1" si="72"/>
        <v>1.0630118901834069</v>
      </c>
      <c r="D249" s="63">
        <f t="shared" ca="1" si="72"/>
        <v>-0.51065692792864958</v>
      </c>
      <c r="E249" s="63">
        <f t="shared" ca="1" si="72"/>
        <v>-1.6022349087439347</v>
      </c>
      <c r="F249" s="63">
        <f t="shared" ca="1" si="72"/>
        <v>1.1469177121976741</v>
      </c>
      <c r="G249" s="63">
        <f t="shared" ca="1" si="72"/>
        <v>2.0134320763311648</v>
      </c>
      <c r="H249" s="63">
        <f t="shared" ca="1" si="72"/>
        <v>-0.76658626109849126</v>
      </c>
      <c r="I249" s="63">
        <f t="shared" ca="1" si="72"/>
        <v>-0.10712994938251666</v>
      </c>
      <c r="J249" s="63">
        <f t="shared" ca="1" si="72"/>
        <v>0.22482852037694712</v>
      </c>
      <c r="K249" s="63">
        <f t="shared" ca="1" si="72"/>
        <v>0.67964984794550842</v>
      </c>
      <c r="L249" s="63">
        <f t="shared" ca="1" si="72"/>
        <v>0.40424387606151285</v>
      </c>
      <c r="N249" s="63">
        <f t="shared" ca="1" si="57"/>
        <v>-1.4762347177189779</v>
      </c>
      <c r="O249" s="63">
        <f t="shared" ca="1" si="58"/>
        <v>1.0749967903677866</v>
      </c>
      <c r="P249" s="63">
        <f t="shared" ca="1" si="59"/>
        <v>-0.49232986594578632</v>
      </c>
      <c r="Q249" s="63">
        <f t="shared" ca="1" si="60"/>
        <v>-1.6062701812858868</v>
      </c>
      <c r="R249" s="63">
        <f t="shared" ca="1" si="61"/>
        <v>1.1079931727253822</v>
      </c>
      <c r="S249" s="63">
        <f t="shared" ca="1" si="62"/>
        <v>1.9992698627369518</v>
      </c>
      <c r="T249" s="63">
        <f t="shared" ca="1" si="63"/>
        <v>-0.75108810638703738</v>
      </c>
      <c r="U249" s="63">
        <f t="shared" ca="1" si="64"/>
        <v>-0.16660278537824749</v>
      </c>
      <c r="V249" s="63">
        <f t="shared" ca="1" si="65"/>
        <v>0.23771575441169479</v>
      </c>
      <c r="W249" s="63">
        <f t="shared" ca="1" si="66"/>
        <v>0.69745009172418515</v>
      </c>
      <c r="X249" s="63">
        <f t="shared" ca="1" si="67"/>
        <v>0.35850482407615308</v>
      </c>
    </row>
    <row r="250" spans="2:24" x14ac:dyDescent="0.2">
      <c r="B250" s="63">
        <f t="shared" ca="1" si="56"/>
        <v>-0.15128952594002062</v>
      </c>
      <c r="C250" s="63">
        <f t="shared" ca="1" si="72"/>
        <v>2.1037049946275475</v>
      </c>
      <c r="D250" s="63">
        <f t="shared" ca="1" si="72"/>
        <v>-1.7817891606781666</v>
      </c>
      <c r="E250" s="63">
        <f t="shared" ca="1" si="72"/>
        <v>-1.7761056335536691</v>
      </c>
      <c r="F250" s="63">
        <f t="shared" ca="1" si="72"/>
        <v>1.3362253616523108</v>
      </c>
      <c r="G250" s="63">
        <f t="shared" ca="1" si="72"/>
        <v>-9.6576193183976131E-2</v>
      </c>
      <c r="H250" s="63">
        <f t="shared" ca="1" si="72"/>
        <v>0.76852967145088891</v>
      </c>
      <c r="I250" s="63">
        <f t="shared" ca="1" si="72"/>
        <v>2.0322248707090131</v>
      </c>
      <c r="J250" s="63">
        <f t="shared" ca="1" si="72"/>
        <v>0.58032588995047285</v>
      </c>
      <c r="K250" s="63">
        <f t="shared" ca="1" si="72"/>
        <v>0.39183545854543594</v>
      </c>
      <c r="L250" s="63">
        <f t="shared" ca="1" si="72"/>
        <v>-0.85522349613682402</v>
      </c>
      <c r="N250" s="63">
        <f t="shared" ca="1" si="57"/>
        <v>-0.14339249265160886</v>
      </c>
      <c r="O250" s="63">
        <f t="shared" ca="1" si="58"/>
        <v>2.1156898948119274</v>
      </c>
      <c r="P250" s="63">
        <f t="shared" ca="1" si="59"/>
        <v>-1.7634620986953033</v>
      </c>
      <c r="Q250" s="63">
        <f t="shared" ca="1" si="60"/>
        <v>-1.7801409060956213</v>
      </c>
      <c r="R250" s="63">
        <f t="shared" ca="1" si="61"/>
        <v>1.2973008221800189</v>
      </c>
      <c r="S250" s="63">
        <f t="shared" ca="1" si="62"/>
        <v>-0.11073840677818911</v>
      </c>
      <c r="T250" s="63">
        <f t="shared" ca="1" si="63"/>
        <v>0.78402782616234279</v>
      </c>
      <c r="U250" s="63">
        <f t="shared" ca="1" si="64"/>
        <v>1.9727520347132823</v>
      </c>
      <c r="V250" s="63">
        <f t="shared" ca="1" si="65"/>
        <v>0.59321312398522053</v>
      </c>
      <c r="W250" s="63">
        <f t="shared" ca="1" si="66"/>
        <v>0.40963570232411273</v>
      </c>
      <c r="X250" s="63">
        <f t="shared" ca="1" si="67"/>
        <v>-0.90096254812218379</v>
      </c>
    </row>
    <row r="251" spans="2:24" x14ac:dyDescent="0.2">
      <c r="B251" s="63">
        <f t="shared" ca="1" si="56"/>
        <v>-0.41479269802002966</v>
      </c>
      <c r="C251" s="63">
        <f t="shared" ca="1" si="72"/>
        <v>-0.30186717390327927</v>
      </c>
      <c r="D251" s="63">
        <f t="shared" ca="1" si="72"/>
        <v>0.72951809505349519</v>
      </c>
      <c r="E251" s="63">
        <f t="shared" ca="1" si="72"/>
        <v>-1.2687370777591518</v>
      </c>
      <c r="F251" s="63">
        <f t="shared" ca="1" si="72"/>
        <v>-1.5927119883629979</v>
      </c>
      <c r="G251" s="63">
        <f t="shared" ca="1" si="72"/>
        <v>1.13043078379232</v>
      </c>
      <c r="H251" s="63">
        <f t="shared" ca="1" si="72"/>
        <v>-0.14014250302109135</v>
      </c>
      <c r="I251" s="63">
        <f t="shared" ca="1" si="72"/>
        <v>-0.6607662253344454</v>
      </c>
      <c r="J251" s="63">
        <f t="shared" ca="1" si="72"/>
        <v>-0.42398074242571276</v>
      </c>
      <c r="K251" s="63">
        <f t="shared" ca="1" si="72"/>
        <v>0.68655544862252171</v>
      </c>
      <c r="L251" s="63">
        <f t="shared" ca="1" si="72"/>
        <v>0.32276935065417456</v>
      </c>
      <c r="N251" s="63">
        <f t="shared" ca="1" si="57"/>
        <v>-0.40689566473161792</v>
      </c>
      <c r="O251" s="63">
        <f t="shared" ca="1" si="58"/>
        <v>-0.28988227371889957</v>
      </c>
      <c r="P251" s="63">
        <f t="shared" ca="1" si="59"/>
        <v>0.74784515703635845</v>
      </c>
      <c r="Q251" s="63">
        <f t="shared" ca="1" si="60"/>
        <v>-1.2727723503011039</v>
      </c>
      <c r="R251" s="63">
        <f t="shared" ca="1" si="61"/>
        <v>-1.6316365278352898</v>
      </c>
      <c r="S251" s="63">
        <f t="shared" ca="1" si="62"/>
        <v>1.116268570198107</v>
      </c>
      <c r="T251" s="63">
        <f t="shared" ca="1" si="63"/>
        <v>-0.1246443483096375</v>
      </c>
      <c r="U251" s="63">
        <f t="shared" ca="1" si="64"/>
        <v>-0.72023906133017623</v>
      </c>
      <c r="V251" s="63">
        <f t="shared" ca="1" si="65"/>
        <v>-0.41109350839096509</v>
      </c>
      <c r="W251" s="63">
        <f t="shared" ca="1" si="66"/>
        <v>0.70435569240119844</v>
      </c>
      <c r="X251" s="63">
        <f t="shared" ca="1" si="67"/>
        <v>0.27703029866881479</v>
      </c>
    </row>
    <row r="252" spans="2:24" x14ac:dyDescent="0.2">
      <c r="B252" s="63">
        <f t="shared" ca="1" si="56"/>
        <v>0.62053153411055695</v>
      </c>
      <c r="C252" s="63">
        <f t="shared" ca="1" si="72"/>
        <v>-1.8862560952733809</v>
      </c>
      <c r="D252" s="63">
        <f t="shared" ca="1" si="72"/>
        <v>-3.109511317837492E-2</v>
      </c>
      <c r="E252" s="63">
        <f t="shared" ca="1" si="72"/>
        <v>-0.35057448041789707</v>
      </c>
      <c r="F252" s="63">
        <f t="shared" ca="1" si="72"/>
        <v>1.7415492630772846</v>
      </c>
      <c r="G252" s="63">
        <f t="shared" ca="1" si="72"/>
        <v>-1.2037620992576237</v>
      </c>
      <c r="H252" s="63">
        <f t="shared" ca="1" si="72"/>
        <v>-1.3139789995555207</v>
      </c>
      <c r="I252" s="63">
        <f t="shared" ca="1" si="72"/>
        <v>0.36155099037576055</v>
      </c>
      <c r="J252" s="63">
        <f t="shared" ca="1" si="72"/>
        <v>0.60011810302480473</v>
      </c>
      <c r="K252" s="63">
        <f t="shared" ca="1" si="72"/>
        <v>-0.89612057727380046</v>
      </c>
      <c r="L252" s="63">
        <f t="shared" ca="1" si="72"/>
        <v>0.71001339497669325</v>
      </c>
      <c r="N252" s="63">
        <f t="shared" ca="1" si="57"/>
        <v>0.62842856739896868</v>
      </c>
      <c r="O252" s="63">
        <f t="shared" ca="1" si="58"/>
        <v>-1.8742711950890012</v>
      </c>
      <c r="P252" s="63">
        <f t="shared" ca="1" si="59"/>
        <v>-1.2768051195511661E-2</v>
      </c>
      <c r="Q252" s="63">
        <f t="shared" ca="1" si="60"/>
        <v>-0.35460975295984926</v>
      </c>
      <c r="R252" s="63">
        <f t="shared" ca="1" si="61"/>
        <v>1.7026247236049927</v>
      </c>
      <c r="S252" s="63">
        <f t="shared" ca="1" si="62"/>
        <v>-1.2179243128518367</v>
      </c>
      <c r="T252" s="63">
        <f t="shared" ca="1" si="63"/>
        <v>-1.2984808448440668</v>
      </c>
      <c r="U252" s="63">
        <f t="shared" ca="1" si="64"/>
        <v>0.30207815438002972</v>
      </c>
      <c r="V252" s="63">
        <f t="shared" ca="1" si="65"/>
        <v>0.6130053370595524</v>
      </c>
      <c r="W252" s="63">
        <f t="shared" ca="1" si="66"/>
        <v>-0.87832033349512373</v>
      </c>
      <c r="X252" s="63">
        <f t="shared" ca="1" si="67"/>
        <v>0.66427434299133348</v>
      </c>
    </row>
    <row r="253" spans="2:24" x14ac:dyDescent="0.2">
      <c r="B253" s="63">
        <f t="shared" ca="1" si="56"/>
        <v>-6.0711694718433462E-2</v>
      </c>
      <c r="C253" s="63">
        <f t="shared" ref="C253:L262" ca="1" si="73">NORMINV(RAND(),$C$5,$F$5)</f>
        <v>-0.26109194482113829</v>
      </c>
      <c r="D253" s="63">
        <f t="shared" ca="1" si="73"/>
        <v>0.76979688343512342</v>
      </c>
      <c r="E253" s="63">
        <f t="shared" ca="1" si="73"/>
        <v>-1.0050460067388058</v>
      </c>
      <c r="F253" s="63">
        <f t="shared" ca="1" si="73"/>
        <v>-1.1845850537697049</v>
      </c>
      <c r="G253" s="63">
        <f t="shared" ca="1" si="73"/>
        <v>-1.1541739435570717</v>
      </c>
      <c r="H253" s="63">
        <f t="shared" ca="1" si="73"/>
        <v>0.49441056607872397</v>
      </c>
      <c r="I253" s="63">
        <f t="shared" ca="1" si="73"/>
        <v>-0.24392323291241677</v>
      </c>
      <c r="J253" s="63">
        <f t="shared" ca="1" si="73"/>
        <v>1.2628444892295452</v>
      </c>
      <c r="K253" s="63">
        <f t="shared" ca="1" si="73"/>
        <v>0.68154761327397917</v>
      </c>
      <c r="L253" s="63">
        <f t="shared" ca="1" si="73"/>
        <v>0.80321985085527037</v>
      </c>
      <c r="N253" s="63">
        <f t="shared" ca="1" si="57"/>
        <v>-5.2814661430021712E-2</v>
      </c>
      <c r="O253" s="63">
        <f t="shared" ca="1" si="58"/>
        <v>-0.24910704463675856</v>
      </c>
      <c r="P253" s="63">
        <f t="shared" ca="1" si="59"/>
        <v>0.78812394541798669</v>
      </c>
      <c r="Q253" s="63">
        <f t="shared" ca="1" si="60"/>
        <v>-1.009081279280758</v>
      </c>
      <c r="R253" s="63">
        <f t="shared" ca="1" si="61"/>
        <v>-1.2235095932419968</v>
      </c>
      <c r="S253" s="63">
        <f t="shared" ca="1" si="62"/>
        <v>-1.1683361571512847</v>
      </c>
      <c r="T253" s="63">
        <f t="shared" ca="1" si="63"/>
        <v>0.50990872079017779</v>
      </c>
      <c r="U253" s="63">
        <f t="shared" ca="1" si="64"/>
        <v>-0.30339606890814763</v>
      </c>
      <c r="V253" s="63">
        <f t="shared" ca="1" si="65"/>
        <v>1.2757317232642928</v>
      </c>
      <c r="W253" s="63">
        <f t="shared" ca="1" si="66"/>
        <v>0.6993478570526559</v>
      </c>
      <c r="X253" s="63">
        <f t="shared" ca="1" si="67"/>
        <v>0.7574807988699106</v>
      </c>
    </row>
    <row r="254" spans="2:24" x14ac:dyDescent="0.2">
      <c r="B254" s="63">
        <f t="shared" ca="1" si="56"/>
        <v>-9.9679116129402029E-2</v>
      </c>
      <c r="C254" s="63">
        <f t="shared" ca="1" si="73"/>
        <v>1.53352040759775</v>
      </c>
      <c r="D254" s="63">
        <f t="shared" ca="1" si="73"/>
        <v>-1.6622192655994601</v>
      </c>
      <c r="E254" s="63">
        <f t="shared" ca="1" si="73"/>
        <v>-1.067502128359326</v>
      </c>
      <c r="F254" s="63">
        <f t="shared" ca="1" si="73"/>
        <v>9.6021663799120818E-2</v>
      </c>
      <c r="G254" s="63">
        <f t="shared" ca="1" si="73"/>
        <v>-1.7713289702723678</v>
      </c>
      <c r="H254" s="63">
        <f t="shared" ca="1" si="73"/>
        <v>2.3400078621419103</v>
      </c>
      <c r="I254" s="63">
        <f t="shared" ca="1" si="73"/>
        <v>-0.24657510566334356</v>
      </c>
      <c r="J254" s="63">
        <f t="shared" ca="1" si="73"/>
        <v>-0.10410920041260992</v>
      </c>
      <c r="K254" s="63">
        <f t="shared" ca="1" si="73"/>
        <v>-1.244768062616608</v>
      </c>
      <c r="L254" s="63">
        <f t="shared" ca="1" si="73"/>
        <v>0.22939420244347122</v>
      </c>
      <c r="N254" s="63">
        <f t="shared" ca="1" si="57"/>
        <v>-9.1782082840990278E-2</v>
      </c>
      <c r="O254" s="63">
        <f t="shared" ca="1" si="58"/>
        <v>1.5455053077821297</v>
      </c>
      <c r="P254" s="63">
        <f t="shared" ca="1" si="59"/>
        <v>-1.6438922036165968</v>
      </c>
      <c r="Q254" s="63">
        <f t="shared" ca="1" si="60"/>
        <v>-1.0715374009012781</v>
      </c>
      <c r="R254" s="63">
        <f t="shared" ca="1" si="61"/>
        <v>5.7097124326828952E-2</v>
      </c>
      <c r="S254" s="63">
        <f t="shared" ca="1" si="62"/>
        <v>-1.7854911838665808</v>
      </c>
      <c r="T254" s="63">
        <f t="shared" ca="1" si="63"/>
        <v>2.3555060168533641</v>
      </c>
      <c r="U254" s="63">
        <f t="shared" ca="1" si="64"/>
        <v>-0.3060479416590744</v>
      </c>
      <c r="V254" s="63">
        <f t="shared" ca="1" si="65"/>
        <v>-9.1221966377862229E-2</v>
      </c>
      <c r="W254" s="63">
        <f t="shared" ca="1" si="66"/>
        <v>-1.2269678188379312</v>
      </c>
      <c r="X254" s="63">
        <f t="shared" ca="1" si="67"/>
        <v>0.18365515045811143</v>
      </c>
    </row>
    <row r="255" spans="2:24" x14ac:dyDescent="0.2">
      <c r="B255" s="63">
        <f t="shared" ca="1" si="56"/>
        <v>-0.65827284444304468</v>
      </c>
      <c r="C255" s="63">
        <f t="shared" ca="1" si="73"/>
        <v>-0.75789556864078877</v>
      </c>
      <c r="D255" s="63">
        <f t="shared" ca="1" si="73"/>
        <v>-1.2581094203732881</v>
      </c>
      <c r="E255" s="63">
        <f t="shared" ca="1" si="73"/>
        <v>-5.502082175528113E-3</v>
      </c>
      <c r="F255" s="63">
        <f t="shared" ca="1" si="73"/>
        <v>-0.6186036170415663</v>
      </c>
      <c r="G255" s="63">
        <f t="shared" ca="1" si="73"/>
        <v>-0.3132251937229108</v>
      </c>
      <c r="H255" s="63">
        <f t="shared" ca="1" si="73"/>
        <v>0.5016274686523049</v>
      </c>
      <c r="I255" s="63">
        <f t="shared" ca="1" si="73"/>
        <v>-0.64793038888953902</v>
      </c>
      <c r="J255" s="63">
        <f t="shared" ca="1" si="73"/>
        <v>-0.9769694990820903</v>
      </c>
      <c r="K255" s="63">
        <f t="shared" ca="1" si="73"/>
        <v>-1.0955613656921348</v>
      </c>
      <c r="L255" s="63">
        <f t="shared" ca="1" si="73"/>
        <v>1.6134352779721139</v>
      </c>
      <c r="N255" s="63">
        <f t="shared" ca="1" si="57"/>
        <v>-0.65037581115463294</v>
      </c>
      <c r="O255" s="63">
        <f t="shared" ca="1" si="58"/>
        <v>-0.74591066845640908</v>
      </c>
      <c r="P255" s="63">
        <f t="shared" ca="1" si="59"/>
        <v>-1.2397823583904248</v>
      </c>
      <c r="Q255" s="63">
        <f t="shared" ca="1" si="60"/>
        <v>-9.5373547174802918E-3</v>
      </c>
      <c r="R255" s="63">
        <f t="shared" ca="1" si="61"/>
        <v>-0.65752815651385821</v>
      </c>
      <c r="S255" s="63">
        <f t="shared" ca="1" si="62"/>
        <v>-0.32738740731712379</v>
      </c>
      <c r="T255" s="63">
        <f t="shared" ca="1" si="63"/>
        <v>0.51712562336375878</v>
      </c>
      <c r="U255" s="63">
        <f t="shared" ca="1" si="64"/>
        <v>-0.70740322488526985</v>
      </c>
      <c r="V255" s="63">
        <f t="shared" ca="1" si="65"/>
        <v>-0.96408226504734262</v>
      </c>
      <c r="W255" s="63">
        <f t="shared" ca="1" si="66"/>
        <v>-1.077761121913458</v>
      </c>
      <c r="X255" s="63">
        <f t="shared" ca="1" si="67"/>
        <v>1.5676962259867542</v>
      </c>
    </row>
    <row r="256" spans="2:24" x14ac:dyDescent="0.2">
      <c r="B256" s="63">
        <f t="shared" ca="1" si="56"/>
        <v>-7.3276692929891807E-2</v>
      </c>
      <c r="C256" s="63">
        <f t="shared" ca="1" si="73"/>
        <v>-0.11021526467287042</v>
      </c>
      <c r="D256" s="63">
        <f t="shared" ca="1" si="73"/>
        <v>1.1153363747870713</v>
      </c>
      <c r="E256" s="63">
        <f t="shared" ca="1" si="73"/>
        <v>1.4023342392256846</v>
      </c>
      <c r="F256" s="63">
        <f t="shared" ca="1" si="73"/>
        <v>-1.0838984528126285</v>
      </c>
      <c r="G256" s="63">
        <f t="shared" ca="1" si="73"/>
        <v>1.3081116332709779</v>
      </c>
      <c r="H256" s="63">
        <f t="shared" ca="1" si="73"/>
        <v>-1.9084305763367166</v>
      </c>
      <c r="I256" s="63">
        <f t="shared" ca="1" si="73"/>
        <v>0.8879983153177986</v>
      </c>
      <c r="J256" s="63">
        <f t="shared" ca="1" si="73"/>
        <v>-0.93248885081750255</v>
      </c>
      <c r="K256" s="63">
        <f t="shared" ca="1" si="73"/>
        <v>-0.13124722330909364</v>
      </c>
      <c r="L256" s="63">
        <f t="shared" ca="1" si="73"/>
        <v>0.93581232524262281</v>
      </c>
      <c r="N256" s="63">
        <f t="shared" ca="1" si="57"/>
        <v>-6.5379659641480056E-2</v>
      </c>
      <c r="O256" s="63">
        <f t="shared" ca="1" si="58"/>
        <v>-9.8230364488490693E-2</v>
      </c>
      <c r="P256" s="63">
        <f t="shared" ca="1" si="59"/>
        <v>1.1336634367699345</v>
      </c>
      <c r="Q256" s="63">
        <f t="shared" ca="1" si="60"/>
        <v>1.3982989666837324</v>
      </c>
      <c r="R256" s="63">
        <f t="shared" ca="1" si="61"/>
        <v>-1.1228229922849204</v>
      </c>
      <c r="S256" s="63">
        <f t="shared" ca="1" si="62"/>
        <v>1.2939494196767649</v>
      </c>
      <c r="T256" s="63">
        <f t="shared" ca="1" si="63"/>
        <v>-1.8929324216252628</v>
      </c>
      <c r="U256" s="63">
        <f t="shared" ca="1" si="64"/>
        <v>0.82852547932206777</v>
      </c>
      <c r="V256" s="63">
        <f t="shared" ca="1" si="65"/>
        <v>-0.91960161678275487</v>
      </c>
      <c r="W256" s="63">
        <f t="shared" ca="1" si="66"/>
        <v>-0.11344697953041687</v>
      </c>
      <c r="X256" s="63">
        <f t="shared" ca="1" si="67"/>
        <v>0.89007327325726304</v>
      </c>
    </row>
    <row r="257" spans="2:24" x14ac:dyDescent="0.2">
      <c r="B257" s="63">
        <f t="shared" ca="1" si="56"/>
        <v>1.305051592121635</v>
      </c>
      <c r="C257" s="63">
        <f t="shared" ca="1" si="73"/>
        <v>0.16820685078648387</v>
      </c>
      <c r="D257" s="63">
        <f t="shared" ca="1" si="73"/>
        <v>0.59414803110483649</v>
      </c>
      <c r="E257" s="63">
        <f t="shared" ca="1" si="73"/>
        <v>1.1824059933263635</v>
      </c>
      <c r="F257" s="63">
        <f t="shared" ca="1" si="73"/>
        <v>0.64037510006443066</v>
      </c>
      <c r="G257" s="63">
        <f t="shared" ca="1" si="73"/>
        <v>-0.22656208638584965</v>
      </c>
      <c r="H257" s="63">
        <f t="shared" ca="1" si="73"/>
        <v>-1.17046097569188</v>
      </c>
      <c r="I257" s="63">
        <f t="shared" ca="1" si="73"/>
        <v>-0.61357942884750849</v>
      </c>
      <c r="J257" s="63">
        <f t="shared" ca="1" si="73"/>
        <v>-0.55863575325843584</v>
      </c>
      <c r="K257" s="63">
        <f t="shared" ca="1" si="73"/>
        <v>1.2316108546076774</v>
      </c>
      <c r="L257" s="63">
        <f t="shared" ca="1" si="73"/>
        <v>-0.5121018001355534</v>
      </c>
      <c r="N257" s="63">
        <f t="shared" ca="1" si="57"/>
        <v>1.3129486254100469</v>
      </c>
      <c r="O257" s="63">
        <f t="shared" ca="1" si="58"/>
        <v>0.1801917509708636</v>
      </c>
      <c r="P257" s="63">
        <f t="shared" ca="1" si="59"/>
        <v>0.61247509308769976</v>
      </c>
      <c r="Q257" s="63">
        <f t="shared" ca="1" si="60"/>
        <v>1.1783707207844114</v>
      </c>
      <c r="R257" s="63">
        <f t="shared" ca="1" si="61"/>
        <v>0.60145056059213875</v>
      </c>
      <c r="S257" s="63">
        <f t="shared" ca="1" si="62"/>
        <v>-0.24072429998006262</v>
      </c>
      <c r="T257" s="63">
        <f t="shared" ca="1" si="63"/>
        <v>-1.1549628209804261</v>
      </c>
      <c r="U257" s="63">
        <f t="shared" ca="1" si="64"/>
        <v>-0.67305226484323932</v>
      </c>
      <c r="V257" s="63">
        <f t="shared" ca="1" si="65"/>
        <v>-0.54574851922368817</v>
      </c>
      <c r="W257" s="63">
        <f t="shared" ca="1" si="66"/>
        <v>1.2494110983863542</v>
      </c>
      <c r="X257" s="63">
        <f t="shared" ca="1" si="67"/>
        <v>-0.55784085212091317</v>
      </c>
    </row>
    <row r="258" spans="2:24" x14ac:dyDescent="0.2">
      <c r="B258" s="63">
        <f t="shared" ca="1" si="56"/>
        <v>-0.21557112852486368</v>
      </c>
      <c r="C258" s="63">
        <f t="shared" ca="1" si="73"/>
        <v>-0.40628090798059935</v>
      </c>
      <c r="D258" s="63">
        <f t="shared" ca="1" si="73"/>
        <v>0.65864211863223232</v>
      </c>
      <c r="E258" s="63">
        <f t="shared" ca="1" si="73"/>
        <v>1.8063267873034683</v>
      </c>
      <c r="F258" s="63">
        <f t="shared" ca="1" si="73"/>
        <v>6.9322346461822171E-2</v>
      </c>
      <c r="G258" s="63">
        <f t="shared" ca="1" si="73"/>
        <v>-0.52535345895972274</v>
      </c>
      <c r="H258" s="63">
        <f t="shared" ca="1" si="73"/>
        <v>-1.5816156689873164</v>
      </c>
      <c r="I258" s="63">
        <f t="shared" ca="1" si="73"/>
        <v>1.0774077225310947E-2</v>
      </c>
      <c r="J258" s="63">
        <f t="shared" ca="1" si="73"/>
        <v>-0.29526171438490501</v>
      </c>
      <c r="K258" s="63">
        <f t="shared" ca="1" si="73"/>
        <v>-0.92761265320801589</v>
      </c>
      <c r="L258" s="63">
        <f t="shared" ca="1" si="73"/>
        <v>-0.53210861572609491</v>
      </c>
      <c r="N258" s="63">
        <f t="shared" ca="1" si="57"/>
        <v>-0.20767409523645192</v>
      </c>
      <c r="O258" s="63">
        <f t="shared" ca="1" si="58"/>
        <v>-0.39429600779621965</v>
      </c>
      <c r="P258" s="63">
        <f t="shared" ca="1" si="59"/>
        <v>0.67696918061509559</v>
      </c>
      <c r="Q258" s="63">
        <f t="shared" ca="1" si="60"/>
        <v>1.8022915147615162</v>
      </c>
      <c r="R258" s="63">
        <f t="shared" ca="1" si="61"/>
        <v>3.0397806989530304E-2</v>
      </c>
      <c r="S258" s="63">
        <f t="shared" ca="1" si="62"/>
        <v>-0.53951567255393573</v>
      </c>
      <c r="T258" s="63">
        <f t="shared" ca="1" si="63"/>
        <v>-1.5661175142758625</v>
      </c>
      <c r="U258" s="63">
        <f t="shared" ca="1" si="64"/>
        <v>-4.8698758770419889E-2</v>
      </c>
      <c r="V258" s="63">
        <f t="shared" ca="1" si="65"/>
        <v>-0.28237448035015733</v>
      </c>
      <c r="W258" s="63">
        <f t="shared" ca="1" si="66"/>
        <v>-0.90981240942933916</v>
      </c>
      <c r="X258" s="63">
        <f t="shared" ca="1" si="67"/>
        <v>-0.57784766771145468</v>
      </c>
    </row>
    <row r="259" spans="2:24" x14ac:dyDescent="0.2">
      <c r="B259" s="63">
        <f t="shared" ca="1" si="56"/>
        <v>-0.71618020316927899</v>
      </c>
      <c r="C259" s="63">
        <f t="shared" ca="1" si="73"/>
        <v>1.9388339978960591</v>
      </c>
      <c r="D259" s="63">
        <f t="shared" ca="1" si="73"/>
        <v>-0.3644894424426483</v>
      </c>
      <c r="E259" s="63">
        <f t="shared" ca="1" si="73"/>
        <v>-6.0131627674786581E-2</v>
      </c>
      <c r="F259" s="63">
        <f t="shared" ca="1" si="73"/>
        <v>-0.93417203703364338</v>
      </c>
      <c r="G259" s="63">
        <f t="shared" ca="1" si="73"/>
        <v>1.18326840168101</v>
      </c>
      <c r="H259" s="63">
        <f t="shared" ca="1" si="73"/>
        <v>-0.90171047965157691</v>
      </c>
      <c r="I259" s="63">
        <f t="shared" ca="1" si="73"/>
        <v>-0.80442215583188414</v>
      </c>
      <c r="J259" s="63">
        <f t="shared" ca="1" si="73"/>
        <v>0.70740947958092981</v>
      </c>
      <c r="K259" s="63">
        <f t="shared" ca="1" si="73"/>
        <v>1.4349835525151233</v>
      </c>
      <c r="L259" s="63">
        <f t="shared" ca="1" si="73"/>
        <v>0.80109087627272335</v>
      </c>
      <c r="N259" s="63">
        <f t="shared" ca="1" si="57"/>
        <v>-0.70828316988086726</v>
      </c>
      <c r="O259" s="63">
        <f t="shared" ca="1" si="58"/>
        <v>1.9508188980804388</v>
      </c>
      <c r="P259" s="63">
        <f t="shared" ca="1" si="59"/>
        <v>-0.34616238045978504</v>
      </c>
      <c r="Q259" s="63">
        <f t="shared" ca="1" si="60"/>
        <v>-6.4166900216738765E-2</v>
      </c>
      <c r="R259" s="63">
        <f t="shared" ca="1" si="61"/>
        <v>-0.97309657650593528</v>
      </c>
      <c r="S259" s="63">
        <f t="shared" ca="1" si="62"/>
        <v>1.169106188086797</v>
      </c>
      <c r="T259" s="63">
        <f t="shared" ca="1" si="63"/>
        <v>-0.88621232494012303</v>
      </c>
      <c r="U259" s="63">
        <f t="shared" ca="1" si="64"/>
        <v>-0.86389499182761498</v>
      </c>
      <c r="V259" s="63">
        <f t="shared" ca="1" si="65"/>
        <v>0.72029671361567749</v>
      </c>
      <c r="W259" s="63">
        <f t="shared" ca="1" si="66"/>
        <v>1.4527837962938002</v>
      </c>
      <c r="X259" s="63">
        <f t="shared" ca="1" si="67"/>
        <v>0.75535182428736358</v>
      </c>
    </row>
    <row r="260" spans="2:24" x14ac:dyDescent="0.2">
      <c r="B260" s="63">
        <f t="shared" ca="1" si="56"/>
        <v>-1.1910512447359409</v>
      </c>
      <c r="C260" s="63">
        <f t="shared" ca="1" si="73"/>
        <v>0.78419985119304914</v>
      </c>
      <c r="D260" s="63">
        <f t="shared" ca="1" si="73"/>
        <v>2.4700475313495218</v>
      </c>
      <c r="E260" s="63">
        <f t="shared" ca="1" si="73"/>
        <v>9.7917040798742319E-2</v>
      </c>
      <c r="F260" s="63">
        <f t="shared" ca="1" si="73"/>
        <v>-1.1165599373749471</v>
      </c>
      <c r="G260" s="63">
        <f t="shared" ca="1" si="73"/>
        <v>-4.0688131867562177E-2</v>
      </c>
      <c r="H260" s="63">
        <f t="shared" ca="1" si="73"/>
        <v>-0.59822092373478641</v>
      </c>
      <c r="I260" s="63">
        <f t="shared" ca="1" si="73"/>
        <v>0.26424406803782741</v>
      </c>
      <c r="J260" s="63">
        <f t="shared" ca="1" si="73"/>
        <v>-0.10276365016884419</v>
      </c>
      <c r="K260" s="63">
        <f t="shared" ca="1" si="73"/>
        <v>1.8826684667572404</v>
      </c>
      <c r="L260" s="63">
        <f t="shared" ca="1" si="73"/>
        <v>0.81626874628641988</v>
      </c>
      <c r="N260" s="63">
        <f t="shared" ca="1" si="57"/>
        <v>-1.1831542114475291</v>
      </c>
      <c r="O260" s="63">
        <f t="shared" ca="1" si="58"/>
        <v>0.79618475137742883</v>
      </c>
      <c r="P260" s="63">
        <f t="shared" ca="1" si="59"/>
        <v>2.4883745933323849</v>
      </c>
      <c r="Q260" s="63">
        <f t="shared" ca="1" si="60"/>
        <v>9.3881768256790135E-2</v>
      </c>
      <c r="R260" s="63">
        <f t="shared" ca="1" si="61"/>
        <v>-1.155484476847239</v>
      </c>
      <c r="S260" s="63">
        <f t="shared" ca="1" si="62"/>
        <v>-5.4850345461775148E-2</v>
      </c>
      <c r="T260" s="63">
        <f t="shared" ca="1" si="63"/>
        <v>-0.58272276902333253</v>
      </c>
      <c r="U260" s="63">
        <f t="shared" ca="1" si="64"/>
        <v>0.20477123204209657</v>
      </c>
      <c r="V260" s="63">
        <f t="shared" ca="1" si="65"/>
        <v>-8.9876416134096498E-2</v>
      </c>
      <c r="W260" s="63">
        <f t="shared" ca="1" si="66"/>
        <v>1.9004687105359173</v>
      </c>
      <c r="X260" s="63">
        <f t="shared" ca="1" si="67"/>
        <v>0.77052969430106011</v>
      </c>
    </row>
    <row r="261" spans="2:24" x14ac:dyDescent="0.2">
      <c r="B261" s="63">
        <f t="shared" ca="1" si="56"/>
        <v>-3.7592271981472553E-2</v>
      </c>
      <c r="C261" s="63">
        <f t="shared" ca="1" si="73"/>
        <v>0.34791832669359302</v>
      </c>
      <c r="D261" s="63">
        <f t="shared" ca="1" si="73"/>
        <v>-1.0794734658785656</v>
      </c>
      <c r="E261" s="63">
        <f t="shared" ca="1" si="73"/>
        <v>0.29397955681057131</v>
      </c>
      <c r="F261" s="63">
        <f t="shared" ca="1" si="73"/>
        <v>0.86351955711537765</v>
      </c>
      <c r="G261" s="63">
        <f t="shared" ca="1" si="73"/>
        <v>-0.77972038656747877</v>
      </c>
      <c r="H261" s="63">
        <f t="shared" ca="1" si="73"/>
        <v>-0.624166570581423</v>
      </c>
      <c r="I261" s="63">
        <f t="shared" ca="1" si="73"/>
        <v>-0.2330560748467653</v>
      </c>
      <c r="J261" s="63">
        <f t="shared" ca="1" si="73"/>
        <v>-0.59602002203880744</v>
      </c>
      <c r="K261" s="63">
        <f t="shared" ca="1" si="73"/>
        <v>-0.45305698444066594</v>
      </c>
      <c r="L261" s="63">
        <f t="shared" ca="1" si="73"/>
        <v>-9.0405640704761633E-2</v>
      </c>
      <c r="N261" s="63">
        <f t="shared" ca="1" si="57"/>
        <v>-2.9695238693060799E-2</v>
      </c>
      <c r="O261" s="63">
        <f t="shared" ca="1" si="58"/>
        <v>0.35990322687797272</v>
      </c>
      <c r="P261" s="63">
        <f t="shared" ca="1" si="59"/>
        <v>-1.0611464038957024</v>
      </c>
      <c r="Q261" s="63">
        <f t="shared" ca="1" si="60"/>
        <v>0.28994428426861912</v>
      </c>
      <c r="R261" s="63">
        <f t="shared" ca="1" si="61"/>
        <v>0.82459501764308574</v>
      </c>
      <c r="S261" s="63">
        <f t="shared" ca="1" si="62"/>
        <v>-0.79388260016169176</v>
      </c>
      <c r="T261" s="63">
        <f t="shared" ca="1" si="63"/>
        <v>-0.60866841586996911</v>
      </c>
      <c r="U261" s="63">
        <f t="shared" ca="1" si="64"/>
        <v>-0.2925289108424961</v>
      </c>
      <c r="V261" s="63">
        <f t="shared" ca="1" si="65"/>
        <v>-0.58313278800405977</v>
      </c>
      <c r="W261" s="63">
        <f t="shared" ca="1" si="66"/>
        <v>-0.43525674066198916</v>
      </c>
      <c r="X261" s="63">
        <f t="shared" ca="1" si="67"/>
        <v>-0.13614469269012142</v>
      </c>
    </row>
    <row r="262" spans="2:24" x14ac:dyDescent="0.2">
      <c r="B262" s="63">
        <f t="shared" ca="1" si="56"/>
        <v>1.5459956893651308</v>
      </c>
      <c r="C262" s="63">
        <f t="shared" ca="1" si="73"/>
        <v>-1.9581107247560119</v>
      </c>
      <c r="D262" s="63">
        <f t="shared" ca="1" si="73"/>
        <v>0.73547866626238856</v>
      </c>
      <c r="E262" s="63">
        <f t="shared" ca="1" si="73"/>
        <v>-1.3041733000280382</v>
      </c>
      <c r="F262" s="63">
        <f t="shared" ca="1" si="73"/>
        <v>-0.3087198642383896</v>
      </c>
      <c r="G262" s="63">
        <f t="shared" ca="1" si="73"/>
        <v>-0.87954506233292007</v>
      </c>
      <c r="H262" s="63">
        <f t="shared" ca="1" si="73"/>
        <v>-0.22741562521696684</v>
      </c>
      <c r="I262" s="63">
        <f t="shared" ca="1" si="73"/>
        <v>0.6149149755217983</v>
      </c>
      <c r="J262" s="63">
        <f t="shared" ca="1" si="73"/>
        <v>-0.82907003234916876</v>
      </c>
      <c r="K262" s="63">
        <f t="shared" ca="1" si="73"/>
        <v>-0.63924087772665361</v>
      </c>
      <c r="L262" s="63">
        <f t="shared" ca="1" si="73"/>
        <v>-0.10075883361592688</v>
      </c>
      <c r="N262" s="63">
        <f t="shared" ca="1" si="57"/>
        <v>1.5538927226535426</v>
      </c>
      <c r="O262" s="63">
        <f t="shared" ca="1" si="58"/>
        <v>-1.9461258245716322</v>
      </c>
      <c r="P262" s="63">
        <f t="shared" ca="1" si="59"/>
        <v>0.75380572824525183</v>
      </c>
      <c r="Q262" s="63">
        <f t="shared" ca="1" si="60"/>
        <v>-1.3082085725699903</v>
      </c>
      <c r="R262" s="63">
        <f t="shared" ca="1" si="61"/>
        <v>-0.34764440371068145</v>
      </c>
      <c r="S262" s="63">
        <f t="shared" ca="1" si="62"/>
        <v>-0.89370727592713306</v>
      </c>
      <c r="T262" s="63">
        <f t="shared" ca="1" si="63"/>
        <v>-0.21191747050551299</v>
      </c>
      <c r="U262" s="63">
        <f t="shared" ca="1" si="64"/>
        <v>0.55544213952606747</v>
      </c>
      <c r="V262" s="63">
        <f t="shared" ca="1" si="65"/>
        <v>-0.81618279831442109</v>
      </c>
      <c r="W262" s="63">
        <f t="shared" ca="1" si="66"/>
        <v>-0.62144063394797688</v>
      </c>
      <c r="X262" s="63">
        <f t="shared" ca="1" si="67"/>
        <v>-0.14649788560128668</v>
      </c>
    </row>
    <row r="263" spans="2:24" x14ac:dyDescent="0.2">
      <c r="B263" s="63">
        <f t="shared" ca="1" si="56"/>
        <v>0.54400600906479635</v>
      </c>
      <c r="C263" s="63">
        <f t="shared" ref="C263:L272" ca="1" si="74">NORMINV(RAND(),$C$5,$F$5)</f>
        <v>-0.84076386368286915</v>
      </c>
      <c r="D263" s="63">
        <f t="shared" ca="1" si="74"/>
        <v>0.73511359073126059</v>
      </c>
      <c r="E263" s="63">
        <f t="shared" ca="1" si="74"/>
        <v>-0.47973777478737389</v>
      </c>
      <c r="F263" s="63">
        <f t="shared" ca="1" si="74"/>
        <v>2.0528411466778755</v>
      </c>
      <c r="G263" s="63">
        <f t="shared" ca="1" si="74"/>
        <v>-1.6814339415520054</v>
      </c>
      <c r="H263" s="63">
        <f t="shared" ca="1" si="74"/>
        <v>0.38968702446430242</v>
      </c>
      <c r="I263" s="63">
        <f t="shared" ca="1" si="74"/>
        <v>0.37131438096519598</v>
      </c>
      <c r="J263" s="63">
        <f t="shared" ca="1" si="74"/>
        <v>-0.25885718808500091</v>
      </c>
      <c r="K263" s="63">
        <f t="shared" ca="1" si="74"/>
        <v>-0.50299940351388528</v>
      </c>
      <c r="L263" s="63">
        <f t="shared" ca="1" si="74"/>
        <v>-1.1812801490630553</v>
      </c>
      <c r="N263" s="63">
        <f t="shared" ca="1" si="57"/>
        <v>0.55190304235320808</v>
      </c>
      <c r="O263" s="63">
        <f t="shared" ca="1" si="58"/>
        <v>-0.82877896349848945</v>
      </c>
      <c r="P263" s="63">
        <f t="shared" ca="1" si="59"/>
        <v>0.75344065271412386</v>
      </c>
      <c r="Q263" s="63">
        <f t="shared" ca="1" si="60"/>
        <v>-0.48377304732932608</v>
      </c>
      <c r="R263" s="63">
        <f t="shared" ca="1" si="61"/>
        <v>2.0139166072055836</v>
      </c>
      <c r="S263" s="63">
        <f t="shared" ca="1" si="62"/>
        <v>-1.6955961551462184</v>
      </c>
      <c r="T263" s="63">
        <f t="shared" ca="1" si="63"/>
        <v>0.4051851791757563</v>
      </c>
      <c r="U263" s="63">
        <f t="shared" ca="1" si="64"/>
        <v>0.31184154496946515</v>
      </c>
      <c r="V263" s="63">
        <f t="shared" ca="1" si="65"/>
        <v>-0.24596995405025324</v>
      </c>
      <c r="W263" s="63">
        <f t="shared" ca="1" si="66"/>
        <v>-0.4851991597352085</v>
      </c>
      <c r="X263" s="63">
        <f t="shared" ca="1" si="67"/>
        <v>-1.2270192010484151</v>
      </c>
    </row>
    <row r="264" spans="2:24" x14ac:dyDescent="0.2">
      <c r="B264" s="63">
        <f t="shared" ref="B264:B327" ca="1" si="75">NORMINV(RAND(),$C$5,$F$5)</f>
        <v>0.41280020879554385</v>
      </c>
      <c r="C264" s="63">
        <f t="shared" ca="1" si="74"/>
        <v>-2.2222911549932203</v>
      </c>
      <c r="D264" s="63">
        <f t="shared" ca="1" si="74"/>
        <v>-0.11508060215221892</v>
      </c>
      <c r="E264" s="63">
        <f t="shared" ca="1" si="74"/>
        <v>1.2527574249460147</v>
      </c>
      <c r="F264" s="63">
        <f t="shared" ca="1" si="74"/>
        <v>0.881551419841068</v>
      </c>
      <c r="G264" s="63">
        <f t="shared" ca="1" si="74"/>
        <v>-2.5847555072301381E-2</v>
      </c>
      <c r="H264" s="63">
        <f t="shared" ca="1" si="74"/>
        <v>-0.98471930008151365</v>
      </c>
      <c r="I264" s="63">
        <f t="shared" ca="1" si="74"/>
        <v>-0.90730140231983936</v>
      </c>
      <c r="J264" s="63">
        <f t="shared" ca="1" si="74"/>
        <v>1.2420163098049577</v>
      </c>
      <c r="K264" s="63">
        <f t="shared" ca="1" si="74"/>
        <v>0.99719590256153356</v>
      </c>
      <c r="L264" s="63">
        <f t="shared" ca="1" si="74"/>
        <v>-0.86167717987192338</v>
      </c>
      <c r="N264" s="63">
        <f t="shared" ref="N264:N327" ca="1" si="76">B264-$B$1008</f>
        <v>0.42069724208395559</v>
      </c>
      <c r="O264" s="63">
        <f t="shared" ref="O264:O327" ca="1" si="77">C264-$C$1008</f>
        <v>-2.2103062548088404</v>
      </c>
      <c r="P264" s="63">
        <f t="shared" ref="P264:P327" ca="1" si="78">D264-$D$1008</f>
        <v>-9.6753540169355667E-2</v>
      </c>
      <c r="Q264" s="63">
        <f t="shared" ref="Q264:Q327" ca="1" si="79">E264-$E$1008</f>
        <v>1.2487221524040626</v>
      </c>
      <c r="R264" s="63">
        <f t="shared" ref="R264:R327" ca="1" si="80">F264-$F$1008</f>
        <v>0.84262688036877609</v>
      </c>
      <c r="S264" s="63">
        <f t="shared" ref="S264:S327" ca="1" si="81">G264-$G$1008</f>
        <v>-4.0009768666514352E-2</v>
      </c>
      <c r="T264" s="63">
        <f t="shared" ref="T264:T327" ca="1" si="82">H264-$H$1008</f>
        <v>-0.96922114537005977</v>
      </c>
      <c r="U264" s="63">
        <f t="shared" ref="U264:U327" ca="1" si="83">I264-$I$1008</f>
        <v>-0.96677423831557019</v>
      </c>
      <c r="V264" s="63">
        <f t="shared" ref="V264:V327" ca="1" si="84">J264-$J$1008</f>
        <v>1.2549035438397054</v>
      </c>
      <c r="W264" s="63">
        <f t="shared" ref="W264:W327" ca="1" si="85">K264-$K$1008</f>
        <v>1.0149961463402104</v>
      </c>
      <c r="X264" s="63">
        <f t="shared" ref="X264:X327" ca="1" si="86">L264-$L$1008</f>
        <v>-0.90741623185728315</v>
      </c>
    </row>
    <row r="265" spans="2:24" x14ac:dyDescent="0.2">
      <c r="B265" s="63">
        <f t="shared" ca="1" si="75"/>
        <v>0.78765874783978607</v>
      </c>
      <c r="C265" s="63">
        <f t="shared" ca="1" si="74"/>
        <v>-1.5124634376802424</v>
      </c>
      <c r="D265" s="63">
        <f t="shared" ca="1" si="74"/>
        <v>0.53349948085724774</v>
      </c>
      <c r="E265" s="63">
        <f t="shared" ca="1" si="74"/>
        <v>0.20751691894464064</v>
      </c>
      <c r="F265" s="63">
        <f t="shared" ca="1" si="74"/>
        <v>-0.88680707742707354</v>
      </c>
      <c r="G265" s="63">
        <f t="shared" ca="1" si="74"/>
        <v>-0.32816499116362308</v>
      </c>
      <c r="H265" s="63">
        <f t="shared" ca="1" si="74"/>
        <v>0.89320941960214884</v>
      </c>
      <c r="I265" s="63">
        <f t="shared" ca="1" si="74"/>
        <v>-0.53585976132320712</v>
      </c>
      <c r="J265" s="63">
        <f t="shared" ca="1" si="74"/>
        <v>-0.55122502298286935</v>
      </c>
      <c r="K265" s="63">
        <f t="shared" ca="1" si="74"/>
        <v>-0.7036696602487239</v>
      </c>
      <c r="L265" s="63">
        <f t="shared" ca="1" si="74"/>
        <v>-1.2188142218167954</v>
      </c>
      <c r="N265" s="63">
        <f t="shared" ca="1" si="76"/>
        <v>0.7955557811281978</v>
      </c>
      <c r="O265" s="63">
        <f t="shared" ca="1" si="77"/>
        <v>-1.5004785374958627</v>
      </c>
      <c r="P265" s="63">
        <f t="shared" ca="1" si="78"/>
        <v>0.55182654284011101</v>
      </c>
      <c r="Q265" s="63">
        <f t="shared" ca="1" si="79"/>
        <v>0.20348164640268845</v>
      </c>
      <c r="R265" s="63">
        <f t="shared" ca="1" si="80"/>
        <v>-0.92573161689936545</v>
      </c>
      <c r="S265" s="63">
        <f t="shared" ca="1" si="81"/>
        <v>-0.34232720475783607</v>
      </c>
      <c r="T265" s="63">
        <f t="shared" ca="1" si="82"/>
        <v>0.90870757431360272</v>
      </c>
      <c r="U265" s="63">
        <f t="shared" ca="1" si="83"/>
        <v>-0.59533259731893795</v>
      </c>
      <c r="V265" s="63">
        <f t="shared" ca="1" si="84"/>
        <v>-0.53833778894812168</v>
      </c>
      <c r="W265" s="63">
        <f t="shared" ca="1" si="85"/>
        <v>-0.68586941647004718</v>
      </c>
      <c r="X265" s="63">
        <f t="shared" ca="1" si="86"/>
        <v>-1.2645532738021552</v>
      </c>
    </row>
    <row r="266" spans="2:24" x14ac:dyDescent="0.2">
      <c r="B266" s="63">
        <f t="shared" ca="1" si="75"/>
        <v>-0.14601714949742514</v>
      </c>
      <c r="C266" s="63">
        <f t="shared" ca="1" si="74"/>
        <v>-0.28388770963192522</v>
      </c>
      <c r="D266" s="63">
        <f t="shared" ca="1" si="74"/>
        <v>1.65163211725634</v>
      </c>
      <c r="E266" s="63">
        <f t="shared" ca="1" si="74"/>
        <v>-0.12966003341203716</v>
      </c>
      <c r="F266" s="63">
        <f t="shared" ca="1" si="74"/>
        <v>-8.0714467708857662E-3</v>
      </c>
      <c r="G266" s="63">
        <f t="shared" ca="1" si="74"/>
        <v>-7.7670784983949234E-2</v>
      </c>
      <c r="H266" s="63">
        <f t="shared" ca="1" si="74"/>
        <v>0.6979995674922751</v>
      </c>
      <c r="I266" s="63">
        <f t="shared" ca="1" si="74"/>
        <v>0.66890033864739296</v>
      </c>
      <c r="J266" s="63">
        <f t="shared" ca="1" si="74"/>
        <v>3.4459150764636015E-2</v>
      </c>
      <c r="K266" s="63">
        <f t="shared" ca="1" si="74"/>
        <v>1.129864601267585</v>
      </c>
      <c r="L266" s="63">
        <f t="shared" ca="1" si="74"/>
        <v>1.0507273050731365</v>
      </c>
      <c r="N266" s="63">
        <f t="shared" ca="1" si="76"/>
        <v>-0.13812011620901338</v>
      </c>
      <c r="O266" s="63">
        <f t="shared" ca="1" si="77"/>
        <v>-0.27190280944754552</v>
      </c>
      <c r="P266" s="63">
        <f t="shared" ca="1" si="78"/>
        <v>1.6699591792392032</v>
      </c>
      <c r="Q266" s="63">
        <f t="shared" ca="1" si="79"/>
        <v>-0.13369530595398935</v>
      </c>
      <c r="R266" s="63">
        <f t="shared" ca="1" si="80"/>
        <v>-4.6995986243177634E-2</v>
      </c>
      <c r="S266" s="63">
        <f t="shared" ca="1" si="81"/>
        <v>-9.1832998578162212E-2</v>
      </c>
      <c r="T266" s="63">
        <f t="shared" ca="1" si="82"/>
        <v>0.71349772220372898</v>
      </c>
      <c r="U266" s="63">
        <f t="shared" ca="1" si="83"/>
        <v>0.60942750265166212</v>
      </c>
      <c r="V266" s="63">
        <f t="shared" ca="1" si="84"/>
        <v>4.7346384799383703E-2</v>
      </c>
      <c r="W266" s="63">
        <f t="shared" ca="1" si="85"/>
        <v>1.1476648450462619</v>
      </c>
      <c r="X266" s="63">
        <f t="shared" ca="1" si="86"/>
        <v>1.0049882530877767</v>
      </c>
    </row>
    <row r="267" spans="2:24" x14ac:dyDescent="0.2">
      <c r="B267" s="63">
        <f t="shared" ca="1" si="75"/>
        <v>-0.44423961748750396</v>
      </c>
      <c r="C267" s="63">
        <f t="shared" ca="1" si="74"/>
        <v>-1.3850131849245453</v>
      </c>
      <c r="D267" s="63">
        <f t="shared" ca="1" si="74"/>
        <v>-0.36108154555321725</v>
      </c>
      <c r="E267" s="63">
        <f t="shared" ca="1" si="74"/>
        <v>-1.3829712139084187</v>
      </c>
      <c r="F267" s="63">
        <f t="shared" ca="1" si="74"/>
        <v>3.2096023090000502E-4</v>
      </c>
      <c r="G267" s="63">
        <f t="shared" ca="1" si="74"/>
        <v>-0.89314978284639701</v>
      </c>
      <c r="H267" s="63">
        <f t="shared" ca="1" si="74"/>
        <v>-1.6447711371842797</v>
      </c>
      <c r="I267" s="63">
        <f t="shared" ca="1" si="74"/>
        <v>1.6406277730705618</v>
      </c>
      <c r="J267" s="63">
        <f t="shared" ca="1" si="74"/>
        <v>-0.69519344024962593</v>
      </c>
      <c r="K267" s="63">
        <f t="shared" ca="1" si="74"/>
        <v>0.14316714948437645</v>
      </c>
      <c r="L267" s="63">
        <f t="shared" ca="1" si="74"/>
        <v>0.95920169132508215</v>
      </c>
      <c r="N267" s="63">
        <f t="shared" ca="1" si="76"/>
        <v>-0.43634258419909222</v>
      </c>
      <c r="O267" s="63">
        <f t="shared" ca="1" si="77"/>
        <v>-1.3730282847401656</v>
      </c>
      <c r="P267" s="63">
        <f t="shared" ca="1" si="78"/>
        <v>-0.34275448357035398</v>
      </c>
      <c r="Q267" s="63">
        <f t="shared" ca="1" si="79"/>
        <v>-1.3870064864503708</v>
      </c>
      <c r="R267" s="63">
        <f t="shared" ca="1" si="80"/>
        <v>-3.8603579241391864E-2</v>
      </c>
      <c r="S267" s="63">
        <f t="shared" ca="1" si="81"/>
        <v>-0.90731199644061</v>
      </c>
      <c r="T267" s="63">
        <f t="shared" ca="1" si="82"/>
        <v>-1.6292729824728258</v>
      </c>
      <c r="U267" s="63">
        <f t="shared" ca="1" si="83"/>
        <v>1.581154937074831</v>
      </c>
      <c r="V267" s="63">
        <f t="shared" ca="1" si="84"/>
        <v>-0.68230620621487825</v>
      </c>
      <c r="W267" s="63">
        <f t="shared" ca="1" si="85"/>
        <v>0.1609673932630532</v>
      </c>
      <c r="X267" s="63">
        <f t="shared" ca="1" si="86"/>
        <v>0.91346263933972238</v>
      </c>
    </row>
    <row r="268" spans="2:24" x14ac:dyDescent="0.2">
      <c r="B268" s="63">
        <f t="shared" ca="1" si="75"/>
        <v>1.8600445807911887</v>
      </c>
      <c r="C268" s="63">
        <f t="shared" ca="1" si="74"/>
        <v>-0.44300371068083322</v>
      </c>
      <c r="D268" s="63">
        <f t="shared" ca="1" si="74"/>
        <v>0.55808649386130127</v>
      </c>
      <c r="E268" s="63">
        <f t="shared" ca="1" si="74"/>
        <v>0.59844716901449524</v>
      </c>
      <c r="F268" s="63">
        <f t="shared" ca="1" si="74"/>
        <v>1.2947274604297094</v>
      </c>
      <c r="G268" s="63">
        <f t="shared" ca="1" si="74"/>
        <v>1.5349742542601885</v>
      </c>
      <c r="H268" s="63">
        <f t="shared" ca="1" si="74"/>
        <v>-2.1384544256912994</v>
      </c>
      <c r="I268" s="63">
        <f t="shared" ca="1" si="74"/>
        <v>1.0098945393944447</v>
      </c>
      <c r="J268" s="63">
        <f t="shared" ca="1" si="74"/>
        <v>1.9506329017625064</v>
      </c>
      <c r="K268" s="63">
        <f t="shared" ca="1" si="74"/>
        <v>0.64069463882939948</v>
      </c>
      <c r="L268" s="63">
        <f t="shared" ca="1" si="74"/>
        <v>0.77420687168889257</v>
      </c>
      <c r="N268" s="63">
        <f t="shared" ca="1" si="76"/>
        <v>1.8679416140796006</v>
      </c>
      <c r="O268" s="63">
        <f t="shared" ca="1" si="77"/>
        <v>-0.43101881049645352</v>
      </c>
      <c r="P268" s="63">
        <f t="shared" ca="1" si="78"/>
        <v>0.57641355584416454</v>
      </c>
      <c r="Q268" s="63">
        <f t="shared" ca="1" si="79"/>
        <v>0.59441189647254311</v>
      </c>
      <c r="R268" s="63">
        <f t="shared" ca="1" si="80"/>
        <v>1.2558029209574175</v>
      </c>
      <c r="S268" s="63">
        <f t="shared" ca="1" si="81"/>
        <v>1.5208120406659755</v>
      </c>
      <c r="T268" s="63">
        <f t="shared" ca="1" si="82"/>
        <v>-2.1229562709798455</v>
      </c>
      <c r="U268" s="63">
        <f t="shared" ca="1" si="83"/>
        <v>0.9504217033987139</v>
      </c>
      <c r="V268" s="63">
        <f t="shared" ca="1" si="84"/>
        <v>1.963520135797254</v>
      </c>
      <c r="W268" s="63">
        <f t="shared" ca="1" si="85"/>
        <v>0.6584948826080762</v>
      </c>
      <c r="X268" s="63">
        <f t="shared" ca="1" si="86"/>
        <v>0.7284678197035328</v>
      </c>
    </row>
    <row r="269" spans="2:24" x14ac:dyDescent="0.2">
      <c r="B269" s="63">
        <f t="shared" ca="1" si="75"/>
        <v>-1.8013424287263708</v>
      </c>
      <c r="C269" s="63">
        <f t="shared" ca="1" si="74"/>
        <v>4.3652375163741299E-2</v>
      </c>
      <c r="D269" s="63">
        <f t="shared" ca="1" si="74"/>
        <v>-1.8128818592557503</v>
      </c>
      <c r="E269" s="63">
        <f t="shared" ca="1" si="74"/>
        <v>0.47028075660764451</v>
      </c>
      <c r="F269" s="63">
        <f t="shared" ca="1" si="74"/>
        <v>-1.0793315493805815</v>
      </c>
      <c r="G269" s="63">
        <f t="shared" ca="1" si="74"/>
        <v>-0.18743175697114353</v>
      </c>
      <c r="H269" s="63">
        <f t="shared" ca="1" si="74"/>
        <v>-0.65179424317355583</v>
      </c>
      <c r="I269" s="63">
        <f t="shared" ca="1" si="74"/>
        <v>0.24282278035157748</v>
      </c>
      <c r="J269" s="63">
        <f t="shared" ca="1" si="74"/>
        <v>-0.61312464490539353</v>
      </c>
      <c r="K269" s="63">
        <f t="shared" ca="1" si="74"/>
        <v>-0.26105199247438665</v>
      </c>
      <c r="L269" s="63">
        <f t="shared" ca="1" si="74"/>
        <v>1.6739565494124629</v>
      </c>
      <c r="N269" s="63">
        <f t="shared" ca="1" si="76"/>
        <v>-1.793445395437959</v>
      </c>
      <c r="O269" s="63">
        <f t="shared" ca="1" si="77"/>
        <v>5.5637275348121018E-2</v>
      </c>
      <c r="P269" s="63">
        <f t="shared" ca="1" si="78"/>
        <v>-1.794554797272887</v>
      </c>
      <c r="Q269" s="63">
        <f t="shared" ca="1" si="79"/>
        <v>0.46624548406569233</v>
      </c>
      <c r="R269" s="63">
        <f t="shared" ca="1" si="80"/>
        <v>-1.1182560888528734</v>
      </c>
      <c r="S269" s="63">
        <f t="shared" ca="1" si="81"/>
        <v>-0.2015939705653565</v>
      </c>
      <c r="T269" s="63">
        <f t="shared" ca="1" si="82"/>
        <v>-0.63629608846210195</v>
      </c>
      <c r="U269" s="63">
        <f t="shared" ca="1" si="83"/>
        <v>0.18334994435584664</v>
      </c>
      <c r="V269" s="63">
        <f t="shared" ca="1" si="84"/>
        <v>-0.60023741087064586</v>
      </c>
      <c r="W269" s="63">
        <f t="shared" ca="1" si="85"/>
        <v>-0.2432517486957099</v>
      </c>
      <c r="X269" s="63">
        <f t="shared" ca="1" si="86"/>
        <v>1.6282174974271031</v>
      </c>
    </row>
    <row r="270" spans="2:24" x14ac:dyDescent="0.2">
      <c r="B270" s="63">
        <f t="shared" ca="1" si="75"/>
        <v>1.5882415373157948</v>
      </c>
      <c r="C270" s="63">
        <f t="shared" ca="1" si="74"/>
        <v>1.7420416695407785</v>
      </c>
      <c r="D270" s="63">
        <f t="shared" ca="1" si="74"/>
        <v>-0.62041931722450894</v>
      </c>
      <c r="E270" s="63">
        <f t="shared" ca="1" si="74"/>
        <v>9.6082866122693622E-2</v>
      </c>
      <c r="F270" s="63">
        <f t="shared" ca="1" si="74"/>
        <v>4.6632653395007606E-2</v>
      </c>
      <c r="G270" s="63">
        <f t="shared" ca="1" si="74"/>
        <v>2.1716951996867517</v>
      </c>
      <c r="H270" s="63">
        <f t="shared" ca="1" si="74"/>
        <v>1.2168732505006377</v>
      </c>
      <c r="I270" s="63">
        <f t="shared" ca="1" si="74"/>
        <v>1.1867776669748895</v>
      </c>
      <c r="J270" s="63">
        <f t="shared" ca="1" si="74"/>
        <v>0.44539001379084281</v>
      </c>
      <c r="K270" s="63">
        <f t="shared" ca="1" si="74"/>
        <v>-0.43849340886063359</v>
      </c>
      <c r="L270" s="63">
        <f t="shared" ca="1" si="74"/>
        <v>0.50022160529774173</v>
      </c>
      <c r="N270" s="63">
        <f t="shared" ca="1" si="76"/>
        <v>1.5961385706042066</v>
      </c>
      <c r="O270" s="63">
        <f t="shared" ca="1" si="77"/>
        <v>1.7540265697251582</v>
      </c>
      <c r="P270" s="63">
        <f t="shared" ca="1" si="78"/>
        <v>-0.60209225524164567</v>
      </c>
      <c r="Q270" s="63">
        <f t="shared" ca="1" si="79"/>
        <v>9.2047593580741438E-2</v>
      </c>
      <c r="R270" s="63">
        <f t="shared" ca="1" si="80"/>
        <v>7.7081139227157397E-3</v>
      </c>
      <c r="S270" s="63">
        <f t="shared" ca="1" si="81"/>
        <v>2.157532986092539</v>
      </c>
      <c r="T270" s="63">
        <f t="shared" ca="1" si="82"/>
        <v>1.2323714052120915</v>
      </c>
      <c r="U270" s="63">
        <f t="shared" ca="1" si="83"/>
        <v>1.1273048309791587</v>
      </c>
      <c r="V270" s="63">
        <f t="shared" ca="1" si="84"/>
        <v>0.45827724782559048</v>
      </c>
      <c r="W270" s="63">
        <f t="shared" ca="1" si="85"/>
        <v>-0.42069316508195681</v>
      </c>
      <c r="X270" s="63">
        <f t="shared" ca="1" si="86"/>
        <v>0.45448255331238196</v>
      </c>
    </row>
    <row r="271" spans="2:24" x14ac:dyDescent="0.2">
      <c r="B271" s="63">
        <f t="shared" ca="1" si="75"/>
        <v>0.47136250693002829</v>
      </c>
      <c r="C271" s="63">
        <f t="shared" ca="1" si="74"/>
        <v>0.515218267099113</v>
      </c>
      <c r="D271" s="63">
        <f t="shared" ca="1" si="74"/>
        <v>-0.14851332005002599</v>
      </c>
      <c r="E271" s="63">
        <f t="shared" ca="1" si="74"/>
        <v>0.21512198739604049</v>
      </c>
      <c r="F271" s="63">
        <f t="shared" ca="1" si="74"/>
        <v>-0.72970528453185945</v>
      </c>
      <c r="G271" s="63">
        <f t="shared" ca="1" si="74"/>
        <v>-1.138463290130507</v>
      </c>
      <c r="H271" s="63">
        <f t="shared" ca="1" si="74"/>
        <v>0.29962692744862834</v>
      </c>
      <c r="I271" s="63">
        <f t="shared" ca="1" si="74"/>
        <v>1.1056092808502407</v>
      </c>
      <c r="J271" s="63">
        <f t="shared" ca="1" si="74"/>
        <v>-0.60512232338332084</v>
      </c>
      <c r="K271" s="63">
        <f t="shared" ca="1" si="74"/>
        <v>-0.90115964041853314</v>
      </c>
      <c r="L271" s="63">
        <f t="shared" ca="1" si="74"/>
        <v>-0.86627240685902429</v>
      </c>
      <c r="N271" s="63">
        <f t="shared" ca="1" si="76"/>
        <v>0.47925954021844003</v>
      </c>
      <c r="O271" s="63">
        <f t="shared" ca="1" si="77"/>
        <v>0.5272031672834927</v>
      </c>
      <c r="P271" s="63">
        <f t="shared" ca="1" si="78"/>
        <v>-0.13018625806716272</v>
      </c>
      <c r="Q271" s="63">
        <f t="shared" ca="1" si="79"/>
        <v>0.21108671485408831</v>
      </c>
      <c r="R271" s="63">
        <f t="shared" ca="1" si="80"/>
        <v>-0.76862982400415136</v>
      </c>
      <c r="S271" s="63">
        <f t="shared" ca="1" si="81"/>
        <v>-1.1526255037247199</v>
      </c>
      <c r="T271" s="63">
        <f t="shared" ca="1" si="82"/>
        <v>0.31512508216008223</v>
      </c>
      <c r="U271" s="63">
        <f t="shared" ca="1" si="83"/>
        <v>1.0461364448545099</v>
      </c>
      <c r="V271" s="63">
        <f t="shared" ca="1" si="84"/>
        <v>-0.59223508934857316</v>
      </c>
      <c r="W271" s="63">
        <f t="shared" ca="1" si="85"/>
        <v>-0.88335939663985641</v>
      </c>
      <c r="X271" s="63">
        <f t="shared" ca="1" si="86"/>
        <v>-0.91201145884438406</v>
      </c>
    </row>
    <row r="272" spans="2:24" x14ac:dyDescent="0.2">
      <c r="B272" s="63">
        <f t="shared" ca="1" si="75"/>
        <v>-1.602349917118691</v>
      </c>
      <c r="C272" s="63">
        <f t="shared" ca="1" si="74"/>
        <v>-1.2016717522287244</v>
      </c>
      <c r="D272" s="63">
        <f t="shared" ca="1" si="74"/>
        <v>0.42189945377278365</v>
      </c>
      <c r="E272" s="63">
        <f t="shared" ca="1" si="74"/>
        <v>0.83776588788099737</v>
      </c>
      <c r="F272" s="63">
        <f t="shared" ca="1" si="74"/>
        <v>-5.9641370898686208E-2</v>
      </c>
      <c r="G272" s="63">
        <f t="shared" ca="1" si="74"/>
        <v>-1.5945718996565206</v>
      </c>
      <c r="H272" s="63">
        <f t="shared" ca="1" si="74"/>
        <v>0.23107098816373153</v>
      </c>
      <c r="I272" s="63">
        <f t="shared" ca="1" si="74"/>
        <v>0.75934069800641635</v>
      </c>
      <c r="J272" s="63">
        <f t="shared" ca="1" si="74"/>
        <v>1.6169507975515622</v>
      </c>
      <c r="K272" s="63">
        <f t="shared" ca="1" si="74"/>
        <v>-3.6971275076603728E-2</v>
      </c>
      <c r="L272" s="63">
        <f t="shared" ca="1" si="74"/>
        <v>-0.37872171873936256</v>
      </c>
      <c r="N272" s="63">
        <f t="shared" ca="1" si="76"/>
        <v>-1.5944528838302792</v>
      </c>
      <c r="O272" s="63">
        <f t="shared" ca="1" si="77"/>
        <v>-1.1896868520443447</v>
      </c>
      <c r="P272" s="63">
        <f t="shared" ca="1" si="78"/>
        <v>0.44022651575564692</v>
      </c>
      <c r="Q272" s="63">
        <f t="shared" ca="1" si="79"/>
        <v>0.83373061533904524</v>
      </c>
      <c r="R272" s="63">
        <f t="shared" ca="1" si="80"/>
        <v>-9.8565910370978074E-2</v>
      </c>
      <c r="S272" s="63">
        <f t="shared" ca="1" si="81"/>
        <v>-1.6087341132507336</v>
      </c>
      <c r="T272" s="63">
        <f t="shared" ca="1" si="82"/>
        <v>0.24656914287518539</v>
      </c>
      <c r="U272" s="63">
        <f t="shared" ca="1" si="83"/>
        <v>0.69986786201068552</v>
      </c>
      <c r="V272" s="63">
        <f t="shared" ca="1" si="84"/>
        <v>1.6298380315863099</v>
      </c>
      <c r="W272" s="63">
        <f t="shared" ca="1" si="85"/>
        <v>-1.9171031297926962E-2</v>
      </c>
      <c r="X272" s="63">
        <f t="shared" ca="1" si="86"/>
        <v>-0.42446077072472232</v>
      </c>
    </row>
    <row r="273" spans="2:24" x14ac:dyDescent="0.2">
      <c r="B273" s="63">
        <f t="shared" ca="1" si="75"/>
        <v>-0.6611397151858891</v>
      </c>
      <c r="C273" s="63">
        <f t="shared" ref="C273:L282" ca="1" si="87">NORMINV(RAND(),$C$5,$F$5)</f>
        <v>1.4444221991792132</v>
      </c>
      <c r="D273" s="63">
        <f t="shared" ca="1" si="87"/>
        <v>1.1530087761917598</v>
      </c>
      <c r="E273" s="63">
        <f t="shared" ca="1" si="87"/>
        <v>1.3762242220115912</v>
      </c>
      <c r="F273" s="63">
        <f t="shared" ca="1" si="87"/>
        <v>1.2159242611796308</v>
      </c>
      <c r="G273" s="63">
        <f t="shared" ca="1" si="87"/>
        <v>-2.2304461620336626</v>
      </c>
      <c r="H273" s="63">
        <f t="shared" ca="1" si="87"/>
        <v>0.19993387951762992</v>
      </c>
      <c r="I273" s="63">
        <f t="shared" ca="1" si="87"/>
        <v>-0.7732484067826223</v>
      </c>
      <c r="J273" s="63">
        <f t="shared" ca="1" si="87"/>
        <v>-1.133052586978943</v>
      </c>
      <c r="K273" s="63">
        <f t="shared" ca="1" si="87"/>
        <v>1.0163567684448889</v>
      </c>
      <c r="L273" s="63">
        <f t="shared" ca="1" si="87"/>
        <v>-0.38371814975816509</v>
      </c>
      <c r="N273" s="63">
        <f t="shared" ca="1" si="76"/>
        <v>-0.65324268189747736</v>
      </c>
      <c r="O273" s="63">
        <f t="shared" ca="1" si="77"/>
        <v>1.4564070993635929</v>
      </c>
      <c r="P273" s="63">
        <f t="shared" ca="1" si="78"/>
        <v>1.1713358381746231</v>
      </c>
      <c r="Q273" s="63">
        <f t="shared" ca="1" si="79"/>
        <v>1.3721889494696391</v>
      </c>
      <c r="R273" s="63">
        <f t="shared" ca="1" si="80"/>
        <v>1.1769997217073389</v>
      </c>
      <c r="S273" s="63">
        <f t="shared" ca="1" si="81"/>
        <v>-2.2446083756278754</v>
      </c>
      <c r="T273" s="63">
        <f t="shared" ca="1" si="82"/>
        <v>0.21543203422908377</v>
      </c>
      <c r="U273" s="63">
        <f t="shared" ca="1" si="83"/>
        <v>-0.83272124277835313</v>
      </c>
      <c r="V273" s="63">
        <f t="shared" ca="1" si="84"/>
        <v>-1.1201653529441953</v>
      </c>
      <c r="W273" s="63">
        <f t="shared" ca="1" si="85"/>
        <v>1.0341570122235657</v>
      </c>
      <c r="X273" s="63">
        <f t="shared" ca="1" si="86"/>
        <v>-0.42945720174352486</v>
      </c>
    </row>
    <row r="274" spans="2:24" x14ac:dyDescent="0.2">
      <c r="B274" s="63">
        <f t="shared" ca="1" si="75"/>
        <v>-0.29509029739467824</v>
      </c>
      <c r="C274" s="63">
        <f t="shared" ca="1" si="87"/>
        <v>0.90270042253471816</v>
      </c>
      <c r="D274" s="63">
        <f t="shared" ca="1" si="87"/>
        <v>-1.7059210006111856</v>
      </c>
      <c r="E274" s="63">
        <f t="shared" ca="1" si="87"/>
        <v>0.78014499939801041</v>
      </c>
      <c r="F274" s="63">
        <f t="shared" ca="1" si="87"/>
        <v>-1.9832323788955954</v>
      </c>
      <c r="G274" s="63">
        <f t="shared" ca="1" si="87"/>
        <v>0.64314098495507199</v>
      </c>
      <c r="H274" s="63">
        <f t="shared" ca="1" si="87"/>
        <v>0.66377253645702516</v>
      </c>
      <c r="I274" s="63">
        <f t="shared" ca="1" si="87"/>
        <v>-0.17733164375701846</v>
      </c>
      <c r="J274" s="63">
        <f t="shared" ca="1" si="87"/>
        <v>1.0166604282496228</v>
      </c>
      <c r="K274" s="63">
        <f t="shared" ca="1" si="87"/>
        <v>-2.1830250140038325</v>
      </c>
      <c r="L274" s="63">
        <f t="shared" ca="1" si="87"/>
        <v>8.220203494711377E-2</v>
      </c>
      <c r="N274" s="63">
        <f t="shared" ca="1" si="76"/>
        <v>-0.2871932641062665</v>
      </c>
      <c r="O274" s="63">
        <f t="shared" ca="1" si="77"/>
        <v>0.91468532271909786</v>
      </c>
      <c r="P274" s="63">
        <f t="shared" ca="1" si="78"/>
        <v>-1.6875939386283223</v>
      </c>
      <c r="Q274" s="63">
        <f t="shared" ca="1" si="79"/>
        <v>0.77610972685605828</v>
      </c>
      <c r="R274" s="63">
        <f t="shared" ca="1" si="80"/>
        <v>-2.0221569183678874</v>
      </c>
      <c r="S274" s="63">
        <f t="shared" ca="1" si="81"/>
        <v>0.628978771360859</v>
      </c>
      <c r="T274" s="63">
        <f t="shared" ca="1" si="82"/>
        <v>0.67927069116847905</v>
      </c>
      <c r="U274" s="63">
        <f t="shared" ca="1" si="83"/>
        <v>-0.23680447975274929</v>
      </c>
      <c r="V274" s="63">
        <f t="shared" ca="1" si="84"/>
        <v>1.0295476622843704</v>
      </c>
      <c r="W274" s="63">
        <f t="shared" ca="1" si="85"/>
        <v>-2.1652247702251559</v>
      </c>
      <c r="X274" s="63">
        <f t="shared" ca="1" si="86"/>
        <v>3.646298296175398E-2</v>
      </c>
    </row>
    <row r="275" spans="2:24" x14ac:dyDescent="0.2">
      <c r="B275" s="63">
        <f t="shared" ca="1" si="75"/>
        <v>1.7976627137884822</v>
      </c>
      <c r="C275" s="63">
        <f t="shared" ca="1" si="87"/>
        <v>-1.3922368043269051</v>
      </c>
      <c r="D275" s="63">
        <f t="shared" ca="1" si="87"/>
        <v>1.1324054023792711</v>
      </c>
      <c r="E275" s="63">
        <f t="shared" ca="1" si="87"/>
        <v>0.41607081428133569</v>
      </c>
      <c r="F275" s="63">
        <f t="shared" ca="1" si="87"/>
        <v>-1.3082535042497174</v>
      </c>
      <c r="G275" s="63">
        <f t="shared" ca="1" si="87"/>
        <v>0.49763819818244381</v>
      </c>
      <c r="H275" s="63">
        <f t="shared" ca="1" si="87"/>
        <v>0.17927846103348749</v>
      </c>
      <c r="I275" s="63">
        <f t="shared" ca="1" si="87"/>
        <v>-1.306332397457598</v>
      </c>
      <c r="J275" s="63">
        <f t="shared" ca="1" si="87"/>
        <v>-1.8104051455090424</v>
      </c>
      <c r="K275" s="63">
        <f t="shared" ca="1" si="87"/>
        <v>-0.38376945000961671</v>
      </c>
      <c r="L275" s="63">
        <f t="shared" ca="1" si="87"/>
        <v>1.9799122570093286</v>
      </c>
      <c r="N275" s="63">
        <f t="shared" ca="1" si="76"/>
        <v>1.805559747076894</v>
      </c>
      <c r="O275" s="63">
        <f t="shared" ca="1" si="77"/>
        <v>-1.3802519041425254</v>
      </c>
      <c r="P275" s="63">
        <f t="shared" ca="1" si="78"/>
        <v>1.1507324643621344</v>
      </c>
      <c r="Q275" s="63">
        <f t="shared" ca="1" si="79"/>
        <v>0.4120355417393835</v>
      </c>
      <c r="R275" s="63">
        <f t="shared" ca="1" si="80"/>
        <v>-1.3471780437220093</v>
      </c>
      <c r="S275" s="63">
        <f t="shared" ca="1" si="81"/>
        <v>0.48347598458823082</v>
      </c>
      <c r="T275" s="63">
        <f t="shared" ca="1" si="82"/>
        <v>0.19477661574494134</v>
      </c>
      <c r="U275" s="63">
        <f t="shared" ca="1" si="83"/>
        <v>-1.3658052334533288</v>
      </c>
      <c r="V275" s="63">
        <f t="shared" ca="1" si="84"/>
        <v>-1.7975179114742947</v>
      </c>
      <c r="W275" s="63">
        <f t="shared" ca="1" si="85"/>
        <v>-0.36596920623093993</v>
      </c>
      <c r="X275" s="63">
        <f t="shared" ca="1" si="86"/>
        <v>1.9341732050239688</v>
      </c>
    </row>
    <row r="276" spans="2:24" x14ac:dyDescent="0.2">
      <c r="B276" s="63">
        <f t="shared" ca="1" si="75"/>
        <v>0.44042048652096244</v>
      </c>
      <c r="C276" s="63">
        <f t="shared" ca="1" si="87"/>
        <v>1.3835212249770434</v>
      </c>
      <c r="D276" s="63">
        <f t="shared" ca="1" si="87"/>
        <v>0.3424209081656846</v>
      </c>
      <c r="E276" s="63">
        <f t="shared" ca="1" si="87"/>
        <v>-0.93490158137168033</v>
      </c>
      <c r="F276" s="63">
        <f t="shared" ca="1" si="87"/>
        <v>-0.2829690722552487</v>
      </c>
      <c r="G276" s="63">
        <f t="shared" ca="1" si="87"/>
        <v>-0.89254251892871772</v>
      </c>
      <c r="H276" s="63">
        <f t="shared" ca="1" si="87"/>
        <v>-0.52503588293434378</v>
      </c>
      <c r="I276" s="63">
        <f t="shared" ca="1" si="87"/>
        <v>0.7107008027967725</v>
      </c>
      <c r="J276" s="63">
        <f t="shared" ca="1" si="87"/>
        <v>0.3691161134193503</v>
      </c>
      <c r="K276" s="63">
        <f t="shared" ca="1" si="87"/>
        <v>0.12220352681672711</v>
      </c>
      <c r="L276" s="63">
        <f t="shared" ca="1" si="87"/>
        <v>0.6758427443297732</v>
      </c>
      <c r="N276" s="63">
        <f t="shared" ca="1" si="76"/>
        <v>0.44831751980937418</v>
      </c>
      <c r="O276" s="63">
        <f t="shared" ca="1" si="77"/>
        <v>1.3955061251614231</v>
      </c>
      <c r="P276" s="63">
        <f t="shared" ca="1" si="78"/>
        <v>0.36074797014854787</v>
      </c>
      <c r="Q276" s="63">
        <f t="shared" ca="1" si="79"/>
        <v>-0.93893685391363246</v>
      </c>
      <c r="R276" s="63">
        <f t="shared" ca="1" si="80"/>
        <v>-0.32189361172754055</v>
      </c>
      <c r="S276" s="63">
        <f t="shared" ca="1" si="81"/>
        <v>-0.90670473252293071</v>
      </c>
      <c r="T276" s="63">
        <f t="shared" ca="1" si="82"/>
        <v>-0.5095377282228899</v>
      </c>
      <c r="U276" s="63">
        <f t="shared" ca="1" si="83"/>
        <v>0.65122796680104167</v>
      </c>
      <c r="V276" s="63">
        <f t="shared" ca="1" si="84"/>
        <v>0.38200334745409797</v>
      </c>
      <c r="W276" s="63">
        <f t="shared" ca="1" si="85"/>
        <v>0.14000377059540386</v>
      </c>
      <c r="X276" s="63">
        <f t="shared" ca="1" si="86"/>
        <v>0.63010369234441344</v>
      </c>
    </row>
    <row r="277" spans="2:24" x14ac:dyDescent="0.2">
      <c r="B277" s="63">
        <f t="shared" ca="1" si="75"/>
        <v>1.1328028676357158</v>
      </c>
      <c r="C277" s="63">
        <f t="shared" ca="1" si="87"/>
        <v>-0.7136741465892279</v>
      </c>
      <c r="D277" s="63">
        <f t="shared" ca="1" si="87"/>
        <v>0.74303914568475204</v>
      </c>
      <c r="E277" s="63">
        <f t="shared" ca="1" si="87"/>
        <v>-1.0427046739942905</v>
      </c>
      <c r="F277" s="63">
        <f t="shared" ca="1" si="87"/>
        <v>0.30770903181658432</v>
      </c>
      <c r="G277" s="63">
        <f t="shared" ca="1" si="87"/>
        <v>-0.24713143211395572</v>
      </c>
      <c r="H277" s="63">
        <f t="shared" ca="1" si="87"/>
        <v>-1.4997491878238332</v>
      </c>
      <c r="I277" s="63">
        <f t="shared" ca="1" si="87"/>
        <v>-1.7775761479928593</v>
      </c>
      <c r="J277" s="63">
        <f t="shared" ca="1" si="87"/>
        <v>-0.94976222812414524</v>
      </c>
      <c r="K277" s="63">
        <f t="shared" ca="1" si="87"/>
        <v>0.73944107544741322</v>
      </c>
      <c r="L277" s="63">
        <f t="shared" ca="1" si="87"/>
        <v>1.2052431096702585</v>
      </c>
      <c r="N277" s="63">
        <f t="shared" ca="1" si="76"/>
        <v>1.1406999009241277</v>
      </c>
      <c r="O277" s="63">
        <f t="shared" ca="1" si="77"/>
        <v>-0.7016892464048482</v>
      </c>
      <c r="P277" s="63">
        <f t="shared" ca="1" si="78"/>
        <v>0.76136620766761531</v>
      </c>
      <c r="Q277" s="63">
        <f t="shared" ca="1" si="79"/>
        <v>-1.0467399465362426</v>
      </c>
      <c r="R277" s="63">
        <f t="shared" ca="1" si="80"/>
        <v>0.26878449234429247</v>
      </c>
      <c r="S277" s="63">
        <f t="shared" ca="1" si="81"/>
        <v>-0.26129364570816871</v>
      </c>
      <c r="T277" s="63">
        <f t="shared" ca="1" si="82"/>
        <v>-1.4842510331123793</v>
      </c>
      <c r="U277" s="63">
        <f t="shared" ca="1" si="83"/>
        <v>-1.8370489839885902</v>
      </c>
      <c r="V277" s="63">
        <f t="shared" ca="1" si="84"/>
        <v>-0.93687499408939756</v>
      </c>
      <c r="W277" s="63">
        <f t="shared" ca="1" si="85"/>
        <v>0.75724131922608995</v>
      </c>
      <c r="X277" s="63">
        <f t="shared" ca="1" si="86"/>
        <v>1.1595040576848987</v>
      </c>
    </row>
    <row r="278" spans="2:24" x14ac:dyDescent="0.2">
      <c r="B278" s="63">
        <f t="shared" ca="1" si="75"/>
        <v>0.83816561890667374</v>
      </c>
      <c r="C278" s="63">
        <f t="shared" ca="1" si="87"/>
        <v>1.3324197259077319</v>
      </c>
      <c r="D278" s="63">
        <f t="shared" ca="1" si="87"/>
        <v>0.15430652182515769</v>
      </c>
      <c r="E278" s="63">
        <f t="shared" ca="1" si="87"/>
        <v>1.3737990103475852</v>
      </c>
      <c r="F278" s="63">
        <f t="shared" ca="1" si="87"/>
        <v>6.8110069848502652E-2</v>
      </c>
      <c r="G278" s="63">
        <f t="shared" ca="1" si="87"/>
        <v>-7.9719206192224223E-2</v>
      </c>
      <c r="H278" s="63">
        <f t="shared" ca="1" si="87"/>
        <v>-1.1194800877669846</v>
      </c>
      <c r="I278" s="63">
        <f t="shared" ca="1" si="87"/>
        <v>0.24571176025472044</v>
      </c>
      <c r="J278" s="63">
        <f t="shared" ca="1" si="87"/>
        <v>0.47333915858824588</v>
      </c>
      <c r="K278" s="63">
        <f t="shared" ca="1" si="87"/>
        <v>-0.3823328302367065</v>
      </c>
      <c r="L278" s="63">
        <f t="shared" ca="1" si="87"/>
        <v>-0.42331467961273683</v>
      </c>
      <c r="N278" s="63">
        <f t="shared" ca="1" si="76"/>
        <v>0.84606265219508547</v>
      </c>
      <c r="O278" s="63">
        <f t="shared" ca="1" si="77"/>
        <v>1.3444046260921116</v>
      </c>
      <c r="P278" s="63">
        <f t="shared" ca="1" si="78"/>
        <v>0.17263358380802096</v>
      </c>
      <c r="Q278" s="63">
        <f t="shared" ca="1" si="79"/>
        <v>1.3697637378056331</v>
      </c>
      <c r="R278" s="63">
        <f t="shared" ca="1" si="80"/>
        <v>2.9185530376210786E-2</v>
      </c>
      <c r="S278" s="63">
        <f t="shared" ca="1" si="81"/>
        <v>-9.3881419786437187E-2</v>
      </c>
      <c r="T278" s="63">
        <f t="shared" ca="1" si="82"/>
        <v>-1.1039819330555307</v>
      </c>
      <c r="U278" s="63">
        <f t="shared" ca="1" si="83"/>
        <v>0.18623892425898961</v>
      </c>
      <c r="V278" s="63">
        <f t="shared" ca="1" si="84"/>
        <v>0.48622639262299355</v>
      </c>
      <c r="W278" s="63">
        <f t="shared" ca="1" si="85"/>
        <v>-0.36453258645802972</v>
      </c>
      <c r="X278" s="63">
        <f t="shared" ca="1" si="86"/>
        <v>-0.4690537315980966</v>
      </c>
    </row>
    <row r="279" spans="2:24" x14ac:dyDescent="0.2">
      <c r="B279" s="63">
        <f t="shared" ca="1" si="75"/>
        <v>0.950008957005544</v>
      </c>
      <c r="C279" s="63">
        <f t="shared" ca="1" si="87"/>
        <v>0.41701890498298716</v>
      </c>
      <c r="D279" s="63">
        <f t="shared" ca="1" si="87"/>
        <v>0.59653872464093205</v>
      </c>
      <c r="E279" s="63">
        <f t="shared" ca="1" si="87"/>
        <v>0.29816283114499936</v>
      </c>
      <c r="F279" s="63">
        <f t="shared" ca="1" si="87"/>
        <v>1.9925660183475633</v>
      </c>
      <c r="G279" s="63">
        <f t="shared" ca="1" si="87"/>
        <v>0.30514522843807501</v>
      </c>
      <c r="H279" s="63">
        <f t="shared" ca="1" si="87"/>
        <v>-1.7640925181439893</v>
      </c>
      <c r="I279" s="63">
        <f t="shared" ca="1" si="87"/>
        <v>0.57669162861615841</v>
      </c>
      <c r="J279" s="63">
        <f t="shared" ca="1" si="87"/>
        <v>-0.61029315491339498</v>
      </c>
      <c r="K279" s="63">
        <f t="shared" ca="1" si="87"/>
        <v>-0.42534130293562972</v>
      </c>
      <c r="L279" s="63">
        <f t="shared" ca="1" si="87"/>
        <v>-2.8849326805245896E-2</v>
      </c>
      <c r="N279" s="63">
        <f t="shared" ca="1" si="76"/>
        <v>0.95790599029395573</v>
      </c>
      <c r="O279" s="63">
        <f t="shared" ca="1" si="77"/>
        <v>0.42900380516736686</v>
      </c>
      <c r="P279" s="63">
        <f t="shared" ca="1" si="78"/>
        <v>0.61486578662379532</v>
      </c>
      <c r="Q279" s="63">
        <f t="shared" ca="1" si="79"/>
        <v>0.29412755860304718</v>
      </c>
      <c r="R279" s="63">
        <f t="shared" ca="1" si="80"/>
        <v>1.9536414788752714</v>
      </c>
      <c r="S279" s="63">
        <f t="shared" ca="1" si="81"/>
        <v>0.29098301484386202</v>
      </c>
      <c r="T279" s="63">
        <f t="shared" ca="1" si="82"/>
        <v>-1.7485943634325354</v>
      </c>
      <c r="U279" s="63">
        <f t="shared" ca="1" si="83"/>
        <v>0.51721879262042758</v>
      </c>
      <c r="V279" s="63">
        <f t="shared" ca="1" si="84"/>
        <v>-0.5974059208786473</v>
      </c>
      <c r="W279" s="63">
        <f t="shared" ca="1" si="85"/>
        <v>-0.40754105915695293</v>
      </c>
      <c r="X279" s="63">
        <f t="shared" ca="1" si="86"/>
        <v>-7.4588378790605689E-2</v>
      </c>
    </row>
    <row r="280" spans="2:24" x14ac:dyDescent="0.2">
      <c r="B280" s="63">
        <f t="shared" ca="1" si="75"/>
        <v>-3.1461070375911261E-2</v>
      </c>
      <c r="C280" s="63">
        <f t="shared" ca="1" si="87"/>
        <v>-4.9261472636437251E-2</v>
      </c>
      <c r="D280" s="63">
        <f t="shared" ca="1" si="87"/>
        <v>0.4182263445414377</v>
      </c>
      <c r="E280" s="63">
        <f t="shared" ca="1" si="87"/>
        <v>0.14798443132675182</v>
      </c>
      <c r="F280" s="63">
        <f t="shared" ca="1" si="87"/>
        <v>0.7693818892052372</v>
      </c>
      <c r="G280" s="63">
        <f t="shared" ca="1" si="87"/>
        <v>7.0934207131016294E-2</v>
      </c>
      <c r="H280" s="63">
        <f t="shared" ca="1" si="87"/>
        <v>-0.27761514783467639</v>
      </c>
      <c r="I280" s="63">
        <f t="shared" ca="1" si="87"/>
        <v>1.296902332280502</v>
      </c>
      <c r="J280" s="63">
        <f t="shared" ca="1" si="87"/>
        <v>0.78496035676820586</v>
      </c>
      <c r="K280" s="63">
        <f t="shared" ca="1" si="87"/>
        <v>-0.38855675370836279</v>
      </c>
      <c r="L280" s="63">
        <f t="shared" ca="1" si="87"/>
        <v>-6.1082628440940704E-3</v>
      </c>
      <c r="N280" s="63">
        <f t="shared" ca="1" si="76"/>
        <v>-2.3564037087499507E-2</v>
      </c>
      <c r="O280" s="63">
        <f t="shared" ca="1" si="77"/>
        <v>-3.7276572452057524E-2</v>
      </c>
      <c r="P280" s="63">
        <f t="shared" ca="1" si="78"/>
        <v>0.43655340652430097</v>
      </c>
      <c r="Q280" s="63">
        <f t="shared" ca="1" si="79"/>
        <v>0.14394915878479964</v>
      </c>
      <c r="R280" s="63">
        <f t="shared" ca="1" si="80"/>
        <v>0.73045734973294529</v>
      </c>
      <c r="S280" s="63">
        <f t="shared" ca="1" si="81"/>
        <v>5.6771993536803324E-2</v>
      </c>
      <c r="T280" s="63">
        <f t="shared" ca="1" si="82"/>
        <v>-0.26211699312322251</v>
      </c>
      <c r="U280" s="63">
        <f t="shared" ca="1" si="83"/>
        <v>1.2374294962847712</v>
      </c>
      <c r="V280" s="63">
        <f t="shared" ca="1" si="84"/>
        <v>0.79784759080295353</v>
      </c>
      <c r="W280" s="63">
        <f t="shared" ca="1" si="85"/>
        <v>-0.37075650992968601</v>
      </c>
      <c r="X280" s="63">
        <f t="shared" ca="1" si="86"/>
        <v>-5.1847314829453858E-2</v>
      </c>
    </row>
    <row r="281" spans="2:24" x14ac:dyDescent="0.2">
      <c r="B281" s="63">
        <f t="shared" ca="1" si="75"/>
        <v>0.8218217538495497</v>
      </c>
      <c r="C281" s="63">
        <f t="shared" ca="1" si="87"/>
        <v>-0.39212068781982873</v>
      </c>
      <c r="D281" s="63">
        <f t="shared" ca="1" si="87"/>
        <v>2.4777754196645687</v>
      </c>
      <c r="E281" s="63">
        <f t="shared" ca="1" si="87"/>
        <v>-2.9450712276978198E-2</v>
      </c>
      <c r="F281" s="63">
        <f t="shared" ca="1" si="87"/>
        <v>-1.1893632655118711</v>
      </c>
      <c r="G281" s="63">
        <f t="shared" ca="1" si="87"/>
        <v>0.5817321456261475</v>
      </c>
      <c r="H281" s="63">
        <f t="shared" ca="1" si="87"/>
        <v>1.427520228606783</v>
      </c>
      <c r="I281" s="63">
        <f t="shared" ca="1" si="87"/>
        <v>2.1525143079046036</v>
      </c>
      <c r="J281" s="63">
        <f t="shared" ca="1" si="87"/>
        <v>0.79982746379571101</v>
      </c>
      <c r="K281" s="63">
        <f t="shared" ca="1" si="87"/>
        <v>-0.81966611989785243</v>
      </c>
      <c r="L281" s="63">
        <f t="shared" ca="1" si="87"/>
        <v>-1.6432506063486128</v>
      </c>
      <c r="N281" s="63">
        <f t="shared" ca="1" si="76"/>
        <v>0.82971878713796143</v>
      </c>
      <c r="O281" s="63">
        <f t="shared" ca="1" si="77"/>
        <v>-0.38013578763544903</v>
      </c>
      <c r="P281" s="63">
        <f t="shared" ca="1" si="78"/>
        <v>2.4961024816474318</v>
      </c>
      <c r="Q281" s="63">
        <f t="shared" ca="1" si="79"/>
        <v>-3.3485984818930378E-2</v>
      </c>
      <c r="R281" s="63">
        <f t="shared" ca="1" si="80"/>
        <v>-1.228287804984163</v>
      </c>
      <c r="S281" s="63">
        <f t="shared" ca="1" si="81"/>
        <v>0.56756993203193451</v>
      </c>
      <c r="T281" s="63">
        <f t="shared" ca="1" si="82"/>
        <v>1.4430183833182368</v>
      </c>
      <c r="U281" s="63">
        <f t="shared" ca="1" si="83"/>
        <v>2.0930414719088728</v>
      </c>
      <c r="V281" s="63">
        <f t="shared" ca="1" si="84"/>
        <v>0.81271469783045869</v>
      </c>
      <c r="W281" s="63">
        <f t="shared" ca="1" si="85"/>
        <v>-0.8018658761191757</v>
      </c>
      <c r="X281" s="63">
        <f t="shared" ca="1" si="86"/>
        <v>-1.6889896583339725</v>
      </c>
    </row>
    <row r="282" spans="2:24" x14ac:dyDescent="0.2">
      <c r="B282" s="63">
        <f t="shared" ca="1" si="75"/>
        <v>-0.288725742891972</v>
      </c>
      <c r="C282" s="63">
        <f t="shared" ca="1" si="87"/>
        <v>1.1948568502990007</v>
      </c>
      <c r="D282" s="63">
        <f t="shared" ca="1" si="87"/>
        <v>-0.25266158987568094</v>
      </c>
      <c r="E282" s="63">
        <f t="shared" ca="1" si="87"/>
        <v>1.3332577086474964</v>
      </c>
      <c r="F282" s="63">
        <f t="shared" ca="1" si="87"/>
        <v>1.4755784684164981</v>
      </c>
      <c r="G282" s="63">
        <f t="shared" ca="1" si="87"/>
        <v>-0.59715188224979598</v>
      </c>
      <c r="H282" s="63">
        <f t="shared" ca="1" si="87"/>
        <v>0.35812692712245842</v>
      </c>
      <c r="I282" s="63">
        <f t="shared" ca="1" si="87"/>
        <v>1.4025752674235683</v>
      </c>
      <c r="J282" s="63">
        <f t="shared" ca="1" si="87"/>
        <v>0.77404543249515556</v>
      </c>
      <c r="K282" s="63">
        <f t="shared" ca="1" si="87"/>
        <v>1.3200857713995391</v>
      </c>
      <c r="L282" s="63">
        <f t="shared" ca="1" si="87"/>
        <v>0.39031939228808182</v>
      </c>
      <c r="N282" s="63">
        <f t="shared" ca="1" si="76"/>
        <v>-0.28082870960356027</v>
      </c>
      <c r="O282" s="63">
        <f t="shared" ca="1" si="77"/>
        <v>1.2068417504833804</v>
      </c>
      <c r="P282" s="63">
        <f t="shared" ca="1" si="78"/>
        <v>-0.23433452789281767</v>
      </c>
      <c r="Q282" s="63">
        <f t="shared" ca="1" si="79"/>
        <v>1.3292224361055442</v>
      </c>
      <c r="R282" s="63">
        <f t="shared" ca="1" si="80"/>
        <v>1.4366539289442062</v>
      </c>
      <c r="S282" s="63">
        <f t="shared" ca="1" si="81"/>
        <v>-0.61131409584400898</v>
      </c>
      <c r="T282" s="63">
        <f t="shared" ca="1" si="82"/>
        <v>0.3736250818339123</v>
      </c>
      <c r="U282" s="63">
        <f t="shared" ca="1" si="83"/>
        <v>1.3431024314278375</v>
      </c>
      <c r="V282" s="63">
        <f t="shared" ca="1" si="84"/>
        <v>0.78693266652990324</v>
      </c>
      <c r="W282" s="63">
        <f t="shared" ca="1" si="85"/>
        <v>1.3378860151782159</v>
      </c>
      <c r="X282" s="63">
        <f t="shared" ca="1" si="86"/>
        <v>0.34458034030272205</v>
      </c>
    </row>
    <row r="283" spans="2:24" x14ac:dyDescent="0.2">
      <c r="B283" s="63">
        <f t="shared" ca="1" si="75"/>
        <v>6.7193996432036189E-3</v>
      </c>
      <c r="C283" s="63">
        <f t="shared" ref="C283:L292" ca="1" si="88">NORMINV(RAND(),$C$5,$F$5)</f>
        <v>-0.13591662076808456</v>
      </c>
      <c r="D283" s="63">
        <f t="shared" ca="1" si="88"/>
        <v>0.75843980642493147</v>
      </c>
      <c r="E283" s="63">
        <f t="shared" ca="1" si="88"/>
        <v>-0.27005244857361504</v>
      </c>
      <c r="F283" s="63">
        <f t="shared" ca="1" si="88"/>
        <v>1.8998691299870483</v>
      </c>
      <c r="G283" s="63">
        <f t="shared" ca="1" si="88"/>
        <v>2.1595594010124928</v>
      </c>
      <c r="H283" s="63">
        <f t="shared" ca="1" si="88"/>
        <v>0.39549564632869483</v>
      </c>
      <c r="I283" s="63">
        <f t="shared" ca="1" si="88"/>
        <v>0.33472276619982405</v>
      </c>
      <c r="J283" s="63">
        <f t="shared" ca="1" si="88"/>
        <v>0.18582032993321421</v>
      </c>
      <c r="K283" s="63">
        <f t="shared" ca="1" si="88"/>
        <v>-1.1202506306993305</v>
      </c>
      <c r="L283" s="63">
        <f t="shared" ca="1" si="88"/>
        <v>1.3456885482533625</v>
      </c>
      <c r="N283" s="63">
        <f t="shared" ca="1" si="76"/>
        <v>1.4616432931615374E-2</v>
      </c>
      <c r="O283" s="63">
        <f t="shared" ca="1" si="77"/>
        <v>-0.12393172058370483</v>
      </c>
      <c r="P283" s="63">
        <f t="shared" ca="1" si="78"/>
        <v>0.77676686840779474</v>
      </c>
      <c r="Q283" s="63">
        <f t="shared" ca="1" si="79"/>
        <v>-0.27408772111556723</v>
      </c>
      <c r="R283" s="63">
        <f t="shared" ca="1" si="80"/>
        <v>1.8609445905147564</v>
      </c>
      <c r="S283" s="63">
        <f t="shared" ca="1" si="81"/>
        <v>2.14539718741828</v>
      </c>
      <c r="T283" s="63">
        <f t="shared" ca="1" si="82"/>
        <v>0.41099380104014871</v>
      </c>
      <c r="U283" s="63">
        <f t="shared" ca="1" si="83"/>
        <v>0.27524993020409322</v>
      </c>
      <c r="V283" s="63">
        <f t="shared" ca="1" si="84"/>
        <v>0.19870756396796191</v>
      </c>
      <c r="W283" s="63">
        <f t="shared" ca="1" si="85"/>
        <v>-1.1024503869206537</v>
      </c>
      <c r="X283" s="63">
        <f t="shared" ca="1" si="86"/>
        <v>1.2999494962680027</v>
      </c>
    </row>
    <row r="284" spans="2:24" x14ac:dyDescent="0.2">
      <c r="B284" s="63">
        <f t="shared" ca="1" si="75"/>
        <v>1.2454665831482099</v>
      </c>
      <c r="C284" s="63">
        <f t="shared" ca="1" si="88"/>
        <v>0.4890276288079215</v>
      </c>
      <c r="D284" s="63">
        <f t="shared" ca="1" si="88"/>
        <v>1.8054719696746304</v>
      </c>
      <c r="E284" s="63">
        <f t="shared" ca="1" si="88"/>
        <v>0.87697497619916198</v>
      </c>
      <c r="F284" s="63">
        <f t="shared" ca="1" si="88"/>
        <v>-1.7744082579706022</v>
      </c>
      <c r="G284" s="63">
        <f t="shared" ca="1" si="88"/>
        <v>1.0987415315451217</v>
      </c>
      <c r="H284" s="63">
        <f t="shared" ca="1" si="88"/>
        <v>-0.23473881176171571</v>
      </c>
      <c r="I284" s="63">
        <f t="shared" ca="1" si="88"/>
        <v>-0.74271700146639008</v>
      </c>
      <c r="J284" s="63">
        <f t="shared" ca="1" si="88"/>
        <v>1.1418637524866015</v>
      </c>
      <c r="K284" s="63">
        <f t="shared" ca="1" si="88"/>
        <v>0.25896911469974915</v>
      </c>
      <c r="L284" s="63">
        <f t="shared" ca="1" si="88"/>
        <v>-0.37618401879528024</v>
      </c>
      <c r="N284" s="63">
        <f t="shared" ca="1" si="76"/>
        <v>1.2533636164366218</v>
      </c>
      <c r="O284" s="63">
        <f t="shared" ca="1" si="77"/>
        <v>0.5010125289923012</v>
      </c>
      <c r="P284" s="63">
        <f t="shared" ca="1" si="78"/>
        <v>1.8237990316574937</v>
      </c>
      <c r="Q284" s="63">
        <f t="shared" ca="1" si="79"/>
        <v>0.87293970365720985</v>
      </c>
      <c r="R284" s="63">
        <f t="shared" ca="1" si="80"/>
        <v>-1.8133327974428941</v>
      </c>
      <c r="S284" s="63">
        <f t="shared" ca="1" si="81"/>
        <v>1.0845793179509087</v>
      </c>
      <c r="T284" s="63">
        <f t="shared" ca="1" si="82"/>
        <v>-0.21924065705026186</v>
      </c>
      <c r="U284" s="63">
        <f t="shared" ca="1" si="83"/>
        <v>-0.80218983746212091</v>
      </c>
      <c r="V284" s="63">
        <f t="shared" ca="1" si="84"/>
        <v>1.1547509865213492</v>
      </c>
      <c r="W284" s="63">
        <f t="shared" ca="1" si="85"/>
        <v>0.27676935847842593</v>
      </c>
      <c r="X284" s="63">
        <f t="shared" ca="1" si="86"/>
        <v>-0.42192307078064001</v>
      </c>
    </row>
    <row r="285" spans="2:24" x14ac:dyDescent="0.2">
      <c r="B285" s="63">
        <f t="shared" ca="1" si="75"/>
        <v>-0.9920892902601417</v>
      </c>
      <c r="C285" s="63">
        <f t="shared" ca="1" si="88"/>
        <v>-2.2120984309089431E-2</v>
      </c>
      <c r="D285" s="63">
        <f t="shared" ca="1" si="88"/>
        <v>0.18550690279127333</v>
      </c>
      <c r="E285" s="63">
        <f t="shared" ca="1" si="88"/>
        <v>-1.303265529141842</v>
      </c>
      <c r="F285" s="63">
        <f t="shared" ca="1" si="88"/>
        <v>0.65310216318482073</v>
      </c>
      <c r="G285" s="63">
        <f t="shared" ca="1" si="88"/>
        <v>-0.32827055408548539</v>
      </c>
      <c r="H285" s="63">
        <f t="shared" ca="1" si="88"/>
        <v>-0.58923260085139617</v>
      </c>
      <c r="I285" s="63">
        <f t="shared" ca="1" si="88"/>
        <v>0.23863112752272672</v>
      </c>
      <c r="J285" s="63">
        <f t="shared" ca="1" si="88"/>
        <v>-5.1373397863630349E-2</v>
      </c>
      <c r="K285" s="63">
        <f t="shared" ca="1" si="88"/>
        <v>-0.63713495269211085</v>
      </c>
      <c r="L285" s="63">
        <f t="shared" ca="1" si="88"/>
        <v>0.57914967127588501</v>
      </c>
      <c r="N285" s="63">
        <f t="shared" ca="1" si="76"/>
        <v>-0.98419225697172996</v>
      </c>
      <c r="O285" s="63">
        <f t="shared" ca="1" si="77"/>
        <v>-1.0136084124709708E-2</v>
      </c>
      <c r="P285" s="63">
        <f t="shared" ca="1" si="78"/>
        <v>0.20383396477413659</v>
      </c>
      <c r="Q285" s="63">
        <f t="shared" ca="1" si="79"/>
        <v>-1.3073008016837941</v>
      </c>
      <c r="R285" s="63">
        <f t="shared" ca="1" si="80"/>
        <v>0.61417762371252882</v>
      </c>
      <c r="S285" s="63">
        <f t="shared" ca="1" si="81"/>
        <v>-0.34243276767969838</v>
      </c>
      <c r="T285" s="63">
        <f t="shared" ca="1" si="82"/>
        <v>-0.57373444613994229</v>
      </c>
      <c r="U285" s="63">
        <f t="shared" ca="1" si="83"/>
        <v>0.17915829152699589</v>
      </c>
      <c r="V285" s="63">
        <f t="shared" ca="1" si="84"/>
        <v>-3.8486163828882661E-2</v>
      </c>
      <c r="W285" s="63">
        <f t="shared" ca="1" si="85"/>
        <v>-0.61933470891343412</v>
      </c>
      <c r="X285" s="63">
        <f t="shared" ca="1" si="86"/>
        <v>0.53341061929052525</v>
      </c>
    </row>
    <row r="286" spans="2:24" x14ac:dyDescent="0.2">
      <c r="B286" s="63">
        <f t="shared" ca="1" si="75"/>
        <v>-0.3057116757879319</v>
      </c>
      <c r="C286" s="63">
        <f t="shared" ca="1" si="88"/>
        <v>-0.36895337731926686</v>
      </c>
      <c r="D286" s="63">
        <f t="shared" ca="1" si="88"/>
        <v>1.65676126808512</v>
      </c>
      <c r="E286" s="63">
        <f t="shared" ca="1" si="88"/>
        <v>-1.6142183878104954</v>
      </c>
      <c r="F286" s="63">
        <f t="shared" ca="1" si="88"/>
        <v>-0.86051169647743442</v>
      </c>
      <c r="G286" s="63">
        <f t="shared" ca="1" si="88"/>
        <v>-1.0133620340223282</v>
      </c>
      <c r="H286" s="63">
        <f t="shared" ca="1" si="88"/>
        <v>-1.7312917950361439</v>
      </c>
      <c r="I286" s="63">
        <f t="shared" ca="1" si="88"/>
        <v>3.35573723087692E-2</v>
      </c>
      <c r="J286" s="63">
        <f t="shared" ca="1" si="88"/>
        <v>-2.0227581885587065</v>
      </c>
      <c r="K286" s="63">
        <f t="shared" ca="1" si="88"/>
        <v>-2.1394804073107343</v>
      </c>
      <c r="L286" s="63">
        <f t="shared" ca="1" si="88"/>
        <v>-0.68326479390984862</v>
      </c>
      <c r="N286" s="63">
        <f t="shared" ca="1" si="76"/>
        <v>-0.29781464249952017</v>
      </c>
      <c r="O286" s="63">
        <f t="shared" ca="1" si="77"/>
        <v>-0.35696847713488716</v>
      </c>
      <c r="P286" s="63">
        <f t="shared" ca="1" si="78"/>
        <v>1.6750883300679833</v>
      </c>
      <c r="Q286" s="63">
        <f t="shared" ca="1" si="79"/>
        <v>-1.6182536603524476</v>
      </c>
      <c r="R286" s="63">
        <f t="shared" ca="1" si="80"/>
        <v>-0.89943623594972633</v>
      </c>
      <c r="S286" s="63">
        <f t="shared" ca="1" si="81"/>
        <v>-1.0275242476165412</v>
      </c>
      <c r="T286" s="63">
        <f t="shared" ca="1" si="82"/>
        <v>-1.7157936403246901</v>
      </c>
      <c r="U286" s="63">
        <f t="shared" ca="1" si="83"/>
        <v>-2.5915463686961633E-2</v>
      </c>
      <c r="V286" s="63">
        <f t="shared" ca="1" si="84"/>
        <v>-2.0098709545239588</v>
      </c>
      <c r="W286" s="63">
        <f t="shared" ca="1" si="85"/>
        <v>-2.1216801635320577</v>
      </c>
      <c r="X286" s="63">
        <f t="shared" ca="1" si="86"/>
        <v>-0.72900384589520839</v>
      </c>
    </row>
    <row r="287" spans="2:24" x14ac:dyDescent="0.2">
      <c r="B287" s="63">
        <f t="shared" ca="1" si="75"/>
        <v>0.6479011151824885</v>
      </c>
      <c r="C287" s="63">
        <f t="shared" ca="1" si="88"/>
        <v>1.3753055332342987</v>
      </c>
      <c r="D287" s="63">
        <f t="shared" ca="1" si="88"/>
        <v>-0.58692061231373061</v>
      </c>
      <c r="E287" s="63">
        <f t="shared" ca="1" si="88"/>
        <v>1.2876305581117033</v>
      </c>
      <c r="F287" s="63">
        <f t="shared" ca="1" si="88"/>
        <v>0.71496023895390992</v>
      </c>
      <c r="G287" s="63">
        <f t="shared" ca="1" si="88"/>
        <v>0.16962371398137968</v>
      </c>
      <c r="H287" s="63">
        <f t="shared" ca="1" si="88"/>
        <v>2.228817655961338</v>
      </c>
      <c r="I287" s="63">
        <f t="shared" ca="1" si="88"/>
        <v>1.6050319235331627</v>
      </c>
      <c r="J287" s="63">
        <f t="shared" ca="1" si="88"/>
        <v>-4.2712536075164939E-2</v>
      </c>
      <c r="K287" s="63">
        <f t="shared" ca="1" si="88"/>
        <v>-0.1673594857793429</v>
      </c>
      <c r="L287" s="63">
        <f t="shared" ca="1" si="88"/>
        <v>-0.98936157994053664</v>
      </c>
      <c r="N287" s="63">
        <f t="shared" ca="1" si="76"/>
        <v>0.65579814847090023</v>
      </c>
      <c r="O287" s="63">
        <f t="shared" ca="1" si="77"/>
        <v>1.3872904334186784</v>
      </c>
      <c r="P287" s="63">
        <f t="shared" ca="1" si="78"/>
        <v>-0.56859355033086734</v>
      </c>
      <c r="Q287" s="63">
        <f t="shared" ca="1" si="79"/>
        <v>1.2835952855697512</v>
      </c>
      <c r="R287" s="63">
        <f t="shared" ca="1" si="80"/>
        <v>0.67603569948161801</v>
      </c>
      <c r="S287" s="63">
        <f t="shared" ca="1" si="81"/>
        <v>0.15546150038716672</v>
      </c>
      <c r="T287" s="63">
        <f t="shared" ca="1" si="82"/>
        <v>2.2443158106727918</v>
      </c>
      <c r="U287" s="63">
        <f t="shared" ca="1" si="83"/>
        <v>1.5455590875374319</v>
      </c>
      <c r="V287" s="63">
        <f t="shared" ca="1" si="84"/>
        <v>-2.9825302040417251E-2</v>
      </c>
      <c r="W287" s="63">
        <f t="shared" ca="1" si="85"/>
        <v>-0.14955924200066614</v>
      </c>
      <c r="X287" s="63">
        <f t="shared" ca="1" si="86"/>
        <v>-1.0351006319258964</v>
      </c>
    </row>
    <row r="288" spans="2:24" x14ac:dyDescent="0.2">
      <c r="B288" s="63">
        <f t="shared" ca="1" si="75"/>
        <v>-0.69868439517265801</v>
      </c>
      <c r="C288" s="63">
        <f t="shared" ca="1" si="88"/>
        <v>-0.87354319125125401</v>
      </c>
      <c r="D288" s="63">
        <f t="shared" ca="1" si="88"/>
        <v>-0.66132821037327094</v>
      </c>
      <c r="E288" s="63">
        <f t="shared" ca="1" si="88"/>
        <v>0.21852941962347197</v>
      </c>
      <c r="F288" s="63">
        <f t="shared" ca="1" si="88"/>
        <v>0.46411074345861369</v>
      </c>
      <c r="G288" s="63">
        <f t="shared" ca="1" si="88"/>
        <v>0.49066888385721086</v>
      </c>
      <c r="H288" s="63">
        <f t="shared" ca="1" si="88"/>
        <v>0.71189959925163093</v>
      </c>
      <c r="I288" s="63">
        <f t="shared" ca="1" si="88"/>
        <v>-1.0731933408645353</v>
      </c>
      <c r="J288" s="63">
        <f t="shared" ca="1" si="88"/>
        <v>0.14458709512590953</v>
      </c>
      <c r="K288" s="63">
        <f t="shared" ca="1" si="88"/>
        <v>-0.85861565860333267</v>
      </c>
      <c r="L288" s="63">
        <f t="shared" ca="1" si="88"/>
        <v>0.37305358429939084</v>
      </c>
      <c r="N288" s="63">
        <f t="shared" ca="1" si="76"/>
        <v>-0.69078736188424628</v>
      </c>
      <c r="O288" s="63">
        <f t="shared" ca="1" si="77"/>
        <v>-0.86155829106687432</v>
      </c>
      <c r="P288" s="63">
        <f t="shared" ca="1" si="78"/>
        <v>-0.64300114839040767</v>
      </c>
      <c r="Q288" s="63">
        <f t="shared" ca="1" si="79"/>
        <v>0.21449414708151979</v>
      </c>
      <c r="R288" s="63">
        <f t="shared" ca="1" si="80"/>
        <v>0.42518620398632184</v>
      </c>
      <c r="S288" s="63">
        <f t="shared" ca="1" si="81"/>
        <v>0.47650667026299787</v>
      </c>
      <c r="T288" s="63">
        <f t="shared" ca="1" si="82"/>
        <v>0.72739775396308481</v>
      </c>
      <c r="U288" s="63">
        <f t="shared" ca="1" si="83"/>
        <v>-1.1326661768602662</v>
      </c>
      <c r="V288" s="63">
        <f t="shared" ca="1" si="84"/>
        <v>0.15747432916065723</v>
      </c>
      <c r="W288" s="63">
        <f t="shared" ca="1" si="85"/>
        <v>-0.84081541482465594</v>
      </c>
      <c r="X288" s="63">
        <f t="shared" ca="1" si="86"/>
        <v>0.32731453231403107</v>
      </c>
    </row>
    <row r="289" spans="2:24" x14ac:dyDescent="0.2">
      <c r="B289" s="63">
        <f t="shared" ca="1" si="75"/>
        <v>-1.4266142217411635</v>
      </c>
      <c r="C289" s="63">
        <f t="shared" ca="1" si="88"/>
        <v>2.1799522799999522</v>
      </c>
      <c r="D289" s="63">
        <f t="shared" ca="1" si="88"/>
        <v>-1.1732779895353804</v>
      </c>
      <c r="E289" s="63">
        <f t="shared" ca="1" si="88"/>
        <v>0.12440500112110842</v>
      </c>
      <c r="F289" s="63">
        <f t="shared" ca="1" si="88"/>
        <v>-0.38430096694231503</v>
      </c>
      <c r="G289" s="63">
        <f t="shared" ca="1" si="88"/>
        <v>0.57652985418705005</v>
      </c>
      <c r="H289" s="63">
        <f t="shared" ca="1" si="88"/>
        <v>0.74316971032826129</v>
      </c>
      <c r="I289" s="63">
        <f t="shared" ca="1" si="88"/>
        <v>-1.0408161030284762</v>
      </c>
      <c r="J289" s="63">
        <f t="shared" ca="1" si="88"/>
        <v>0.78571814323724354</v>
      </c>
      <c r="K289" s="63">
        <f t="shared" ca="1" si="88"/>
        <v>0.36604728071677312</v>
      </c>
      <c r="L289" s="63">
        <f t="shared" ca="1" si="88"/>
        <v>-0.5942498584139374</v>
      </c>
      <c r="N289" s="63">
        <f t="shared" ca="1" si="76"/>
        <v>-1.4187171884527516</v>
      </c>
      <c r="O289" s="63">
        <f t="shared" ca="1" si="77"/>
        <v>2.1919371801843321</v>
      </c>
      <c r="P289" s="63">
        <f t="shared" ca="1" si="78"/>
        <v>-1.1549509275525172</v>
      </c>
      <c r="Q289" s="63">
        <f t="shared" ca="1" si="79"/>
        <v>0.12036972857915623</v>
      </c>
      <c r="R289" s="63">
        <f t="shared" ca="1" si="80"/>
        <v>-0.42322550641460688</v>
      </c>
      <c r="S289" s="63">
        <f t="shared" ca="1" si="81"/>
        <v>0.56236764059283706</v>
      </c>
      <c r="T289" s="63">
        <f t="shared" ca="1" si="82"/>
        <v>0.75866786503971517</v>
      </c>
      <c r="U289" s="63">
        <f t="shared" ca="1" si="83"/>
        <v>-1.100288939024207</v>
      </c>
      <c r="V289" s="63">
        <f t="shared" ca="1" si="84"/>
        <v>0.79860537727199121</v>
      </c>
      <c r="W289" s="63">
        <f t="shared" ca="1" si="85"/>
        <v>0.3838475244954499</v>
      </c>
      <c r="X289" s="63">
        <f t="shared" ca="1" si="86"/>
        <v>-0.63998891039929717</v>
      </c>
    </row>
    <row r="290" spans="2:24" x14ac:dyDescent="0.2">
      <c r="B290" s="63">
        <f t="shared" ca="1" si="75"/>
        <v>8.6605317068348175E-2</v>
      </c>
      <c r="C290" s="63">
        <f t="shared" ca="1" si="88"/>
        <v>1.3078960233667372</v>
      </c>
      <c r="D290" s="63">
        <f t="shared" ca="1" si="88"/>
        <v>-0.28372983690049208</v>
      </c>
      <c r="E290" s="63">
        <f t="shared" ca="1" si="88"/>
        <v>0.12229615487129904</v>
      </c>
      <c r="F290" s="63">
        <f t="shared" ca="1" si="88"/>
        <v>1.3257850563750937</v>
      </c>
      <c r="G290" s="63">
        <f t="shared" ca="1" si="88"/>
        <v>-6.614897779970727E-2</v>
      </c>
      <c r="H290" s="63">
        <f t="shared" ca="1" si="88"/>
        <v>-9.5841091053738045E-2</v>
      </c>
      <c r="I290" s="63">
        <f t="shared" ca="1" si="88"/>
        <v>-0.35754584665056627</v>
      </c>
      <c r="J290" s="63">
        <f t="shared" ca="1" si="88"/>
        <v>-0.58497432466640586</v>
      </c>
      <c r="K290" s="63">
        <f t="shared" ca="1" si="88"/>
        <v>1.1787203215388238</v>
      </c>
      <c r="L290" s="63">
        <f t="shared" ca="1" si="88"/>
        <v>1.2992953965856862</v>
      </c>
      <c r="N290" s="63">
        <f t="shared" ca="1" si="76"/>
        <v>9.4502350356759926E-2</v>
      </c>
      <c r="O290" s="63">
        <f t="shared" ca="1" si="77"/>
        <v>1.3198809235511169</v>
      </c>
      <c r="P290" s="63">
        <f t="shared" ca="1" si="78"/>
        <v>-0.26540277491762881</v>
      </c>
      <c r="Q290" s="63">
        <f t="shared" ca="1" si="79"/>
        <v>0.11826088232934685</v>
      </c>
      <c r="R290" s="63">
        <f t="shared" ca="1" si="80"/>
        <v>1.2868605169028018</v>
      </c>
      <c r="S290" s="63">
        <f t="shared" ca="1" si="81"/>
        <v>-8.0311191393920234E-2</v>
      </c>
      <c r="T290" s="63">
        <f t="shared" ca="1" si="82"/>
        <v>-8.0342936342284177E-2</v>
      </c>
      <c r="U290" s="63">
        <f t="shared" ca="1" si="83"/>
        <v>-0.4170186826462971</v>
      </c>
      <c r="V290" s="63">
        <f t="shared" ca="1" si="84"/>
        <v>-0.57208709063165819</v>
      </c>
      <c r="W290" s="63">
        <f t="shared" ca="1" si="85"/>
        <v>1.1965205653175006</v>
      </c>
      <c r="X290" s="63">
        <f t="shared" ca="1" si="86"/>
        <v>1.2535563446003264</v>
      </c>
    </row>
    <row r="291" spans="2:24" x14ac:dyDescent="0.2">
      <c r="B291" s="63">
        <f t="shared" ca="1" si="75"/>
        <v>-8.1577485976713243E-2</v>
      </c>
      <c r="C291" s="63">
        <f t="shared" ca="1" si="88"/>
        <v>1.5385560785081558</v>
      </c>
      <c r="D291" s="63">
        <f t="shared" ca="1" si="88"/>
        <v>0.37073419524362322</v>
      </c>
      <c r="E291" s="63">
        <f t="shared" ca="1" si="88"/>
        <v>0.12945495204674803</v>
      </c>
      <c r="F291" s="63">
        <f t="shared" ca="1" si="88"/>
        <v>0.7593047826497249</v>
      </c>
      <c r="G291" s="63">
        <f t="shared" ca="1" si="88"/>
        <v>1.2106512083121672</v>
      </c>
      <c r="H291" s="63">
        <f t="shared" ca="1" si="88"/>
        <v>-1.2685834942646579</v>
      </c>
      <c r="I291" s="63">
        <f t="shared" ca="1" si="88"/>
        <v>0.99744336972085335</v>
      </c>
      <c r="J291" s="63">
        <f t="shared" ca="1" si="88"/>
        <v>0.76454781523262672</v>
      </c>
      <c r="K291" s="63">
        <f t="shared" ca="1" si="88"/>
        <v>-1.0206447142984365</v>
      </c>
      <c r="L291" s="63">
        <f t="shared" ca="1" si="88"/>
        <v>1.0708064173320406</v>
      </c>
      <c r="N291" s="63">
        <f t="shared" ca="1" si="76"/>
        <v>-7.3680452688301493E-2</v>
      </c>
      <c r="O291" s="63">
        <f t="shared" ca="1" si="77"/>
        <v>1.5505409786925355</v>
      </c>
      <c r="P291" s="63">
        <f t="shared" ca="1" si="78"/>
        <v>0.38906125722648649</v>
      </c>
      <c r="Q291" s="63">
        <f t="shared" ca="1" si="79"/>
        <v>0.12541967950479585</v>
      </c>
      <c r="R291" s="63">
        <f t="shared" ca="1" si="80"/>
        <v>0.72038024317743299</v>
      </c>
      <c r="S291" s="63">
        <f t="shared" ca="1" si="81"/>
        <v>1.1964889947179542</v>
      </c>
      <c r="T291" s="63">
        <f t="shared" ca="1" si="82"/>
        <v>-1.253085339553204</v>
      </c>
      <c r="U291" s="63">
        <f t="shared" ca="1" si="83"/>
        <v>0.93797053372512251</v>
      </c>
      <c r="V291" s="63">
        <f t="shared" ca="1" si="84"/>
        <v>0.77743504926737439</v>
      </c>
      <c r="W291" s="63">
        <f t="shared" ca="1" si="85"/>
        <v>-1.0028444705197597</v>
      </c>
      <c r="X291" s="63">
        <f t="shared" ca="1" si="86"/>
        <v>1.0250673653466809</v>
      </c>
    </row>
    <row r="292" spans="2:24" x14ac:dyDescent="0.2">
      <c r="B292" s="63">
        <f t="shared" ca="1" si="75"/>
        <v>0.33518830897445528</v>
      </c>
      <c r="C292" s="63">
        <f t="shared" ca="1" si="88"/>
        <v>1.5847844442960337</v>
      </c>
      <c r="D292" s="63">
        <f t="shared" ca="1" si="88"/>
        <v>7.4628702139469816E-2</v>
      </c>
      <c r="E292" s="63">
        <f t="shared" ca="1" si="88"/>
        <v>0.87872296773389125</v>
      </c>
      <c r="F292" s="63">
        <f t="shared" ca="1" si="88"/>
        <v>-0.81455525436597032</v>
      </c>
      <c r="G292" s="63">
        <f t="shared" ca="1" si="88"/>
        <v>0.45107801981546902</v>
      </c>
      <c r="H292" s="63">
        <f t="shared" ca="1" si="88"/>
        <v>0.36406401744099082</v>
      </c>
      <c r="I292" s="63">
        <f t="shared" ca="1" si="88"/>
        <v>-0.27661718443884126</v>
      </c>
      <c r="J292" s="63">
        <f t="shared" ca="1" si="88"/>
        <v>0.60048814617096213</v>
      </c>
      <c r="K292" s="63">
        <f t="shared" ca="1" si="88"/>
        <v>0.68327116813620192</v>
      </c>
      <c r="L292" s="63">
        <f t="shared" ca="1" si="88"/>
        <v>0.18763123634757944</v>
      </c>
      <c r="N292" s="63">
        <f t="shared" ca="1" si="76"/>
        <v>0.34308534226286702</v>
      </c>
      <c r="O292" s="63">
        <f t="shared" ca="1" si="77"/>
        <v>1.5967693444804134</v>
      </c>
      <c r="P292" s="63">
        <f t="shared" ca="1" si="78"/>
        <v>9.2955764122333071E-2</v>
      </c>
      <c r="Q292" s="63">
        <f t="shared" ca="1" si="79"/>
        <v>0.87468769519193912</v>
      </c>
      <c r="R292" s="63">
        <f t="shared" ca="1" si="80"/>
        <v>-0.85347979383826222</v>
      </c>
      <c r="S292" s="63">
        <f t="shared" ca="1" si="81"/>
        <v>0.43691580622125603</v>
      </c>
      <c r="T292" s="63">
        <f t="shared" ca="1" si="82"/>
        <v>0.3795621721524447</v>
      </c>
      <c r="U292" s="63">
        <f t="shared" ca="1" si="83"/>
        <v>-0.33609002043457209</v>
      </c>
      <c r="V292" s="63">
        <f t="shared" ca="1" si="84"/>
        <v>0.61337538020570981</v>
      </c>
      <c r="W292" s="63">
        <f t="shared" ca="1" si="85"/>
        <v>0.70107141191487865</v>
      </c>
      <c r="X292" s="63">
        <f t="shared" ca="1" si="86"/>
        <v>0.14189218436221965</v>
      </c>
    </row>
    <row r="293" spans="2:24" x14ac:dyDescent="0.2">
      <c r="B293" s="63">
        <f t="shared" ca="1" si="75"/>
        <v>-0.61322439735273127</v>
      </c>
      <c r="C293" s="63">
        <f t="shared" ref="C293:L302" ca="1" si="89">NORMINV(RAND(),$C$5,$F$5)</f>
        <v>1.088146261449972</v>
      </c>
      <c r="D293" s="63">
        <f t="shared" ca="1" si="89"/>
        <v>0.3588383549971223</v>
      </c>
      <c r="E293" s="63">
        <f t="shared" ca="1" si="89"/>
        <v>-0.24176042435383296</v>
      </c>
      <c r="F293" s="63">
        <f t="shared" ca="1" si="89"/>
        <v>0.12969092900666179</v>
      </c>
      <c r="G293" s="63">
        <f t="shared" ca="1" si="89"/>
        <v>0.34850464912262374</v>
      </c>
      <c r="H293" s="63">
        <f t="shared" ca="1" si="89"/>
        <v>-0.44768579366824185</v>
      </c>
      <c r="I293" s="63">
        <f t="shared" ca="1" si="89"/>
        <v>0.15761815236185672</v>
      </c>
      <c r="J293" s="63">
        <f t="shared" ca="1" si="89"/>
        <v>-0.61361681194041995</v>
      </c>
      <c r="K293" s="63">
        <f t="shared" ca="1" si="89"/>
        <v>0.21347365463947485</v>
      </c>
      <c r="L293" s="63">
        <f t="shared" ca="1" si="89"/>
        <v>-0.75488090234229888</v>
      </c>
      <c r="N293" s="63">
        <f t="shared" ca="1" si="76"/>
        <v>-0.60532736406431953</v>
      </c>
      <c r="O293" s="63">
        <f t="shared" ca="1" si="77"/>
        <v>1.1001311616343517</v>
      </c>
      <c r="P293" s="63">
        <f t="shared" ca="1" si="78"/>
        <v>0.37716541697998557</v>
      </c>
      <c r="Q293" s="63">
        <f t="shared" ca="1" si="79"/>
        <v>-0.24579569689578515</v>
      </c>
      <c r="R293" s="63">
        <f t="shared" ca="1" si="80"/>
        <v>9.0766389534369926E-2</v>
      </c>
      <c r="S293" s="63">
        <f t="shared" ca="1" si="81"/>
        <v>0.33434243552841075</v>
      </c>
      <c r="T293" s="63">
        <f t="shared" ca="1" si="82"/>
        <v>-0.43218763895678797</v>
      </c>
      <c r="U293" s="63">
        <f t="shared" ca="1" si="83"/>
        <v>9.814531636612589E-2</v>
      </c>
      <c r="V293" s="63">
        <f t="shared" ca="1" si="84"/>
        <v>-0.60072957790567227</v>
      </c>
      <c r="W293" s="63">
        <f t="shared" ca="1" si="85"/>
        <v>0.2312738984181516</v>
      </c>
      <c r="X293" s="63">
        <f t="shared" ca="1" si="86"/>
        <v>-0.80061995432765864</v>
      </c>
    </row>
    <row r="294" spans="2:24" x14ac:dyDescent="0.2">
      <c r="B294" s="63">
        <f t="shared" ca="1" si="75"/>
        <v>-0.12977517251474419</v>
      </c>
      <c r="C294" s="63">
        <f t="shared" ca="1" si="89"/>
        <v>-0.15354010434003482</v>
      </c>
      <c r="D294" s="63">
        <f t="shared" ca="1" si="89"/>
        <v>-0.76480303702095176</v>
      </c>
      <c r="E294" s="63">
        <f t="shared" ca="1" si="89"/>
        <v>1.4751270944977486</v>
      </c>
      <c r="F294" s="63">
        <f t="shared" ca="1" si="89"/>
        <v>-0.35314277512220088</v>
      </c>
      <c r="G294" s="63">
        <f t="shared" ca="1" si="89"/>
        <v>-0.74279983004716432</v>
      </c>
      <c r="H294" s="63">
        <f t="shared" ca="1" si="89"/>
        <v>0.3206739414416751</v>
      </c>
      <c r="I294" s="63">
        <f t="shared" ca="1" si="89"/>
        <v>1.5900390929045529</v>
      </c>
      <c r="J294" s="63">
        <f t="shared" ca="1" si="89"/>
        <v>-0.38898449315450367</v>
      </c>
      <c r="K294" s="63">
        <f t="shared" ca="1" si="89"/>
        <v>1.1079702794890549</v>
      </c>
      <c r="L294" s="63">
        <f t="shared" ca="1" si="89"/>
        <v>-0.7913275773936147</v>
      </c>
      <c r="N294" s="63">
        <f t="shared" ca="1" si="76"/>
        <v>-0.12187813922633244</v>
      </c>
      <c r="O294" s="63">
        <f t="shared" ca="1" si="77"/>
        <v>-0.14155520415565509</v>
      </c>
      <c r="P294" s="63">
        <f t="shared" ca="1" si="78"/>
        <v>-0.74647597503808849</v>
      </c>
      <c r="Q294" s="63">
        <f t="shared" ca="1" si="79"/>
        <v>1.4710918219557965</v>
      </c>
      <c r="R294" s="63">
        <f t="shared" ca="1" si="80"/>
        <v>-0.39206731459449273</v>
      </c>
      <c r="S294" s="63">
        <f t="shared" ca="1" si="81"/>
        <v>-0.75696204364137731</v>
      </c>
      <c r="T294" s="63">
        <f t="shared" ca="1" si="82"/>
        <v>0.33617209615312899</v>
      </c>
      <c r="U294" s="63">
        <f t="shared" ca="1" si="83"/>
        <v>1.5305662569088221</v>
      </c>
      <c r="V294" s="63">
        <f t="shared" ca="1" si="84"/>
        <v>-0.376097259119756</v>
      </c>
      <c r="W294" s="63">
        <f t="shared" ca="1" si="85"/>
        <v>1.1257705232677317</v>
      </c>
      <c r="X294" s="63">
        <f t="shared" ca="1" si="86"/>
        <v>-0.83706662937897447</v>
      </c>
    </row>
    <row r="295" spans="2:24" x14ac:dyDescent="0.2">
      <c r="B295" s="63">
        <f t="shared" ca="1" si="75"/>
        <v>-0.90258630205896972</v>
      </c>
      <c r="C295" s="63">
        <f t="shared" ca="1" si="89"/>
        <v>-7.8100223766669447E-2</v>
      </c>
      <c r="D295" s="63">
        <f t="shared" ca="1" si="89"/>
        <v>-0.4931611467979965</v>
      </c>
      <c r="E295" s="63">
        <f t="shared" ca="1" si="89"/>
        <v>0.33579303346866873</v>
      </c>
      <c r="F295" s="63">
        <f t="shared" ca="1" si="89"/>
        <v>-0.89035251977607943</v>
      </c>
      <c r="G295" s="63">
        <f t="shared" ca="1" si="89"/>
        <v>-0.81322037951475523</v>
      </c>
      <c r="H295" s="63">
        <f t="shared" ca="1" si="89"/>
        <v>-2.14691111733999</v>
      </c>
      <c r="I295" s="63">
        <f t="shared" ca="1" si="89"/>
        <v>-1.5748287848841827</v>
      </c>
      <c r="J295" s="63">
        <f t="shared" ca="1" si="89"/>
        <v>-1.6860556705439063</v>
      </c>
      <c r="K295" s="63">
        <f t="shared" ca="1" si="89"/>
        <v>0.14724025430973833</v>
      </c>
      <c r="L295" s="63">
        <f t="shared" ca="1" si="89"/>
        <v>-0.33172261042204759</v>
      </c>
      <c r="N295" s="63">
        <f t="shared" ca="1" si="76"/>
        <v>-0.89468926877055799</v>
      </c>
      <c r="O295" s="63">
        <f t="shared" ca="1" si="77"/>
        <v>-6.611532358228972E-2</v>
      </c>
      <c r="P295" s="63">
        <f t="shared" ca="1" si="78"/>
        <v>-0.47483408481513323</v>
      </c>
      <c r="Q295" s="63">
        <f t="shared" ca="1" si="79"/>
        <v>0.33175776092671655</v>
      </c>
      <c r="R295" s="63">
        <f t="shared" ca="1" si="80"/>
        <v>-0.92927705924837134</v>
      </c>
      <c r="S295" s="63">
        <f t="shared" ca="1" si="81"/>
        <v>-0.82738259310896822</v>
      </c>
      <c r="T295" s="63">
        <f t="shared" ca="1" si="82"/>
        <v>-2.1314129626285361</v>
      </c>
      <c r="U295" s="63">
        <f t="shared" ca="1" si="83"/>
        <v>-1.6343016208799135</v>
      </c>
      <c r="V295" s="63">
        <f t="shared" ca="1" si="84"/>
        <v>-1.6731684365091586</v>
      </c>
      <c r="W295" s="63">
        <f t="shared" ca="1" si="85"/>
        <v>0.16504049808841509</v>
      </c>
      <c r="X295" s="63">
        <f t="shared" ca="1" si="86"/>
        <v>-0.37746166240740736</v>
      </c>
    </row>
    <row r="296" spans="2:24" x14ac:dyDescent="0.2">
      <c r="B296" s="63">
        <f t="shared" ca="1" si="75"/>
        <v>0.11098322136236544</v>
      </c>
      <c r="C296" s="63">
        <f t="shared" ca="1" si="89"/>
        <v>-0.56238429211138063</v>
      </c>
      <c r="D296" s="63">
        <f t="shared" ca="1" si="89"/>
        <v>0.25957404007973905</v>
      </c>
      <c r="E296" s="63">
        <f t="shared" ca="1" si="89"/>
        <v>0.75080240353648064</v>
      </c>
      <c r="F296" s="63">
        <f t="shared" ca="1" si="89"/>
        <v>-0.99550970312663978</v>
      </c>
      <c r="G296" s="63">
        <f t="shared" ca="1" si="89"/>
        <v>-0.14554445242818873</v>
      </c>
      <c r="H296" s="63">
        <f t="shared" ca="1" si="89"/>
        <v>0.52510373141513844</v>
      </c>
      <c r="I296" s="63">
        <f t="shared" ca="1" si="89"/>
        <v>-1.0416321890621623</v>
      </c>
      <c r="J296" s="63">
        <f t="shared" ca="1" si="89"/>
        <v>0.36498045509008809</v>
      </c>
      <c r="K296" s="63">
        <f t="shared" ca="1" si="89"/>
        <v>0.88519220096721674</v>
      </c>
      <c r="L296" s="63">
        <f t="shared" ca="1" si="89"/>
        <v>-1.1045404751784123</v>
      </c>
      <c r="N296" s="63">
        <f t="shared" ca="1" si="76"/>
        <v>0.11888025465077719</v>
      </c>
      <c r="O296" s="63">
        <f t="shared" ca="1" si="77"/>
        <v>-0.55039939192700094</v>
      </c>
      <c r="P296" s="63">
        <f t="shared" ca="1" si="78"/>
        <v>0.27790110206260232</v>
      </c>
      <c r="Q296" s="63">
        <f t="shared" ca="1" si="79"/>
        <v>0.74676713099452852</v>
      </c>
      <c r="R296" s="63">
        <f t="shared" ca="1" si="80"/>
        <v>-1.0344342425989317</v>
      </c>
      <c r="S296" s="63">
        <f t="shared" ca="1" si="81"/>
        <v>-0.15970666602240169</v>
      </c>
      <c r="T296" s="63">
        <f t="shared" ca="1" si="82"/>
        <v>0.54060188612659232</v>
      </c>
      <c r="U296" s="63">
        <f t="shared" ca="1" si="83"/>
        <v>-1.1011050250578931</v>
      </c>
      <c r="V296" s="63">
        <f t="shared" ca="1" si="84"/>
        <v>0.37786768912483576</v>
      </c>
      <c r="W296" s="63">
        <f t="shared" ca="1" si="85"/>
        <v>0.90299244474589346</v>
      </c>
      <c r="X296" s="63">
        <f t="shared" ca="1" si="86"/>
        <v>-1.150279527163772</v>
      </c>
    </row>
    <row r="297" spans="2:24" x14ac:dyDescent="0.2">
      <c r="B297" s="63">
        <f t="shared" ca="1" si="75"/>
        <v>-0.80501665120447741</v>
      </c>
      <c r="C297" s="63">
        <f t="shared" ca="1" si="89"/>
        <v>-1.5570228716876819</v>
      </c>
      <c r="D297" s="63">
        <f t="shared" ca="1" si="89"/>
        <v>1.0546644063765007</v>
      </c>
      <c r="E297" s="63">
        <f t="shared" ca="1" si="89"/>
        <v>0.75951859504460684</v>
      </c>
      <c r="F297" s="63">
        <f t="shared" ca="1" si="89"/>
        <v>0.71743596641505425</v>
      </c>
      <c r="G297" s="63">
        <f t="shared" ca="1" si="89"/>
        <v>-1.2932757862048274</v>
      </c>
      <c r="H297" s="63">
        <f t="shared" ca="1" si="89"/>
        <v>1.6165892500969972</v>
      </c>
      <c r="I297" s="63">
        <f t="shared" ca="1" si="89"/>
        <v>-0.56153380852878276</v>
      </c>
      <c r="J297" s="63">
        <f t="shared" ca="1" si="89"/>
        <v>1.1827862054233291</v>
      </c>
      <c r="K297" s="63">
        <f t="shared" ca="1" si="89"/>
        <v>-2.9358674422101966E-2</v>
      </c>
      <c r="L297" s="63">
        <f t="shared" ca="1" si="89"/>
        <v>-0.94045617830000172</v>
      </c>
      <c r="N297" s="63">
        <f t="shared" ca="1" si="76"/>
        <v>-0.79711961791606567</v>
      </c>
      <c r="O297" s="63">
        <f t="shared" ca="1" si="77"/>
        <v>-1.5450379715033022</v>
      </c>
      <c r="P297" s="63">
        <f t="shared" ca="1" si="78"/>
        <v>1.072991468359364</v>
      </c>
      <c r="Q297" s="63">
        <f t="shared" ca="1" si="79"/>
        <v>0.75548332250265471</v>
      </c>
      <c r="R297" s="63">
        <f t="shared" ca="1" si="80"/>
        <v>0.67851142694276234</v>
      </c>
      <c r="S297" s="63">
        <f t="shared" ca="1" si="81"/>
        <v>-1.3074379997990404</v>
      </c>
      <c r="T297" s="63">
        <f t="shared" ca="1" si="82"/>
        <v>1.632087404808451</v>
      </c>
      <c r="U297" s="63">
        <f t="shared" ca="1" si="83"/>
        <v>-0.6210066445245136</v>
      </c>
      <c r="V297" s="63">
        <f t="shared" ca="1" si="84"/>
        <v>1.1956734394580768</v>
      </c>
      <c r="W297" s="63">
        <f t="shared" ca="1" si="85"/>
        <v>-1.15584306434252E-2</v>
      </c>
      <c r="X297" s="63">
        <f t="shared" ca="1" si="86"/>
        <v>-0.98619523028536149</v>
      </c>
    </row>
    <row r="298" spans="2:24" x14ac:dyDescent="0.2">
      <c r="B298" s="63">
        <f t="shared" ca="1" si="75"/>
        <v>1.0208443583720208</v>
      </c>
      <c r="C298" s="63">
        <f t="shared" ca="1" si="89"/>
        <v>1.2229796741808443</v>
      </c>
      <c r="D298" s="63">
        <f t="shared" ca="1" si="89"/>
        <v>0.74856417718341783</v>
      </c>
      <c r="E298" s="63">
        <f t="shared" ca="1" si="89"/>
        <v>-0.68261178243669374</v>
      </c>
      <c r="F298" s="63">
        <f t="shared" ca="1" si="89"/>
        <v>0.9790410434119583</v>
      </c>
      <c r="G298" s="63">
        <f t="shared" ca="1" si="89"/>
        <v>0.78150781516213608</v>
      </c>
      <c r="H298" s="63">
        <f t="shared" ca="1" si="89"/>
        <v>0.95594248476643839</v>
      </c>
      <c r="I298" s="63">
        <f t="shared" ca="1" si="89"/>
        <v>0.9934891093301027</v>
      </c>
      <c r="J298" s="63">
        <f t="shared" ca="1" si="89"/>
        <v>-0.48457674763919673</v>
      </c>
      <c r="K298" s="63">
        <f t="shared" ca="1" si="89"/>
        <v>0.70901568194849873</v>
      </c>
      <c r="L298" s="63">
        <f t="shared" ca="1" si="89"/>
        <v>-0.3780804681258283</v>
      </c>
      <c r="N298" s="63">
        <f t="shared" ca="1" si="76"/>
        <v>1.0287413916604327</v>
      </c>
      <c r="O298" s="63">
        <f t="shared" ca="1" si="77"/>
        <v>1.234964574365224</v>
      </c>
      <c r="P298" s="63">
        <f t="shared" ca="1" si="78"/>
        <v>0.7668912391662811</v>
      </c>
      <c r="Q298" s="63">
        <f t="shared" ca="1" si="79"/>
        <v>-0.68664705497864587</v>
      </c>
      <c r="R298" s="63">
        <f t="shared" ca="1" si="80"/>
        <v>0.94011650393966639</v>
      </c>
      <c r="S298" s="63">
        <f t="shared" ca="1" si="81"/>
        <v>0.76734560156792309</v>
      </c>
      <c r="T298" s="63">
        <f t="shared" ca="1" si="82"/>
        <v>0.97144063947789228</v>
      </c>
      <c r="U298" s="63">
        <f t="shared" ca="1" si="83"/>
        <v>0.93401627333437187</v>
      </c>
      <c r="V298" s="63">
        <f t="shared" ca="1" si="84"/>
        <v>-0.47168951360444905</v>
      </c>
      <c r="W298" s="63">
        <f t="shared" ca="1" si="85"/>
        <v>0.72681592572717546</v>
      </c>
      <c r="X298" s="63">
        <f t="shared" ca="1" si="86"/>
        <v>-0.42381952011118806</v>
      </c>
    </row>
    <row r="299" spans="2:24" x14ac:dyDescent="0.2">
      <c r="B299" s="63">
        <f t="shared" ca="1" si="75"/>
        <v>0.42749341437963301</v>
      </c>
      <c r="C299" s="63">
        <f t="shared" ca="1" si="89"/>
        <v>0.2118461148931324</v>
      </c>
      <c r="D299" s="63">
        <f t="shared" ca="1" si="89"/>
        <v>-6.4923021772229611E-2</v>
      </c>
      <c r="E299" s="63">
        <f t="shared" ca="1" si="89"/>
        <v>-1.4878871200972759</v>
      </c>
      <c r="F299" s="63">
        <f t="shared" ca="1" si="89"/>
        <v>-0.79274923873436531</v>
      </c>
      <c r="G299" s="63">
        <f t="shared" ca="1" si="89"/>
        <v>2.5696901536313148</v>
      </c>
      <c r="H299" s="63">
        <f t="shared" ca="1" si="89"/>
        <v>0.2476990909341798</v>
      </c>
      <c r="I299" s="63">
        <f t="shared" ca="1" si="89"/>
        <v>-1.0717676196082042</v>
      </c>
      <c r="J299" s="63">
        <f t="shared" ca="1" si="89"/>
        <v>-4.6490103103487702E-2</v>
      </c>
      <c r="K299" s="63">
        <f t="shared" ca="1" si="89"/>
        <v>-2.7201173166416024</v>
      </c>
      <c r="L299" s="63">
        <f t="shared" ca="1" si="89"/>
        <v>3.3684091419112029E-2</v>
      </c>
      <c r="N299" s="63">
        <f t="shared" ca="1" si="76"/>
        <v>0.43539044766804474</v>
      </c>
      <c r="O299" s="63">
        <f t="shared" ca="1" si="77"/>
        <v>0.22383101507751213</v>
      </c>
      <c r="P299" s="63">
        <f t="shared" ca="1" si="78"/>
        <v>-4.6595959789366356E-2</v>
      </c>
      <c r="Q299" s="63">
        <f t="shared" ca="1" si="79"/>
        <v>-1.491922392639228</v>
      </c>
      <c r="R299" s="63">
        <f t="shared" ca="1" si="80"/>
        <v>-0.83167377820665722</v>
      </c>
      <c r="S299" s="63">
        <f t="shared" ca="1" si="81"/>
        <v>2.555527940037102</v>
      </c>
      <c r="T299" s="63">
        <f t="shared" ca="1" si="82"/>
        <v>0.26319724564563368</v>
      </c>
      <c r="U299" s="63">
        <f t="shared" ca="1" si="83"/>
        <v>-1.131240455603935</v>
      </c>
      <c r="V299" s="63">
        <f t="shared" ca="1" si="84"/>
        <v>-3.3602869068740014E-2</v>
      </c>
      <c r="W299" s="63">
        <f t="shared" ca="1" si="85"/>
        <v>-2.7023170728629258</v>
      </c>
      <c r="X299" s="63">
        <f t="shared" ca="1" si="86"/>
        <v>-1.205496056624776E-2</v>
      </c>
    </row>
    <row r="300" spans="2:24" x14ac:dyDescent="0.2">
      <c r="B300" s="63">
        <f t="shared" ca="1" si="75"/>
        <v>0.74952065670141899</v>
      </c>
      <c r="C300" s="63">
        <f t="shared" ca="1" si="89"/>
        <v>-0.78429907121674103</v>
      </c>
      <c r="D300" s="63">
        <f t="shared" ca="1" si="89"/>
        <v>1.4858814363260018</v>
      </c>
      <c r="E300" s="63">
        <f t="shared" ca="1" si="89"/>
        <v>-1.0515733093186774</v>
      </c>
      <c r="F300" s="63">
        <f t="shared" ca="1" si="89"/>
        <v>1.5424099980080477</v>
      </c>
      <c r="G300" s="63">
        <f t="shared" ca="1" si="89"/>
        <v>0.33441795220138154</v>
      </c>
      <c r="H300" s="63">
        <f t="shared" ca="1" si="89"/>
        <v>-0.40784570869207892</v>
      </c>
      <c r="I300" s="63">
        <f t="shared" ca="1" si="89"/>
        <v>-1.478173901887669</v>
      </c>
      <c r="J300" s="63">
        <f t="shared" ca="1" si="89"/>
        <v>-0.25520500707599275</v>
      </c>
      <c r="K300" s="63">
        <f t="shared" ca="1" si="89"/>
        <v>1.6822674134913151</v>
      </c>
      <c r="L300" s="63">
        <f t="shared" ca="1" si="89"/>
        <v>0.5902014501060685</v>
      </c>
      <c r="N300" s="63">
        <f t="shared" ca="1" si="76"/>
        <v>0.75741768998983072</v>
      </c>
      <c r="O300" s="63">
        <f t="shared" ca="1" si="77"/>
        <v>-0.77231417103236133</v>
      </c>
      <c r="P300" s="63">
        <f t="shared" ca="1" si="78"/>
        <v>1.504208498308865</v>
      </c>
      <c r="Q300" s="63">
        <f t="shared" ca="1" si="79"/>
        <v>-1.0556085818606296</v>
      </c>
      <c r="R300" s="63">
        <f t="shared" ca="1" si="80"/>
        <v>1.5034854585357558</v>
      </c>
      <c r="S300" s="63">
        <f t="shared" ca="1" si="81"/>
        <v>0.32025573860716855</v>
      </c>
      <c r="T300" s="63">
        <f t="shared" ca="1" si="82"/>
        <v>-0.39234755398062504</v>
      </c>
      <c r="U300" s="63">
        <f t="shared" ca="1" si="83"/>
        <v>-1.5376467378833998</v>
      </c>
      <c r="V300" s="63">
        <f t="shared" ca="1" si="84"/>
        <v>-0.24231777304124508</v>
      </c>
      <c r="W300" s="63">
        <f t="shared" ca="1" si="85"/>
        <v>1.700067657269992</v>
      </c>
      <c r="X300" s="63">
        <f t="shared" ca="1" si="86"/>
        <v>0.54446239812070873</v>
      </c>
    </row>
    <row r="301" spans="2:24" x14ac:dyDescent="0.2">
      <c r="B301" s="63">
        <f t="shared" ca="1" si="75"/>
        <v>-1.2349137696188377</v>
      </c>
      <c r="C301" s="63">
        <f t="shared" ca="1" si="89"/>
        <v>-2.5380599977206209</v>
      </c>
      <c r="D301" s="63">
        <f t="shared" ca="1" si="89"/>
        <v>-3.2032023078625169</v>
      </c>
      <c r="E301" s="63">
        <f t="shared" ca="1" si="89"/>
        <v>0.68814471077675099</v>
      </c>
      <c r="F301" s="63">
        <f t="shared" ca="1" si="89"/>
        <v>-0.65308861362188741</v>
      </c>
      <c r="G301" s="63">
        <f t="shared" ca="1" si="89"/>
        <v>0.2438388163436884</v>
      </c>
      <c r="H301" s="63">
        <f t="shared" ca="1" si="89"/>
        <v>0.9722904268826984</v>
      </c>
      <c r="I301" s="63">
        <f t="shared" ca="1" si="89"/>
        <v>-0.42091523244104517</v>
      </c>
      <c r="J301" s="63">
        <f t="shared" ca="1" si="89"/>
        <v>-1.8616505597909221</v>
      </c>
      <c r="K301" s="63">
        <f t="shared" ca="1" si="89"/>
        <v>-0.5368530704871447</v>
      </c>
      <c r="L301" s="63">
        <f t="shared" ca="1" si="89"/>
        <v>-1.0355484829897255</v>
      </c>
      <c r="N301" s="63">
        <f t="shared" ca="1" si="76"/>
        <v>-1.2270167363304259</v>
      </c>
      <c r="O301" s="63">
        <f t="shared" ca="1" si="77"/>
        <v>-2.5260750975362409</v>
      </c>
      <c r="P301" s="63">
        <f t="shared" ca="1" si="78"/>
        <v>-3.1848752458796539</v>
      </c>
      <c r="Q301" s="63">
        <f t="shared" ca="1" si="79"/>
        <v>0.68410943823479886</v>
      </c>
      <c r="R301" s="63">
        <f t="shared" ca="1" si="80"/>
        <v>-0.69201315309417932</v>
      </c>
      <c r="S301" s="63">
        <f t="shared" ca="1" si="81"/>
        <v>0.22967660274947543</v>
      </c>
      <c r="T301" s="63">
        <f t="shared" ca="1" si="82"/>
        <v>0.98778858159415228</v>
      </c>
      <c r="U301" s="63">
        <f t="shared" ca="1" si="83"/>
        <v>-0.48038806843677601</v>
      </c>
      <c r="V301" s="63">
        <f t="shared" ca="1" si="84"/>
        <v>-1.8487633257561744</v>
      </c>
      <c r="W301" s="63">
        <f t="shared" ca="1" si="85"/>
        <v>-0.51905282670846797</v>
      </c>
      <c r="X301" s="63">
        <f t="shared" ca="1" si="86"/>
        <v>-1.0812875349750852</v>
      </c>
    </row>
    <row r="302" spans="2:24" x14ac:dyDescent="0.2">
      <c r="B302" s="63">
        <f t="shared" ca="1" si="75"/>
        <v>-0.20259264559331336</v>
      </c>
      <c r="C302" s="63">
        <f t="shared" ca="1" si="89"/>
        <v>-0.33718724632488078</v>
      </c>
      <c r="D302" s="63">
        <f t="shared" ca="1" si="89"/>
        <v>-0.17016164299503919</v>
      </c>
      <c r="E302" s="63">
        <f t="shared" ca="1" si="89"/>
        <v>1.0542108129980601</v>
      </c>
      <c r="F302" s="63">
        <f t="shared" ca="1" si="89"/>
        <v>1.6116316261853114E-2</v>
      </c>
      <c r="G302" s="63">
        <f t="shared" ca="1" si="89"/>
        <v>-0.19445759339814339</v>
      </c>
      <c r="H302" s="63">
        <f t="shared" ca="1" si="89"/>
        <v>-0.64431928114242942</v>
      </c>
      <c r="I302" s="63">
        <f t="shared" ca="1" si="89"/>
        <v>1.0210849219355018</v>
      </c>
      <c r="J302" s="63">
        <f t="shared" ca="1" si="89"/>
        <v>-0.92031932740868372</v>
      </c>
      <c r="K302" s="63">
        <f t="shared" ca="1" si="89"/>
        <v>1.657676339035935</v>
      </c>
      <c r="L302" s="63">
        <f t="shared" ca="1" si="89"/>
        <v>1.0654430886630606</v>
      </c>
      <c r="N302" s="63">
        <f t="shared" ca="1" si="76"/>
        <v>-0.19469561230490159</v>
      </c>
      <c r="O302" s="63">
        <f t="shared" ca="1" si="77"/>
        <v>-0.32520234614050109</v>
      </c>
      <c r="P302" s="63">
        <f t="shared" ca="1" si="78"/>
        <v>-0.15183458101217592</v>
      </c>
      <c r="Q302" s="63">
        <f t="shared" ca="1" si="79"/>
        <v>1.0501755404561079</v>
      </c>
      <c r="R302" s="63">
        <f t="shared" ca="1" si="80"/>
        <v>-2.2808223210438752E-2</v>
      </c>
      <c r="S302" s="63">
        <f t="shared" ca="1" si="81"/>
        <v>-0.20861980699235635</v>
      </c>
      <c r="T302" s="63">
        <f t="shared" ca="1" si="82"/>
        <v>-0.62882112643097554</v>
      </c>
      <c r="U302" s="63">
        <f t="shared" ca="1" si="83"/>
        <v>0.96161208593977099</v>
      </c>
      <c r="V302" s="63">
        <f t="shared" ca="1" si="84"/>
        <v>-0.90743209337393604</v>
      </c>
      <c r="W302" s="63">
        <f t="shared" ca="1" si="85"/>
        <v>1.6754765828146119</v>
      </c>
      <c r="X302" s="63">
        <f t="shared" ca="1" si="86"/>
        <v>1.0197040366777008</v>
      </c>
    </row>
    <row r="303" spans="2:24" x14ac:dyDescent="0.2">
      <c r="B303" s="63">
        <f t="shared" ca="1" si="75"/>
        <v>-0.36506436728321717</v>
      </c>
      <c r="C303" s="63">
        <f t="shared" ref="C303:L312" ca="1" si="90">NORMINV(RAND(),$C$5,$F$5)</f>
        <v>-0.15698465620730687</v>
      </c>
      <c r="D303" s="63">
        <f t="shared" ca="1" si="90"/>
        <v>0.89401664056146413</v>
      </c>
      <c r="E303" s="63">
        <f t="shared" ca="1" si="90"/>
        <v>1.2773246530356348</v>
      </c>
      <c r="F303" s="63">
        <f t="shared" ca="1" si="90"/>
        <v>0.74246099054693993</v>
      </c>
      <c r="G303" s="63">
        <f t="shared" ca="1" si="90"/>
        <v>0.76398344174458344</v>
      </c>
      <c r="H303" s="63">
        <f t="shared" ca="1" si="90"/>
        <v>-1.1926889298220118</v>
      </c>
      <c r="I303" s="63">
        <f t="shared" ca="1" si="90"/>
        <v>-1.0162400203732544</v>
      </c>
      <c r="J303" s="63">
        <f t="shared" ca="1" si="90"/>
        <v>0.89369152546034858</v>
      </c>
      <c r="K303" s="63">
        <f t="shared" ca="1" si="90"/>
        <v>-0.86530151782068121</v>
      </c>
      <c r="L303" s="63">
        <f t="shared" ca="1" si="90"/>
        <v>-1.1763480397032202</v>
      </c>
      <c r="N303" s="63">
        <f t="shared" ca="1" si="76"/>
        <v>-0.35716733399480544</v>
      </c>
      <c r="O303" s="63">
        <f t="shared" ca="1" si="77"/>
        <v>-0.14499975602292714</v>
      </c>
      <c r="P303" s="63">
        <f t="shared" ca="1" si="78"/>
        <v>0.9123437025443274</v>
      </c>
      <c r="Q303" s="63">
        <f t="shared" ca="1" si="79"/>
        <v>1.2732893804936827</v>
      </c>
      <c r="R303" s="63">
        <f t="shared" ca="1" si="80"/>
        <v>0.70353645107464802</v>
      </c>
      <c r="S303" s="63">
        <f t="shared" ca="1" si="81"/>
        <v>0.74982122815037044</v>
      </c>
      <c r="T303" s="63">
        <f t="shared" ca="1" si="82"/>
        <v>-1.1771907751105579</v>
      </c>
      <c r="U303" s="63">
        <f t="shared" ca="1" si="83"/>
        <v>-1.0757128563689853</v>
      </c>
      <c r="V303" s="63">
        <f t="shared" ca="1" si="84"/>
        <v>0.90657875949509625</v>
      </c>
      <c r="W303" s="63">
        <f t="shared" ca="1" si="85"/>
        <v>-0.84750127404200448</v>
      </c>
      <c r="X303" s="63">
        <f t="shared" ca="1" si="86"/>
        <v>-1.22208709168858</v>
      </c>
    </row>
    <row r="304" spans="2:24" x14ac:dyDescent="0.2">
      <c r="B304" s="63">
        <f t="shared" ca="1" si="75"/>
        <v>-1.1770879013554063</v>
      </c>
      <c r="C304" s="63">
        <f t="shared" ca="1" si="90"/>
        <v>0.38340749865699714</v>
      </c>
      <c r="D304" s="63">
        <f t="shared" ca="1" si="90"/>
        <v>-1.2850664272392118</v>
      </c>
      <c r="E304" s="63">
        <f t="shared" ca="1" si="90"/>
        <v>1.7327040721693678</v>
      </c>
      <c r="F304" s="63">
        <f t="shared" ca="1" si="90"/>
        <v>0.18527621607893346</v>
      </c>
      <c r="G304" s="63">
        <f t="shared" ca="1" si="90"/>
        <v>-8.7029716785139485E-3</v>
      </c>
      <c r="H304" s="63">
        <f t="shared" ca="1" si="90"/>
        <v>0.71774784539111824</v>
      </c>
      <c r="I304" s="63">
        <f t="shared" ca="1" si="90"/>
        <v>0.35777570445248641</v>
      </c>
      <c r="J304" s="63">
        <f t="shared" ca="1" si="90"/>
        <v>0.89096404231413839</v>
      </c>
      <c r="K304" s="63">
        <f t="shared" ca="1" si="90"/>
        <v>-0.40877258184621362</v>
      </c>
      <c r="L304" s="63">
        <f t="shared" ca="1" si="90"/>
        <v>0.71055270300768414</v>
      </c>
      <c r="N304" s="63">
        <f t="shared" ca="1" si="76"/>
        <v>-1.1691908680669945</v>
      </c>
      <c r="O304" s="63">
        <f t="shared" ca="1" si="77"/>
        <v>0.39539239884137684</v>
      </c>
      <c r="P304" s="63">
        <f t="shared" ca="1" si="78"/>
        <v>-1.2667393652563486</v>
      </c>
      <c r="Q304" s="63">
        <f t="shared" ca="1" si="79"/>
        <v>1.7286687996274157</v>
      </c>
      <c r="R304" s="63">
        <f t="shared" ca="1" si="80"/>
        <v>0.14635167660664161</v>
      </c>
      <c r="S304" s="63">
        <f t="shared" ca="1" si="81"/>
        <v>-2.2865185272726921E-2</v>
      </c>
      <c r="T304" s="63">
        <f t="shared" ca="1" si="82"/>
        <v>0.73324600010257213</v>
      </c>
      <c r="U304" s="63">
        <f t="shared" ca="1" si="83"/>
        <v>0.29830286845675558</v>
      </c>
      <c r="V304" s="63">
        <f t="shared" ca="1" si="84"/>
        <v>0.90385127634888607</v>
      </c>
      <c r="W304" s="63">
        <f t="shared" ca="1" si="85"/>
        <v>-0.39097233806753684</v>
      </c>
      <c r="X304" s="63">
        <f t="shared" ca="1" si="86"/>
        <v>0.66481365102232437</v>
      </c>
    </row>
    <row r="305" spans="2:24" x14ac:dyDescent="0.2">
      <c r="B305" s="63">
        <f t="shared" ca="1" si="75"/>
        <v>-0.58734212434791355</v>
      </c>
      <c r="C305" s="63">
        <f t="shared" ca="1" si="90"/>
        <v>-7.2565761042005794E-2</v>
      </c>
      <c r="D305" s="63">
        <f t="shared" ca="1" si="90"/>
        <v>0.37706621148531366</v>
      </c>
      <c r="E305" s="63">
        <f t="shared" ca="1" si="90"/>
        <v>-1.5219251268763949</v>
      </c>
      <c r="F305" s="63">
        <f t="shared" ca="1" si="90"/>
        <v>2.4772727101772856</v>
      </c>
      <c r="G305" s="63">
        <f t="shared" ca="1" si="90"/>
        <v>0.45611239378123186</v>
      </c>
      <c r="H305" s="63">
        <f t="shared" ca="1" si="90"/>
        <v>1.6068465440119459</v>
      </c>
      <c r="I305" s="63">
        <f t="shared" ca="1" si="90"/>
        <v>2.3999846386989185</v>
      </c>
      <c r="J305" s="63">
        <f t="shared" ca="1" si="90"/>
        <v>-0.86834372637185819</v>
      </c>
      <c r="K305" s="63">
        <f t="shared" ca="1" si="90"/>
        <v>-1.4041927677746129</v>
      </c>
      <c r="L305" s="63">
        <f t="shared" ca="1" si="90"/>
        <v>0.4940959717153906</v>
      </c>
      <c r="N305" s="63">
        <f t="shared" ca="1" si="76"/>
        <v>-0.57944509105950182</v>
      </c>
      <c r="O305" s="63">
        <f t="shared" ca="1" si="77"/>
        <v>-6.0580860857626068E-2</v>
      </c>
      <c r="P305" s="63">
        <f t="shared" ca="1" si="78"/>
        <v>0.39539327346817693</v>
      </c>
      <c r="Q305" s="63">
        <f t="shared" ca="1" si="79"/>
        <v>-1.525960399418347</v>
      </c>
      <c r="R305" s="63">
        <f t="shared" ca="1" si="80"/>
        <v>2.4383481707049937</v>
      </c>
      <c r="S305" s="63">
        <f t="shared" ca="1" si="81"/>
        <v>0.44195018018701887</v>
      </c>
      <c r="T305" s="63">
        <f t="shared" ca="1" si="82"/>
        <v>1.6223446987233998</v>
      </c>
      <c r="U305" s="63">
        <f t="shared" ca="1" si="83"/>
        <v>2.3405118027031877</v>
      </c>
      <c r="V305" s="63">
        <f t="shared" ca="1" si="84"/>
        <v>-0.85545649233711052</v>
      </c>
      <c r="W305" s="63">
        <f t="shared" ca="1" si="85"/>
        <v>-1.386392523995936</v>
      </c>
      <c r="X305" s="63">
        <f t="shared" ca="1" si="86"/>
        <v>0.44835691973003083</v>
      </c>
    </row>
    <row r="306" spans="2:24" x14ac:dyDescent="0.2">
      <c r="B306" s="63">
        <f t="shared" ca="1" si="75"/>
        <v>-0.31133842618196672</v>
      </c>
      <c r="C306" s="63">
        <f t="shared" ca="1" si="90"/>
        <v>-0.71287022159251412</v>
      </c>
      <c r="D306" s="63">
        <f t="shared" ca="1" si="90"/>
        <v>1.2679754329772719</v>
      </c>
      <c r="E306" s="63">
        <f t="shared" ca="1" si="90"/>
        <v>-1.8217795012265892E-2</v>
      </c>
      <c r="F306" s="63">
        <f t="shared" ca="1" si="90"/>
        <v>-0.68065266076831965</v>
      </c>
      <c r="G306" s="63">
        <f t="shared" ca="1" si="90"/>
        <v>0.66264553300721363</v>
      </c>
      <c r="H306" s="63">
        <f t="shared" ca="1" si="90"/>
        <v>-0.2784698442943907</v>
      </c>
      <c r="I306" s="63">
        <f t="shared" ca="1" si="90"/>
        <v>0.43419973296081943</v>
      </c>
      <c r="J306" s="63">
        <f t="shared" ca="1" si="90"/>
        <v>0.33555703133262488</v>
      </c>
      <c r="K306" s="63">
        <f t="shared" ca="1" si="90"/>
        <v>0.40776482965443134</v>
      </c>
      <c r="L306" s="63">
        <f t="shared" ca="1" si="90"/>
        <v>-8.6258278164168169E-3</v>
      </c>
      <c r="N306" s="63">
        <f t="shared" ca="1" si="76"/>
        <v>-0.30344139289355498</v>
      </c>
      <c r="O306" s="63">
        <f t="shared" ca="1" si="77"/>
        <v>-0.70088532140813442</v>
      </c>
      <c r="P306" s="63">
        <f t="shared" ca="1" si="78"/>
        <v>1.2863024949601352</v>
      </c>
      <c r="Q306" s="63">
        <f t="shared" ca="1" si="79"/>
        <v>-2.2253067554218072E-2</v>
      </c>
      <c r="R306" s="63">
        <f t="shared" ca="1" si="80"/>
        <v>-0.71957720024061156</v>
      </c>
      <c r="S306" s="63">
        <f t="shared" ca="1" si="81"/>
        <v>0.64848331941300064</v>
      </c>
      <c r="T306" s="63">
        <f t="shared" ca="1" si="82"/>
        <v>-0.26297168958293682</v>
      </c>
      <c r="U306" s="63">
        <f t="shared" ca="1" si="83"/>
        <v>0.3747268969650886</v>
      </c>
      <c r="V306" s="63">
        <f t="shared" ca="1" si="84"/>
        <v>0.34844426536737255</v>
      </c>
      <c r="W306" s="63">
        <f t="shared" ca="1" si="85"/>
        <v>0.42556507343310812</v>
      </c>
      <c r="X306" s="63">
        <f t="shared" ca="1" si="86"/>
        <v>-5.4364879801776608E-2</v>
      </c>
    </row>
    <row r="307" spans="2:24" x14ac:dyDescent="0.2">
      <c r="B307" s="63">
        <f t="shared" ca="1" si="75"/>
        <v>0.81724437660936133</v>
      </c>
      <c r="C307" s="63">
        <f t="shared" ca="1" si="90"/>
        <v>0.16562675678768932</v>
      </c>
      <c r="D307" s="63">
        <f t="shared" ca="1" si="90"/>
        <v>-0.31408773107022475</v>
      </c>
      <c r="E307" s="63">
        <f t="shared" ca="1" si="90"/>
        <v>1.6828149905311784</v>
      </c>
      <c r="F307" s="63">
        <f t="shared" ca="1" si="90"/>
        <v>1.565387274275525</v>
      </c>
      <c r="G307" s="63">
        <f t="shared" ca="1" si="90"/>
        <v>0.96019009649418929</v>
      </c>
      <c r="H307" s="63">
        <f t="shared" ca="1" si="90"/>
        <v>0.17689068437120634</v>
      </c>
      <c r="I307" s="63">
        <f t="shared" ca="1" si="90"/>
        <v>0.24605596176207281</v>
      </c>
      <c r="J307" s="63">
        <f t="shared" ca="1" si="90"/>
        <v>1.1694280401015542</v>
      </c>
      <c r="K307" s="63">
        <f t="shared" ca="1" si="90"/>
        <v>0.65562436911039812</v>
      </c>
      <c r="L307" s="63">
        <f t="shared" ca="1" si="90"/>
        <v>-1.010726410892435</v>
      </c>
      <c r="N307" s="63">
        <f t="shared" ca="1" si="76"/>
        <v>0.82514140989777307</v>
      </c>
      <c r="O307" s="63">
        <f t="shared" ca="1" si="77"/>
        <v>0.17761165697206904</v>
      </c>
      <c r="P307" s="63">
        <f t="shared" ca="1" si="78"/>
        <v>-0.29576066908736148</v>
      </c>
      <c r="Q307" s="63">
        <f t="shared" ca="1" si="79"/>
        <v>1.6787797179892263</v>
      </c>
      <c r="R307" s="63">
        <f t="shared" ca="1" si="80"/>
        <v>1.5264627348032331</v>
      </c>
      <c r="S307" s="63">
        <f t="shared" ca="1" si="81"/>
        <v>0.9460278828999763</v>
      </c>
      <c r="T307" s="63">
        <f t="shared" ca="1" si="82"/>
        <v>0.19238883908266019</v>
      </c>
      <c r="U307" s="63">
        <f t="shared" ca="1" si="83"/>
        <v>0.18658312576634198</v>
      </c>
      <c r="V307" s="63">
        <f t="shared" ca="1" si="84"/>
        <v>1.1823152741363019</v>
      </c>
      <c r="W307" s="63">
        <f t="shared" ca="1" si="85"/>
        <v>0.67342461288907485</v>
      </c>
      <c r="X307" s="63">
        <f t="shared" ca="1" si="86"/>
        <v>-1.0564654628777947</v>
      </c>
    </row>
    <row r="308" spans="2:24" x14ac:dyDescent="0.2">
      <c r="B308" s="63">
        <f t="shared" ca="1" si="75"/>
        <v>1.1011480687006208</v>
      </c>
      <c r="C308" s="63">
        <f t="shared" ca="1" si="90"/>
        <v>0.24153833550105869</v>
      </c>
      <c r="D308" s="63">
        <f t="shared" ca="1" si="90"/>
        <v>-1.4165157765201835</v>
      </c>
      <c r="E308" s="63">
        <f t="shared" ca="1" si="90"/>
        <v>-0.53339776766756086</v>
      </c>
      <c r="F308" s="63">
        <f t="shared" ca="1" si="90"/>
        <v>0.44983043039086795</v>
      </c>
      <c r="G308" s="63">
        <f t="shared" ca="1" si="90"/>
        <v>0.44859201379331543</v>
      </c>
      <c r="H308" s="63">
        <f t="shared" ca="1" si="90"/>
        <v>-0.94432697574815205</v>
      </c>
      <c r="I308" s="63">
        <f t="shared" ca="1" si="90"/>
        <v>-0.3519049149068324</v>
      </c>
      <c r="J308" s="63">
        <f t="shared" ca="1" si="90"/>
        <v>0.42197838495299228</v>
      </c>
      <c r="K308" s="63">
        <f t="shared" ca="1" si="90"/>
        <v>-1.7392075705230083</v>
      </c>
      <c r="L308" s="63">
        <f t="shared" ca="1" si="90"/>
        <v>-1.3485607846047656</v>
      </c>
      <c r="N308" s="63">
        <f t="shared" ca="1" si="76"/>
        <v>1.1090451019890326</v>
      </c>
      <c r="O308" s="63">
        <f t="shared" ca="1" si="77"/>
        <v>0.25352323568543839</v>
      </c>
      <c r="P308" s="63">
        <f t="shared" ca="1" si="78"/>
        <v>-1.3981887145373202</v>
      </c>
      <c r="Q308" s="63">
        <f t="shared" ca="1" si="79"/>
        <v>-0.53743304020951299</v>
      </c>
      <c r="R308" s="63">
        <f t="shared" ca="1" si="80"/>
        <v>0.4109058909185761</v>
      </c>
      <c r="S308" s="63">
        <f t="shared" ca="1" si="81"/>
        <v>0.43442980019910243</v>
      </c>
      <c r="T308" s="63">
        <f t="shared" ca="1" si="82"/>
        <v>-0.92882882103669817</v>
      </c>
      <c r="U308" s="63">
        <f t="shared" ca="1" si="83"/>
        <v>-0.41137775090256323</v>
      </c>
      <c r="V308" s="63">
        <f t="shared" ca="1" si="84"/>
        <v>0.43486561898773995</v>
      </c>
      <c r="W308" s="63">
        <f t="shared" ca="1" si="85"/>
        <v>-1.7214073267443315</v>
      </c>
      <c r="X308" s="63">
        <f t="shared" ca="1" si="86"/>
        <v>-1.3942998365901254</v>
      </c>
    </row>
    <row r="309" spans="2:24" x14ac:dyDescent="0.2">
      <c r="B309" s="63">
        <f t="shared" ca="1" si="75"/>
        <v>-0.4018415156985381</v>
      </c>
      <c r="C309" s="63">
        <f t="shared" ca="1" si="90"/>
        <v>0.57616230064592244</v>
      </c>
      <c r="D309" s="63">
        <f t="shared" ca="1" si="90"/>
        <v>0.75564625288211151</v>
      </c>
      <c r="E309" s="63">
        <f t="shared" ca="1" si="90"/>
        <v>1.1271489920414386</v>
      </c>
      <c r="F309" s="63">
        <f t="shared" ca="1" si="90"/>
        <v>0.69462106081110897</v>
      </c>
      <c r="G309" s="63">
        <f t="shared" ca="1" si="90"/>
        <v>0.28425489290254424</v>
      </c>
      <c r="H309" s="63">
        <f t="shared" ca="1" si="90"/>
        <v>-0.2733987530640829</v>
      </c>
      <c r="I309" s="63">
        <f t="shared" ca="1" si="90"/>
        <v>-0.11466383133229341</v>
      </c>
      <c r="J309" s="63">
        <f t="shared" ca="1" si="90"/>
        <v>-0.29806121719569667</v>
      </c>
      <c r="K309" s="63">
        <f t="shared" ca="1" si="90"/>
        <v>-0.23204895629591663</v>
      </c>
      <c r="L309" s="63">
        <f t="shared" ca="1" si="90"/>
        <v>0.95134212728627587</v>
      </c>
      <c r="N309" s="63">
        <f t="shared" ca="1" si="76"/>
        <v>-0.39394448241012636</v>
      </c>
      <c r="O309" s="63">
        <f t="shared" ca="1" si="77"/>
        <v>0.58814720083030214</v>
      </c>
      <c r="P309" s="63">
        <f t="shared" ca="1" si="78"/>
        <v>0.77397331486497478</v>
      </c>
      <c r="Q309" s="63">
        <f t="shared" ca="1" si="79"/>
        <v>1.1231137194994865</v>
      </c>
      <c r="R309" s="63">
        <f t="shared" ca="1" si="80"/>
        <v>0.65569652133881706</v>
      </c>
      <c r="S309" s="63">
        <f t="shared" ca="1" si="81"/>
        <v>0.27009267930833125</v>
      </c>
      <c r="T309" s="63">
        <f t="shared" ca="1" si="82"/>
        <v>-0.25790059835262902</v>
      </c>
      <c r="U309" s="63">
        <f t="shared" ca="1" si="83"/>
        <v>-0.17413666732802424</v>
      </c>
      <c r="V309" s="63">
        <f t="shared" ca="1" si="84"/>
        <v>-0.285173983160949</v>
      </c>
      <c r="W309" s="63">
        <f t="shared" ca="1" si="85"/>
        <v>-0.21424871251723987</v>
      </c>
      <c r="X309" s="63">
        <f t="shared" ca="1" si="86"/>
        <v>0.9056030753009161</v>
      </c>
    </row>
    <row r="310" spans="2:24" x14ac:dyDescent="0.2">
      <c r="B310" s="63">
        <f t="shared" ca="1" si="75"/>
        <v>-0.97963974166720602</v>
      </c>
      <c r="C310" s="63">
        <f t="shared" ca="1" si="90"/>
        <v>1.7844210212965803</v>
      </c>
      <c r="D310" s="63">
        <f t="shared" ca="1" si="90"/>
        <v>-3.6660204907643393E-2</v>
      </c>
      <c r="E310" s="63">
        <f t="shared" ca="1" si="90"/>
        <v>1.5360763352040991</v>
      </c>
      <c r="F310" s="63">
        <f t="shared" ca="1" si="90"/>
        <v>1.3681952807123622E-2</v>
      </c>
      <c r="G310" s="63">
        <f t="shared" ca="1" si="90"/>
        <v>-0.20883223263067532</v>
      </c>
      <c r="H310" s="63">
        <f t="shared" ca="1" si="90"/>
        <v>0.10199324044809946</v>
      </c>
      <c r="I310" s="63">
        <f t="shared" ca="1" si="90"/>
        <v>-0.76409758697175545</v>
      </c>
      <c r="J310" s="63">
        <f t="shared" ca="1" si="90"/>
        <v>1.1570237734132702</v>
      </c>
      <c r="K310" s="63">
        <f t="shared" ca="1" si="90"/>
        <v>0.15642963881488356</v>
      </c>
      <c r="L310" s="63">
        <f t="shared" ca="1" si="90"/>
        <v>-0.14384009512396087</v>
      </c>
      <c r="N310" s="63">
        <f t="shared" ca="1" si="76"/>
        <v>-0.97174270837879428</v>
      </c>
      <c r="O310" s="63">
        <f t="shared" ca="1" si="77"/>
        <v>1.79640592148096</v>
      </c>
      <c r="P310" s="63">
        <f t="shared" ca="1" si="78"/>
        <v>-1.8333142924780135E-2</v>
      </c>
      <c r="Q310" s="63">
        <f t="shared" ca="1" si="79"/>
        <v>1.532041062662147</v>
      </c>
      <c r="R310" s="63">
        <f t="shared" ca="1" si="80"/>
        <v>-2.5242586665168244E-2</v>
      </c>
      <c r="S310" s="63">
        <f t="shared" ca="1" si="81"/>
        <v>-0.22299444622488829</v>
      </c>
      <c r="T310" s="63">
        <f t="shared" ca="1" si="82"/>
        <v>0.11749139515955331</v>
      </c>
      <c r="U310" s="63">
        <f t="shared" ca="1" si="83"/>
        <v>-0.82357042296748628</v>
      </c>
      <c r="V310" s="63">
        <f t="shared" ca="1" si="84"/>
        <v>1.1699110074480179</v>
      </c>
      <c r="W310" s="63">
        <f t="shared" ca="1" si="85"/>
        <v>0.17422988259356031</v>
      </c>
      <c r="X310" s="63">
        <f t="shared" ca="1" si="86"/>
        <v>-0.18957914710932067</v>
      </c>
    </row>
    <row r="311" spans="2:24" x14ac:dyDescent="0.2">
      <c r="B311" s="63">
        <f t="shared" ca="1" si="75"/>
        <v>0.50808542330517559</v>
      </c>
      <c r="C311" s="63">
        <f t="shared" ca="1" si="90"/>
        <v>-0.30901372925145837</v>
      </c>
      <c r="D311" s="63">
        <f t="shared" ca="1" si="90"/>
        <v>0.27164195938574098</v>
      </c>
      <c r="E311" s="63">
        <f t="shared" ca="1" si="90"/>
        <v>-1.1575908985572527</v>
      </c>
      <c r="F311" s="63">
        <f t="shared" ca="1" si="90"/>
        <v>-2.3504560189095396</v>
      </c>
      <c r="G311" s="63">
        <f t="shared" ca="1" si="90"/>
        <v>-0.62557976898543943</v>
      </c>
      <c r="H311" s="63">
        <f t="shared" ca="1" si="90"/>
        <v>-8.1901446342204615E-2</v>
      </c>
      <c r="I311" s="63">
        <f t="shared" ca="1" si="90"/>
        <v>4.7947015787900456E-2</v>
      </c>
      <c r="J311" s="63">
        <f t="shared" ca="1" si="90"/>
        <v>1.1622474877893278</v>
      </c>
      <c r="K311" s="63">
        <f t="shared" ca="1" si="90"/>
        <v>-1.7431520620007052E-2</v>
      </c>
      <c r="L311" s="63">
        <f t="shared" ca="1" si="90"/>
        <v>0.45376307771257973</v>
      </c>
      <c r="N311" s="63">
        <f t="shared" ca="1" si="76"/>
        <v>0.51598245659358732</v>
      </c>
      <c r="O311" s="63">
        <f t="shared" ca="1" si="77"/>
        <v>-0.29702882906707867</v>
      </c>
      <c r="P311" s="63">
        <f t="shared" ca="1" si="78"/>
        <v>0.28996902136860425</v>
      </c>
      <c r="Q311" s="63">
        <f t="shared" ca="1" si="79"/>
        <v>-1.1616261710992049</v>
      </c>
      <c r="R311" s="63">
        <f t="shared" ca="1" si="80"/>
        <v>-2.3893805583818315</v>
      </c>
      <c r="S311" s="63">
        <f t="shared" ca="1" si="81"/>
        <v>-0.63974198257965242</v>
      </c>
      <c r="T311" s="63">
        <f t="shared" ca="1" si="82"/>
        <v>-6.640329163075076E-2</v>
      </c>
      <c r="U311" s="63">
        <f t="shared" ca="1" si="83"/>
        <v>-1.1525820207830377E-2</v>
      </c>
      <c r="V311" s="63">
        <f t="shared" ca="1" si="84"/>
        <v>1.1751347218240755</v>
      </c>
      <c r="W311" s="63">
        <f t="shared" ca="1" si="85"/>
        <v>3.6872315866971414E-4</v>
      </c>
      <c r="X311" s="63">
        <f t="shared" ca="1" si="86"/>
        <v>0.40802402572721996</v>
      </c>
    </row>
    <row r="312" spans="2:24" x14ac:dyDescent="0.2">
      <c r="B312" s="63">
        <f t="shared" ca="1" si="75"/>
        <v>-0.43892679869227891</v>
      </c>
      <c r="C312" s="63">
        <f t="shared" ca="1" si="90"/>
        <v>-0.14865396370280262</v>
      </c>
      <c r="D312" s="63">
        <f t="shared" ca="1" si="90"/>
        <v>-0.90637209257463747</v>
      </c>
      <c r="E312" s="63">
        <f t="shared" ca="1" si="90"/>
        <v>0.35267527468387894</v>
      </c>
      <c r="F312" s="63">
        <f t="shared" ca="1" si="90"/>
        <v>8.0510571114137786E-2</v>
      </c>
      <c r="G312" s="63">
        <f t="shared" ca="1" si="90"/>
        <v>3.2192397013094932E-2</v>
      </c>
      <c r="H312" s="63">
        <f t="shared" ca="1" si="90"/>
        <v>0.77732794790667414</v>
      </c>
      <c r="I312" s="63">
        <f t="shared" ca="1" si="90"/>
        <v>1.1867438408616495</v>
      </c>
      <c r="J312" s="63">
        <f t="shared" ca="1" si="90"/>
        <v>-0.49868317760605396</v>
      </c>
      <c r="K312" s="63">
        <f t="shared" ca="1" si="90"/>
        <v>0.9628103953224425</v>
      </c>
      <c r="L312" s="63">
        <f t="shared" ca="1" si="90"/>
        <v>-0.98788908594342906</v>
      </c>
      <c r="N312" s="63">
        <f t="shared" ca="1" si="76"/>
        <v>-0.43102976540386717</v>
      </c>
      <c r="O312" s="63">
        <f t="shared" ca="1" si="77"/>
        <v>-0.1366690635184229</v>
      </c>
      <c r="P312" s="63">
        <f t="shared" ca="1" si="78"/>
        <v>-0.8880450305917742</v>
      </c>
      <c r="Q312" s="63">
        <f t="shared" ca="1" si="79"/>
        <v>0.34864000214192675</v>
      </c>
      <c r="R312" s="63">
        <f t="shared" ca="1" si="80"/>
        <v>4.1586031641845919E-2</v>
      </c>
      <c r="S312" s="63">
        <f t="shared" ca="1" si="81"/>
        <v>1.8030183418881962E-2</v>
      </c>
      <c r="T312" s="63">
        <f t="shared" ca="1" si="82"/>
        <v>0.79282610261812803</v>
      </c>
      <c r="U312" s="63">
        <f t="shared" ca="1" si="83"/>
        <v>1.1272710048659187</v>
      </c>
      <c r="V312" s="63">
        <f t="shared" ca="1" si="84"/>
        <v>-0.48579594357130629</v>
      </c>
      <c r="W312" s="63">
        <f t="shared" ca="1" si="85"/>
        <v>0.98061063910111923</v>
      </c>
      <c r="X312" s="63">
        <f t="shared" ca="1" si="86"/>
        <v>-1.0336281379287888</v>
      </c>
    </row>
    <row r="313" spans="2:24" x14ac:dyDescent="0.2">
      <c r="B313" s="63">
        <f t="shared" ca="1" si="75"/>
        <v>-9.0747748849796112E-2</v>
      </c>
      <c r="C313" s="63">
        <f t="shared" ref="C313:L322" ca="1" si="91">NORMINV(RAND(),$C$5,$F$5)</f>
        <v>-0.20960928816728794</v>
      </c>
      <c r="D313" s="63">
        <f t="shared" ca="1" si="91"/>
        <v>1.0942262314452427</v>
      </c>
      <c r="E313" s="63">
        <f t="shared" ca="1" si="91"/>
        <v>9.7059379236035054E-2</v>
      </c>
      <c r="F313" s="63">
        <f t="shared" ca="1" si="91"/>
        <v>0.74597946310524732</v>
      </c>
      <c r="G313" s="63">
        <f t="shared" ca="1" si="91"/>
        <v>-0.50441819614186012</v>
      </c>
      <c r="H313" s="63">
        <f t="shared" ca="1" si="91"/>
        <v>0.49717071090779402</v>
      </c>
      <c r="I313" s="63">
        <f t="shared" ca="1" si="91"/>
        <v>1.3239772178795417</v>
      </c>
      <c r="J313" s="63">
        <f t="shared" ca="1" si="91"/>
        <v>0.92339162610873793</v>
      </c>
      <c r="K313" s="63">
        <f t="shared" ca="1" si="91"/>
        <v>0.17221987190155813</v>
      </c>
      <c r="L313" s="63">
        <f t="shared" ca="1" si="91"/>
        <v>-0.16281071013296919</v>
      </c>
      <c r="N313" s="63">
        <f t="shared" ca="1" si="76"/>
        <v>-8.2850715561384361E-2</v>
      </c>
      <c r="O313" s="63">
        <f t="shared" ca="1" si="77"/>
        <v>-0.19762438798290821</v>
      </c>
      <c r="P313" s="63">
        <f t="shared" ca="1" si="78"/>
        <v>1.1125532934281059</v>
      </c>
      <c r="Q313" s="63">
        <f t="shared" ca="1" si="79"/>
        <v>9.302410669408287E-2</v>
      </c>
      <c r="R313" s="63">
        <f t="shared" ca="1" si="80"/>
        <v>0.70705492363295541</v>
      </c>
      <c r="S313" s="63">
        <f t="shared" ca="1" si="81"/>
        <v>-0.51858040973607311</v>
      </c>
      <c r="T313" s="63">
        <f t="shared" ca="1" si="82"/>
        <v>0.51266886561924785</v>
      </c>
      <c r="U313" s="63">
        <f t="shared" ca="1" si="83"/>
        <v>1.2645043818838109</v>
      </c>
      <c r="V313" s="63">
        <f t="shared" ca="1" si="84"/>
        <v>0.9362788601434856</v>
      </c>
      <c r="W313" s="63">
        <f t="shared" ca="1" si="85"/>
        <v>0.19002011568023489</v>
      </c>
      <c r="X313" s="63">
        <f t="shared" ca="1" si="86"/>
        <v>-0.20854976211832899</v>
      </c>
    </row>
    <row r="314" spans="2:24" x14ac:dyDescent="0.2">
      <c r="B314" s="63">
        <f t="shared" ca="1" si="75"/>
        <v>-0.49457938941273416</v>
      </c>
      <c r="C314" s="63">
        <f t="shared" ca="1" si="91"/>
        <v>-2.2057762892587789</v>
      </c>
      <c r="D314" s="63">
        <f t="shared" ca="1" si="91"/>
        <v>0.42279079613619169</v>
      </c>
      <c r="E314" s="63">
        <f t="shared" ca="1" si="91"/>
        <v>-0.22100744972658706</v>
      </c>
      <c r="F314" s="63">
        <f t="shared" ca="1" si="91"/>
        <v>-0.37635522679443262</v>
      </c>
      <c r="G314" s="63">
        <f t="shared" ca="1" si="91"/>
        <v>-0.25964748816092303</v>
      </c>
      <c r="H314" s="63">
        <f t="shared" ca="1" si="91"/>
        <v>0.6716967941005676</v>
      </c>
      <c r="I314" s="63">
        <f t="shared" ca="1" si="91"/>
        <v>9.4204158441313371E-2</v>
      </c>
      <c r="J314" s="63">
        <f t="shared" ca="1" si="91"/>
        <v>-0.14138927642464971</v>
      </c>
      <c r="K314" s="63">
        <f t="shared" ca="1" si="91"/>
        <v>0.67503160694440889</v>
      </c>
      <c r="L314" s="63">
        <f t="shared" ca="1" si="91"/>
        <v>-2.2503100497502091</v>
      </c>
      <c r="N314" s="63">
        <f t="shared" ca="1" si="76"/>
        <v>-0.48668235612432242</v>
      </c>
      <c r="O314" s="63">
        <f t="shared" ca="1" si="77"/>
        <v>-2.193791389074399</v>
      </c>
      <c r="P314" s="63">
        <f t="shared" ca="1" si="78"/>
        <v>0.44111785811905496</v>
      </c>
      <c r="Q314" s="63">
        <f t="shared" ca="1" si="79"/>
        <v>-0.22504272226853925</v>
      </c>
      <c r="R314" s="63">
        <f t="shared" ca="1" si="80"/>
        <v>-0.41527976626672447</v>
      </c>
      <c r="S314" s="63">
        <f t="shared" ca="1" si="81"/>
        <v>-0.27380970175513603</v>
      </c>
      <c r="T314" s="63">
        <f t="shared" ca="1" si="82"/>
        <v>0.68719494881202148</v>
      </c>
      <c r="U314" s="63">
        <f t="shared" ca="1" si="83"/>
        <v>3.4731322445582538E-2</v>
      </c>
      <c r="V314" s="63">
        <f t="shared" ca="1" si="84"/>
        <v>-0.12850204238990204</v>
      </c>
      <c r="W314" s="63">
        <f t="shared" ca="1" si="85"/>
        <v>0.69283185072308562</v>
      </c>
      <c r="X314" s="63">
        <f t="shared" ca="1" si="86"/>
        <v>-2.2960491017355689</v>
      </c>
    </row>
    <row r="315" spans="2:24" x14ac:dyDescent="0.2">
      <c r="B315" s="63">
        <f t="shared" ca="1" si="75"/>
        <v>1.1101998574944045</v>
      </c>
      <c r="C315" s="63">
        <f t="shared" ca="1" si="91"/>
        <v>0.51557661651058528</v>
      </c>
      <c r="D315" s="63">
        <f t="shared" ca="1" si="91"/>
        <v>-1.8623893353016838</v>
      </c>
      <c r="E315" s="63">
        <f t="shared" ca="1" si="91"/>
        <v>-0.56760210874037176</v>
      </c>
      <c r="F315" s="63">
        <f t="shared" ca="1" si="91"/>
        <v>2.0767582482698357E-2</v>
      </c>
      <c r="G315" s="63">
        <f t="shared" ca="1" si="91"/>
        <v>2.2303939349729109</v>
      </c>
      <c r="H315" s="63">
        <f t="shared" ca="1" si="91"/>
        <v>0.78102936369078302</v>
      </c>
      <c r="I315" s="63">
        <f t="shared" ca="1" si="91"/>
        <v>-0.95014287571508782</v>
      </c>
      <c r="J315" s="63">
        <f t="shared" ca="1" si="91"/>
        <v>1.1737881790700468</v>
      </c>
      <c r="K315" s="63">
        <f t="shared" ca="1" si="91"/>
        <v>-0.52407726027997392</v>
      </c>
      <c r="L315" s="63">
        <f t="shared" ca="1" si="91"/>
        <v>0.57927293245690537</v>
      </c>
      <c r="N315" s="63">
        <f t="shared" ca="1" si="76"/>
        <v>1.1180968907828164</v>
      </c>
      <c r="O315" s="63">
        <f t="shared" ca="1" si="77"/>
        <v>0.52756151669496498</v>
      </c>
      <c r="P315" s="63">
        <f t="shared" ca="1" si="78"/>
        <v>-1.8440622733188206</v>
      </c>
      <c r="Q315" s="63">
        <f t="shared" ca="1" si="79"/>
        <v>-0.57163738128232389</v>
      </c>
      <c r="R315" s="63">
        <f t="shared" ca="1" si="80"/>
        <v>-1.815695698959351E-2</v>
      </c>
      <c r="S315" s="63">
        <f t="shared" ca="1" si="81"/>
        <v>2.2162317213786982</v>
      </c>
      <c r="T315" s="63">
        <f t="shared" ca="1" si="82"/>
        <v>0.7965275184022369</v>
      </c>
      <c r="U315" s="63">
        <f t="shared" ca="1" si="83"/>
        <v>-1.0096157117108187</v>
      </c>
      <c r="V315" s="63">
        <f t="shared" ca="1" si="84"/>
        <v>1.1866754131047945</v>
      </c>
      <c r="W315" s="63">
        <f t="shared" ca="1" si="85"/>
        <v>-0.50627701650129719</v>
      </c>
      <c r="X315" s="63">
        <f t="shared" ca="1" si="86"/>
        <v>0.5335338804715456</v>
      </c>
    </row>
    <row r="316" spans="2:24" x14ac:dyDescent="0.2">
      <c r="B316" s="63">
        <f t="shared" ca="1" si="75"/>
        <v>-1.6379999930959784E-2</v>
      </c>
      <c r="C316" s="63">
        <f t="shared" ca="1" si="91"/>
        <v>-0.73129125840044396</v>
      </c>
      <c r="D316" s="63">
        <f t="shared" ca="1" si="91"/>
        <v>-0.25612625557007312</v>
      </c>
      <c r="E316" s="63">
        <f t="shared" ca="1" si="91"/>
        <v>0.45405314118944945</v>
      </c>
      <c r="F316" s="63">
        <f t="shared" ca="1" si="91"/>
        <v>0.34701598882766216</v>
      </c>
      <c r="G316" s="63">
        <f t="shared" ca="1" si="91"/>
        <v>0.36791215052814352</v>
      </c>
      <c r="H316" s="63">
        <f t="shared" ca="1" si="91"/>
        <v>0.74231645980101224</v>
      </c>
      <c r="I316" s="63">
        <f t="shared" ca="1" si="91"/>
        <v>-4.0379985470039438E-2</v>
      </c>
      <c r="J316" s="63">
        <f t="shared" ca="1" si="91"/>
        <v>-1.9637996057715139</v>
      </c>
      <c r="K316" s="63">
        <f t="shared" ca="1" si="91"/>
        <v>-0.46531527320287153</v>
      </c>
      <c r="L316" s="63">
        <f t="shared" ca="1" si="91"/>
        <v>-0.60847466218475577</v>
      </c>
      <c r="N316" s="63">
        <f t="shared" ca="1" si="76"/>
        <v>-8.4829666425480302E-3</v>
      </c>
      <c r="O316" s="63">
        <f t="shared" ca="1" si="77"/>
        <v>-0.71930635821606426</v>
      </c>
      <c r="P316" s="63">
        <f t="shared" ca="1" si="78"/>
        <v>-0.23779919358720986</v>
      </c>
      <c r="Q316" s="63">
        <f t="shared" ca="1" si="79"/>
        <v>0.45001786864749727</v>
      </c>
      <c r="R316" s="63">
        <f t="shared" ca="1" si="80"/>
        <v>0.30809144935537031</v>
      </c>
      <c r="S316" s="63">
        <f t="shared" ca="1" si="81"/>
        <v>0.35374993693393053</v>
      </c>
      <c r="T316" s="63">
        <f t="shared" ca="1" si="82"/>
        <v>0.75781461451246612</v>
      </c>
      <c r="U316" s="63">
        <f t="shared" ca="1" si="83"/>
        <v>-9.9852821465770264E-2</v>
      </c>
      <c r="V316" s="63">
        <f t="shared" ca="1" si="84"/>
        <v>-1.9509123717367662</v>
      </c>
      <c r="W316" s="63">
        <f t="shared" ca="1" si="85"/>
        <v>-0.44751502942419474</v>
      </c>
      <c r="X316" s="63">
        <f t="shared" ca="1" si="86"/>
        <v>-0.65421371417011553</v>
      </c>
    </row>
    <row r="317" spans="2:24" x14ac:dyDescent="0.2">
      <c r="B317" s="63">
        <f t="shared" ca="1" si="75"/>
        <v>-0.67584662096507131</v>
      </c>
      <c r="C317" s="63">
        <f t="shared" ca="1" si="91"/>
        <v>-2.3057631534596172</v>
      </c>
      <c r="D317" s="63">
        <f t="shared" ca="1" si="91"/>
        <v>-1.7559475697386404</v>
      </c>
      <c r="E317" s="63">
        <f t="shared" ca="1" si="91"/>
        <v>2.9023380817070903</v>
      </c>
      <c r="F317" s="63">
        <f t="shared" ca="1" si="91"/>
        <v>0.8506695520741564</v>
      </c>
      <c r="G317" s="63">
        <f t="shared" ca="1" si="91"/>
        <v>-0.60200280666553108</v>
      </c>
      <c r="H317" s="63">
        <f t="shared" ca="1" si="91"/>
        <v>0.12661736071092028</v>
      </c>
      <c r="I317" s="63">
        <f t="shared" ca="1" si="91"/>
        <v>-1.0886821341136812</v>
      </c>
      <c r="J317" s="63">
        <f t="shared" ca="1" si="91"/>
        <v>-0.11576698891879286</v>
      </c>
      <c r="K317" s="63">
        <f t="shared" ca="1" si="91"/>
        <v>-0.19427191315726419</v>
      </c>
      <c r="L317" s="63">
        <f t="shared" ca="1" si="91"/>
        <v>-0.58716723938852966</v>
      </c>
      <c r="N317" s="63">
        <f t="shared" ca="1" si="76"/>
        <v>-0.66794958767665957</v>
      </c>
      <c r="O317" s="63">
        <f t="shared" ca="1" si="77"/>
        <v>-2.2937782532752373</v>
      </c>
      <c r="P317" s="63">
        <f t="shared" ca="1" si="78"/>
        <v>-1.7376205077557771</v>
      </c>
      <c r="Q317" s="63">
        <f t="shared" ca="1" si="79"/>
        <v>2.8983028091651382</v>
      </c>
      <c r="R317" s="63">
        <f t="shared" ca="1" si="80"/>
        <v>0.81174501260186449</v>
      </c>
      <c r="S317" s="63">
        <f t="shared" ca="1" si="81"/>
        <v>-0.61616502025974407</v>
      </c>
      <c r="T317" s="63">
        <f t="shared" ca="1" si="82"/>
        <v>0.14211551542237413</v>
      </c>
      <c r="U317" s="63">
        <f t="shared" ca="1" si="83"/>
        <v>-1.148154970109412</v>
      </c>
      <c r="V317" s="63">
        <f t="shared" ca="1" si="84"/>
        <v>-0.10287975488404517</v>
      </c>
      <c r="W317" s="63">
        <f t="shared" ca="1" si="85"/>
        <v>-0.17647166937858744</v>
      </c>
      <c r="X317" s="63">
        <f t="shared" ca="1" si="86"/>
        <v>-0.63290629137388943</v>
      </c>
    </row>
    <row r="318" spans="2:24" x14ac:dyDescent="0.2">
      <c r="B318" s="63">
        <f t="shared" ca="1" si="75"/>
        <v>-5.3353492820489269E-2</v>
      </c>
      <c r="C318" s="63">
        <f t="shared" ca="1" si="91"/>
        <v>0.76452474144943838</v>
      </c>
      <c r="D318" s="63">
        <f t="shared" ca="1" si="91"/>
        <v>0.91409186581268187</v>
      </c>
      <c r="E318" s="63">
        <f t="shared" ca="1" si="91"/>
        <v>-0.49398396881156814</v>
      </c>
      <c r="F318" s="63">
        <f t="shared" ca="1" si="91"/>
        <v>0.47829657397542841</v>
      </c>
      <c r="G318" s="63">
        <f t="shared" ca="1" si="91"/>
        <v>7.6197009680675887E-2</v>
      </c>
      <c r="H318" s="63">
        <f t="shared" ca="1" si="91"/>
        <v>1.2061932017735735</v>
      </c>
      <c r="I318" s="63">
        <f t="shared" ca="1" si="91"/>
        <v>0.39597772838431111</v>
      </c>
      <c r="J318" s="63">
        <f t="shared" ca="1" si="91"/>
        <v>-1.4466188563748672</v>
      </c>
      <c r="K318" s="63">
        <f t="shared" ca="1" si="91"/>
        <v>-0.31217496784116316</v>
      </c>
      <c r="L318" s="63">
        <f t="shared" ca="1" si="91"/>
        <v>0.46597536469826606</v>
      </c>
      <c r="N318" s="63">
        <f t="shared" ca="1" si="76"/>
        <v>-4.5456459532077512E-2</v>
      </c>
      <c r="O318" s="63">
        <f t="shared" ca="1" si="77"/>
        <v>0.77650964163381808</v>
      </c>
      <c r="P318" s="63">
        <f t="shared" ca="1" si="78"/>
        <v>0.93241892779554514</v>
      </c>
      <c r="Q318" s="63">
        <f t="shared" ca="1" si="79"/>
        <v>-0.49801924135352033</v>
      </c>
      <c r="R318" s="63">
        <f t="shared" ca="1" si="80"/>
        <v>0.43937203450313655</v>
      </c>
      <c r="S318" s="63">
        <f t="shared" ca="1" si="81"/>
        <v>6.2034796086462916E-2</v>
      </c>
      <c r="T318" s="63">
        <f t="shared" ca="1" si="82"/>
        <v>1.2216913564850274</v>
      </c>
      <c r="U318" s="63">
        <f t="shared" ca="1" si="83"/>
        <v>0.33650489238858028</v>
      </c>
      <c r="V318" s="63">
        <f t="shared" ca="1" si="84"/>
        <v>-1.4337316223401195</v>
      </c>
      <c r="W318" s="63">
        <f t="shared" ca="1" si="85"/>
        <v>-0.29437472406248638</v>
      </c>
      <c r="X318" s="63">
        <f t="shared" ca="1" si="86"/>
        <v>0.42023631271290629</v>
      </c>
    </row>
    <row r="319" spans="2:24" x14ac:dyDescent="0.2">
      <c r="B319" s="63">
        <f t="shared" ca="1" si="75"/>
        <v>1.531749719567141</v>
      </c>
      <c r="C319" s="63">
        <f t="shared" ca="1" si="91"/>
        <v>1.1816730099243113</v>
      </c>
      <c r="D319" s="63">
        <f t="shared" ca="1" si="91"/>
        <v>-0.82565248064723473</v>
      </c>
      <c r="E319" s="63">
        <f t="shared" ca="1" si="91"/>
        <v>-0.39750122489708928</v>
      </c>
      <c r="F319" s="63">
        <f t="shared" ca="1" si="91"/>
        <v>0.2259854209752418</v>
      </c>
      <c r="G319" s="63">
        <f t="shared" ca="1" si="91"/>
        <v>-0.3279368794235436</v>
      </c>
      <c r="H319" s="63">
        <f t="shared" ca="1" si="91"/>
        <v>0.14487854186020419</v>
      </c>
      <c r="I319" s="63">
        <f t="shared" ca="1" si="91"/>
        <v>-1.2796294080521133</v>
      </c>
      <c r="J319" s="63">
        <f t="shared" ca="1" si="91"/>
        <v>-3.6584435026227227E-2</v>
      </c>
      <c r="K319" s="63">
        <f t="shared" ca="1" si="91"/>
        <v>-0.54712404931166614</v>
      </c>
      <c r="L319" s="63">
        <f t="shared" ca="1" si="91"/>
        <v>0.17684001984585468</v>
      </c>
      <c r="N319" s="63">
        <f t="shared" ca="1" si="76"/>
        <v>1.5396467528555529</v>
      </c>
      <c r="O319" s="63">
        <f t="shared" ca="1" si="77"/>
        <v>1.193657910108691</v>
      </c>
      <c r="P319" s="63">
        <f t="shared" ca="1" si="78"/>
        <v>-0.80732541866437146</v>
      </c>
      <c r="Q319" s="63">
        <f t="shared" ca="1" si="79"/>
        <v>-0.40153649743904146</v>
      </c>
      <c r="R319" s="63">
        <f t="shared" ca="1" si="80"/>
        <v>0.18706088150294992</v>
      </c>
      <c r="S319" s="63">
        <f t="shared" ca="1" si="81"/>
        <v>-0.34209909301775659</v>
      </c>
      <c r="T319" s="63">
        <f t="shared" ca="1" si="82"/>
        <v>0.16037669657165804</v>
      </c>
      <c r="U319" s="63">
        <f t="shared" ca="1" si="83"/>
        <v>-1.3391022440478442</v>
      </c>
      <c r="V319" s="63">
        <f t="shared" ca="1" si="84"/>
        <v>-2.3697200991479539E-2</v>
      </c>
      <c r="W319" s="63">
        <f t="shared" ca="1" si="85"/>
        <v>-0.52932380553298941</v>
      </c>
      <c r="X319" s="63">
        <f t="shared" ca="1" si="86"/>
        <v>0.13110096786049488</v>
      </c>
    </row>
    <row r="320" spans="2:24" x14ac:dyDescent="0.2">
      <c r="B320" s="63">
        <f t="shared" ca="1" si="75"/>
        <v>0.18734686109157583</v>
      </c>
      <c r="C320" s="63">
        <f t="shared" ca="1" si="91"/>
        <v>-0.32665645484644829</v>
      </c>
      <c r="D320" s="63">
        <f t="shared" ca="1" si="91"/>
        <v>-1.1675791138995444</v>
      </c>
      <c r="E320" s="63">
        <f t="shared" ca="1" si="91"/>
        <v>-0.28094108164616288</v>
      </c>
      <c r="F320" s="63">
        <f t="shared" ca="1" si="91"/>
        <v>0.24129821973655019</v>
      </c>
      <c r="G320" s="63">
        <f t="shared" ca="1" si="91"/>
        <v>1.5079822537572876</v>
      </c>
      <c r="H320" s="63">
        <f t="shared" ca="1" si="91"/>
        <v>0.26720378858737859</v>
      </c>
      <c r="I320" s="63">
        <f t="shared" ca="1" si="91"/>
        <v>0.29344217565836828</v>
      </c>
      <c r="J320" s="63">
        <f t="shared" ca="1" si="91"/>
        <v>0.22041034041371033</v>
      </c>
      <c r="K320" s="63">
        <f t="shared" ca="1" si="91"/>
        <v>-0.80143804702875854</v>
      </c>
      <c r="L320" s="63">
        <f t="shared" ca="1" si="91"/>
        <v>-1.1408748078569391</v>
      </c>
      <c r="N320" s="63">
        <f t="shared" ca="1" si="76"/>
        <v>0.1952438943799876</v>
      </c>
      <c r="O320" s="63">
        <f t="shared" ca="1" si="77"/>
        <v>-0.31467155466206859</v>
      </c>
      <c r="P320" s="63">
        <f t="shared" ca="1" si="78"/>
        <v>-1.1492520519166811</v>
      </c>
      <c r="Q320" s="63">
        <f t="shared" ca="1" si="79"/>
        <v>-0.28497635418811507</v>
      </c>
      <c r="R320" s="63">
        <f t="shared" ca="1" si="80"/>
        <v>0.20237368026425834</v>
      </c>
      <c r="S320" s="63">
        <f t="shared" ca="1" si="81"/>
        <v>1.4938200401630746</v>
      </c>
      <c r="T320" s="63">
        <f t="shared" ca="1" si="82"/>
        <v>0.28270194329883247</v>
      </c>
      <c r="U320" s="63">
        <f t="shared" ca="1" si="83"/>
        <v>0.23396933966263744</v>
      </c>
      <c r="V320" s="63">
        <f t="shared" ca="1" si="84"/>
        <v>0.233297574448458</v>
      </c>
      <c r="W320" s="63">
        <f t="shared" ca="1" si="85"/>
        <v>-0.78363780325008181</v>
      </c>
      <c r="X320" s="63">
        <f t="shared" ca="1" si="86"/>
        <v>-1.1866138598422988</v>
      </c>
    </row>
    <row r="321" spans="2:24" x14ac:dyDescent="0.2">
      <c r="B321" s="63">
        <f t="shared" ca="1" si="75"/>
        <v>0.94326104772329278</v>
      </c>
      <c r="C321" s="63">
        <f t="shared" ca="1" si="91"/>
        <v>0.76903947239683978</v>
      </c>
      <c r="D321" s="63">
        <f t="shared" ca="1" si="91"/>
        <v>-0.79645444389484021</v>
      </c>
      <c r="E321" s="63">
        <f t="shared" ca="1" si="91"/>
        <v>2.6594115763885462</v>
      </c>
      <c r="F321" s="63">
        <f t="shared" ca="1" si="91"/>
        <v>-0.2775085737871329</v>
      </c>
      <c r="G321" s="63">
        <f t="shared" ca="1" si="91"/>
        <v>-0.81616549738686117</v>
      </c>
      <c r="H321" s="63">
        <f t="shared" ca="1" si="91"/>
        <v>1.2751158512158791</v>
      </c>
      <c r="I321" s="63">
        <f t="shared" ca="1" si="91"/>
        <v>-0.62296920245057041</v>
      </c>
      <c r="J321" s="63">
        <f t="shared" ca="1" si="91"/>
        <v>0.66699044862097479</v>
      </c>
      <c r="K321" s="63">
        <f t="shared" ca="1" si="91"/>
        <v>-0.305894355762795</v>
      </c>
      <c r="L321" s="63">
        <f t="shared" ca="1" si="91"/>
        <v>-0.77412215256800587</v>
      </c>
      <c r="N321" s="63">
        <f t="shared" ca="1" si="76"/>
        <v>0.95115808101170451</v>
      </c>
      <c r="O321" s="63">
        <f t="shared" ca="1" si="77"/>
        <v>0.78102437258121948</v>
      </c>
      <c r="P321" s="63">
        <f t="shared" ca="1" si="78"/>
        <v>-0.77812738191197695</v>
      </c>
      <c r="Q321" s="63">
        <f t="shared" ca="1" si="79"/>
        <v>2.6553763038465941</v>
      </c>
      <c r="R321" s="63">
        <f t="shared" ca="1" si="80"/>
        <v>-0.31643311325942475</v>
      </c>
      <c r="S321" s="63">
        <f t="shared" ca="1" si="81"/>
        <v>-0.83032771098107416</v>
      </c>
      <c r="T321" s="63">
        <f t="shared" ca="1" si="82"/>
        <v>1.290614005927333</v>
      </c>
      <c r="U321" s="63">
        <f t="shared" ca="1" si="83"/>
        <v>-0.68244203844630125</v>
      </c>
      <c r="V321" s="63">
        <f t="shared" ca="1" si="84"/>
        <v>0.67987768265572246</v>
      </c>
      <c r="W321" s="63">
        <f t="shared" ca="1" si="85"/>
        <v>-0.28809411198411822</v>
      </c>
      <c r="X321" s="63">
        <f t="shared" ca="1" si="86"/>
        <v>-0.81986120455336564</v>
      </c>
    </row>
    <row r="322" spans="2:24" x14ac:dyDescent="0.2">
      <c r="B322" s="63">
        <f t="shared" ca="1" si="75"/>
        <v>-1.0295074455654467</v>
      </c>
      <c r="C322" s="63">
        <f t="shared" ca="1" si="91"/>
        <v>0.17356603987196814</v>
      </c>
      <c r="D322" s="63">
        <f t="shared" ca="1" si="91"/>
        <v>0.13667127915361982</v>
      </c>
      <c r="E322" s="63">
        <f t="shared" ca="1" si="91"/>
        <v>-0.38649961057700544</v>
      </c>
      <c r="F322" s="63">
        <f t="shared" ca="1" si="91"/>
        <v>-0.82521652126082767</v>
      </c>
      <c r="G322" s="63">
        <f t="shared" ca="1" si="91"/>
        <v>-1.2392476803073555</v>
      </c>
      <c r="H322" s="63">
        <f t="shared" ca="1" si="91"/>
        <v>-1.0278433934872424</v>
      </c>
      <c r="I322" s="63">
        <f t="shared" ca="1" si="91"/>
        <v>-0.92634169981587577</v>
      </c>
      <c r="J322" s="63">
        <f t="shared" ca="1" si="91"/>
        <v>-1.0191662264237269</v>
      </c>
      <c r="K322" s="63">
        <f t="shared" ca="1" si="91"/>
        <v>0.60297776069868791</v>
      </c>
      <c r="L322" s="63">
        <f t="shared" ca="1" si="91"/>
        <v>-0.74056359249726766</v>
      </c>
      <c r="N322" s="63">
        <f t="shared" ca="1" si="76"/>
        <v>-1.0216104122770349</v>
      </c>
      <c r="O322" s="63">
        <f t="shared" ca="1" si="77"/>
        <v>0.18555094005634787</v>
      </c>
      <c r="P322" s="63">
        <f t="shared" ca="1" si="78"/>
        <v>0.15499834113648309</v>
      </c>
      <c r="Q322" s="63">
        <f t="shared" ca="1" si="79"/>
        <v>-0.39053488311895762</v>
      </c>
      <c r="R322" s="63">
        <f t="shared" ca="1" si="80"/>
        <v>-0.86414106073311958</v>
      </c>
      <c r="S322" s="63">
        <f t="shared" ca="1" si="81"/>
        <v>-1.2534098939015685</v>
      </c>
      <c r="T322" s="63">
        <f t="shared" ca="1" si="82"/>
        <v>-1.0123452387757885</v>
      </c>
      <c r="U322" s="63">
        <f t="shared" ca="1" si="83"/>
        <v>-0.98581453581160661</v>
      </c>
      <c r="V322" s="63">
        <f t="shared" ca="1" si="84"/>
        <v>-1.0062789923889792</v>
      </c>
      <c r="W322" s="63">
        <f t="shared" ca="1" si="85"/>
        <v>0.62077800447736464</v>
      </c>
      <c r="X322" s="63">
        <f t="shared" ca="1" si="86"/>
        <v>-0.78630264448262743</v>
      </c>
    </row>
    <row r="323" spans="2:24" x14ac:dyDescent="0.2">
      <c r="B323" s="63">
        <f t="shared" ca="1" si="75"/>
        <v>-0.28710611970650962</v>
      </c>
      <c r="C323" s="63">
        <f t="shared" ref="C323:L332" ca="1" si="92">NORMINV(RAND(),$C$5,$F$5)</f>
        <v>0.2339180194938692</v>
      </c>
      <c r="D323" s="63">
        <f t="shared" ca="1" si="92"/>
        <v>3.543515092138505E-2</v>
      </c>
      <c r="E323" s="63">
        <f t="shared" ca="1" si="92"/>
        <v>0.56944486461011412</v>
      </c>
      <c r="F323" s="63">
        <f t="shared" ca="1" si="92"/>
        <v>0.47596909663357129</v>
      </c>
      <c r="G323" s="63">
        <f t="shared" ca="1" si="92"/>
        <v>-1.929185279717333</v>
      </c>
      <c r="H323" s="63">
        <f t="shared" ca="1" si="92"/>
        <v>-1.4240892592988272</v>
      </c>
      <c r="I323" s="63">
        <f t="shared" ca="1" si="92"/>
        <v>1.1541775401936525</v>
      </c>
      <c r="J323" s="63">
        <f t="shared" ca="1" si="92"/>
        <v>-5.2172863763601467E-2</v>
      </c>
      <c r="K323" s="63">
        <f t="shared" ca="1" si="92"/>
        <v>-0.78257096258438597</v>
      </c>
      <c r="L323" s="63">
        <f t="shared" ca="1" si="92"/>
        <v>-0.5332890790008572</v>
      </c>
      <c r="N323" s="63">
        <f t="shared" ca="1" si="76"/>
        <v>-0.27920908641809788</v>
      </c>
      <c r="O323" s="63">
        <f t="shared" ca="1" si="77"/>
        <v>0.24590291967824893</v>
      </c>
      <c r="P323" s="63">
        <f t="shared" ca="1" si="78"/>
        <v>5.3762212904248305E-2</v>
      </c>
      <c r="Q323" s="63">
        <f t="shared" ca="1" si="79"/>
        <v>0.56540959206816199</v>
      </c>
      <c r="R323" s="63">
        <f t="shared" ca="1" si="80"/>
        <v>0.43704455716127943</v>
      </c>
      <c r="S323" s="63">
        <f t="shared" ca="1" si="81"/>
        <v>-1.943347493311546</v>
      </c>
      <c r="T323" s="63">
        <f t="shared" ca="1" si="82"/>
        <v>-1.4085911045873734</v>
      </c>
      <c r="U323" s="63">
        <f t="shared" ca="1" si="83"/>
        <v>1.0947047041979217</v>
      </c>
      <c r="V323" s="63">
        <f t="shared" ca="1" si="84"/>
        <v>-3.9285629728853778E-2</v>
      </c>
      <c r="W323" s="63">
        <f t="shared" ca="1" si="85"/>
        <v>-0.76477071880570924</v>
      </c>
      <c r="X323" s="63">
        <f t="shared" ca="1" si="86"/>
        <v>-0.57902813098621697</v>
      </c>
    </row>
    <row r="324" spans="2:24" x14ac:dyDescent="0.2">
      <c r="B324" s="63">
        <f t="shared" ca="1" si="75"/>
        <v>-0.5177756073470926</v>
      </c>
      <c r="C324" s="63">
        <f t="shared" ca="1" si="92"/>
        <v>1.4108387645132474</v>
      </c>
      <c r="D324" s="63">
        <f t="shared" ca="1" si="92"/>
        <v>-0.64576966898288546</v>
      </c>
      <c r="E324" s="63">
        <f t="shared" ca="1" si="92"/>
        <v>0.15468755564041042</v>
      </c>
      <c r="F324" s="63">
        <f t="shared" ca="1" si="92"/>
        <v>0.38667508422063646</v>
      </c>
      <c r="G324" s="63">
        <f t="shared" ca="1" si="92"/>
        <v>-0.239250674586485</v>
      </c>
      <c r="H324" s="63">
        <f t="shared" ca="1" si="92"/>
        <v>-1.1324004491212223</v>
      </c>
      <c r="I324" s="63">
        <f t="shared" ca="1" si="92"/>
        <v>0.91640060343843532</v>
      </c>
      <c r="J324" s="63">
        <f t="shared" ca="1" si="92"/>
        <v>-1.4345318000541154</v>
      </c>
      <c r="K324" s="63">
        <f t="shared" ca="1" si="92"/>
        <v>-0.51239368441327615</v>
      </c>
      <c r="L324" s="63">
        <f t="shared" ca="1" si="92"/>
        <v>-4.654078630306803E-2</v>
      </c>
      <c r="N324" s="63">
        <f t="shared" ca="1" si="76"/>
        <v>-0.50987857405868087</v>
      </c>
      <c r="O324" s="63">
        <f t="shared" ca="1" si="77"/>
        <v>1.4228236646976271</v>
      </c>
      <c r="P324" s="63">
        <f t="shared" ca="1" si="78"/>
        <v>-0.62744260700002219</v>
      </c>
      <c r="Q324" s="63">
        <f t="shared" ca="1" si="79"/>
        <v>0.15065228309845824</v>
      </c>
      <c r="R324" s="63">
        <f t="shared" ca="1" si="80"/>
        <v>0.3477505447483446</v>
      </c>
      <c r="S324" s="63">
        <f t="shared" ca="1" si="81"/>
        <v>-0.25341288818069796</v>
      </c>
      <c r="T324" s="63">
        <f t="shared" ca="1" si="82"/>
        <v>-1.1169022944097684</v>
      </c>
      <c r="U324" s="63">
        <f t="shared" ca="1" si="83"/>
        <v>0.85692776744270449</v>
      </c>
      <c r="V324" s="63">
        <f t="shared" ca="1" si="84"/>
        <v>-1.4216445660193677</v>
      </c>
      <c r="W324" s="63">
        <f t="shared" ca="1" si="85"/>
        <v>-0.49459344063459937</v>
      </c>
      <c r="X324" s="63">
        <f t="shared" ca="1" si="86"/>
        <v>-9.2279838288427812E-2</v>
      </c>
    </row>
    <row r="325" spans="2:24" x14ac:dyDescent="0.2">
      <c r="B325" s="63">
        <f t="shared" ca="1" si="75"/>
        <v>0.13965116863395335</v>
      </c>
      <c r="C325" s="63">
        <f t="shared" ca="1" si="92"/>
        <v>-0.99240176021096138</v>
      </c>
      <c r="D325" s="63">
        <f t="shared" ca="1" si="92"/>
        <v>-0.53453396301628708</v>
      </c>
      <c r="E325" s="63">
        <f t="shared" ca="1" si="92"/>
        <v>-0.13197719828282789</v>
      </c>
      <c r="F325" s="63">
        <f t="shared" ca="1" si="92"/>
        <v>0.25474213446387334</v>
      </c>
      <c r="G325" s="63">
        <f t="shared" ca="1" si="92"/>
        <v>-1.8074983101240936</v>
      </c>
      <c r="H325" s="63">
        <f t="shared" ca="1" si="92"/>
        <v>-0.24147064273047605</v>
      </c>
      <c r="I325" s="63">
        <f t="shared" ca="1" si="92"/>
        <v>-0.91364538845867316</v>
      </c>
      <c r="J325" s="63">
        <f t="shared" ca="1" si="92"/>
        <v>-0.39067151056711091</v>
      </c>
      <c r="K325" s="63">
        <f t="shared" ca="1" si="92"/>
        <v>-1.4554712249182931</v>
      </c>
      <c r="L325" s="63">
        <f t="shared" ca="1" si="92"/>
        <v>0.10967685698130386</v>
      </c>
      <c r="N325" s="63">
        <f t="shared" ca="1" si="76"/>
        <v>0.14754820192236512</v>
      </c>
      <c r="O325" s="63">
        <f t="shared" ca="1" si="77"/>
        <v>-0.98041686002658168</v>
      </c>
      <c r="P325" s="63">
        <f t="shared" ca="1" si="78"/>
        <v>-0.51620690103342382</v>
      </c>
      <c r="Q325" s="63">
        <f t="shared" ca="1" si="79"/>
        <v>-0.13601247082478007</v>
      </c>
      <c r="R325" s="63">
        <f t="shared" ca="1" si="80"/>
        <v>0.21581759499158149</v>
      </c>
      <c r="S325" s="63">
        <f t="shared" ca="1" si="81"/>
        <v>-1.8216605237183066</v>
      </c>
      <c r="T325" s="63">
        <f t="shared" ca="1" si="82"/>
        <v>-0.2259724880190222</v>
      </c>
      <c r="U325" s="63">
        <f t="shared" ca="1" si="83"/>
        <v>-0.97311822445440399</v>
      </c>
      <c r="V325" s="63">
        <f t="shared" ca="1" si="84"/>
        <v>-0.37778427653236324</v>
      </c>
      <c r="W325" s="63">
        <f t="shared" ca="1" si="85"/>
        <v>-1.4376709811396162</v>
      </c>
      <c r="X325" s="63">
        <f t="shared" ca="1" si="86"/>
        <v>6.3937804995944064E-2</v>
      </c>
    </row>
    <row r="326" spans="2:24" x14ac:dyDescent="0.2">
      <c r="B326" s="63">
        <f t="shared" ca="1" si="75"/>
        <v>0.87697195288139451</v>
      </c>
      <c r="C326" s="63">
        <f t="shared" ca="1" si="92"/>
        <v>-3.2522817959597314E-2</v>
      </c>
      <c r="D326" s="63">
        <f t="shared" ca="1" si="92"/>
        <v>0.2193180386121231</v>
      </c>
      <c r="E326" s="63">
        <f t="shared" ca="1" si="92"/>
        <v>-0.56568551923800903</v>
      </c>
      <c r="F326" s="63">
        <f t="shared" ca="1" si="92"/>
        <v>0.46580010629049218</v>
      </c>
      <c r="G326" s="63">
        <f t="shared" ca="1" si="92"/>
        <v>-0.19733479894871139</v>
      </c>
      <c r="H326" s="63">
        <f t="shared" ca="1" si="92"/>
        <v>0.31631476658689006</v>
      </c>
      <c r="I326" s="63">
        <f t="shared" ca="1" si="92"/>
        <v>1.697791365006696</v>
      </c>
      <c r="J326" s="63">
        <f t="shared" ca="1" si="92"/>
        <v>1.0901612290281841</v>
      </c>
      <c r="K326" s="63">
        <f t="shared" ca="1" si="92"/>
        <v>-0.56429498291349145</v>
      </c>
      <c r="L326" s="63">
        <f t="shared" ca="1" si="92"/>
        <v>-0.45260655087745738</v>
      </c>
      <c r="N326" s="63">
        <f t="shared" ca="1" si="76"/>
        <v>0.88486898616980625</v>
      </c>
      <c r="O326" s="63">
        <f t="shared" ca="1" si="77"/>
        <v>-2.0537917775217591E-2</v>
      </c>
      <c r="P326" s="63">
        <f t="shared" ca="1" si="78"/>
        <v>0.23764510059498636</v>
      </c>
      <c r="Q326" s="63">
        <f t="shared" ca="1" si="79"/>
        <v>-0.56972079177996116</v>
      </c>
      <c r="R326" s="63">
        <f t="shared" ca="1" si="80"/>
        <v>0.42687556681820032</v>
      </c>
      <c r="S326" s="63">
        <f t="shared" ca="1" si="81"/>
        <v>-0.21149701254292436</v>
      </c>
      <c r="T326" s="63">
        <f t="shared" ca="1" si="82"/>
        <v>0.33181292129834394</v>
      </c>
      <c r="U326" s="63">
        <f t="shared" ca="1" si="83"/>
        <v>1.6383185290109652</v>
      </c>
      <c r="V326" s="63">
        <f t="shared" ca="1" si="84"/>
        <v>1.1030484630629318</v>
      </c>
      <c r="W326" s="63">
        <f t="shared" ca="1" si="85"/>
        <v>-0.54649473913481472</v>
      </c>
      <c r="X326" s="63">
        <f t="shared" ca="1" si="86"/>
        <v>-0.49834560286281715</v>
      </c>
    </row>
    <row r="327" spans="2:24" x14ac:dyDescent="0.2">
      <c r="B327" s="63">
        <f t="shared" ca="1" si="75"/>
        <v>-0.55864951439434862</v>
      </c>
      <c r="C327" s="63">
        <f t="shared" ca="1" si="92"/>
        <v>2.6910011589328429</v>
      </c>
      <c r="D327" s="63">
        <f t="shared" ca="1" si="92"/>
        <v>1.715293286224671</v>
      </c>
      <c r="E327" s="63">
        <f t="shared" ca="1" si="92"/>
        <v>-9.5450319444331813E-2</v>
      </c>
      <c r="F327" s="63">
        <f t="shared" ca="1" si="92"/>
        <v>0.9438644716656448</v>
      </c>
      <c r="G327" s="63">
        <f t="shared" ca="1" si="92"/>
        <v>1.9224677645406971</v>
      </c>
      <c r="H327" s="63">
        <f t="shared" ca="1" si="92"/>
        <v>4.408870412863411E-2</v>
      </c>
      <c r="I327" s="63">
        <f t="shared" ca="1" si="92"/>
        <v>-0.62026927897074802</v>
      </c>
      <c r="J327" s="63">
        <f t="shared" ca="1" si="92"/>
        <v>-1.1304340458830557</v>
      </c>
      <c r="K327" s="63">
        <f t="shared" ca="1" si="92"/>
        <v>-0.54849220619330696</v>
      </c>
      <c r="L327" s="63">
        <f t="shared" ca="1" si="92"/>
        <v>0.13795343382472797</v>
      </c>
      <c r="N327" s="63">
        <f t="shared" ca="1" si="76"/>
        <v>-0.55075248110593689</v>
      </c>
      <c r="O327" s="63">
        <f t="shared" ca="1" si="77"/>
        <v>2.7029860591172228</v>
      </c>
      <c r="P327" s="63">
        <f t="shared" ca="1" si="78"/>
        <v>1.7336203482075343</v>
      </c>
      <c r="Q327" s="63">
        <f t="shared" ca="1" si="79"/>
        <v>-9.9485591986283997E-2</v>
      </c>
      <c r="R327" s="63">
        <f t="shared" ca="1" si="80"/>
        <v>0.90493993219335289</v>
      </c>
      <c r="S327" s="63">
        <f t="shared" ca="1" si="81"/>
        <v>1.9083055509464841</v>
      </c>
      <c r="T327" s="63">
        <f t="shared" ca="1" si="82"/>
        <v>5.9586858840087971E-2</v>
      </c>
      <c r="U327" s="63">
        <f t="shared" ca="1" si="83"/>
        <v>-0.67974211496647885</v>
      </c>
      <c r="V327" s="63">
        <f t="shared" ca="1" si="84"/>
        <v>-1.1175468118483081</v>
      </c>
      <c r="W327" s="63">
        <f t="shared" ca="1" si="85"/>
        <v>-0.53069196241463024</v>
      </c>
      <c r="X327" s="63">
        <f t="shared" ca="1" si="86"/>
        <v>9.221438183936817E-2</v>
      </c>
    </row>
    <row r="328" spans="2:24" x14ac:dyDescent="0.2">
      <c r="B328" s="63">
        <f t="shared" ref="B328:B391" ca="1" si="93">NORMINV(RAND(),$C$5,$F$5)</f>
        <v>1.1594321759936908</v>
      </c>
      <c r="C328" s="63">
        <f t="shared" ca="1" si="92"/>
        <v>0.14574737167307658</v>
      </c>
      <c r="D328" s="63">
        <f t="shared" ca="1" si="92"/>
        <v>-0.97817616467850632</v>
      </c>
      <c r="E328" s="63">
        <f t="shared" ca="1" si="92"/>
        <v>-1.4550490773099811</v>
      </c>
      <c r="F328" s="63">
        <f t="shared" ca="1" si="92"/>
        <v>0.15586821830952183</v>
      </c>
      <c r="G328" s="63">
        <f t="shared" ca="1" si="92"/>
        <v>0.87756191641438219</v>
      </c>
      <c r="H328" s="63">
        <f t="shared" ca="1" si="92"/>
        <v>-1.706794110621821</v>
      </c>
      <c r="I328" s="63">
        <f t="shared" ca="1" si="92"/>
        <v>-0.562155087198424</v>
      </c>
      <c r="J328" s="63">
        <f t="shared" ca="1" si="92"/>
        <v>-3.3025515530046852E-2</v>
      </c>
      <c r="K328" s="63">
        <f t="shared" ca="1" si="92"/>
        <v>0.16154242725384554</v>
      </c>
      <c r="L328" s="63">
        <f t="shared" ca="1" si="92"/>
        <v>-0.78393261282678361</v>
      </c>
      <c r="N328" s="63">
        <f t="shared" ref="N328:N391" ca="1" si="94">B328-$B$1008</f>
        <v>1.1673292092821026</v>
      </c>
      <c r="O328" s="63">
        <f t="shared" ref="O328:O391" ca="1" si="95">C328-$C$1008</f>
        <v>0.15773227185745631</v>
      </c>
      <c r="P328" s="63">
        <f t="shared" ref="P328:P391" ca="1" si="96">D328-$D$1008</f>
        <v>-0.95984910269564305</v>
      </c>
      <c r="Q328" s="63">
        <f t="shared" ref="Q328:Q391" ca="1" si="97">E328-$E$1008</f>
        <v>-1.4590843498519332</v>
      </c>
      <c r="R328" s="63">
        <f t="shared" ref="R328:R391" ca="1" si="98">F328-$F$1008</f>
        <v>0.11694367883722996</v>
      </c>
      <c r="S328" s="63">
        <f t="shared" ref="S328:S391" ca="1" si="99">G328-$G$1008</f>
        <v>0.8633997028201692</v>
      </c>
      <c r="T328" s="63">
        <f t="shared" ref="T328:T391" ca="1" si="100">H328-$H$1008</f>
        <v>-1.6912959559103671</v>
      </c>
      <c r="U328" s="63">
        <f t="shared" ref="U328:U391" ca="1" si="101">I328-$I$1008</f>
        <v>-0.62162792319415483</v>
      </c>
      <c r="V328" s="63">
        <f t="shared" ref="V328:V391" ca="1" si="102">J328-$J$1008</f>
        <v>-2.0138281495299164E-2</v>
      </c>
      <c r="W328" s="63">
        <f t="shared" ref="W328:W391" ca="1" si="103">K328-$K$1008</f>
        <v>0.1793426710325223</v>
      </c>
      <c r="X328" s="63">
        <f t="shared" ref="X328:X391" ca="1" si="104">L328-$L$1008</f>
        <v>-0.82967166481214338</v>
      </c>
    </row>
    <row r="329" spans="2:24" x14ac:dyDescent="0.2">
      <c r="B329" s="63">
        <f t="shared" ca="1" si="93"/>
        <v>0.29010993821123415</v>
      </c>
      <c r="C329" s="63">
        <f t="shared" ca="1" si="92"/>
        <v>0.7489873450654051</v>
      </c>
      <c r="D329" s="63">
        <f t="shared" ca="1" si="92"/>
        <v>0.30662917828685643</v>
      </c>
      <c r="E329" s="63">
        <f t="shared" ca="1" si="92"/>
        <v>-0.28918899570882833</v>
      </c>
      <c r="F329" s="63">
        <f t="shared" ca="1" si="92"/>
        <v>0.59979036361089655</v>
      </c>
      <c r="G329" s="63">
        <f t="shared" ca="1" si="92"/>
        <v>-0.2003593363708159</v>
      </c>
      <c r="H329" s="63">
        <f t="shared" ca="1" si="92"/>
        <v>0.47880913568612143</v>
      </c>
      <c r="I329" s="63">
        <f t="shared" ca="1" si="92"/>
        <v>-1.4797405868422733</v>
      </c>
      <c r="J329" s="63">
        <f t="shared" ca="1" si="92"/>
        <v>-0.50461074308048248</v>
      </c>
      <c r="K329" s="63">
        <f t="shared" ca="1" si="92"/>
        <v>8.6280443586224387E-2</v>
      </c>
      <c r="L329" s="63">
        <f t="shared" ca="1" si="92"/>
        <v>0.80244431111389591</v>
      </c>
      <c r="N329" s="63">
        <f t="shared" ca="1" si="94"/>
        <v>0.29800697149964589</v>
      </c>
      <c r="O329" s="63">
        <f t="shared" ca="1" si="95"/>
        <v>0.7609722452497848</v>
      </c>
      <c r="P329" s="63">
        <f t="shared" ca="1" si="96"/>
        <v>0.3249562402697197</v>
      </c>
      <c r="Q329" s="63">
        <f t="shared" ca="1" si="97"/>
        <v>-0.29322426825078052</v>
      </c>
      <c r="R329" s="63">
        <f t="shared" ca="1" si="98"/>
        <v>0.56086582413860464</v>
      </c>
      <c r="S329" s="63">
        <f t="shared" ca="1" si="99"/>
        <v>-0.21452154996502887</v>
      </c>
      <c r="T329" s="63">
        <f t="shared" ca="1" si="100"/>
        <v>0.49430729039757532</v>
      </c>
      <c r="U329" s="63">
        <f t="shared" ca="1" si="101"/>
        <v>-1.5392134228380041</v>
      </c>
      <c r="V329" s="63">
        <f t="shared" ca="1" si="102"/>
        <v>-0.49172350904573481</v>
      </c>
      <c r="W329" s="63">
        <f t="shared" ca="1" si="103"/>
        <v>0.10408068736490116</v>
      </c>
      <c r="X329" s="63">
        <f t="shared" ca="1" si="104"/>
        <v>0.75670525912853615</v>
      </c>
    </row>
    <row r="330" spans="2:24" x14ac:dyDescent="0.2">
      <c r="B330" s="63">
        <f t="shared" ca="1" si="93"/>
        <v>-0.75711432988139549</v>
      </c>
      <c r="C330" s="63">
        <f t="shared" ca="1" si="92"/>
        <v>-0.29122115553322786</v>
      </c>
      <c r="D330" s="63">
        <f t="shared" ca="1" si="92"/>
        <v>-2.0885623554639099</v>
      </c>
      <c r="E330" s="63">
        <f t="shared" ca="1" si="92"/>
        <v>0.94130305336570164</v>
      </c>
      <c r="F330" s="63">
        <f t="shared" ca="1" si="92"/>
        <v>1.8392379191553791E-2</v>
      </c>
      <c r="G330" s="63">
        <f t="shared" ca="1" si="92"/>
        <v>0.83801548677065207</v>
      </c>
      <c r="H330" s="63">
        <f t="shared" ca="1" si="92"/>
        <v>-0.54647862551334292</v>
      </c>
      <c r="I330" s="63">
        <f t="shared" ca="1" si="92"/>
        <v>2.087351972742697</v>
      </c>
      <c r="J330" s="63">
        <f t="shared" ca="1" si="92"/>
        <v>0.74149771879013582</v>
      </c>
      <c r="K330" s="63">
        <f t="shared" ca="1" si="92"/>
        <v>-0.38785183938305035</v>
      </c>
      <c r="L330" s="63">
        <f t="shared" ca="1" si="92"/>
        <v>-9.152869256800153E-2</v>
      </c>
      <c r="N330" s="63">
        <f t="shared" ca="1" si="94"/>
        <v>-0.74921729659298375</v>
      </c>
      <c r="O330" s="63">
        <f t="shared" ca="1" si="95"/>
        <v>-0.27923625534884816</v>
      </c>
      <c r="P330" s="63">
        <f t="shared" ca="1" si="96"/>
        <v>-2.0702352934810468</v>
      </c>
      <c r="Q330" s="63">
        <f t="shared" ca="1" si="97"/>
        <v>0.93726778082374951</v>
      </c>
      <c r="R330" s="63">
        <f t="shared" ca="1" si="98"/>
        <v>-2.0532160280738076E-2</v>
      </c>
      <c r="S330" s="63">
        <f t="shared" ca="1" si="99"/>
        <v>0.82385327317643908</v>
      </c>
      <c r="T330" s="63">
        <f t="shared" ca="1" si="100"/>
        <v>-0.53098047080188904</v>
      </c>
      <c r="U330" s="63">
        <f t="shared" ca="1" si="101"/>
        <v>2.0278791367469662</v>
      </c>
      <c r="V330" s="63">
        <f t="shared" ca="1" si="102"/>
        <v>0.75438495282488349</v>
      </c>
      <c r="W330" s="63">
        <f t="shared" ca="1" si="103"/>
        <v>-0.37005159560437356</v>
      </c>
      <c r="X330" s="63">
        <f t="shared" ca="1" si="104"/>
        <v>-0.13726774455336133</v>
      </c>
    </row>
    <row r="331" spans="2:24" x14ac:dyDescent="0.2">
      <c r="B331" s="63">
        <f t="shared" ca="1" si="93"/>
        <v>-1.949031115688844</v>
      </c>
      <c r="C331" s="63">
        <f t="shared" ca="1" si="92"/>
        <v>-4.6150788037802516E-2</v>
      </c>
      <c r="D331" s="63">
        <f t="shared" ca="1" si="92"/>
        <v>-1.1205819399351318</v>
      </c>
      <c r="E331" s="63">
        <f t="shared" ca="1" si="92"/>
        <v>-0.13647237939348369</v>
      </c>
      <c r="F331" s="63">
        <f t="shared" ca="1" si="92"/>
        <v>1.7129710022964952</v>
      </c>
      <c r="G331" s="63">
        <f t="shared" ca="1" si="92"/>
        <v>-0.58065659840736972</v>
      </c>
      <c r="H331" s="63">
        <f t="shared" ca="1" si="92"/>
        <v>0.30403350118753925</v>
      </c>
      <c r="I331" s="63">
        <f t="shared" ca="1" si="92"/>
        <v>5.8347025779631266E-2</v>
      </c>
      <c r="J331" s="63">
        <f t="shared" ca="1" si="92"/>
        <v>1.748637408778497</v>
      </c>
      <c r="K331" s="63">
        <f t="shared" ca="1" si="92"/>
        <v>-0.33224998160571512</v>
      </c>
      <c r="L331" s="63">
        <f t="shared" ca="1" si="92"/>
        <v>0.63304987828644688</v>
      </c>
      <c r="N331" s="63">
        <f t="shared" ca="1" si="94"/>
        <v>-1.9411340824004322</v>
      </c>
      <c r="O331" s="63">
        <f t="shared" ca="1" si="95"/>
        <v>-3.4165887853422797E-2</v>
      </c>
      <c r="P331" s="63">
        <f t="shared" ca="1" si="96"/>
        <v>-1.1022548779522685</v>
      </c>
      <c r="Q331" s="63">
        <f t="shared" ca="1" si="97"/>
        <v>-0.14050765193543588</v>
      </c>
      <c r="R331" s="63">
        <f t="shared" ca="1" si="98"/>
        <v>1.6740464628242033</v>
      </c>
      <c r="S331" s="63">
        <f t="shared" ca="1" si="99"/>
        <v>-0.59481881200158271</v>
      </c>
      <c r="T331" s="63">
        <f t="shared" ca="1" si="100"/>
        <v>0.31953165589899313</v>
      </c>
      <c r="U331" s="63">
        <f t="shared" ca="1" si="101"/>
        <v>-1.1258102160995667E-3</v>
      </c>
      <c r="V331" s="63">
        <f t="shared" ca="1" si="102"/>
        <v>1.7615246428132447</v>
      </c>
      <c r="W331" s="63">
        <f t="shared" ca="1" si="103"/>
        <v>-0.31444973782703833</v>
      </c>
      <c r="X331" s="63">
        <f t="shared" ca="1" si="104"/>
        <v>0.58731082630108711</v>
      </c>
    </row>
    <row r="332" spans="2:24" x14ac:dyDescent="0.2">
      <c r="B332" s="63">
        <f t="shared" ca="1" si="93"/>
        <v>1.7086178522684556</v>
      </c>
      <c r="C332" s="63">
        <f t="shared" ca="1" si="92"/>
        <v>-0.27806258012015755</v>
      </c>
      <c r="D332" s="63">
        <f t="shared" ca="1" si="92"/>
        <v>1.0622456479456213</v>
      </c>
      <c r="E332" s="63">
        <f t="shared" ca="1" si="92"/>
        <v>0.56032995504997229</v>
      </c>
      <c r="F332" s="63">
        <f t="shared" ca="1" si="92"/>
        <v>-1.2258798736436196</v>
      </c>
      <c r="G332" s="63">
        <f t="shared" ca="1" si="92"/>
        <v>-1.3346402015013856</v>
      </c>
      <c r="H332" s="63">
        <f t="shared" ca="1" si="92"/>
        <v>-0.59622230191966641</v>
      </c>
      <c r="I332" s="63">
        <f t="shared" ca="1" si="92"/>
        <v>-0.9497705677568381</v>
      </c>
      <c r="J332" s="63">
        <f t="shared" ca="1" si="92"/>
        <v>1.4772417841040038</v>
      </c>
      <c r="K332" s="63">
        <f t="shared" ca="1" si="92"/>
        <v>-0.10398361494721375</v>
      </c>
      <c r="L332" s="63">
        <f t="shared" ca="1" si="92"/>
        <v>0.71970151883870792</v>
      </c>
      <c r="N332" s="63">
        <f t="shared" ca="1" si="94"/>
        <v>1.7165148855568675</v>
      </c>
      <c r="O332" s="63">
        <f t="shared" ca="1" si="95"/>
        <v>-0.26607767993577786</v>
      </c>
      <c r="P332" s="63">
        <f t="shared" ca="1" si="96"/>
        <v>1.0805727099284845</v>
      </c>
      <c r="Q332" s="63">
        <f t="shared" ca="1" si="97"/>
        <v>0.55629468250802017</v>
      </c>
      <c r="R332" s="63">
        <f t="shared" ca="1" si="98"/>
        <v>-1.2648044131159115</v>
      </c>
      <c r="S332" s="63">
        <f t="shared" ca="1" si="99"/>
        <v>-1.3488024150955986</v>
      </c>
      <c r="T332" s="63">
        <f t="shared" ca="1" si="100"/>
        <v>-0.58072414720821253</v>
      </c>
      <c r="U332" s="63">
        <f t="shared" ca="1" si="101"/>
        <v>-1.0092434037525688</v>
      </c>
      <c r="V332" s="63">
        <f t="shared" ca="1" si="102"/>
        <v>1.4901290181387514</v>
      </c>
      <c r="W332" s="63">
        <f t="shared" ca="1" si="103"/>
        <v>-8.6183371168536985E-2</v>
      </c>
      <c r="X332" s="63">
        <f t="shared" ca="1" si="104"/>
        <v>0.67396246685334815</v>
      </c>
    </row>
    <row r="333" spans="2:24" x14ac:dyDescent="0.2">
      <c r="B333" s="63">
        <f t="shared" ca="1" si="93"/>
        <v>1.7022741196055491</v>
      </c>
      <c r="C333" s="63">
        <f t="shared" ref="C333:L342" ca="1" si="105">NORMINV(RAND(),$C$5,$F$5)</f>
        <v>1.0711909446217671</v>
      </c>
      <c r="D333" s="63">
        <f t="shared" ca="1" si="105"/>
        <v>2.479548498423019E-2</v>
      </c>
      <c r="E333" s="63">
        <f t="shared" ca="1" si="105"/>
        <v>-1.7842720179585576</v>
      </c>
      <c r="F333" s="63">
        <f t="shared" ca="1" si="105"/>
        <v>0.14716094804768404</v>
      </c>
      <c r="G333" s="63">
        <f t="shared" ca="1" si="105"/>
        <v>8.4074393238122561E-2</v>
      </c>
      <c r="H333" s="63">
        <f t="shared" ca="1" si="105"/>
        <v>-0.40278030847003021</v>
      </c>
      <c r="I333" s="63">
        <f t="shared" ca="1" si="105"/>
        <v>-8.8701036130664074E-2</v>
      </c>
      <c r="J333" s="63">
        <f t="shared" ca="1" si="105"/>
        <v>-7.5782768670701245E-2</v>
      </c>
      <c r="K333" s="63">
        <f t="shared" ca="1" si="105"/>
        <v>-2.0768376051011237</v>
      </c>
      <c r="L333" s="63">
        <f t="shared" ca="1" si="105"/>
        <v>-0.55416797807866958</v>
      </c>
      <c r="N333" s="63">
        <f t="shared" ca="1" si="94"/>
        <v>1.7101711528939609</v>
      </c>
      <c r="O333" s="63">
        <f t="shared" ca="1" si="95"/>
        <v>1.0831758448061468</v>
      </c>
      <c r="P333" s="63">
        <f t="shared" ca="1" si="96"/>
        <v>4.3122546967093445E-2</v>
      </c>
      <c r="Q333" s="63">
        <f t="shared" ca="1" si="97"/>
        <v>-1.7883072905005097</v>
      </c>
      <c r="R333" s="63">
        <f t="shared" ca="1" si="98"/>
        <v>0.10823640857539217</v>
      </c>
      <c r="S333" s="63">
        <f t="shared" ca="1" si="99"/>
        <v>6.9912179643909583E-2</v>
      </c>
      <c r="T333" s="63">
        <f t="shared" ca="1" si="100"/>
        <v>-0.38728215375857633</v>
      </c>
      <c r="U333" s="63">
        <f t="shared" ca="1" si="101"/>
        <v>-0.14817387212639491</v>
      </c>
      <c r="V333" s="63">
        <f t="shared" ca="1" si="102"/>
        <v>-6.2895534635953557E-2</v>
      </c>
      <c r="W333" s="63">
        <f t="shared" ca="1" si="103"/>
        <v>-2.0590373613224471</v>
      </c>
      <c r="X333" s="63">
        <f t="shared" ca="1" si="104"/>
        <v>-0.59990703006402935</v>
      </c>
    </row>
    <row r="334" spans="2:24" x14ac:dyDescent="0.2">
      <c r="B334" s="63">
        <f t="shared" ca="1" si="93"/>
        <v>0.89070411367252267</v>
      </c>
      <c r="C334" s="63">
        <f t="shared" ca="1" si="105"/>
        <v>2.2336903388864044</v>
      </c>
      <c r="D334" s="63">
        <f t="shared" ca="1" si="105"/>
        <v>-0.34861366048852893</v>
      </c>
      <c r="E334" s="63">
        <f t="shared" ca="1" si="105"/>
        <v>-0.83202111306856175</v>
      </c>
      <c r="F334" s="63">
        <f t="shared" ca="1" si="105"/>
        <v>-1.7384196484442718</v>
      </c>
      <c r="G334" s="63">
        <f t="shared" ca="1" si="105"/>
        <v>1.7170184301290132</v>
      </c>
      <c r="H334" s="63">
        <f t="shared" ca="1" si="105"/>
        <v>-0.29832218429123802</v>
      </c>
      <c r="I334" s="63">
        <f t="shared" ca="1" si="105"/>
        <v>0.59121260683258636</v>
      </c>
      <c r="J334" s="63">
        <f t="shared" ca="1" si="105"/>
        <v>-1.1433450864291439</v>
      </c>
      <c r="K334" s="63">
        <f t="shared" ca="1" si="105"/>
        <v>-1.9579792660193325</v>
      </c>
      <c r="L334" s="63">
        <f t="shared" ca="1" si="105"/>
        <v>-0.86844352066864916</v>
      </c>
      <c r="N334" s="63">
        <f t="shared" ca="1" si="94"/>
        <v>0.8986011469609344</v>
      </c>
      <c r="O334" s="63">
        <f t="shared" ca="1" si="95"/>
        <v>2.2456752390707844</v>
      </c>
      <c r="P334" s="63">
        <f t="shared" ca="1" si="96"/>
        <v>-0.33028659850566566</v>
      </c>
      <c r="Q334" s="63">
        <f t="shared" ca="1" si="97"/>
        <v>-0.83605638561051387</v>
      </c>
      <c r="R334" s="63">
        <f t="shared" ca="1" si="98"/>
        <v>-1.7773441879165637</v>
      </c>
      <c r="S334" s="63">
        <f t="shared" ca="1" si="99"/>
        <v>1.7028562165348002</v>
      </c>
      <c r="T334" s="63">
        <f t="shared" ca="1" si="100"/>
        <v>-0.28282402957978414</v>
      </c>
      <c r="U334" s="63">
        <f t="shared" ca="1" si="101"/>
        <v>0.53173977083685553</v>
      </c>
      <c r="V334" s="63">
        <f t="shared" ca="1" si="102"/>
        <v>-1.1304578523943962</v>
      </c>
      <c r="W334" s="63">
        <f t="shared" ca="1" si="103"/>
        <v>-1.9401790222406556</v>
      </c>
      <c r="X334" s="63">
        <f t="shared" ca="1" si="104"/>
        <v>-0.91418257265400893</v>
      </c>
    </row>
    <row r="335" spans="2:24" x14ac:dyDescent="0.2">
      <c r="B335" s="63">
        <f t="shared" ca="1" si="93"/>
        <v>-1.208812511521445</v>
      </c>
      <c r="C335" s="63">
        <f t="shared" ca="1" si="105"/>
        <v>1.566216511732788</v>
      </c>
      <c r="D335" s="63">
        <f t="shared" ca="1" si="105"/>
        <v>-1.3630038325187157</v>
      </c>
      <c r="E335" s="63">
        <f t="shared" ca="1" si="105"/>
        <v>-4.1155805861644162E-2</v>
      </c>
      <c r="F335" s="63">
        <f t="shared" ca="1" si="105"/>
        <v>1.6034718188775869</v>
      </c>
      <c r="G335" s="63">
        <f t="shared" ca="1" si="105"/>
        <v>-1.2282022335731406</v>
      </c>
      <c r="H335" s="63">
        <f t="shared" ca="1" si="105"/>
        <v>-0.19126123347774976</v>
      </c>
      <c r="I335" s="63">
        <f t="shared" ca="1" si="105"/>
        <v>1.2163678186646625</v>
      </c>
      <c r="J335" s="63">
        <f t="shared" ca="1" si="105"/>
        <v>-9.4210693147245464E-2</v>
      </c>
      <c r="K335" s="63">
        <f t="shared" ca="1" si="105"/>
        <v>1.0930661547564264</v>
      </c>
      <c r="L335" s="63">
        <f t="shared" ca="1" si="105"/>
        <v>-0.31378751586464043</v>
      </c>
      <c r="N335" s="63">
        <f t="shared" ca="1" si="94"/>
        <v>-1.2009154782330331</v>
      </c>
      <c r="O335" s="63">
        <f t="shared" ca="1" si="95"/>
        <v>1.5782014119171677</v>
      </c>
      <c r="P335" s="63">
        <f t="shared" ca="1" si="96"/>
        <v>-1.3446767705358524</v>
      </c>
      <c r="Q335" s="63">
        <f t="shared" ca="1" si="97"/>
        <v>-4.5191078403596339E-2</v>
      </c>
      <c r="R335" s="63">
        <f t="shared" ca="1" si="98"/>
        <v>1.564547279405295</v>
      </c>
      <c r="S335" s="63">
        <f t="shared" ca="1" si="99"/>
        <v>-1.2423644471673536</v>
      </c>
      <c r="T335" s="63">
        <f t="shared" ca="1" si="100"/>
        <v>-0.1757630787662959</v>
      </c>
      <c r="U335" s="63">
        <f t="shared" ca="1" si="101"/>
        <v>1.1568949826689316</v>
      </c>
      <c r="V335" s="63">
        <f t="shared" ca="1" si="102"/>
        <v>-8.1323459112497776E-2</v>
      </c>
      <c r="W335" s="63">
        <f t="shared" ca="1" si="103"/>
        <v>1.1108663985351033</v>
      </c>
      <c r="X335" s="63">
        <f t="shared" ca="1" si="104"/>
        <v>-0.3595265678500002</v>
      </c>
    </row>
    <row r="336" spans="2:24" x14ac:dyDescent="0.2">
      <c r="B336" s="63">
        <f t="shared" ca="1" si="93"/>
        <v>1.8387124330263387E-2</v>
      </c>
      <c r="C336" s="63">
        <f t="shared" ca="1" si="105"/>
        <v>0.85485311977086031</v>
      </c>
      <c r="D336" s="63">
        <f t="shared" ca="1" si="105"/>
        <v>-0.68886713608834726</v>
      </c>
      <c r="E336" s="63">
        <f t="shared" ca="1" si="105"/>
        <v>-1.0349481676481185</v>
      </c>
      <c r="F336" s="63">
        <f t="shared" ca="1" si="105"/>
        <v>-0.6679864150664141</v>
      </c>
      <c r="G336" s="63">
        <f t="shared" ca="1" si="105"/>
        <v>-1.0028568350787166</v>
      </c>
      <c r="H336" s="63">
        <f t="shared" ca="1" si="105"/>
        <v>-0.39216149719862964</v>
      </c>
      <c r="I336" s="63">
        <f t="shared" ca="1" si="105"/>
        <v>-0.16249948503460077</v>
      </c>
      <c r="J336" s="63">
        <f t="shared" ca="1" si="105"/>
        <v>-0.4387335837340367</v>
      </c>
      <c r="K336" s="63">
        <f t="shared" ca="1" si="105"/>
        <v>4.4408870938629157E-2</v>
      </c>
      <c r="L336" s="63">
        <f t="shared" ca="1" si="105"/>
        <v>1.396752882637776</v>
      </c>
      <c r="N336" s="63">
        <f t="shared" ca="1" si="94"/>
        <v>2.6284157618675141E-2</v>
      </c>
      <c r="O336" s="63">
        <f t="shared" ca="1" si="95"/>
        <v>0.86683801995524001</v>
      </c>
      <c r="P336" s="63">
        <f t="shared" ca="1" si="96"/>
        <v>-0.670540074105484</v>
      </c>
      <c r="Q336" s="63">
        <f t="shared" ca="1" si="97"/>
        <v>-1.0389834401900706</v>
      </c>
      <c r="R336" s="63">
        <f t="shared" ca="1" si="98"/>
        <v>-0.706910954538706</v>
      </c>
      <c r="S336" s="63">
        <f t="shared" ca="1" si="99"/>
        <v>-1.0170190486729296</v>
      </c>
      <c r="T336" s="63">
        <f t="shared" ca="1" si="100"/>
        <v>-0.37666334248717576</v>
      </c>
      <c r="U336" s="63">
        <f t="shared" ca="1" si="101"/>
        <v>-0.2219723210303316</v>
      </c>
      <c r="V336" s="63">
        <f t="shared" ca="1" si="102"/>
        <v>-0.42584634969928903</v>
      </c>
      <c r="W336" s="63">
        <f t="shared" ca="1" si="103"/>
        <v>6.2209114717305919E-2</v>
      </c>
      <c r="X336" s="63">
        <f t="shared" ca="1" si="104"/>
        <v>1.3510138306524162</v>
      </c>
    </row>
    <row r="337" spans="2:24" x14ac:dyDescent="0.2">
      <c r="B337" s="63">
        <f t="shared" ca="1" si="93"/>
        <v>-1.4477273024575694</v>
      </c>
      <c r="C337" s="63">
        <f t="shared" ca="1" si="105"/>
        <v>-0.35223868256812685</v>
      </c>
      <c r="D337" s="63">
        <f t="shared" ca="1" si="105"/>
        <v>-0.10678073335377071</v>
      </c>
      <c r="E337" s="63">
        <f t="shared" ca="1" si="105"/>
        <v>-0.86911642600896377</v>
      </c>
      <c r="F337" s="63">
        <f t="shared" ca="1" si="105"/>
        <v>2.0319987040121852</v>
      </c>
      <c r="G337" s="63">
        <f t="shared" ca="1" si="105"/>
        <v>0.40569740416317007</v>
      </c>
      <c r="H337" s="63">
        <f t="shared" ca="1" si="105"/>
        <v>0.55652557330364283</v>
      </c>
      <c r="I337" s="63">
        <f t="shared" ca="1" si="105"/>
        <v>-0.8222444555357209</v>
      </c>
      <c r="J337" s="63">
        <f t="shared" ca="1" si="105"/>
        <v>-2.174536138403135</v>
      </c>
      <c r="K337" s="63">
        <f t="shared" ca="1" si="105"/>
        <v>-0.34339393364897303</v>
      </c>
      <c r="L337" s="63">
        <f t="shared" ca="1" si="105"/>
        <v>1.5745024516073796</v>
      </c>
      <c r="N337" s="63">
        <f t="shared" ca="1" si="94"/>
        <v>-1.4398302691691576</v>
      </c>
      <c r="O337" s="63">
        <f t="shared" ca="1" si="95"/>
        <v>-0.34025378238374715</v>
      </c>
      <c r="P337" s="63">
        <f t="shared" ca="1" si="96"/>
        <v>-8.8453671370907455E-2</v>
      </c>
      <c r="Q337" s="63">
        <f t="shared" ca="1" si="97"/>
        <v>-0.8731516985509159</v>
      </c>
      <c r="R337" s="63">
        <f t="shared" ca="1" si="98"/>
        <v>1.9930741645398933</v>
      </c>
      <c r="S337" s="63">
        <f t="shared" ca="1" si="99"/>
        <v>0.39153519056895708</v>
      </c>
      <c r="T337" s="63">
        <f t="shared" ca="1" si="100"/>
        <v>0.57202372801509671</v>
      </c>
      <c r="U337" s="63">
        <f t="shared" ca="1" si="101"/>
        <v>-0.88171729153145173</v>
      </c>
      <c r="V337" s="63">
        <f t="shared" ca="1" si="102"/>
        <v>-2.1616489043683873</v>
      </c>
      <c r="W337" s="63">
        <f t="shared" ca="1" si="103"/>
        <v>-0.32559368987029624</v>
      </c>
      <c r="X337" s="63">
        <f t="shared" ca="1" si="104"/>
        <v>1.5287633996220198</v>
      </c>
    </row>
    <row r="338" spans="2:24" x14ac:dyDescent="0.2">
      <c r="B338" s="63">
        <f t="shared" ca="1" si="93"/>
        <v>-1.2582724565159875</v>
      </c>
      <c r="C338" s="63">
        <f t="shared" ca="1" si="105"/>
        <v>-2.1350703249699321</v>
      </c>
      <c r="D338" s="63">
        <f t="shared" ca="1" si="105"/>
        <v>-0.57034375343659638</v>
      </c>
      <c r="E338" s="63">
        <f t="shared" ca="1" si="105"/>
        <v>-0.36798771905679778</v>
      </c>
      <c r="F338" s="63">
        <f t="shared" ca="1" si="105"/>
        <v>-0.2686939825549754</v>
      </c>
      <c r="G338" s="63">
        <f t="shared" ca="1" si="105"/>
        <v>-0.99596671102565637</v>
      </c>
      <c r="H338" s="63">
        <f t="shared" ca="1" si="105"/>
        <v>1.6810515307209193</v>
      </c>
      <c r="I338" s="63">
        <f t="shared" ca="1" si="105"/>
        <v>0.55561900617641957</v>
      </c>
      <c r="J338" s="63">
        <f t="shared" ca="1" si="105"/>
        <v>0.11365052739689202</v>
      </c>
      <c r="K338" s="63">
        <f t="shared" ca="1" si="105"/>
        <v>9.393330529398583E-2</v>
      </c>
      <c r="L338" s="63">
        <f t="shared" ca="1" si="105"/>
        <v>0.10492729565328728</v>
      </c>
      <c r="N338" s="63">
        <f t="shared" ca="1" si="94"/>
        <v>-1.2503754232275757</v>
      </c>
      <c r="O338" s="63">
        <f t="shared" ca="1" si="95"/>
        <v>-2.1230854247855522</v>
      </c>
      <c r="P338" s="63">
        <f t="shared" ca="1" si="96"/>
        <v>-0.55201669145373311</v>
      </c>
      <c r="Q338" s="63">
        <f t="shared" ca="1" si="97"/>
        <v>-0.37202299159874996</v>
      </c>
      <c r="R338" s="63">
        <f t="shared" ca="1" si="98"/>
        <v>-0.30761852202726725</v>
      </c>
      <c r="S338" s="63">
        <f t="shared" ca="1" si="99"/>
        <v>-1.0101289246198693</v>
      </c>
      <c r="T338" s="63">
        <f t="shared" ca="1" si="100"/>
        <v>1.6965496854323732</v>
      </c>
      <c r="U338" s="63">
        <f t="shared" ca="1" si="101"/>
        <v>0.49614617018068874</v>
      </c>
      <c r="V338" s="63">
        <f t="shared" ca="1" si="102"/>
        <v>0.12653776143163969</v>
      </c>
      <c r="W338" s="63">
        <f t="shared" ca="1" si="103"/>
        <v>0.1117335490726626</v>
      </c>
      <c r="X338" s="63">
        <f t="shared" ca="1" si="104"/>
        <v>5.9188243667927486E-2</v>
      </c>
    </row>
    <row r="339" spans="2:24" x14ac:dyDescent="0.2">
      <c r="B339" s="63">
        <f t="shared" ca="1" si="93"/>
        <v>-0.83728183249376165</v>
      </c>
      <c r="C339" s="63">
        <f t="shared" ca="1" si="105"/>
        <v>-0.69445149801114459</v>
      </c>
      <c r="D339" s="63">
        <f t="shared" ca="1" si="105"/>
        <v>-0.82389856489713831</v>
      </c>
      <c r="E339" s="63">
        <f t="shared" ca="1" si="105"/>
        <v>-0.72818047782979456</v>
      </c>
      <c r="F339" s="63">
        <f t="shared" ca="1" si="105"/>
        <v>-0.32252863073209465</v>
      </c>
      <c r="G339" s="63">
        <f t="shared" ca="1" si="105"/>
        <v>-6.6057715942728398E-2</v>
      </c>
      <c r="H339" s="63">
        <f t="shared" ca="1" si="105"/>
        <v>-1.7154399061644012</v>
      </c>
      <c r="I339" s="63">
        <f t="shared" ca="1" si="105"/>
        <v>0.40790090230205406</v>
      </c>
      <c r="J339" s="63">
        <f t="shared" ca="1" si="105"/>
        <v>-0.66869175815149806</v>
      </c>
      <c r="K339" s="63">
        <f t="shared" ca="1" si="105"/>
        <v>-5.5812946380990311E-2</v>
      </c>
      <c r="L339" s="63">
        <f t="shared" ca="1" si="105"/>
        <v>0.28093161998713917</v>
      </c>
      <c r="N339" s="63">
        <f t="shared" ca="1" si="94"/>
        <v>-0.82938479920534991</v>
      </c>
      <c r="O339" s="63">
        <f t="shared" ca="1" si="95"/>
        <v>-0.68246659782676489</v>
      </c>
      <c r="P339" s="63">
        <f t="shared" ca="1" si="96"/>
        <v>-0.80557150291427504</v>
      </c>
      <c r="Q339" s="63">
        <f t="shared" ca="1" si="97"/>
        <v>-0.73221575037174669</v>
      </c>
      <c r="R339" s="63">
        <f t="shared" ca="1" si="98"/>
        <v>-0.3614531702043865</v>
      </c>
      <c r="S339" s="63">
        <f t="shared" ca="1" si="99"/>
        <v>-8.0219929536941376E-2</v>
      </c>
      <c r="T339" s="63">
        <f t="shared" ca="1" si="100"/>
        <v>-1.6999417514529473</v>
      </c>
      <c r="U339" s="63">
        <f t="shared" ca="1" si="101"/>
        <v>0.34842806630632323</v>
      </c>
      <c r="V339" s="63">
        <f t="shared" ca="1" si="102"/>
        <v>-0.65580452411675039</v>
      </c>
      <c r="W339" s="63">
        <f t="shared" ca="1" si="103"/>
        <v>-3.8012702602313542E-2</v>
      </c>
      <c r="X339" s="63">
        <f t="shared" ca="1" si="104"/>
        <v>0.23519256800177937</v>
      </c>
    </row>
    <row r="340" spans="2:24" x14ac:dyDescent="0.2">
      <c r="B340" s="63">
        <f t="shared" ca="1" si="93"/>
        <v>-8.2219104891501332E-2</v>
      </c>
      <c r="C340" s="63">
        <f t="shared" ca="1" si="105"/>
        <v>1.892362989942993</v>
      </c>
      <c r="D340" s="63">
        <f t="shared" ca="1" si="105"/>
        <v>-1.4177912453004613</v>
      </c>
      <c r="E340" s="63">
        <f t="shared" ca="1" si="105"/>
        <v>0.55241421044555317</v>
      </c>
      <c r="F340" s="63">
        <f t="shared" ca="1" si="105"/>
        <v>0.783959328563685</v>
      </c>
      <c r="G340" s="63">
        <f t="shared" ca="1" si="105"/>
        <v>-8.2627577693728124E-2</v>
      </c>
      <c r="H340" s="63">
        <f t="shared" ca="1" si="105"/>
        <v>-0.44858166033864011</v>
      </c>
      <c r="I340" s="63">
        <f t="shared" ca="1" si="105"/>
        <v>-0.40472686714271155</v>
      </c>
      <c r="J340" s="63">
        <f t="shared" ca="1" si="105"/>
        <v>-0.77497038963912213</v>
      </c>
      <c r="K340" s="63">
        <f t="shared" ca="1" si="105"/>
        <v>-2.0148847333194961</v>
      </c>
      <c r="L340" s="63">
        <f t="shared" ca="1" si="105"/>
        <v>0.62650082705695509</v>
      </c>
      <c r="N340" s="63">
        <f t="shared" ca="1" si="94"/>
        <v>-7.4322071603089582E-2</v>
      </c>
      <c r="O340" s="63">
        <f t="shared" ca="1" si="95"/>
        <v>1.9043478901273727</v>
      </c>
      <c r="P340" s="63">
        <f t="shared" ca="1" si="96"/>
        <v>-1.399464183317598</v>
      </c>
      <c r="Q340" s="63">
        <f t="shared" ca="1" si="97"/>
        <v>0.54837893790360104</v>
      </c>
      <c r="R340" s="63">
        <f t="shared" ca="1" si="98"/>
        <v>0.74503478909139309</v>
      </c>
      <c r="S340" s="63">
        <f t="shared" ca="1" si="99"/>
        <v>-9.6789791287941102E-2</v>
      </c>
      <c r="T340" s="63">
        <f t="shared" ca="1" si="100"/>
        <v>-0.43308350562718623</v>
      </c>
      <c r="U340" s="63">
        <f t="shared" ca="1" si="101"/>
        <v>-0.46419970313844239</v>
      </c>
      <c r="V340" s="63">
        <f t="shared" ca="1" si="102"/>
        <v>-0.76208315560437445</v>
      </c>
      <c r="W340" s="63">
        <f t="shared" ca="1" si="103"/>
        <v>-1.9970844895408193</v>
      </c>
      <c r="X340" s="63">
        <f t="shared" ca="1" si="104"/>
        <v>0.58076177507159532</v>
      </c>
    </row>
    <row r="341" spans="2:24" x14ac:dyDescent="0.2">
      <c r="B341" s="63">
        <f t="shared" ca="1" si="93"/>
        <v>1.8672394870750324</v>
      </c>
      <c r="C341" s="63">
        <f t="shared" ca="1" si="105"/>
        <v>0.35898834420400111</v>
      </c>
      <c r="D341" s="63">
        <f t="shared" ca="1" si="105"/>
        <v>-0.24017817430234317</v>
      </c>
      <c r="E341" s="63">
        <f t="shared" ca="1" si="105"/>
        <v>0.94141623877011094</v>
      </c>
      <c r="F341" s="63">
        <f t="shared" ca="1" si="105"/>
        <v>-0.26388124694421838</v>
      </c>
      <c r="G341" s="63">
        <f t="shared" ca="1" si="105"/>
        <v>1.0443105926670233</v>
      </c>
      <c r="H341" s="63">
        <f t="shared" ca="1" si="105"/>
        <v>-1.6691289254644106</v>
      </c>
      <c r="I341" s="63">
        <f t="shared" ca="1" si="105"/>
        <v>-1.8151179593281692</v>
      </c>
      <c r="J341" s="63">
        <f t="shared" ca="1" si="105"/>
        <v>5.3284253100773969E-2</v>
      </c>
      <c r="K341" s="63">
        <f t="shared" ca="1" si="105"/>
        <v>0.27573004016683</v>
      </c>
      <c r="L341" s="63">
        <f t="shared" ca="1" si="105"/>
        <v>0.17382775554869406</v>
      </c>
      <c r="N341" s="63">
        <f t="shared" ca="1" si="94"/>
        <v>1.8751365203634442</v>
      </c>
      <c r="O341" s="63">
        <f t="shared" ca="1" si="95"/>
        <v>0.37097324438838081</v>
      </c>
      <c r="P341" s="63">
        <f t="shared" ca="1" si="96"/>
        <v>-0.2218511123194799</v>
      </c>
      <c r="Q341" s="63">
        <f t="shared" ca="1" si="97"/>
        <v>0.93738096622815881</v>
      </c>
      <c r="R341" s="63">
        <f t="shared" ca="1" si="98"/>
        <v>-0.30280578641651024</v>
      </c>
      <c r="S341" s="63">
        <f t="shared" ca="1" si="99"/>
        <v>1.0301483790728103</v>
      </c>
      <c r="T341" s="63">
        <f t="shared" ca="1" si="100"/>
        <v>-1.6536307707529567</v>
      </c>
      <c r="U341" s="63">
        <f t="shared" ca="1" si="101"/>
        <v>-1.8745907953239</v>
      </c>
      <c r="V341" s="63">
        <f t="shared" ca="1" si="102"/>
        <v>6.6171487135521651E-2</v>
      </c>
      <c r="W341" s="63">
        <f t="shared" ca="1" si="103"/>
        <v>0.29353028394550679</v>
      </c>
      <c r="X341" s="63">
        <f t="shared" ca="1" si="104"/>
        <v>0.12808870356333427</v>
      </c>
    </row>
    <row r="342" spans="2:24" x14ac:dyDescent="0.2">
      <c r="B342" s="63">
        <f t="shared" ca="1" si="93"/>
        <v>-1.0630989471384944</v>
      </c>
      <c r="C342" s="63">
        <f t="shared" ca="1" si="105"/>
        <v>-0.53975676954944485</v>
      </c>
      <c r="D342" s="63">
        <f t="shared" ca="1" si="105"/>
        <v>-3.8609606167314292E-2</v>
      </c>
      <c r="E342" s="63">
        <f t="shared" ca="1" si="105"/>
        <v>-8.4938455096773668E-2</v>
      </c>
      <c r="F342" s="63">
        <f t="shared" ca="1" si="105"/>
        <v>-1.2062047780851388</v>
      </c>
      <c r="G342" s="63">
        <f t="shared" ca="1" si="105"/>
        <v>-0.40759860935205267</v>
      </c>
      <c r="H342" s="63">
        <f t="shared" ca="1" si="105"/>
        <v>-1.2159274535156581</v>
      </c>
      <c r="I342" s="63">
        <f t="shared" ca="1" si="105"/>
        <v>-0.21710109846721903</v>
      </c>
      <c r="J342" s="63">
        <f t="shared" ca="1" si="105"/>
        <v>-0.48833321802605067</v>
      </c>
      <c r="K342" s="63">
        <f t="shared" ca="1" si="105"/>
        <v>-1.7019230356962958</v>
      </c>
      <c r="L342" s="63">
        <f t="shared" ca="1" si="105"/>
        <v>-0.16152301649326703</v>
      </c>
      <c r="N342" s="63">
        <f t="shared" ca="1" si="94"/>
        <v>-1.0552019138500826</v>
      </c>
      <c r="O342" s="63">
        <f t="shared" ca="1" si="95"/>
        <v>-0.52777186936506515</v>
      </c>
      <c r="P342" s="63">
        <f t="shared" ca="1" si="96"/>
        <v>-2.0282544184451034E-2</v>
      </c>
      <c r="Q342" s="63">
        <f t="shared" ca="1" si="97"/>
        <v>-8.8973727638725852E-2</v>
      </c>
      <c r="R342" s="63">
        <f t="shared" ca="1" si="98"/>
        <v>-1.2451293175574307</v>
      </c>
      <c r="S342" s="63">
        <f t="shared" ca="1" si="99"/>
        <v>-0.42176082294626566</v>
      </c>
      <c r="T342" s="63">
        <f t="shared" ca="1" si="100"/>
        <v>-1.2004292988042042</v>
      </c>
      <c r="U342" s="63">
        <f t="shared" ca="1" si="101"/>
        <v>-0.27657393446294987</v>
      </c>
      <c r="V342" s="63">
        <f t="shared" ca="1" si="102"/>
        <v>-0.475445983991303</v>
      </c>
      <c r="W342" s="63">
        <f t="shared" ca="1" si="103"/>
        <v>-1.6841227919176189</v>
      </c>
      <c r="X342" s="63">
        <f t="shared" ca="1" si="104"/>
        <v>-0.20726206847862683</v>
      </c>
    </row>
    <row r="343" spans="2:24" x14ac:dyDescent="0.2">
      <c r="B343" s="63">
        <f t="shared" ca="1" si="93"/>
        <v>-1.8262056056036315</v>
      </c>
      <c r="C343" s="63">
        <f t="shared" ref="C343:L352" ca="1" si="106">NORMINV(RAND(),$C$5,$F$5)</f>
        <v>1.5767639508017506</v>
      </c>
      <c r="D343" s="63">
        <f t="shared" ca="1" si="106"/>
        <v>0.87767429153962817</v>
      </c>
      <c r="E343" s="63">
        <f t="shared" ca="1" si="106"/>
        <v>-1.4384359945216112</v>
      </c>
      <c r="F343" s="63">
        <f t="shared" ca="1" si="106"/>
        <v>-0.17365798248034955</v>
      </c>
      <c r="G343" s="63">
        <f t="shared" ca="1" si="106"/>
        <v>0.55672991387387405</v>
      </c>
      <c r="H343" s="63">
        <f t="shared" ca="1" si="106"/>
        <v>-0.54302413138154138</v>
      </c>
      <c r="I343" s="63">
        <f t="shared" ca="1" si="106"/>
        <v>5.4611744741928085E-2</v>
      </c>
      <c r="J343" s="63">
        <f t="shared" ca="1" si="106"/>
        <v>-0.67283739646729601</v>
      </c>
      <c r="K343" s="63">
        <f t="shared" ca="1" si="106"/>
        <v>0.9875770608764235</v>
      </c>
      <c r="L343" s="63">
        <f t="shared" ca="1" si="106"/>
        <v>0.30372398584991428</v>
      </c>
      <c r="N343" s="63">
        <f t="shared" ca="1" si="94"/>
        <v>-1.8183085723152197</v>
      </c>
      <c r="O343" s="63">
        <f t="shared" ca="1" si="95"/>
        <v>1.5887488509861303</v>
      </c>
      <c r="P343" s="63">
        <f t="shared" ca="1" si="96"/>
        <v>0.89600135352249144</v>
      </c>
      <c r="Q343" s="63">
        <f t="shared" ca="1" si="97"/>
        <v>-1.4424712670635633</v>
      </c>
      <c r="R343" s="63">
        <f t="shared" ca="1" si="98"/>
        <v>-0.21258252195264143</v>
      </c>
      <c r="S343" s="63">
        <f t="shared" ca="1" si="99"/>
        <v>0.54256770027966106</v>
      </c>
      <c r="T343" s="63">
        <f t="shared" ca="1" si="100"/>
        <v>-0.52752597667008749</v>
      </c>
      <c r="U343" s="63">
        <f t="shared" ca="1" si="101"/>
        <v>-4.8610912538027476E-3</v>
      </c>
      <c r="V343" s="63">
        <f t="shared" ca="1" si="102"/>
        <v>-0.65995016243254834</v>
      </c>
      <c r="W343" s="63">
        <f t="shared" ca="1" si="103"/>
        <v>1.0053773046551002</v>
      </c>
      <c r="X343" s="63">
        <f t="shared" ca="1" si="104"/>
        <v>0.25798493386455451</v>
      </c>
    </row>
    <row r="344" spans="2:24" x14ac:dyDescent="0.2">
      <c r="B344" s="63">
        <f t="shared" ca="1" si="93"/>
        <v>0.60636529904327219</v>
      </c>
      <c r="C344" s="63">
        <f t="shared" ca="1" si="106"/>
        <v>-5.5069194495224891E-2</v>
      </c>
      <c r="D344" s="63">
        <f t="shared" ca="1" si="106"/>
        <v>-6.2668219115814119E-2</v>
      </c>
      <c r="E344" s="63">
        <f t="shared" ca="1" si="106"/>
        <v>-1.4434207605770719</v>
      </c>
      <c r="F344" s="63">
        <f t="shared" ca="1" si="106"/>
        <v>-1.1674658135612219</v>
      </c>
      <c r="G344" s="63">
        <f t="shared" ca="1" si="106"/>
        <v>-0.33860093676098196</v>
      </c>
      <c r="H344" s="63">
        <f t="shared" ca="1" si="106"/>
        <v>-0.21305570543138524</v>
      </c>
      <c r="I344" s="63">
        <f t="shared" ca="1" si="106"/>
        <v>1.2773318340849391</v>
      </c>
      <c r="J344" s="63">
        <f t="shared" ca="1" si="106"/>
        <v>0.3548871822137516</v>
      </c>
      <c r="K344" s="63">
        <f t="shared" ca="1" si="106"/>
        <v>5.459927472951847E-2</v>
      </c>
      <c r="L344" s="63">
        <f t="shared" ca="1" si="106"/>
        <v>0.66975271839178219</v>
      </c>
      <c r="N344" s="63">
        <f t="shared" ca="1" si="94"/>
        <v>0.61426233233168392</v>
      </c>
      <c r="O344" s="63">
        <f t="shared" ca="1" si="95"/>
        <v>-4.3084294310845164E-2</v>
      </c>
      <c r="P344" s="63">
        <f t="shared" ca="1" si="96"/>
        <v>-4.4341157132950865E-2</v>
      </c>
      <c r="Q344" s="63">
        <f t="shared" ca="1" si="97"/>
        <v>-1.447456033119024</v>
      </c>
      <c r="R344" s="63">
        <f t="shared" ca="1" si="98"/>
        <v>-1.2063903530335138</v>
      </c>
      <c r="S344" s="63">
        <f t="shared" ca="1" si="99"/>
        <v>-0.35276315035519495</v>
      </c>
      <c r="T344" s="63">
        <f t="shared" ca="1" si="100"/>
        <v>-0.19755755071993139</v>
      </c>
      <c r="U344" s="63">
        <f t="shared" ca="1" si="101"/>
        <v>1.2178589980892083</v>
      </c>
      <c r="V344" s="63">
        <f t="shared" ca="1" si="102"/>
        <v>0.36777441624849927</v>
      </c>
      <c r="W344" s="63">
        <f t="shared" ca="1" si="103"/>
        <v>7.2399518508195232E-2</v>
      </c>
      <c r="X344" s="63">
        <f t="shared" ca="1" si="104"/>
        <v>0.62401366640642242</v>
      </c>
    </row>
    <row r="345" spans="2:24" x14ac:dyDescent="0.2">
      <c r="B345" s="63">
        <f t="shared" ca="1" si="93"/>
        <v>0.49406889256415076</v>
      </c>
      <c r="C345" s="63">
        <f t="shared" ca="1" si="106"/>
        <v>-0.68960247665627694</v>
      </c>
      <c r="D345" s="63">
        <f t="shared" ca="1" si="106"/>
        <v>0.36665023763280397</v>
      </c>
      <c r="E345" s="63">
        <f t="shared" ca="1" si="106"/>
        <v>-1.4681600886312758</v>
      </c>
      <c r="F345" s="63">
        <f t="shared" ca="1" si="106"/>
        <v>1.832598306029668</v>
      </c>
      <c r="G345" s="63">
        <f t="shared" ca="1" si="106"/>
        <v>0.13306262382412395</v>
      </c>
      <c r="H345" s="63">
        <f t="shared" ca="1" si="106"/>
        <v>-0.33323321682872686</v>
      </c>
      <c r="I345" s="63">
        <f t="shared" ca="1" si="106"/>
        <v>0.23813509064101171</v>
      </c>
      <c r="J345" s="63">
        <f t="shared" ca="1" si="106"/>
        <v>-0.27304270708475981</v>
      </c>
      <c r="K345" s="63">
        <f t="shared" ca="1" si="106"/>
        <v>-0.58484563531060618</v>
      </c>
      <c r="L345" s="63">
        <f t="shared" ca="1" si="106"/>
        <v>0.83689248749342782</v>
      </c>
      <c r="N345" s="63">
        <f t="shared" ca="1" si="94"/>
        <v>0.5019659258525625</v>
      </c>
      <c r="O345" s="63">
        <f t="shared" ca="1" si="95"/>
        <v>-0.67761757647189724</v>
      </c>
      <c r="P345" s="63">
        <f t="shared" ca="1" si="96"/>
        <v>0.38497729961566723</v>
      </c>
      <c r="Q345" s="63">
        <f t="shared" ca="1" si="97"/>
        <v>-1.4721953611732279</v>
      </c>
      <c r="R345" s="63">
        <f t="shared" ca="1" si="98"/>
        <v>1.7936737665573761</v>
      </c>
      <c r="S345" s="63">
        <f t="shared" ca="1" si="99"/>
        <v>0.11890041022991099</v>
      </c>
      <c r="T345" s="63">
        <f t="shared" ca="1" si="100"/>
        <v>-0.31773506211727298</v>
      </c>
      <c r="U345" s="63">
        <f t="shared" ca="1" si="101"/>
        <v>0.17866225464528088</v>
      </c>
      <c r="V345" s="63">
        <f t="shared" ca="1" si="102"/>
        <v>-0.26015547305001213</v>
      </c>
      <c r="W345" s="63">
        <f t="shared" ca="1" si="103"/>
        <v>-0.56704539153192945</v>
      </c>
      <c r="X345" s="63">
        <f t="shared" ca="1" si="104"/>
        <v>0.79115343550806805</v>
      </c>
    </row>
    <row r="346" spans="2:24" x14ac:dyDescent="0.2">
      <c r="B346" s="63">
        <f t="shared" ca="1" si="93"/>
        <v>-1.6568852003096566</v>
      </c>
      <c r="C346" s="63">
        <f t="shared" ca="1" si="106"/>
        <v>-0.43451199972212312</v>
      </c>
      <c r="D346" s="63">
        <f t="shared" ca="1" si="106"/>
        <v>-0.13284388327730728</v>
      </c>
      <c r="E346" s="63">
        <f t="shared" ca="1" si="106"/>
        <v>0.32206630520785917</v>
      </c>
      <c r="F346" s="63">
        <f t="shared" ca="1" si="106"/>
        <v>-1.3963854045684509</v>
      </c>
      <c r="G346" s="63">
        <f t="shared" ca="1" si="106"/>
        <v>8.0405631217068483E-3</v>
      </c>
      <c r="H346" s="63">
        <f t="shared" ca="1" si="106"/>
        <v>-1.5546411688306054</v>
      </c>
      <c r="I346" s="63">
        <f t="shared" ca="1" si="106"/>
        <v>3.1796894933149291E-3</v>
      </c>
      <c r="J346" s="63">
        <f t="shared" ca="1" si="106"/>
        <v>-1.8103704125285072</v>
      </c>
      <c r="K346" s="63">
        <f t="shared" ca="1" si="106"/>
        <v>-0.80526618321345289</v>
      </c>
      <c r="L346" s="63">
        <f t="shared" ca="1" si="106"/>
        <v>-0.11223995326448657</v>
      </c>
      <c r="N346" s="63">
        <f t="shared" ca="1" si="94"/>
        <v>-1.6489881670212447</v>
      </c>
      <c r="O346" s="63">
        <f t="shared" ca="1" si="95"/>
        <v>-0.42252709953774342</v>
      </c>
      <c r="P346" s="63">
        <f t="shared" ca="1" si="96"/>
        <v>-0.11451682129444403</v>
      </c>
      <c r="Q346" s="63">
        <f t="shared" ca="1" si="97"/>
        <v>0.31803103266590699</v>
      </c>
      <c r="R346" s="63">
        <f t="shared" ca="1" si="98"/>
        <v>-1.4353099440407429</v>
      </c>
      <c r="S346" s="63">
        <f t="shared" ca="1" si="99"/>
        <v>-6.1216504725061221E-3</v>
      </c>
      <c r="T346" s="63">
        <f t="shared" ca="1" si="100"/>
        <v>-1.5391430141191516</v>
      </c>
      <c r="U346" s="63">
        <f t="shared" ca="1" si="101"/>
        <v>-5.6293146502415903E-2</v>
      </c>
      <c r="V346" s="63">
        <f t="shared" ca="1" si="102"/>
        <v>-1.7974831784937595</v>
      </c>
      <c r="W346" s="63">
        <f t="shared" ca="1" si="103"/>
        <v>-0.78746593943477616</v>
      </c>
      <c r="X346" s="63">
        <f t="shared" ca="1" si="104"/>
        <v>-0.15797900524984637</v>
      </c>
    </row>
    <row r="347" spans="2:24" x14ac:dyDescent="0.2">
      <c r="B347" s="63">
        <f t="shared" ca="1" si="93"/>
        <v>-0.75093009100136221</v>
      </c>
      <c r="C347" s="63">
        <f t="shared" ca="1" si="106"/>
        <v>-0.1847027226261542</v>
      </c>
      <c r="D347" s="63">
        <f t="shared" ca="1" si="106"/>
        <v>1.3133919550959299</v>
      </c>
      <c r="E347" s="63">
        <f t="shared" ca="1" si="106"/>
        <v>-0.97487132641366447</v>
      </c>
      <c r="F347" s="63">
        <f t="shared" ca="1" si="106"/>
        <v>0.91335281263619372</v>
      </c>
      <c r="G347" s="63">
        <f t="shared" ca="1" si="106"/>
        <v>-0.40538193589292559</v>
      </c>
      <c r="H347" s="63">
        <f t="shared" ca="1" si="106"/>
        <v>-2.5909500161246428</v>
      </c>
      <c r="I347" s="63">
        <f t="shared" ca="1" si="106"/>
        <v>0.5922697965242254</v>
      </c>
      <c r="J347" s="63">
        <f t="shared" ca="1" si="106"/>
        <v>-1.1961169338604045</v>
      </c>
      <c r="K347" s="63">
        <f t="shared" ca="1" si="106"/>
        <v>-0.82511476054524191</v>
      </c>
      <c r="L347" s="63">
        <f t="shared" ca="1" si="106"/>
        <v>-1.2938619819456938</v>
      </c>
      <c r="N347" s="63">
        <f t="shared" ca="1" si="94"/>
        <v>-0.74303305771295047</v>
      </c>
      <c r="O347" s="63">
        <f t="shared" ca="1" si="95"/>
        <v>-0.17271782244177447</v>
      </c>
      <c r="P347" s="63">
        <f t="shared" ca="1" si="96"/>
        <v>1.3317190170787931</v>
      </c>
      <c r="Q347" s="63">
        <f t="shared" ca="1" si="97"/>
        <v>-0.9789065989556166</v>
      </c>
      <c r="R347" s="63">
        <f t="shared" ca="1" si="98"/>
        <v>0.87442827316390181</v>
      </c>
      <c r="S347" s="63">
        <f t="shared" ca="1" si="99"/>
        <v>-0.41954414948713858</v>
      </c>
      <c r="T347" s="63">
        <f t="shared" ca="1" si="100"/>
        <v>-2.5754518614131889</v>
      </c>
      <c r="U347" s="63">
        <f t="shared" ca="1" si="101"/>
        <v>0.53279696052849457</v>
      </c>
      <c r="V347" s="63">
        <f t="shared" ca="1" si="102"/>
        <v>-1.1832296998256568</v>
      </c>
      <c r="W347" s="63">
        <f t="shared" ca="1" si="103"/>
        <v>-0.80731451676656518</v>
      </c>
      <c r="X347" s="63">
        <f t="shared" ca="1" si="104"/>
        <v>-1.3396010339310536</v>
      </c>
    </row>
    <row r="348" spans="2:24" x14ac:dyDescent="0.2">
      <c r="B348" s="63">
        <f t="shared" ca="1" si="93"/>
        <v>-1.0400705281108784</v>
      </c>
      <c r="C348" s="63">
        <f t="shared" ca="1" si="106"/>
        <v>0.91875753387605474</v>
      </c>
      <c r="D348" s="63">
        <f t="shared" ca="1" si="106"/>
        <v>-0.96278572522502359</v>
      </c>
      <c r="E348" s="63">
        <f t="shared" ca="1" si="106"/>
        <v>-0.87797717943669529</v>
      </c>
      <c r="F348" s="63">
        <f t="shared" ca="1" si="106"/>
        <v>-0.39068513709904301</v>
      </c>
      <c r="G348" s="63">
        <f t="shared" ca="1" si="106"/>
        <v>-2.7612775411725639</v>
      </c>
      <c r="H348" s="63">
        <f t="shared" ca="1" si="106"/>
        <v>2.4456228922092222</v>
      </c>
      <c r="I348" s="63">
        <f t="shared" ca="1" si="106"/>
        <v>-4.7619553171547438E-2</v>
      </c>
      <c r="J348" s="63">
        <f t="shared" ca="1" si="106"/>
        <v>0.31182058350233816</v>
      </c>
      <c r="K348" s="63">
        <f t="shared" ca="1" si="106"/>
        <v>-1.0532249604607404</v>
      </c>
      <c r="L348" s="63">
        <f t="shared" ca="1" si="106"/>
        <v>6.4327359436011214E-2</v>
      </c>
      <c r="N348" s="63">
        <f t="shared" ca="1" si="94"/>
        <v>-1.0321734948224666</v>
      </c>
      <c r="O348" s="63">
        <f t="shared" ca="1" si="95"/>
        <v>0.93074243406043444</v>
      </c>
      <c r="P348" s="63">
        <f t="shared" ca="1" si="96"/>
        <v>-0.94445866324216032</v>
      </c>
      <c r="Q348" s="63">
        <f t="shared" ca="1" si="97"/>
        <v>-0.88201245197864742</v>
      </c>
      <c r="R348" s="63">
        <f t="shared" ca="1" si="98"/>
        <v>-0.42960967657133486</v>
      </c>
      <c r="S348" s="63">
        <f t="shared" ca="1" si="99"/>
        <v>-2.7754397547667766</v>
      </c>
      <c r="T348" s="63">
        <f t="shared" ca="1" si="100"/>
        <v>2.4611210469206761</v>
      </c>
      <c r="U348" s="63">
        <f t="shared" ca="1" si="101"/>
        <v>-0.10709238916727827</v>
      </c>
      <c r="V348" s="63">
        <f t="shared" ca="1" si="102"/>
        <v>0.32470781753708583</v>
      </c>
      <c r="W348" s="63">
        <f t="shared" ca="1" si="103"/>
        <v>-1.0354247166820636</v>
      </c>
      <c r="X348" s="63">
        <f t="shared" ca="1" si="104"/>
        <v>1.8588307450651424E-2</v>
      </c>
    </row>
    <row r="349" spans="2:24" x14ac:dyDescent="0.2">
      <c r="B349" s="63">
        <f t="shared" ca="1" si="93"/>
        <v>1.5121928415988466</v>
      </c>
      <c r="C349" s="63">
        <f t="shared" ca="1" si="106"/>
        <v>-0.36558314201818948</v>
      </c>
      <c r="D349" s="63">
        <f t="shared" ca="1" si="106"/>
        <v>0.21543197211747234</v>
      </c>
      <c r="E349" s="63">
        <f t="shared" ca="1" si="106"/>
        <v>2.2209782155616193</v>
      </c>
      <c r="F349" s="63">
        <f t="shared" ca="1" si="106"/>
        <v>-0.29772660430807646</v>
      </c>
      <c r="G349" s="63">
        <f t="shared" ca="1" si="106"/>
        <v>-0.46942633791708349</v>
      </c>
      <c r="H349" s="63">
        <f t="shared" ca="1" si="106"/>
        <v>-1.1478051294995444</v>
      </c>
      <c r="I349" s="63">
        <f t="shared" ca="1" si="106"/>
        <v>0.5269922224389626</v>
      </c>
      <c r="J349" s="63">
        <f t="shared" ca="1" si="106"/>
        <v>7.2865180400944987E-2</v>
      </c>
      <c r="K349" s="63">
        <f t="shared" ca="1" si="106"/>
        <v>0.32103928922224023</v>
      </c>
      <c r="L349" s="63">
        <f t="shared" ca="1" si="106"/>
        <v>0.37896009038778017</v>
      </c>
      <c r="N349" s="63">
        <f t="shared" ca="1" si="94"/>
        <v>1.5200898748872584</v>
      </c>
      <c r="O349" s="63">
        <f t="shared" ca="1" si="95"/>
        <v>-0.35359824183380978</v>
      </c>
      <c r="P349" s="63">
        <f t="shared" ca="1" si="96"/>
        <v>0.23375903410033561</v>
      </c>
      <c r="Q349" s="63">
        <f t="shared" ca="1" si="97"/>
        <v>2.2169429430196672</v>
      </c>
      <c r="R349" s="63">
        <f t="shared" ca="1" si="98"/>
        <v>-0.33665114378036831</v>
      </c>
      <c r="S349" s="63">
        <f t="shared" ca="1" si="99"/>
        <v>-0.48358855151129648</v>
      </c>
      <c r="T349" s="63">
        <f t="shared" ca="1" si="100"/>
        <v>-1.1323069747880905</v>
      </c>
      <c r="U349" s="63">
        <f t="shared" ca="1" si="101"/>
        <v>0.46751938644323177</v>
      </c>
      <c r="V349" s="63">
        <f t="shared" ca="1" si="102"/>
        <v>8.5752414435692675E-2</v>
      </c>
      <c r="W349" s="63">
        <f t="shared" ca="1" si="103"/>
        <v>0.33883953300091701</v>
      </c>
      <c r="X349" s="63">
        <f t="shared" ca="1" si="104"/>
        <v>0.3332210384024204</v>
      </c>
    </row>
    <row r="350" spans="2:24" x14ac:dyDescent="0.2">
      <c r="B350" s="63">
        <f t="shared" ca="1" si="93"/>
        <v>0.81595116203476026</v>
      </c>
      <c r="C350" s="63">
        <f t="shared" ca="1" si="106"/>
        <v>2.1601954261961032</v>
      </c>
      <c r="D350" s="63">
        <f t="shared" ca="1" si="106"/>
        <v>0.40278384426768937</v>
      </c>
      <c r="E350" s="63">
        <f t="shared" ca="1" si="106"/>
        <v>-0.85222416127759471</v>
      </c>
      <c r="F350" s="63">
        <f t="shared" ca="1" si="106"/>
        <v>-0.55899602662794845</v>
      </c>
      <c r="G350" s="63">
        <f t="shared" ca="1" si="106"/>
        <v>0.17143598270614371</v>
      </c>
      <c r="H350" s="63">
        <f t="shared" ca="1" si="106"/>
        <v>-2.1257335309074143</v>
      </c>
      <c r="I350" s="63">
        <f t="shared" ca="1" si="106"/>
        <v>1.7247319956886686</v>
      </c>
      <c r="J350" s="63">
        <f t="shared" ca="1" si="106"/>
        <v>0.98074138305440739</v>
      </c>
      <c r="K350" s="63">
        <f t="shared" ca="1" si="106"/>
        <v>-0.4544423433020427</v>
      </c>
      <c r="L350" s="63">
        <f t="shared" ca="1" si="106"/>
        <v>-0.15270265128959284</v>
      </c>
      <c r="N350" s="63">
        <f t="shared" ca="1" si="94"/>
        <v>0.82384819532317199</v>
      </c>
      <c r="O350" s="63">
        <f t="shared" ca="1" si="95"/>
        <v>2.1721803263804831</v>
      </c>
      <c r="P350" s="63">
        <f t="shared" ca="1" si="96"/>
        <v>0.42111090625055264</v>
      </c>
      <c r="Q350" s="63">
        <f t="shared" ca="1" si="97"/>
        <v>-0.85625943381954683</v>
      </c>
      <c r="R350" s="63">
        <f t="shared" ca="1" si="98"/>
        <v>-0.59792056610024036</v>
      </c>
      <c r="S350" s="63">
        <f t="shared" ca="1" si="99"/>
        <v>0.15727376911193075</v>
      </c>
      <c r="T350" s="63">
        <f t="shared" ca="1" si="100"/>
        <v>-2.1102353761959605</v>
      </c>
      <c r="U350" s="63">
        <f t="shared" ca="1" si="101"/>
        <v>1.6652591596929378</v>
      </c>
      <c r="V350" s="63">
        <f t="shared" ca="1" si="102"/>
        <v>0.99362861708915506</v>
      </c>
      <c r="W350" s="63">
        <f t="shared" ca="1" si="103"/>
        <v>-0.43664209952336591</v>
      </c>
      <c r="X350" s="63">
        <f t="shared" ca="1" si="104"/>
        <v>-0.19844170327495264</v>
      </c>
    </row>
    <row r="351" spans="2:24" x14ac:dyDescent="0.2">
      <c r="B351" s="63">
        <f t="shared" ca="1" si="93"/>
        <v>0.54060584127190414</v>
      </c>
      <c r="C351" s="63">
        <f t="shared" ca="1" si="106"/>
        <v>-6.2982569306571701E-2</v>
      </c>
      <c r="D351" s="63">
        <f t="shared" ca="1" si="106"/>
        <v>0.93288751837961514</v>
      </c>
      <c r="E351" s="63">
        <f t="shared" ca="1" si="106"/>
        <v>1.0257249076802859</v>
      </c>
      <c r="F351" s="63">
        <f t="shared" ca="1" si="106"/>
        <v>0.1923027048487416</v>
      </c>
      <c r="G351" s="63">
        <f t="shared" ca="1" si="106"/>
        <v>0.34659318996079591</v>
      </c>
      <c r="H351" s="63">
        <f t="shared" ca="1" si="106"/>
        <v>-0.41369159824129292</v>
      </c>
      <c r="I351" s="63">
        <f t="shared" ca="1" si="106"/>
        <v>4.4281236152473966E-2</v>
      </c>
      <c r="J351" s="63">
        <f t="shared" ca="1" si="106"/>
        <v>-0.44506932696908946</v>
      </c>
      <c r="K351" s="63">
        <f t="shared" ca="1" si="106"/>
        <v>-1.8449692384300593</v>
      </c>
      <c r="L351" s="63">
        <f t="shared" ca="1" si="106"/>
        <v>-1.4209811529529204E-2</v>
      </c>
      <c r="N351" s="63">
        <f t="shared" ca="1" si="94"/>
        <v>0.54850287456031588</v>
      </c>
      <c r="O351" s="63">
        <f t="shared" ca="1" si="95"/>
        <v>-5.0997669122191974E-2</v>
      </c>
      <c r="P351" s="63">
        <f t="shared" ca="1" si="96"/>
        <v>0.95121458036247841</v>
      </c>
      <c r="Q351" s="63">
        <f t="shared" ca="1" si="97"/>
        <v>1.0216896351383338</v>
      </c>
      <c r="R351" s="63">
        <f t="shared" ca="1" si="98"/>
        <v>0.15337816537644972</v>
      </c>
      <c r="S351" s="63">
        <f t="shared" ca="1" si="99"/>
        <v>0.33243097636658292</v>
      </c>
      <c r="T351" s="63">
        <f t="shared" ca="1" si="100"/>
        <v>-0.39819344352983904</v>
      </c>
      <c r="U351" s="63">
        <f t="shared" ca="1" si="101"/>
        <v>-1.5191599843256867E-2</v>
      </c>
      <c r="V351" s="63">
        <f t="shared" ca="1" si="102"/>
        <v>-0.43218209293434179</v>
      </c>
      <c r="W351" s="63">
        <f t="shared" ca="1" si="103"/>
        <v>-1.8271689946513825</v>
      </c>
      <c r="X351" s="63">
        <f t="shared" ca="1" si="104"/>
        <v>-5.9948863514888998E-2</v>
      </c>
    </row>
    <row r="352" spans="2:24" x14ac:dyDescent="0.2">
      <c r="B352" s="63">
        <f t="shared" ca="1" si="93"/>
        <v>-9.8100128408001031E-2</v>
      </c>
      <c r="C352" s="63">
        <f t="shared" ca="1" si="106"/>
        <v>0.46242442404593703</v>
      </c>
      <c r="D352" s="63">
        <f t="shared" ca="1" si="106"/>
        <v>0.9370548817130282</v>
      </c>
      <c r="E352" s="63">
        <f t="shared" ca="1" si="106"/>
        <v>0.86856578294661579</v>
      </c>
      <c r="F352" s="63">
        <f t="shared" ca="1" si="106"/>
        <v>0.91291940222722567</v>
      </c>
      <c r="G352" s="63">
        <f t="shared" ca="1" si="106"/>
        <v>1.4518590072147999</v>
      </c>
      <c r="H352" s="63">
        <f t="shared" ca="1" si="106"/>
        <v>0.71870330274327876</v>
      </c>
      <c r="I352" s="63">
        <f t="shared" ca="1" si="106"/>
        <v>0.40576786111763147</v>
      </c>
      <c r="J352" s="63">
        <f t="shared" ca="1" si="106"/>
        <v>2.1098012056053821</v>
      </c>
      <c r="K352" s="63">
        <f t="shared" ca="1" si="106"/>
        <v>-0.48757290063709052</v>
      </c>
      <c r="L352" s="63">
        <f t="shared" ca="1" si="106"/>
        <v>0.70970268125757441</v>
      </c>
      <c r="N352" s="63">
        <f t="shared" ca="1" si="94"/>
        <v>-9.020309511958928E-2</v>
      </c>
      <c r="O352" s="63">
        <f t="shared" ca="1" si="95"/>
        <v>0.47440932423031673</v>
      </c>
      <c r="P352" s="63">
        <f t="shared" ca="1" si="96"/>
        <v>0.95538194369589147</v>
      </c>
      <c r="Q352" s="63">
        <f t="shared" ca="1" si="97"/>
        <v>0.86453051040466367</v>
      </c>
      <c r="R352" s="63">
        <f t="shared" ca="1" si="98"/>
        <v>0.87399486275493377</v>
      </c>
      <c r="S352" s="63">
        <f t="shared" ca="1" si="99"/>
        <v>1.4376967936205869</v>
      </c>
      <c r="T352" s="63">
        <f t="shared" ca="1" si="100"/>
        <v>0.73420145745473264</v>
      </c>
      <c r="U352" s="63">
        <f t="shared" ca="1" si="101"/>
        <v>0.34629502512190063</v>
      </c>
      <c r="V352" s="63">
        <f t="shared" ca="1" si="102"/>
        <v>2.1226884396401298</v>
      </c>
      <c r="W352" s="63">
        <f t="shared" ca="1" si="103"/>
        <v>-0.46977265685841374</v>
      </c>
      <c r="X352" s="63">
        <f t="shared" ca="1" si="104"/>
        <v>0.66396362927221464</v>
      </c>
    </row>
    <row r="353" spans="2:24" x14ac:dyDescent="0.2">
      <c r="B353" s="63">
        <f t="shared" ca="1" si="93"/>
        <v>-5.0408043181807416E-2</v>
      </c>
      <c r="C353" s="63">
        <f t="shared" ref="C353:L362" ca="1" si="107">NORMINV(RAND(),$C$5,$F$5)</f>
        <v>0.70689502853703523</v>
      </c>
      <c r="D353" s="63">
        <f t="shared" ca="1" si="107"/>
        <v>-1.0719909135739396</v>
      </c>
      <c r="E353" s="63">
        <f t="shared" ca="1" si="107"/>
        <v>1.5497727686103314E-2</v>
      </c>
      <c r="F353" s="63">
        <f t="shared" ca="1" si="107"/>
        <v>-0.29257516373366205</v>
      </c>
      <c r="G353" s="63">
        <f t="shared" ca="1" si="107"/>
        <v>-0.72546844594306159</v>
      </c>
      <c r="H353" s="63">
        <f t="shared" ca="1" si="107"/>
        <v>0.46004614445817171</v>
      </c>
      <c r="I353" s="63">
        <f t="shared" ca="1" si="107"/>
        <v>-0.76137229898456171</v>
      </c>
      <c r="J353" s="63">
        <f t="shared" ca="1" si="107"/>
        <v>-2.0076060995424396</v>
      </c>
      <c r="K353" s="63">
        <f t="shared" ca="1" si="107"/>
        <v>0.20315577318751482</v>
      </c>
      <c r="L353" s="63">
        <f t="shared" ca="1" si="107"/>
        <v>1.1023529739182123</v>
      </c>
      <c r="N353" s="63">
        <f t="shared" ca="1" si="94"/>
        <v>-4.2511009893395665E-2</v>
      </c>
      <c r="O353" s="63">
        <f t="shared" ca="1" si="95"/>
        <v>0.71887992872141493</v>
      </c>
      <c r="P353" s="63">
        <f t="shared" ca="1" si="96"/>
        <v>-1.0536638515910763</v>
      </c>
      <c r="Q353" s="63">
        <f t="shared" ca="1" si="97"/>
        <v>1.1462455144151135E-2</v>
      </c>
      <c r="R353" s="63">
        <f t="shared" ca="1" si="98"/>
        <v>-0.3314997032059539</v>
      </c>
      <c r="S353" s="63">
        <f t="shared" ca="1" si="99"/>
        <v>-0.73963065953727458</v>
      </c>
      <c r="T353" s="63">
        <f t="shared" ca="1" si="100"/>
        <v>0.47554429916962559</v>
      </c>
      <c r="U353" s="63">
        <f t="shared" ca="1" si="101"/>
        <v>-0.82084513498029255</v>
      </c>
      <c r="V353" s="63">
        <f t="shared" ca="1" si="102"/>
        <v>-1.994718865507692</v>
      </c>
      <c r="W353" s="63">
        <f t="shared" ca="1" si="103"/>
        <v>0.22095601696619158</v>
      </c>
      <c r="X353" s="63">
        <f t="shared" ca="1" si="104"/>
        <v>1.0566139219328525</v>
      </c>
    </row>
    <row r="354" spans="2:24" x14ac:dyDescent="0.2">
      <c r="B354" s="63">
        <f t="shared" ca="1" si="93"/>
        <v>0.63595124367950973</v>
      </c>
      <c r="C354" s="63">
        <f t="shared" ca="1" si="107"/>
        <v>-1.5900865344996151</v>
      </c>
      <c r="D354" s="63">
        <f t="shared" ca="1" si="107"/>
        <v>-1.0068937879307108E-2</v>
      </c>
      <c r="E354" s="63">
        <f t="shared" ca="1" si="107"/>
        <v>0.69933364827688094</v>
      </c>
      <c r="F354" s="63">
        <f t="shared" ca="1" si="107"/>
        <v>-0.48227636301201648</v>
      </c>
      <c r="G354" s="63">
        <f t="shared" ca="1" si="107"/>
        <v>8.5444726072644597E-2</v>
      </c>
      <c r="H354" s="63">
        <f t="shared" ca="1" si="107"/>
        <v>-0.13943213811443167</v>
      </c>
      <c r="I354" s="63">
        <f t="shared" ca="1" si="107"/>
        <v>-1.4390279330835405</v>
      </c>
      <c r="J354" s="63">
        <f t="shared" ca="1" si="107"/>
        <v>-0.48025922229197526</v>
      </c>
      <c r="K354" s="63">
        <f t="shared" ca="1" si="107"/>
        <v>-0.55443178388944625</v>
      </c>
      <c r="L354" s="63">
        <f t="shared" ca="1" si="107"/>
        <v>0.6177482414404617</v>
      </c>
      <c r="N354" s="63">
        <f t="shared" ca="1" si="94"/>
        <v>0.64384827696792146</v>
      </c>
      <c r="O354" s="63">
        <f t="shared" ca="1" si="95"/>
        <v>-1.5781016343152354</v>
      </c>
      <c r="P354" s="63">
        <f t="shared" ca="1" si="96"/>
        <v>8.2581241035561501E-3</v>
      </c>
      <c r="Q354" s="63">
        <f t="shared" ca="1" si="97"/>
        <v>0.69529837573492881</v>
      </c>
      <c r="R354" s="63">
        <f t="shared" ca="1" si="98"/>
        <v>-0.52120090248430839</v>
      </c>
      <c r="S354" s="63">
        <f t="shared" ca="1" si="99"/>
        <v>7.128251247843162E-2</v>
      </c>
      <c r="T354" s="63">
        <f t="shared" ca="1" si="100"/>
        <v>-0.12393398340297782</v>
      </c>
      <c r="U354" s="63">
        <f t="shared" ca="1" si="101"/>
        <v>-1.4985007690792713</v>
      </c>
      <c r="V354" s="63">
        <f t="shared" ca="1" si="102"/>
        <v>-0.46737198825722759</v>
      </c>
      <c r="W354" s="63">
        <f t="shared" ca="1" si="103"/>
        <v>-0.53663154011076952</v>
      </c>
      <c r="X354" s="63">
        <f t="shared" ca="1" si="104"/>
        <v>0.57200918945510193</v>
      </c>
    </row>
    <row r="355" spans="2:24" x14ac:dyDescent="0.2">
      <c r="B355" s="63">
        <f t="shared" ca="1" si="93"/>
        <v>-2.2220696262084904E-2</v>
      </c>
      <c r="C355" s="63">
        <f t="shared" ca="1" si="107"/>
        <v>0.68700073616552992</v>
      </c>
      <c r="D355" s="63">
        <f t="shared" ca="1" si="107"/>
        <v>-0.62469469557299295</v>
      </c>
      <c r="E355" s="63">
        <f t="shared" ca="1" si="107"/>
        <v>-0.42862556131266344</v>
      </c>
      <c r="F355" s="63">
        <f t="shared" ca="1" si="107"/>
        <v>0.60895179941297328</v>
      </c>
      <c r="G355" s="63">
        <f t="shared" ca="1" si="107"/>
        <v>1.2207949708797101</v>
      </c>
      <c r="H355" s="63">
        <f t="shared" ca="1" si="107"/>
        <v>-0.57618269181364834</v>
      </c>
      <c r="I355" s="63">
        <f t="shared" ca="1" si="107"/>
        <v>-2.0831449517547322</v>
      </c>
      <c r="J355" s="63">
        <f t="shared" ca="1" si="107"/>
        <v>1.4939025950825169</v>
      </c>
      <c r="K355" s="63">
        <f t="shared" ca="1" si="107"/>
        <v>-0.22196989543399934</v>
      </c>
      <c r="L355" s="63">
        <f t="shared" ca="1" si="107"/>
        <v>0.59583651291094053</v>
      </c>
      <c r="N355" s="63">
        <f t="shared" ca="1" si="94"/>
        <v>-1.432366297367315E-2</v>
      </c>
      <c r="O355" s="63">
        <f t="shared" ca="1" si="95"/>
        <v>0.69898563634990962</v>
      </c>
      <c r="P355" s="63">
        <f t="shared" ca="1" si="96"/>
        <v>-0.60636763359012968</v>
      </c>
      <c r="Q355" s="63">
        <f t="shared" ca="1" si="97"/>
        <v>-0.43266083385461562</v>
      </c>
      <c r="R355" s="63">
        <f t="shared" ca="1" si="98"/>
        <v>0.57002725994068137</v>
      </c>
      <c r="S355" s="63">
        <f t="shared" ca="1" si="99"/>
        <v>1.2066327572854971</v>
      </c>
      <c r="T355" s="63">
        <f t="shared" ca="1" si="100"/>
        <v>-0.56068453710219446</v>
      </c>
      <c r="U355" s="63">
        <f t="shared" ca="1" si="101"/>
        <v>-2.1426177877504631</v>
      </c>
      <c r="V355" s="63">
        <f t="shared" ca="1" si="102"/>
        <v>1.5067898291172646</v>
      </c>
      <c r="W355" s="63">
        <f t="shared" ca="1" si="103"/>
        <v>-0.20416965165532258</v>
      </c>
      <c r="X355" s="63">
        <f t="shared" ca="1" si="104"/>
        <v>0.55009746092558076</v>
      </c>
    </row>
    <row r="356" spans="2:24" x14ac:dyDescent="0.2">
      <c r="B356" s="63">
        <f t="shared" ca="1" si="93"/>
        <v>1.326118165937096</v>
      </c>
      <c r="C356" s="63">
        <f t="shared" ca="1" si="107"/>
        <v>-0.58547305035705932</v>
      </c>
      <c r="D356" s="63">
        <f t="shared" ca="1" si="107"/>
        <v>-0.14495869695295049</v>
      </c>
      <c r="E356" s="63">
        <f t="shared" ca="1" si="107"/>
        <v>-1.3410223215476313</v>
      </c>
      <c r="F356" s="63">
        <f t="shared" ca="1" si="107"/>
        <v>1.3176910382986262</v>
      </c>
      <c r="G356" s="63">
        <f t="shared" ca="1" si="107"/>
        <v>-1.322835775600919</v>
      </c>
      <c r="H356" s="63">
        <f t="shared" ca="1" si="107"/>
        <v>-0.89155785110217944</v>
      </c>
      <c r="I356" s="63">
        <f t="shared" ca="1" si="107"/>
        <v>-5.3812596854455476E-2</v>
      </c>
      <c r="J356" s="63">
        <f t="shared" ca="1" si="107"/>
        <v>0.62031358032297823</v>
      </c>
      <c r="K356" s="63">
        <f t="shared" ca="1" si="107"/>
        <v>5.7763432738484957E-2</v>
      </c>
      <c r="L356" s="63">
        <f t="shared" ca="1" si="107"/>
        <v>-0.77311969341288478</v>
      </c>
      <c r="N356" s="63">
        <f t="shared" ca="1" si="94"/>
        <v>1.3340151992255078</v>
      </c>
      <c r="O356" s="63">
        <f t="shared" ca="1" si="95"/>
        <v>-0.57348815017267962</v>
      </c>
      <c r="P356" s="63">
        <f t="shared" ca="1" si="96"/>
        <v>-0.12663163497008723</v>
      </c>
      <c r="Q356" s="63">
        <f t="shared" ca="1" si="97"/>
        <v>-1.3450575940895835</v>
      </c>
      <c r="R356" s="63">
        <f t="shared" ca="1" si="98"/>
        <v>1.2787664988263343</v>
      </c>
      <c r="S356" s="63">
        <f t="shared" ca="1" si="99"/>
        <v>-1.336997989195132</v>
      </c>
      <c r="T356" s="63">
        <f t="shared" ca="1" si="100"/>
        <v>-0.87605969639072556</v>
      </c>
      <c r="U356" s="63">
        <f t="shared" ca="1" si="101"/>
        <v>-0.1132854328501863</v>
      </c>
      <c r="V356" s="63">
        <f t="shared" ca="1" si="102"/>
        <v>0.63320081435772591</v>
      </c>
      <c r="W356" s="63">
        <f t="shared" ca="1" si="103"/>
        <v>7.5563676517161726E-2</v>
      </c>
      <c r="X356" s="63">
        <f t="shared" ca="1" si="104"/>
        <v>-0.81885874539824455</v>
      </c>
    </row>
    <row r="357" spans="2:24" x14ac:dyDescent="0.2">
      <c r="B357" s="63">
        <f t="shared" ca="1" si="93"/>
        <v>1.0980524779373346</v>
      </c>
      <c r="C357" s="63">
        <f t="shared" ca="1" si="107"/>
        <v>0.46734900147581854</v>
      </c>
      <c r="D357" s="63">
        <f t="shared" ca="1" si="107"/>
        <v>0.16951408372154342</v>
      </c>
      <c r="E357" s="63">
        <f t="shared" ca="1" si="107"/>
        <v>1.0869654045829751</v>
      </c>
      <c r="F357" s="63">
        <f t="shared" ca="1" si="107"/>
        <v>-0.27146419697900087</v>
      </c>
      <c r="G357" s="63">
        <f t="shared" ca="1" si="107"/>
        <v>-1.953850775689677</v>
      </c>
      <c r="H357" s="63">
        <f t="shared" ca="1" si="107"/>
        <v>0.68953138808040171</v>
      </c>
      <c r="I357" s="63">
        <f t="shared" ca="1" si="107"/>
        <v>0.24729569706945639</v>
      </c>
      <c r="J357" s="63">
        <f t="shared" ca="1" si="107"/>
        <v>-3.2729291477793829</v>
      </c>
      <c r="K357" s="63">
        <f t="shared" ca="1" si="107"/>
        <v>-1.585008845507146</v>
      </c>
      <c r="L357" s="63">
        <f t="shared" ca="1" si="107"/>
        <v>1.2278010431888802</v>
      </c>
      <c r="N357" s="63">
        <f t="shared" ca="1" si="94"/>
        <v>1.1059495112257465</v>
      </c>
      <c r="O357" s="63">
        <f t="shared" ca="1" si="95"/>
        <v>0.47933390166019824</v>
      </c>
      <c r="P357" s="63">
        <f t="shared" ca="1" si="96"/>
        <v>0.18784114570440669</v>
      </c>
      <c r="Q357" s="63">
        <f t="shared" ca="1" si="97"/>
        <v>1.082930132041023</v>
      </c>
      <c r="R357" s="63">
        <f t="shared" ca="1" si="98"/>
        <v>-0.31038873645129272</v>
      </c>
      <c r="S357" s="63">
        <f t="shared" ca="1" si="99"/>
        <v>-1.96801298928389</v>
      </c>
      <c r="T357" s="63">
        <f t="shared" ca="1" si="100"/>
        <v>0.70502954279185559</v>
      </c>
      <c r="U357" s="63">
        <f t="shared" ca="1" si="101"/>
        <v>0.18782286107372556</v>
      </c>
      <c r="V357" s="63">
        <f t="shared" ca="1" si="102"/>
        <v>-3.2600419137446353</v>
      </c>
      <c r="W357" s="63">
        <f t="shared" ca="1" si="103"/>
        <v>-1.5672086017284692</v>
      </c>
      <c r="X357" s="63">
        <f t="shared" ca="1" si="104"/>
        <v>1.1820619912035204</v>
      </c>
    </row>
    <row r="358" spans="2:24" x14ac:dyDescent="0.2">
      <c r="B358" s="63">
        <f t="shared" ca="1" si="93"/>
        <v>1.6045114168488095</v>
      </c>
      <c r="C358" s="63">
        <f t="shared" ca="1" si="107"/>
        <v>2.1547007628924573</v>
      </c>
      <c r="D358" s="63">
        <f t="shared" ca="1" si="107"/>
        <v>-1.1662468446063388</v>
      </c>
      <c r="E358" s="63">
        <f t="shared" ca="1" si="107"/>
        <v>-0.93687938133663318</v>
      </c>
      <c r="F358" s="63">
        <f t="shared" ca="1" si="107"/>
        <v>1.1709955749545866</v>
      </c>
      <c r="G358" s="63">
        <f t="shared" ca="1" si="107"/>
        <v>1.1473831618387496</v>
      </c>
      <c r="H358" s="63">
        <f t="shared" ca="1" si="107"/>
        <v>1.2079611914107578</v>
      </c>
      <c r="I358" s="63">
        <f t="shared" ca="1" si="107"/>
        <v>-1.4698580492951971</v>
      </c>
      <c r="J358" s="63">
        <f t="shared" ca="1" si="107"/>
        <v>0.7331081717052419</v>
      </c>
      <c r="K358" s="63">
        <f t="shared" ca="1" si="107"/>
        <v>-1.0484172127279421</v>
      </c>
      <c r="L358" s="63">
        <f t="shared" ca="1" si="107"/>
        <v>-0.20533333248435393</v>
      </c>
      <c r="N358" s="63">
        <f t="shared" ca="1" si="94"/>
        <v>1.6124084501372213</v>
      </c>
      <c r="O358" s="63">
        <f t="shared" ca="1" si="95"/>
        <v>2.1666856630768372</v>
      </c>
      <c r="P358" s="63">
        <f t="shared" ca="1" si="96"/>
        <v>-1.1479197826234755</v>
      </c>
      <c r="Q358" s="63">
        <f t="shared" ca="1" si="97"/>
        <v>-0.94091465387858531</v>
      </c>
      <c r="R358" s="63">
        <f t="shared" ca="1" si="98"/>
        <v>1.1320710354822947</v>
      </c>
      <c r="S358" s="63">
        <f t="shared" ca="1" si="99"/>
        <v>1.1332209482445366</v>
      </c>
      <c r="T358" s="63">
        <f t="shared" ca="1" si="100"/>
        <v>1.2234593461222116</v>
      </c>
      <c r="U358" s="63">
        <f t="shared" ca="1" si="101"/>
        <v>-1.529330885290928</v>
      </c>
      <c r="V358" s="63">
        <f t="shared" ca="1" si="102"/>
        <v>0.74599540573998957</v>
      </c>
      <c r="W358" s="63">
        <f t="shared" ca="1" si="103"/>
        <v>-1.0306169689492652</v>
      </c>
      <c r="X358" s="63">
        <f t="shared" ca="1" si="104"/>
        <v>-0.25107238446971369</v>
      </c>
    </row>
    <row r="359" spans="2:24" x14ac:dyDescent="0.2">
      <c r="B359" s="63">
        <f t="shared" ca="1" si="93"/>
        <v>4.1072527463297544E-2</v>
      </c>
      <c r="C359" s="63">
        <f t="shared" ca="1" si="107"/>
        <v>-0.68455731880545845</v>
      </c>
      <c r="D359" s="63">
        <f t="shared" ca="1" si="107"/>
        <v>-0.75570901715864824</v>
      </c>
      <c r="E359" s="63">
        <f t="shared" ca="1" si="107"/>
        <v>-0.2256146603421082</v>
      </c>
      <c r="F359" s="63">
        <f t="shared" ca="1" si="107"/>
        <v>2.2666196714203575</v>
      </c>
      <c r="G359" s="63">
        <f t="shared" ca="1" si="107"/>
        <v>-1.1666712374005619</v>
      </c>
      <c r="H359" s="63">
        <f t="shared" ca="1" si="107"/>
        <v>0.64522695333059177</v>
      </c>
      <c r="I359" s="63">
        <f t="shared" ca="1" si="107"/>
        <v>0.75808727958125932</v>
      </c>
      <c r="J359" s="63">
        <f t="shared" ca="1" si="107"/>
        <v>-0.45872762839905395</v>
      </c>
      <c r="K359" s="63">
        <f t="shared" ca="1" si="107"/>
        <v>0.33697522295093452</v>
      </c>
      <c r="L359" s="63">
        <f t="shared" ca="1" si="107"/>
        <v>0.3682237501072787</v>
      </c>
      <c r="N359" s="63">
        <f t="shared" ca="1" si="94"/>
        <v>4.8969560751709301E-2</v>
      </c>
      <c r="O359" s="63">
        <f t="shared" ca="1" si="95"/>
        <v>-0.67257241862107875</v>
      </c>
      <c r="P359" s="63">
        <f t="shared" ca="1" si="96"/>
        <v>-0.73738195517578498</v>
      </c>
      <c r="Q359" s="63">
        <f t="shared" ca="1" si="97"/>
        <v>-0.22964993288406038</v>
      </c>
      <c r="R359" s="63">
        <f t="shared" ca="1" si="98"/>
        <v>2.2276951319480656</v>
      </c>
      <c r="S359" s="63">
        <f t="shared" ca="1" si="99"/>
        <v>-1.1808334509947749</v>
      </c>
      <c r="T359" s="63">
        <f t="shared" ca="1" si="100"/>
        <v>0.66072510804204565</v>
      </c>
      <c r="U359" s="63">
        <f t="shared" ca="1" si="101"/>
        <v>0.69861444358552849</v>
      </c>
      <c r="V359" s="63">
        <f t="shared" ca="1" si="102"/>
        <v>-0.44584039436430628</v>
      </c>
      <c r="W359" s="63">
        <f t="shared" ca="1" si="103"/>
        <v>0.3547754667296113</v>
      </c>
      <c r="X359" s="63">
        <f t="shared" ca="1" si="104"/>
        <v>0.32248469812191893</v>
      </c>
    </row>
    <row r="360" spans="2:24" x14ac:dyDescent="0.2">
      <c r="B360" s="63">
        <f t="shared" ca="1" si="93"/>
        <v>0.51209585288530923</v>
      </c>
      <c r="C360" s="63">
        <f t="shared" ca="1" si="107"/>
        <v>0.78539458911642968</v>
      </c>
      <c r="D360" s="63">
        <f t="shared" ca="1" si="107"/>
        <v>8.3842721661417138E-2</v>
      </c>
      <c r="E360" s="63">
        <f t="shared" ca="1" si="107"/>
        <v>-0.55718701967644413</v>
      </c>
      <c r="F360" s="63">
        <f t="shared" ca="1" si="107"/>
        <v>0.18769209390333602</v>
      </c>
      <c r="G360" s="63">
        <f t="shared" ca="1" si="107"/>
        <v>-0.91492948869653301</v>
      </c>
      <c r="H360" s="63">
        <f t="shared" ca="1" si="107"/>
        <v>-1.2157649434265072</v>
      </c>
      <c r="I360" s="63">
        <f t="shared" ca="1" si="107"/>
        <v>-0.2903496857888464</v>
      </c>
      <c r="J360" s="63">
        <f t="shared" ca="1" si="107"/>
        <v>-1.520602374705917</v>
      </c>
      <c r="K360" s="63">
        <f t="shared" ca="1" si="107"/>
        <v>-0.37943061477050166</v>
      </c>
      <c r="L360" s="63">
        <f t="shared" ca="1" si="107"/>
        <v>0.29053435128799132</v>
      </c>
      <c r="N360" s="63">
        <f t="shared" ca="1" si="94"/>
        <v>0.51999288617372097</v>
      </c>
      <c r="O360" s="63">
        <f t="shared" ca="1" si="95"/>
        <v>0.79737948930080937</v>
      </c>
      <c r="P360" s="63">
        <f t="shared" ca="1" si="96"/>
        <v>0.10216978364428039</v>
      </c>
      <c r="Q360" s="63">
        <f t="shared" ca="1" si="97"/>
        <v>-0.56122229221839626</v>
      </c>
      <c r="R360" s="63">
        <f t="shared" ca="1" si="98"/>
        <v>0.14876755443104417</v>
      </c>
      <c r="S360" s="63">
        <f t="shared" ca="1" si="99"/>
        <v>-0.929091702290746</v>
      </c>
      <c r="T360" s="63">
        <f t="shared" ca="1" si="100"/>
        <v>-1.2002667887150533</v>
      </c>
      <c r="U360" s="63">
        <f t="shared" ca="1" si="101"/>
        <v>-0.34982252178457723</v>
      </c>
      <c r="V360" s="63">
        <f t="shared" ca="1" si="102"/>
        <v>-1.5077151406711693</v>
      </c>
      <c r="W360" s="63">
        <f t="shared" ca="1" si="103"/>
        <v>-0.36163037099182488</v>
      </c>
      <c r="X360" s="63">
        <f t="shared" ca="1" si="104"/>
        <v>0.24479529930263152</v>
      </c>
    </row>
    <row r="361" spans="2:24" x14ac:dyDescent="0.2">
      <c r="B361" s="63">
        <f t="shared" ca="1" si="93"/>
        <v>-0.57953031566196145</v>
      </c>
      <c r="C361" s="63">
        <f t="shared" ca="1" si="107"/>
        <v>0.66637102056488307</v>
      </c>
      <c r="D361" s="63">
        <f t="shared" ca="1" si="107"/>
        <v>-0.65264318466425353</v>
      </c>
      <c r="E361" s="63">
        <f t="shared" ca="1" si="107"/>
        <v>-0.41599761713566902</v>
      </c>
      <c r="F361" s="63">
        <f t="shared" ca="1" si="107"/>
        <v>-0.31295880813412419</v>
      </c>
      <c r="G361" s="63">
        <f t="shared" ca="1" si="107"/>
        <v>-1.157223707260262</v>
      </c>
      <c r="H361" s="63">
        <f t="shared" ca="1" si="107"/>
        <v>1.1413623363644498</v>
      </c>
      <c r="I361" s="63">
        <f t="shared" ca="1" si="107"/>
        <v>-0.28959863557446813</v>
      </c>
      <c r="J361" s="63">
        <f t="shared" ca="1" si="107"/>
        <v>-1.9221903404115104</v>
      </c>
      <c r="K361" s="63">
        <f t="shared" ca="1" si="107"/>
        <v>0.30874092911374401</v>
      </c>
      <c r="L361" s="63">
        <f t="shared" ca="1" si="107"/>
        <v>-0.69013812053040624</v>
      </c>
      <c r="N361" s="63">
        <f t="shared" ca="1" si="94"/>
        <v>-0.57163328237354971</v>
      </c>
      <c r="O361" s="63">
        <f t="shared" ca="1" si="95"/>
        <v>0.67835592074926276</v>
      </c>
      <c r="P361" s="63">
        <f t="shared" ca="1" si="96"/>
        <v>-0.63431612268139026</v>
      </c>
      <c r="Q361" s="63">
        <f t="shared" ca="1" si="97"/>
        <v>-0.4200328896776212</v>
      </c>
      <c r="R361" s="63">
        <f t="shared" ca="1" si="98"/>
        <v>-0.35188334760641604</v>
      </c>
      <c r="S361" s="63">
        <f t="shared" ca="1" si="99"/>
        <v>-1.171385920854475</v>
      </c>
      <c r="T361" s="63">
        <f t="shared" ca="1" si="100"/>
        <v>1.1568604910759037</v>
      </c>
      <c r="U361" s="63">
        <f t="shared" ca="1" si="101"/>
        <v>-0.34907147157019897</v>
      </c>
      <c r="V361" s="63">
        <f t="shared" ca="1" si="102"/>
        <v>-1.9093031063767627</v>
      </c>
      <c r="W361" s="63">
        <f t="shared" ca="1" si="103"/>
        <v>0.32654117289242079</v>
      </c>
      <c r="X361" s="63">
        <f t="shared" ca="1" si="104"/>
        <v>-0.73587717251576601</v>
      </c>
    </row>
    <row r="362" spans="2:24" x14ac:dyDescent="0.2">
      <c r="B362" s="63">
        <f t="shared" ca="1" si="93"/>
        <v>-1.3970476938064609</v>
      </c>
      <c r="C362" s="63">
        <f t="shared" ca="1" si="107"/>
        <v>-1.3243548229128779</v>
      </c>
      <c r="D362" s="63">
        <f t="shared" ca="1" si="107"/>
        <v>-1.4496777411097936</v>
      </c>
      <c r="E362" s="63">
        <f t="shared" ca="1" si="107"/>
        <v>0.43266590909469743</v>
      </c>
      <c r="F362" s="63">
        <f t="shared" ca="1" si="107"/>
        <v>1.8496052277888362</v>
      </c>
      <c r="G362" s="63">
        <f t="shared" ca="1" si="107"/>
        <v>-0.13094783600619186</v>
      </c>
      <c r="H362" s="63">
        <f t="shared" ca="1" si="107"/>
        <v>-0.58884464803646142</v>
      </c>
      <c r="I362" s="63">
        <f t="shared" ca="1" si="107"/>
        <v>-0.87131349249406409</v>
      </c>
      <c r="J362" s="63">
        <f t="shared" ca="1" si="107"/>
        <v>-0.47573493693207569</v>
      </c>
      <c r="K362" s="63">
        <f t="shared" ca="1" si="107"/>
        <v>0.87661930634096841</v>
      </c>
      <c r="L362" s="63">
        <f t="shared" ca="1" si="107"/>
        <v>0.70599166920563683</v>
      </c>
      <c r="N362" s="63">
        <f t="shared" ca="1" si="94"/>
        <v>-1.389150660518049</v>
      </c>
      <c r="O362" s="63">
        <f t="shared" ca="1" si="95"/>
        <v>-1.3123699227284982</v>
      </c>
      <c r="P362" s="63">
        <f t="shared" ca="1" si="96"/>
        <v>-1.4313506791269304</v>
      </c>
      <c r="Q362" s="63">
        <f t="shared" ca="1" si="97"/>
        <v>0.42863063655274525</v>
      </c>
      <c r="R362" s="63">
        <f t="shared" ca="1" si="98"/>
        <v>1.8106806883165443</v>
      </c>
      <c r="S362" s="63">
        <f t="shared" ca="1" si="99"/>
        <v>-0.14511004960040483</v>
      </c>
      <c r="T362" s="63">
        <f t="shared" ca="1" si="100"/>
        <v>-0.57334649332500753</v>
      </c>
      <c r="U362" s="63">
        <f t="shared" ca="1" si="101"/>
        <v>-0.93078632848979492</v>
      </c>
      <c r="V362" s="63">
        <f t="shared" ca="1" si="102"/>
        <v>-0.46284770289732802</v>
      </c>
      <c r="W362" s="63">
        <f t="shared" ca="1" si="103"/>
        <v>0.89441955011964513</v>
      </c>
      <c r="X362" s="63">
        <f t="shared" ca="1" si="104"/>
        <v>0.66025261722027706</v>
      </c>
    </row>
    <row r="363" spans="2:24" x14ac:dyDescent="0.2">
      <c r="B363" s="63">
        <f t="shared" ca="1" si="93"/>
        <v>-1.1547114148316999E-3</v>
      </c>
      <c r="C363" s="63">
        <f t="shared" ref="C363:L372" ca="1" si="108">NORMINV(RAND(),$C$5,$F$5)</f>
        <v>-1.7392355903971928</v>
      </c>
      <c r="D363" s="63">
        <f t="shared" ca="1" si="108"/>
        <v>1.1819926624231607</v>
      </c>
      <c r="E363" s="63">
        <f t="shared" ca="1" si="108"/>
        <v>1.3066276663250411</v>
      </c>
      <c r="F363" s="63">
        <f t="shared" ca="1" si="108"/>
        <v>1.9642799316955082</v>
      </c>
      <c r="G363" s="63">
        <f t="shared" ca="1" si="108"/>
        <v>2.0971898414094947</v>
      </c>
      <c r="H363" s="63">
        <f t="shared" ca="1" si="108"/>
        <v>-0.60460772283004527</v>
      </c>
      <c r="I363" s="63">
        <f t="shared" ca="1" si="108"/>
        <v>-1.3882496967508655</v>
      </c>
      <c r="J363" s="63">
        <f t="shared" ca="1" si="108"/>
        <v>-1.8730111940286642</v>
      </c>
      <c r="K363" s="63">
        <f t="shared" ca="1" si="108"/>
        <v>0.5221335812424559</v>
      </c>
      <c r="L363" s="63">
        <f t="shared" ca="1" si="108"/>
        <v>0.2026793078056508</v>
      </c>
      <c r="N363" s="63">
        <f t="shared" ca="1" si="94"/>
        <v>6.7423218735800546E-3</v>
      </c>
      <c r="O363" s="63">
        <f t="shared" ca="1" si="95"/>
        <v>-1.7272506902128131</v>
      </c>
      <c r="P363" s="63">
        <f t="shared" ca="1" si="96"/>
        <v>1.200319724406024</v>
      </c>
      <c r="Q363" s="63">
        <f t="shared" ca="1" si="97"/>
        <v>1.302592393783089</v>
      </c>
      <c r="R363" s="63">
        <f t="shared" ca="1" si="98"/>
        <v>1.9253553922232163</v>
      </c>
      <c r="S363" s="63">
        <f t="shared" ca="1" si="99"/>
        <v>2.0830276278152819</v>
      </c>
      <c r="T363" s="63">
        <f t="shared" ca="1" si="100"/>
        <v>-0.58910956811859139</v>
      </c>
      <c r="U363" s="63">
        <f t="shared" ca="1" si="101"/>
        <v>-1.4477225327465963</v>
      </c>
      <c r="V363" s="63">
        <f t="shared" ca="1" si="102"/>
        <v>-1.8601239599939166</v>
      </c>
      <c r="W363" s="63">
        <f t="shared" ca="1" si="103"/>
        <v>0.53993382502113263</v>
      </c>
      <c r="X363" s="63">
        <f t="shared" ca="1" si="104"/>
        <v>0.156940255820291</v>
      </c>
    </row>
    <row r="364" spans="2:24" x14ac:dyDescent="0.2">
      <c r="B364" s="63">
        <f t="shared" ca="1" si="93"/>
        <v>-1.8861455589506539</v>
      </c>
      <c r="C364" s="63">
        <f t="shared" ca="1" si="108"/>
        <v>0.54531209075992926</v>
      </c>
      <c r="D364" s="63">
        <f t="shared" ca="1" si="108"/>
        <v>0.64012105387966844</v>
      </c>
      <c r="E364" s="63">
        <f t="shared" ca="1" si="108"/>
        <v>-0.11114548136504233</v>
      </c>
      <c r="F364" s="63">
        <f t="shared" ca="1" si="108"/>
        <v>0.75913202186458251</v>
      </c>
      <c r="G364" s="63">
        <f t="shared" ca="1" si="108"/>
        <v>6.7097412569596324E-2</v>
      </c>
      <c r="H364" s="63">
        <f t="shared" ca="1" si="108"/>
        <v>0.17363721177830302</v>
      </c>
      <c r="I364" s="63">
        <f t="shared" ca="1" si="108"/>
        <v>0.12668108404205414</v>
      </c>
      <c r="J364" s="63">
        <f t="shared" ca="1" si="108"/>
        <v>-1.60844851874916</v>
      </c>
      <c r="K364" s="63">
        <f t="shared" ca="1" si="108"/>
        <v>-0.34611349798320573</v>
      </c>
      <c r="L364" s="63">
        <f t="shared" ca="1" si="108"/>
        <v>-0.40360636241756559</v>
      </c>
      <c r="N364" s="63">
        <f t="shared" ca="1" si="94"/>
        <v>-1.8782485256622421</v>
      </c>
      <c r="O364" s="63">
        <f t="shared" ca="1" si="95"/>
        <v>0.55729699094430896</v>
      </c>
      <c r="P364" s="63">
        <f t="shared" ca="1" si="96"/>
        <v>0.65844811586253171</v>
      </c>
      <c r="Q364" s="63">
        <f t="shared" ca="1" si="97"/>
        <v>-0.11518075390699452</v>
      </c>
      <c r="R364" s="63">
        <f t="shared" ca="1" si="98"/>
        <v>0.7202074823922906</v>
      </c>
      <c r="S364" s="63">
        <f t="shared" ca="1" si="99"/>
        <v>5.2935198975383353E-2</v>
      </c>
      <c r="T364" s="63">
        <f t="shared" ca="1" si="100"/>
        <v>0.18913536648975687</v>
      </c>
      <c r="U364" s="63">
        <f t="shared" ca="1" si="101"/>
        <v>6.7208248046323305E-2</v>
      </c>
      <c r="V364" s="63">
        <f t="shared" ca="1" si="102"/>
        <v>-1.5955612847144123</v>
      </c>
      <c r="W364" s="63">
        <f t="shared" ca="1" si="103"/>
        <v>-0.32831325420452895</v>
      </c>
      <c r="X364" s="63">
        <f t="shared" ca="1" si="104"/>
        <v>-0.44934541440292536</v>
      </c>
    </row>
    <row r="365" spans="2:24" x14ac:dyDescent="0.2">
      <c r="B365" s="63">
        <f t="shared" ca="1" si="93"/>
        <v>-0.70467781187985157</v>
      </c>
      <c r="C365" s="63">
        <f t="shared" ca="1" si="108"/>
        <v>3.8210835543754065E-3</v>
      </c>
      <c r="D365" s="63">
        <f t="shared" ca="1" si="108"/>
        <v>1.1788515877277828</v>
      </c>
      <c r="E365" s="63">
        <f t="shared" ca="1" si="108"/>
        <v>-6.1720755974948742E-2</v>
      </c>
      <c r="F365" s="63">
        <f t="shared" ca="1" si="108"/>
        <v>-0.74503015328225408</v>
      </c>
      <c r="G365" s="63">
        <f t="shared" ca="1" si="108"/>
        <v>0.54831691748064992</v>
      </c>
      <c r="H365" s="63">
        <f t="shared" ca="1" si="108"/>
        <v>0.20161376426103056</v>
      </c>
      <c r="I365" s="63">
        <f t="shared" ca="1" si="108"/>
        <v>-1.676565586126078</v>
      </c>
      <c r="J365" s="63">
        <f t="shared" ca="1" si="108"/>
        <v>-0.6910816683355534</v>
      </c>
      <c r="K365" s="63">
        <f t="shared" ca="1" si="108"/>
        <v>-1.1105405438604581</v>
      </c>
      <c r="L365" s="63">
        <f t="shared" ca="1" si="108"/>
        <v>0.65277359630538823</v>
      </c>
      <c r="N365" s="63">
        <f t="shared" ca="1" si="94"/>
        <v>-0.69678077859143983</v>
      </c>
      <c r="O365" s="63">
        <f t="shared" ca="1" si="95"/>
        <v>1.5805983738755129E-2</v>
      </c>
      <c r="P365" s="63">
        <f t="shared" ca="1" si="96"/>
        <v>1.197178649710646</v>
      </c>
      <c r="Q365" s="63">
        <f t="shared" ca="1" si="97"/>
        <v>-6.5756028516900919E-2</v>
      </c>
      <c r="R365" s="63">
        <f t="shared" ca="1" si="98"/>
        <v>-0.78395469275454599</v>
      </c>
      <c r="S365" s="63">
        <f t="shared" ca="1" si="99"/>
        <v>0.53415470388643693</v>
      </c>
      <c r="T365" s="63">
        <f t="shared" ca="1" si="100"/>
        <v>0.21711191897248441</v>
      </c>
      <c r="U365" s="63">
        <f t="shared" ca="1" si="101"/>
        <v>-1.7360384221218088</v>
      </c>
      <c r="V365" s="63">
        <f t="shared" ca="1" si="102"/>
        <v>-0.67819443430080573</v>
      </c>
      <c r="W365" s="63">
        <f t="shared" ca="1" si="103"/>
        <v>-1.0927403000817812</v>
      </c>
      <c r="X365" s="63">
        <f t="shared" ca="1" si="104"/>
        <v>0.60703454432002846</v>
      </c>
    </row>
    <row r="366" spans="2:24" x14ac:dyDescent="0.2">
      <c r="B366" s="63">
        <f t="shared" ca="1" si="93"/>
        <v>-1.9935515461893065</v>
      </c>
      <c r="C366" s="63">
        <f t="shared" ca="1" si="108"/>
        <v>1.5083979405816597</v>
      </c>
      <c r="D366" s="63">
        <f t="shared" ca="1" si="108"/>
        <v>-2.0800830771212375</v>
      </c>
      <c r="E366" s="63">
        <f t="shared" ca="1" si="108"/>
        <v>-0.5554719993786571</v>
      </c>
      <c r="F366" s="63">
        <f t="shared" ca="1" si="108"/>
        <v>0.86058464232713716</v>
      </c>
      <c r="G366" s="63">
        <f t="shared" ca="1" si="108"/>
        <v>-0.94962170493838194</v>
      </c>
      <c r="H366" s="63">
        <f t="shared" ca="1" si="108"/>
        <v>-1.419764860937837</v>
      </c>
      <c r="I366" s="63">
        <f t="shared" ca="1" si="108"/>
        <v>-1.0298539676563507</v>
      </c>
      <c r="J366" s="63">
        <f t="shared" ca="1" si="108"/>
        <v>0.50183517466388028</v>
      </c>
      <c r="K366" s="63">
        <f t="shared" ca="1" si="108"/>
        <v>-0.29139993777431472</v>
      </c>
      <c r="L366" s="63">
        <f t="shared" ca="1" si="108"/>
        <v>0.40854762113834031</v>
      </c>
      <c r="N366" s="63">
        <f t="shared" ca="1" si="94"/>
        <v>-1.9856545129008947</v>
      </c>
      <c r="O366" s="63">
        <f t="shared" ca="1" si="95"/>
        <v>1.5203828407660394</v>
      </c>
      <c r="P366" s="63">
        <f t="shared" ca="1" si="96"/>
        <v>-2.0617560151383745</v>
      </c>
      <c r="Q366" s="63">
        <f t="shared" ca="1" si="97"/>
        <v>-0.55950727192060923</v>
      </c>
      <c r="R366" s="63">
        <f t="shared" ca="1" si="98"/>
        <v>0.82166010285484525</v>
      </c>
      <c r="S366" s="63">
        <f t="shared" ca="1" si="99"/>
        <v>-0.96378391853259493</v>
      </c>
      <c r="T366" s="63">
        <f t="shared" ca="1" si="100"/>
        <v>-1.4042667062263832</v>
      </c>
      <c r="U366" s="63">
        <f t="shared" ca="1" si="101"/>
        <v>-1.0893268036520816</v>
      </c>
      <c r="V366" s="63">
        <f t="shared" ca="1" si="102"/>
        <v>0.51472240869862795</v>
      </c>
      <c r="W366" s="63">
        <f t="shared" ca="1" si="103"/>
        <v>-0.27359969399563794</v>
      </c>
      <c r="X366" s="63">
        <f t="shared" ca="1" si="104"/>
        <v>0.36280856915298054</v>
      </c>
    </row>
    <row r="367" spans="2:24" x14ac:dyDescent="0.2">
      <c r="B367" s="63">
        <f t="shared" ca="1" si="93"/>
        <v>1.2853114638727485</v>
      </c>
      <c r="C367" s="63">
        <f t="shared" ca="1" si="108"/>
        <v>-4.0515500086944524E-2</v>
      </c>
      <c r="D367" s="63">
        <f t="shared" ca="1" si="108"/>
        <v>-0.61939329217566286</v>
      </c>
      <c r="E367" s="63">
        <f t="shared" ca="1" si="108"/>
        <v>-0.39962741920527123</v>
      </c>
      <c r="F367" s="63">
        <f t="shared" ca="1" si="108"/>
        <v>0.47891759006365892</v>
      </c>
      <c r="G367" s="63">
        <f t="shared" ca="1" si="108"/>
        <v>-3.1800062041927473</v>
      </c>
      <c r="H367" s="63">
        <f t="shared" ca="1" si="108"/>
        <v>1.75712290352392</v>
      </c>
      <c r="I367" s="63">
        <f t="shared" ca="1" si="108"/>
        <v>-0.56142104237046586</v>
      </c>
      <c r="J367" s="63">
        <f t="shared" ca="1" si="108"/>
        <v>1.7071478676883178</v>
      </c>
      <c r="K367" s="63">
        <f t="shared" ca="1" si="108"/>
        <v>-1.3845831139998463</v>
      </c>
      <c r="L367" s="63">
        <f t="shared" ca="1" si="108"/>
        <v>-0.47752185580674816</v>
      </c>
      <c r="N367" s="63">
        <f t="shared" ca="1" si="94"/>
        <v>1.2932084971611604</v>
      </c>
      <c r="O367" s="63">
        <f t="shared" ca="1" si="95"/>
        <v>-2.8530599902564801E-2</v>
      </c>
      <c r="P367" s="63">
        <f t="shared" ca="1" si="96"/>
        <v>-0.60106623019279959</v>
      </c>
      <c r="Q367" s="63">
        <f t="shared" ca="1" si="97"/>
        <v>-0.40366269174722341</v>
      </c>
      <c r="R367" s="63">
        <f t="shared" ca="1" si="98"/>
        <v>0.43999305059136706</v>
      </c>
      <c r="S367" s="63">
        <f t="shared" ca="1" si="99"/>
        <v>-3.19416841778696</v>
      </c>
      <c r="T367" s="63">
        <f t="shared" ca="1" si="100"/>
        <v>1.7726210582353739</v>
      </c>
      <c r="U367" s="63">
        <f t="shared" ca="1" si="101"/>
        <v>-0.62089387836619669</v>
      </c>
      <c r="V367" s="63">
        <f t="shared" ca="1" si="102"/>
        <v>1.7200351017230655</v>
      </c>
      <c r="W367" s="63">
        <f t="shared" ca="1" si="103"/>
        <v>-1.3667828702211695</v>
      </c>
      <c r="X367" s="63">
        <f t="shared" ca="1" si="104"/>
        <v>-0.52326090779210799</v>
      </c>
    </row>
    <row r="368" spans="2:24" x14ac:dyDescent="0.2">
      <c r="B368" s="63">
        <f t="shared" ca="1" si="93"/>
        <v>1.4740253773441734</v>
      </c>
      <c r="C368" s="63">
        <f t="shared" ca="1" si="108"/>
        <v>1.4543367849552378</v>
      </c>
      <c r="D368" s="63">
        <f t="shared" ca="1" si="108"/>
        <v>1.965964491445449</v>
      </c>
      <c r="E368" s="63">
        <f t="shared" ca="1" si="108"/>
        <v>0.69398445494006478</v>
      </c>
      <c r="F368" s="63">
        <f t="shared" ca="1" si="108"/>
        <v>0.332041178969392</v>
      </c>
      <c r="G368" s="63">
        <f t="shared" ca="1" si="108"/>
        <v>0.2271043172238473</v>
      </c>
      <c r="H368" s="63">
        <f t="shared" ca="1" si="108"/>
        <v>-0.34841406773559352</v>
      </c>
      <c r="I368" s="63">
        <f t="shared" ca="1" si="108"/>
        <v>-0.76824194229061182</v>
      </c>
      <c r="J368" s="63">
        <f t="shared" ca="1" si="108"/>
        <v>-0.28257985294742238</v>
      </c>
      <c r="K368" s="63">
        <f t="shared" ca="1" si="108"/>
        <v>-9.8642437302554953E-2</v>
      </c>
      <c r="L368" s="63">
        <f t="shared" ca="1" si="108"/>
        <v>0.6680963110490632</v>
      </c>
      <c r="N368" s="63">
        <f t="shared" ca="1" si="94"/>
        <v>1.4819224106325852</v>
      </c>
      <c r="O368" s="63">
        <f t="shared" ca="1" si="95"/>
        <v>1.4663216851396175</v>
      </c>
      <c r="P368" s="63">
        <f t="shared" ca="1" si="96"/>
        <v>1.9842915534283123</v>
      </c>
      <c r="Q368" s="63">
        <f t="shared" ca="1" si="97"/>
        <v>0.68994918239811265</v>
      </c>
      <c r="R368" s="63">
        <f t="shared" ca="1" si="98"/>
        <v>0.29311663949710015</v>
      </c>
      <c r="S368" s="63">
        <f t="shared" ca="1" si="99"/>
        <v>0.21294210362963434</v>
      </c>
      <c r="T368" s="63">
        <f t="shared" ca="1" si="100"/>
        <v>-0.33291591302413964</v>
      </c>
      <c r="U368" s="63">
        <f t="shared" ca="1" si="101"/>
        <v>-0.82771477828634266</v>
      </c>
      <c r="V368" s="63">
        <f t="shared" ca="1" si="102"/>
        <v>-0.26969261891267471</v>
      </c>
      <c r="W368" s="63">
        <f t="shared" ca="1" si="103"/>
        <v>-8.0842193523878184E-2</v>
      </c>
      <c r="X368" s="63">
        <f t="shared" ca="1" si="104"/>
        <v>0.62235725906370343</v>
      </c>
    </row>
    <row r="369" spans="2:24" x14ac:dyDescent="0.2">
      <c r="B369" s="63">
        <f t="shared" ca="1" si="93"/>
        <v>-1.3567246534700061</v>
      </c>
      <c r="C369" s="63">
        <f t="shared" ca="1" si="108"/>
        <v>-0.83521909435809993</v>
      </c>
      <c r="D369" s="63">
        <f t="shared" ca="1" si="108"/>
        <v>0.44825203661096352</v>
      </c>
      <c r="E369" s="63">
        <f t="shared" ca="1" si="108"/>
        <v>2.2944880567937456</v>
      </c>
      <c r="F369" s="63">
        <f t="shared" ca="1" si="108"/>
        <v>-1.5413002902286821</v>
      </c>
      <c r="G369" s="63">
        <f t="shared" ca="1" si="108"/>
        <v>-0.19203933593966543</v>
      </c>
      <c r="H369" s="63">
        <f t="shared" ca="1" si="108"/>
        <v>0.43460605263809926</v>
      </c>
      <c r="I369" s="63">
        <f t="shared" ca="1" si="108"/>
        <v>-0.93793550218560884</v>
      </c>
      <c r="J369" s="63">
        <f t="shared" ca="1" si="108"/>
        <v>0.44482635353949318</v>
      </c>
      <c r="K369" s="63">
        <f t="shared" ca="1" si="108"/>
        <v>0.72203861439467332</v>
      </c>
      <c r="L369" s="63">
        <f t="shared" ca="1" si="108"/>
        <v>-0.31536944177959936</v>
      </c>
      <c r="N369" s="63">
        <f t="shared" ca="1" si="94"/>
        <v>-1.3488276201815943</v>
      </c>
      <c r="O369" s="63">
        <f t="shared" ca="1" si="95"/>
        <v>-0.82323419417372024</v>
      </c>
      <c r="P369" s="63">
        <f t="shared" ca="1" si="96"/>
        <v>0.46657909859382679</v>
      </c>
      <c r="Q369" s="63">
        <f t="shared" ca="1" si="97"/>
        <v>2.2904527842517934</v>
      </c>
      <c r="R369" s="63">
        <f t="shared" ca="1" si="98"/>
        <v>-1.580224829700974</v>
      </c>
      <c r="S369" s="63">
        <f t="shared" ca="1" si="99"/>
        <v>-0.2062015495338784</v>
      </c>
      <c r="T369" s="63">
        <f t="shared" ca="1" si="100"/>
        <v>0.45010420734955314</v>
      </c>
      <c r="U369" s="63">
        <f t="shared" ca="1" si="101"/>
        <v>-0.99740833818133967</v>
      </c>
      <c r="V369" s="63">
        <f t="shared" ca="1" si="102"/>
        <v>0.45771358757424085</v>
      </c>
      <c r="W369" s="63">
        <f t="shared" ca="1" si="103"/>
        <v>0.73983885817335004</v>
      </c>
      <c r="X369" s="63">
        <f t="shared" ca="1" si="104"/>
        <v>-0.36110849376495913</v>
      </c>
    </row>
    <row r="370" spans="2:24" x14ac:dyDescent="0.2">
      <c r="B370" s="63">
        <f t="shared" ca="1" si="93"/>
        <v>0.8749251886542353</v>
      </c>
      <c r="C370" s="63">
        <f t="shared" ca="1" si="108"/>
        <v>-2.5345128651198889</v>
      </c>
      <c r="D370" s="63">
        <f t="shared" ca="1" si="108"/>
        <v>-0.46633008651463398</v>
      </c>
      <c r="E370" s="63">
        <f t="shared" ca="1" si="108"/>
        <v>-8.2546160910636227E-2</v>
      </c>
      <c r="F370" s="63">
        <f t="shared" ca="1" si="108"/>
        <v>2.7960695399867412</v>
      </c>
      <c r="G370" s="63">
        <f t="shared" ca="1" si="108"/>
        <v>-0.29019863398265494</v>
      </c>
      <c r="H370" s="63">
        <f t="shared" ca="1" si="108"/>
        <v>-1.6787386510618216</v>
      </c>
      <c r="I370" s="63">
        <f t="shared" ca="1" si="108"/>
        <v>0.76861591905415039</v>
      </c>
      <c r="J370" s="63">
        <f t="shared" ca="1" si="108"/>
        <v>0.97917097714969203</v>
      </c>
      <c r="K370" s="63">
        <f t="shared" ca="1" si="108"/>
        <v>-0.34625698254432441</v>
      </c>
      <c r="L370" s="63">
        <f t="shared" ca="1" si="108"/>
        <v>0.12159265100625226</v>
      </c>
      <c r="N370" s="63">
        <f t="shared" ca="1" si="94"/>
        <v>0.88282222194264703</v>
      </c>
      <c r="O370" s="63">
        <f t="shared" ca="1" si="95"/>
        <v>-2.522527964935509</v>
      </c>
      <c r="P370" s="63">
        <f t="shared" ca="1" si="96"/>
        <v>-0.44800302453177071</v>
      </c>
      <c r="Q370" s="63">
        <f t="shared" ca="1" si="97"/>
        <v>-8.6581433452588411E-2</v>
      </c>
      <c r="R370" s="63">
        <f t="shared" ca="1" si="98"/>
        <v>2.7571450005144493</v>
      </c>
      <c r="S370" s="63">
        <f t="shared" ca="1" si="99"/>
        <v>-0.30436084757686793</v>
      </c>
      <c r="T370" s="63">
        <f t="shared" ca="1" si="100"/>
        <v>-1.6632404963503677</v>
      </c>
      <c r="U370" s="63">
        <f t="shared" ca="1" si="101"/>
        <v>0.70914308305841955</v>
      </c>
      <c r="V370" s="63">
        <f t="shared" ca="1" si="102"/>
        <v>0.99205821118443971</v>
      </c>
      <c r="W370" s="63">
        <f t="shared" ca="1" si="103"/>
        <v>-0.32845673876564763</v>
      </c>
      <c r="X370" s="63">
        <f t="shared" ca="1" si="104"/>
        <v>7.5853599020892476E-2</v>
      </c>
    </row>
    <row r="371" spans="2:24" x14ac:dyDescent="0.2">
      <c r="B371" s="63">
        <f t="shared" ca="1" si="93"/>
        <v>-0.62128769682637108</v>
      </c>
      <c r="C371" s="63">
        <f t="shared" ca="1" si="108"/>
        <v>0.37059675109475237</v>
      </c>
      <c r="D371" s="63">
        <f t="shared" ca="1" si="108"/>
        <v>6.3826955043637446E-2</v>
      </c>
      <c r="E371" s="63">
        <f t="shared" ca="1" si="108"/>
        <v>5.9709135441729323E-2</v>
      </c>
      <c r="F371" s="63">
        <f t="shared" ca="1" si="108"/>
        <v>0.15022190432188801</v>
      </c>
      <c r="G371" s="63">
        <f t="shared" ca="1" si="108"/>
        <v>0.94944246907735408</v>
      </c>
      <c r="H371" s="63">
        <f t="shared" ca="1" si="108"/>
        <v>2.2030646935949929</v>
      </c>
      <c r="I371" s="63">
        <f t="shared" ca="1" si="108"/>
        <v>-0.32405885806866791</v>
      </c>
      <c r="J371" s="63">
        <f t="shared" ca="1" si="108"/>
        <v>-6.4038708610866191E-2</v>
      </c>
      <c r="K371" s="63">
        <f t="shared" ca="1" si="108"/>
        <v>1.1825370725636752</v>
      </c>
      <c r="L371" s="63">
        <f t="shared" ca="1" si="108"/>
        <v>0.13282963383234794</v>
      </c>
      <c r="N371" s="63">
        <f t="shared" ca="1" si="94"/>
        <v>-0.61339066353795935</v>
      </c>
      <c r="O371" s="63">
        <f t="shared" ca="1" si="95"/>
        <v>0.38258165127913207</v>
      </c>
      <c r="P371" s="63">
        <f t="shared" ca="1" si="96"/>
        <v>8.21540170265007E-2</v>
      </c>
      <c r="Q371" s="63">
        <f t="shared" ca="1" si="97"/>
        <v>5.5673862899777146E-2</v>
      </c>
      <c r="R371" s="63">
        <f t="shared" ca="1" si="98"/>
        <v>0.11129736484959614</v>
      </c>
      <c r="S371" s="63">
        <f t="shared" ca="1" si="99"/>
        <v>0.93528025548314109</v>
      </c>
      <c r="T371" s="63">
        <f t="shared" ca="1" si="100"/>
        <v>2.2185628483064468</v>
      </c>
      <c r="U371" s="63">
        <f t="shared" ca="1" si="101"/>
        <v>-0.38353169406439874</v>
      </c>
      <c r="V371" s="63">
        <f t="shared" ca="1" si="102"/>
        <v>-5.1151474576118502E-2</v>
      </c>
      <c r="W371" s="63">
        <f t="shared" ca="1" si="103"/>
        <v>1.2003373163423521</v>
      </c>
      <c r="X371" s="63">
        <f t="shared" ca="1" si="104"/>
        <v>8.7090581846988147E-2</v>
      </c>
    </row>
    <row r="372" spans="2:24" x14ac:dyDescent="0.2">
      <c r="B372" s="63">
        <f t="shared" ca="1" si="93"/>
        <v>-0.36893550785212759</v>
      </c>
      <c r="C372" s="63">
        <f t="shared" ca="1" si="108"/>
        <v>-0.61577273760075935</v>
      </c>
      <c r="D372" s="63">
        <f t="shared" ca="1" si="108"/>
        <v>-0.90431468049040764</v>
      </c>
      <c r="E372" s="63">
        <f t="shared" ca="1" si="108"/>
        <v>-1.0700313508312151</v>
      </c>
      <c r="F372" s="63">
        <f t="shared" ca="1" si="108"/>
        <v>1.1109536062765408</v>
      </c>
      <c r="G372" s="63">
        <f t="shared" ca="1" si="108"/>
        <v>3.9475241834670098E-2</v>
      </c>
      <c r="H372" s="63">
        <f t="shared" ca="1" si="108"/>
        <v>1.2040137480143573</v>
      </c>
      <c r="I372" s="63">
        <f t="shared" ca="1" si="108"/>
        <v>1.1426880061075708</v>
      </c>
      <c r="J372" s="63">
        <f t="shared" ca="1" si="108"/>
        <v>3.3331427049683943E-3</v>
      </c>
      <c r="K372" s="63">
        <f t="shared" ca="1" si="108"/>
        <v>0.8215142674678666</v>
      </c>
      <c r="L372" s="63">
        <f t="shared" ca="1" si="108"/>
        <v>1.9993990541661115</v>
      </c>
      <c r="N372" s="63">
        <f t="shared" ca="1" si="94"/>
        <v>-0.36103847456371585</v>
      </c>
      <c r="O372" s="63">
        <f t="shared" ca="1" si="95"/>
        <v>-0.60378783741637965</v>
      </c>
      <c r="P372" s="63">
        <f t="shared" ca="1" si="96"/>
        <v>-0.88598761850754437</v>
      </c>
      <c r="Q372" s="63">
        <f t="shared" ca="1" si="97"/>
        <v>-1.0740666233731673</v>
      </c>
      <c r="R372" s="63">
        <f t="shared" ca="1" si="98"/>
        <v>1.0720290668042489</v>
      </c>
      <c r="S372" s="63">
        <f t="shared" ca="1" si="99"/>
        <v>2.5313028240457128E-2</v>
      </c>
      <c r="T372" s="63">
        <f t="shared" ca="1" si="100"/>
        <v>1.2195119027258112</v>
      </c>
      <c r="U372" s="63">
        <f t="shared" ca="1" si="101"/>
        <v>1.08321517011184</v>
      </c>
      <c r="V372" s="63">
        <f t="shared" ca="1" si="102"/>
        <v>1.6220376739716082E-2</v>
      </c>
      <c r="W372" s="63">
        <f t="shared" ca="1" si="103"/>
        <v>0.83931451124654333</v>
      </c>
      <c r="X372" s="63">
        <f t="shared" ca="1" si="104"/>
        <v>1.9536600021807518</v>
      </c>
    </row>
    <row r="373" spans="2:24" x14ac:dyDescent="0.2">
      <c r="B373" s="63">
        <f t="shared" ca="1" si="93"/>
        <v>1.0499695623529208</v>
      </c>
      <c r="C373" s="63">
        <f t="shared" ref="C373:L382" ca="1" si="109">NORMINV(RAND(),$C$5,$F$5)</f>
        <v>0.7492673114268158</v>
      </c>
      <c r="D373" s="63">
        <f t="shared" ca="1" si="109"/>
        <v>-0.82350278140865574</v>
      </c>
      <c r="E373" s="63">
        <f t="shared" ca="1" si="109"/>
        <v>1.0432273432281158</v>
      </c>
      <c r="F373" s="63">
        <f t="shared" ca="1" si="109"/>
        <v>0.85212349965379197</v>
      </c>
      <c r="G373" s="63">
        <f t="shared" ca="1" si="109"/>
        <v>-1.1329010592766291</v>
      </c>
      <c r="H373" s="63">
        <f t="shared" ca="1" si="109"/>
        <v>0.46993695850207395</v>
      </c>
      <c r="I373" s="63">
        <f t="shared" ca="1" si="109"/>
        <v>-0.58766957771300943</v>
      </c>
      <c r="J373" s="63">
        <f t="shared" ca="1" si="109"/>
        <v>-0.65252516628052271</v>
      </c>
      <c r="K373" s="63">
        <f t="shared" ca="1" si="109"/>
        <v>1.4099675671599776</v>
      </c>
      <c r="L373" s="63">
        <f t="shared" ca="1" si="109"/>
        <v>0.84167248460261579</v>
      </c>
      <c r="N373" s="63">
        <f t="shared" ca="1" si="94"/>
        <v>1.0578665956413327</v>
      </c>
      <c r="O373" s="63">
        <f t="shared" ca="1" si="95"/>
        <v>0.7612522116111955</v>
      </c>
      <c r="P373" s="63">
        <f t="shared" ca="1" si="96"/>
        <v>-0.80517571942579247</v>
      </c>
      <c r="Q373" s="63">
        <f t="shared" ca="1" si="97"/>
        <v>1.0391920706861637</v>
      </c>
      <c r="R373" s="63">
        <f t="shared" ca="1" si="98"/>
        <v>0.81319896018150006</v>
      </c>
      <c r="S373" s="63">
        <f t="shared" ca="1" si="99"/>
        <v>-1.1470632728708421</v>
      </c>
      <c r="T373" s="63">
        <f t="shared" ca="1" si="100"/>
        <v>0.48543511321352784</v>
      </c>
      <c r="U373" s="63">
        <f t="shared" ca="1" si="101"/>
        <v>-0.64714241370874026</v>
      </c>
      <c r="V373" s="63">
        <f t="shared" ca="1" si="102"/>
        <v>-0.63963793224577503</v>
      </c>
      <c r="W373" s="63">
        <f t="shared" ca="1" si="103"/>
        <v>1.4277678109386545</v>
      </c>
      <c r="X373" s="63">
        <f t="shared" ca="1" si="104"/>
        <v>0.79593343261725602</v>
      </c>
    </row>
    <row r="374" spans="2:24" x14ac:dyDescent="0.2">
      <c r="B374" s="63">
        <f t="shared" ca="1" si="93"/>
        <v>-1.9511120464812879</v>
      </c>
      <c r="C374" s="63">
        <f t="shared" ca="1" si="109"/>
        <v>1.2385039694292288</v>
      </c>
      <c r="D374" s="63">
        <f t="shared" ca="1" si="109"/>
        <v>-0.26985610802736126</v>
      </c>
      <c r="E374" s="63">
        <f t="shared" ca="1" si="109"/>
        <v>0.13865712803475808</v>
      </c>
      <c r="F374" s="63">
        <f t="shared" ca="1" si="109"/>
        <v>0.32284778502758732</v>
      </c>
      <c r="G374" s="63">
        <f t="shared" ca="1" si="109"/>
        <v>-1.0667895643258354</v>
      </c>
      <c r="H374" s="63">
        <f t="shared" ca="1" si="109"/>
        <v>1.065553486676865</v>
      </c>
      <c r="I374" s="63">
        <f t="shared" ca="1" si="109"/>
        <v>-0.3822832348405964</v>
      </c>
      <c r="J374" s="63">
        <f t="shared" ca="1" si="109"/>
        <v>1.470623788665925</v>
      </c>
      <c r="K374" s="63">
        <f t="shared" ca="1" si="109"/>
        <v>0.87906666879683804</v>
      </c>
      <c r="L374" s="63">
        <f t="shared" ca="1" si="109"/>
        <v>0.38748471410718399</v>
      </c>
      <c r="N374" s="63">
        <f t="shared" ca="1" si="94"/>
        <v>-1.943215013192876</v>
      </c>
      <c r="O374" s="63">
        <f t="shared" ca="1" si="95"/>
        <v>1.2504888696136085</v>
      </c>
      <c r="P374" s="63">
        <f t="shared" ca="1" si="96"/>
        <v>-0.25152904604449799</v>
      </c>
      <c r="Q374" s="63">
        <f t="shared" ca="1" si="97"/>
        <v>0.13462185549280589</v>
      </c>
      <c r="R374" s="63">
        <f t="shared" ca="1" si="98"/>
        <v>0.28392324555529547</v>
      </c>
      <c r="S374" s="63">
        <f t="shared" ca="1" si="99"/>
        <v>-1.0809517779200484</v>
      </c>
      <c r="T374" s="63">
        <f t="shared" ca="1" si="100"/>
        <v>1.0810516413883189</v>
      </c>
      <c r="U374" s="63">
        <f t="shared" ca="1" si="101"/>
        <v>-0.44175607083632723</v>
      </c>
      <c r="V374" s="63">
        <f t="shared" ca="1" si="102"/>
        <v>1.4835110227006727</v>
      </c>
      <c r="W374" s="63">
        <f t="shared" ca="1" si="103"/>
        <v>0.89686691257551476</v>
      </c>
      <c r="X374" s="63">
        <f t="shared" ca="1" si="104"/>
        <v>0.34174566212182422</v>
      </c>
    </row>
    <row r="375" spans="2:24" x14ac:dyDescent="0.2">
      <c r="B375" s="63">
        <f t="shared" ca="1" si="93"/>
        <v>0.14334171064057818</v>
      </c>
      <c r="C375" s="63">
        <f t="shared" ca="1" si="109"/>
        <v>0.40407959187386561</v>
      </c>
      <c r="D375" s="63">
        <f t="shared" ca="1" si="109"/>
        <v>-0.49333017197782553</v>
      </c>
      <c r="E375" s="63">
        <f t="shared" ca="1" si="109"/>
        <v>1.1458219961789586</v>
      </c>
      <c r="F375" s="63">
        <f t="shared" ca="1" si="109"/>
        <v>1.2300551387170755</v>
      </c>
      <c r="G375" s="63">
        <f t="shared" ca="1" si="109"/>
        <v>-1.1865737106797891</v>
      </c>
      <c r="H375" s="63">
        <f t="shared" ca="1" si="109"/>
        <v>-0.23967876089736517</v>
      </c>
      <c r="I375" s="63">
        <f t="shared" ca="1" si="109"/>
        <v>0.98595983739641546</v>
      </c>
      <c r="J375" s="63">
        <f t="shared" ca="1" si="109"/>
        <v>0.89366305948474023</v>
      </c>
      <c r="K375" s="63">
        <f t="shared" ca="1" si="109"/>
        <v>-1.0263456581808108</v>
      </c>
      <c r="L375" s="63">
        <f t="shared" ca="1" si="109"/>
        <v>2.5215224991915077</v>
      </c>
      <c r="N375" s="63">
        <f t="shared" ca="1" si="94"/>
        <v>0.15123874392898995</v>
      </c>
      <c r="O375" s="63">
        <f t="shared" ca="1" si="95"/>
        <v>0.41606449205824531</v>
      </c>
      <c r="P375" s="63">
        <f t="shared" ca="1" si="96"/>
        <v>-0.47500310999496226</v>
      </c>
      <c r="Q375" s="63">
        <f t="shared" ca="1" si="97"/>
        <v>1.1417867236370065</v>
      </c>
      <c r="R375" s="63">
        <f t="shared" ca="1" si="98"/>
        <v>1.1911305992447836</v>
      </c>
      <c r="S375" s="63">
        <f t="shared" ca="1" si="99"/>
        <v>-1.2007359242740021</v>
      </c>
      <c r="T375" s="63">
        <f t="shared" ca="1" si="100"/>
        <v>-0.22418060618591132</v>
      </c>
      <c r="U375" s="63">
        <f t="shared" ca="1" si="101"/>
        <v>0.92648700140068463</v>
      </c>
      <c r="V375" s="63">
        <f t="shared" ca="1" si="102"/>
        <v>0.9065502935194879</v>
      </c>
      <c r="W375" s="63">
        <f t="shared" ca="1" si="103"/>
        <v>-1.008545414402134</v>
      </c>
      <c r="X375" s="63">
        <f t="shared" ca="1" si="104"/>
        <v>2.475783447206148</v>
      </c>
    </row>
    <row r="376" spans="2:24" x14ac:dyDescent="0.2">
      <c r="B376" s="63">
        <f t="shared" ca="1" si="93"/>
        <v>-9.4296287418078786E-2</v>
      </c>
      <c r="C376" s="63">
        <f t="shared" ca="1" si="109"/>
        <v>-0.5723188237497383</v>
      </c>
      <c r="D376" s="63">
        <f t="shared" ca="1" si="109"/>
        <v>-1.0670015860649262</v>
      </c>
      <c r="E376" s="63">
        <f t="shared" ca="1" si="109"/>
        <v>-0.60206778792678806</v>
      </c>
      <c r="F376" s="63">
        <f t="shared" ca="1" si="109"/>
        <v>-0.19768299206382733</v>
      </c>
      <c r="G376" s="63">
        <f t="shared" ca="1" si="109"/>
        <v>1.0532064713859663</v>
      </c>
      <c r="H376" s="63">
        <f t="shared" ca="1" si="109"/>
        <v>1.8479392037631122</v>
      </c>
      <c r="I376" s="63">
        <f t="shared" ca="1" si="109"/>
        <v>-1.1106741199760799</v>
      </c>
      <c r="J376" s="63">
        <f t="shared" ca="1" si="109"/>
        <v>0.71421851554862181</v>
      </c>
      <c r="K376" s="63">
        <f t="shared" ca="1" si="109"/>
        <v>-1.0584183858423148</v>
      </c>
      <c r="L376" s="63">
        <f t="shared" ca="1" si="109"/>
        <v>1.1521517553947869</v>
      </c>
      <c r="N376" s="63">
        <f t="shared" ca="1" si="94"/>
        <v>-8.6399254129667036E-2</v>
      </c>
      <c r="O376" s="63">
        <f t="shared" ca="1" si="95"/>
        <v>-0.5603339235653586</v>
      </c>
      <c r="P376" s="63">
        <f t="shared" ca="1" si="96"/>
        <v>-1.048674524082063</v>
      </c>
      <c r="Q376" s="63">
        <f t="shared" ca="1" si="97"/>
        <v>-0.60610306046874018</v>
      </c>
      <c r="R376" s="63">
        <f t="shared" ca="1" si="98"/>
        <v>-0.23660753153611919</v>
      </c>
      <c r="S376" s="63">
        <f t="shared" ca="1" si="99"/>
        <v>1.0390442577917534</v>
      </c>
      <c r="T376" s="63">
        <f t="shared" ca="1" si="100"/>
        <v>1.863437358474566</v>
      </c>
      <c r="U376" s="63">
        <f t="shared" ca="1" si="101"/>
        <v>-1.1701469559718107</v>
      </c>
      <c r="V376" s="63">
        <f t="shared" ca="1" si="102"/>
        <v>0.72710574958336949</v>
      </c>
      <c r="W376" s="63">
        <f t="shared" ca="1" si="103"/>
        <v>-1.040618142063638</v>
      </c>
      <c r="X376" s="63">
        <f t="shared" ca="1" si="104"/>
        <v>1.1064127034094271</v>
      </c>
    </row>
    <row r="377" spans="2:24" x14ac:dyDescent="0.2">
      <c r="B377" s="63">
        <f t="shared" ca="1" si="93"/>
        <v>0.47420187680031367</v>
      </c>
      <c r="C377" s="63">
        <f t="shared" ca="1" si="109"/>
        <v>0.83767505936231068</v>
      </c>
      <c r="D377" s="63">
        <f t="shared" ca="1" si="109"/>
        <v>0.87398505068659338</v>
      </c>
      <c r="E377" s="63">
        <f t="shared" ca="1" si="109"/>
        <v>1.0051336856384701</v>
      </c>
      <c r="F377" s="63">
        <f t="shared" ca="1" si="109"/>
        <v>0.82534784040567699</v>
      </c>
      <c r="G377" s="63">
        <f t="shared" ca="1" si="109"/>
        <v>0.85876258455442744</v>
      </c>
      <c r="H377" s="63">
        <f t="shared" ca="1" si="109"/>
        <v>-0.11572653924435117</v>
      </c>
      <c r="I377" s="63">
        <f t="shared" ca="1" si="109"/>
        <v>-0.61275732547083439</v>
      </c>
      <c r="J377" s="63">
        <f t="shared" ca="1" si="109"/>
        <v>1.0293807707730349</v>
      </c>
      <c r="K377" s="63">
        <f t="shared" ca="1" si="109"/>
        <v>0.1741658802141684</v>
      </c>
      <c r="L377" s="63">
        <f t="shared" ca="1" si="109"/>
        <v>1.0552245257983928</v>
      </c>
      <c r="N377" s="63">
        <f t="shared" ca="1" si="94"/>
        <v>0.48209891008872541</v>
      </c>
      <c r="O377" s="63">
        <f t="shared" ca="1" si="95"/>
        <v>0.84965995954669038</v>
      </c>
      <c r="P377" s="63">
        <f t="shared" ca="1" si="96"/>
        <v>0.89231211266945665</v>
      </c>
      <c r="Q377" s="63">
        <f t="shared" ca="1" si="97"/>
        <v>1.0010984130965179</v>
      </c>
      <c r="R377" s="63">
        <f t="shared" ca="1" si="98"/>
        <v>0.78642330093338508</v>
      </c>
      <c r="S377" s="63">
        <f t="shared" ca="1" si="99"/>
        <v>0.84460037096021445</v>
      </c>
      <c r="T377" s="63">
        <f t="shared" ca="1" si="100"/>
        <v>-0.10022838453289731</v>
      </c>
      <c r="U377" s="63">
        <f t="shared" ca="1" si="101"/>
        <v>-0.67223016146656522</v>
      </c>
      <c r="V377" s="63">
        <f t="shared" ca="1" si="102"/>
        <v>1.0422680048077826</v>
      </c>
      <c r="W377" s="63">
        <f t="shared" ca="1" si="103"/>
        <v>0.19196612399284516</v>
      </c>
      <c r="X377" s="63">
        <f t="shared" ca="1" si="104"/>
        <v>1.009485473813033</v>
      </c>
    </row>
    <row r="378" spans="2:24" x14ac:dyDescent="0.2">
      <c r="B378" s="63">
        <f t="shared" ca="1" si="93"/>
        <v>-0.8507445515329165</v>
      </c>
      <c r="C378" s="63">
        <f t="shared" ca="1" si="109"/>
        <v>-1.9221215927074164</v>
      </c>
      <c r="D378" s="63">
        <f t="shared" ca="1" si="109"/>
        <v>-1.5696373992529407</v>
      </c>
      <c r="E378" s="63">
        <f t="shared" ca="1" si="109"/>
        <v>-1.4694396135915733</v>
      </c>
      <c r="F378" s="63">
        <f t="shared" ca="1" si="109"/>
        <v>-0.56842953152175812</v>
      </c>
      <c r="G378" s="63">
        <f t="shared" ca="1" si="109"/>
        <v>-1.0292472924406073</v>
      </c>
      <c r="H378" s="63">
        <f t="shared" ca="1" si="109"/>
        <v>1.090014102455497</v>
      </c>
      <c r="I378" s="63">
        <f t="shared" ca="1" si="109"/>
        <v>1.6700316443872711</v>
      </c>
      <c r="J378" s="63">
        <f t="shared" ca="1" si="109"/>
        <v>-0.79305523152063961</v>
      </c>
      <c r="K378" s="63">
        <f t="shared" ca="1" si="109"/>
        <v>0.80985072038959605</v>
      </c>
      <c r="L378" s="63">
        <f t="shared" ca="1" si="109"/>
        <v>0.55534573819281496</v>
      </c>
      <c r="N378" s="63">
        <f t="shared" ca="1" si="94"/>
        <v>-0.84284751824450477</v>
      </c>
      <c r="O378" s="63">
        <f t="shared" ca="1" si="95"/>
        <v>-1.9101366925230367</v>
      </c>
      <c r="P378" s="63">
        <f t="shared" ca="1" si="96"/>
        <v>-1.5513103372700774</v>
      </c>
      <c r="Q378" s="63">
        <f t="shared" ca="1" si="97"/>
        <v>-1.4734748861335254</v>
      </c>
      <c r="R378" s="63">
        <f t="shared" ca="1" si="98"/>
        <v>-0.60735407099405003</v>
      </c>
      <c r="S378" s="63">
        <f t="shared" ca="1" si="99"/>
        <v>-1.0434095060348203</v>
      </c>
      <c r="T378" s="63">
        <f t="shared" ca="1" si="100"/>
        <v>1.1055122571669509</v>
      </c>
      <c r="U378" s="63">
        <f t="shared" ca="1" si="101"/>
        <v>1.6105588083915403</v>
      </c>
      <c r="V378" s="63">
        <f t="shared" ca="1" si="102"/>
        <v>-0.78016799748589194</v>
      </c>
      <c r="W378" s="63">
        <f t="shared" ca="1" si="103"/>
        <v>0.82765096416827277</v>
      </c>
      <c r="X378" s="63">
        <f t="shared" ca="1" si="104"/>
        <v>0.5096066862074552</v>
      </c>
    </row>
    <row r="379" spans="2:24" x14ac:dyDescent="0.2">
      <c r="B379" s="63">
        <f t="shared" ca="1" si="93"/>
        <v>0.43847323407911698</v>
      </c>
      <c r="C379" s="63">
        <f t="shared" ca="1" si="109"/>
        <v>0.89997678738409215</v>
      </c>
      <c r="D379" s="63">
        <f t="shared" ca="1" si="109"/>
        <v>-1.0175704442677316</v>
      </c>
      <c r="E379" s="63">
        <f t="shared" ca="1" si="109"/>
        <v>-0.29009228007221904</v>
      </c>
      <c r="F379" s="63">
        <f t="shared" ca="1" si="109"/>
        <v>0.69406578369139615</v>
      </c>
      <c r="G379" s="63">
        <f t="shared" ca="1" si="109"/>
        <v>0.36283372996758551</v>
      </c>
      <c r="H379" s="63">
        <f t="shared" ca="1" si="109"/>
        <v>-4.8603915250506079E-2</v>
      </c>
      <c r="I379" s="63">
        <f t="shared" ca="1" si="109"/>
        <v>-1.4767609585535262</v>
      </c>
      <c r="J379" s="63">
        <f t="shared" ca="1" si="109"/>
        <v>1.6422469996219926</v>
      </c>
      <c r="K379" s="63">
        <f t="shared" ca="1" si="109"/>
        <v>0.30027147828837319</v>
      </c>
      <c r="L379" s="63">
        <f t="shared" ca="1" si="109"/>
        <v>-0.25704413024825146</v>
      </c>
      <c r="N379" s="63">
        <f t="shared" ca="1" si="94"/>
        <v>0.44637026736752872</v>
      </c>
      <c r="O379" s="63">
        <f t="shared" ca="1" si="95"/>
        <v>0.91196168756847185</v>
      </c>
      <c r="P379" s="63">
        <f t="shared" ca="1" si="96"/>
        <v>-0.99924338228486831</v>
      </c>
      <c r="Q379" s="63">
        <f t="shared" ca="1" si="97"/>
        <v>-0.29412755261417123</v>
      </c>
      <c r="R379" s="63">
        <f t="shared" ca="1" si="98"/>
        <v>0.65514124421910425</v>
      </c>
      <c r="S379" s="63">
        <f t="shared" ca="1" si="99"/>
        <v>0.34867151637337251</v>
      </c>
      <c r="T379" s="63">
        <f t="shared" ca="1" si="100"/>
        <v>-3.3105760539052217E-2</v>
      </c>
      <c r="U379" s="63">
        <f t="shared" ca="1" si="101"/>
        <v>-1.536233794549257</v>
      </c>
      <c r="V379" s="63">
        <f t="shared" ca="1" si="102"/>
        <v>1.6551342336567403</v>
      </c>
      <c r="W379" s="63">
        <f t="shared" ca="1" si="103"/>
        <v>0.31807172206704998</v>
      </c>
      <c r="X379" s="63">
        <f t="shared" ca="1" si="104"/>
        <v>-0.30278318223361123</v>
      </c>
    </row>
    <row r="380" spans="2:24" x14ac:dyDescent="0.2">
      <c r="B380" s="63">
        <f t="shared" ca="1" si="93"/>
        <v>-0.17609448100236694</v>
      </c>
      <c r="C380" s="63">
        <f t="shared" ca="1" si="109"/>
        <v>-1.0779003819358102</v>
      </c>
      <c r="D380" s="63">
        <f t="shared" ca="1" si="109"/>
        <v>-2.7839166861954392</v>
      </c>
      <c r="E380" s="63">
        <f t="shared" ca="1" si="109"/>
        <v>-0.29837077864715561</v>
      </c>
      <c r="F380" s="63">
        <f t="shared" ca="1" si="109"/>
        <v>1.4018530405681042</v>
      </c>
      <c r="G380" s="63">
        <f t="shared" ca="1" si="109"/>
        <v>1.2409275269117874</v>
      </c>
      <c r="H380" s="63">
        <f t="shared" ca="1" si="109"/>
        <v>-0.78685825951586275</v>
      </c>
      <c r="I380" s="63">
        <f t="shared" ca="1" si="109"/>
        <v>0.58254031969168985</v>
      </c>
      <c r="J380" s="63">
        <f t="shared" ca="1" si="109"/>
        <v>-0.35850056820847181</v>
      </c>
      <c r="K380" s="63">
        <f t="shared" ca="1" si="109"/>
        <v>-1.0895446891778202</v>
      </c>
      <c r="L380" s="63">
        <f t="shared" ca="1" si="109"/>
        <v>-1.0431571194494282</v>
      </c>
      <c r="N380" s="63">
        <f t="shared" ca="1" si="94"/>
        <v>-0.16819744771395517</v>
      </c>
      <c r="O380" s="63">
        <f t="shared" ca="1" si="95"/>
        <v>-1.0659154817514305</v>
      </c>
      <c r="P380" s="63">
        <f t="shared" ca="1" si="96"/>
        <v>-2.7655896242125761</v>
      </c>
      <c r="Q380" s="63">
        <f t="shared" ca="1" si="97"/>
        <v>-0.30240605118910779</v>
      </c>
      <c r="R380" s="63">
        <f t="shared" ca="1" si="98"/>
        <v>1.3629285010958123</v>
      </c>
      <c r="S380" s="63">
        <f t="shared" ca="1" si="99"/>
        <v>1.2267653133175744</v>
      </c>
      <c r="T380" s="63">
        <f t="shared" ca="1" si="100"/>
        <v>-0.77136010480440886</v>
      </c>
      <c r="U380" s="63">
        <f t="shared" ca="1" si="101"/>
        <v>0.52306748369595901</v>
      </c>
      <c r="V380" s="63">
        <f t="shared" ca="1" si="102"/>
        <v>-0.34561333417372414</v>
      </c>
      <c r="W380" s="63">
        <f t="shared" ca="1" si="103"/>
        <v>-1.0717444453991434</v>
      </c>
      <c r="X380" s="63">
        <f t="shared" ca="1" si="104"/>
        <v>-1.088896171434788</v>
      </c>
    </row>
    <row r="381" spans="2:24" x14ac:dyDescent="0.2">
      <c r="B381" s="63">
        <f t="shared" ca="1" si="93"/>
        <v>0.36031467361696945</v>
      </c>
      <c r="C381" s="63">
        <f t="shared" ca="1" si="109"/>
        <v>-1.8290961162368271</v>
      </c>
      <c r="D381" s="63">
        <f t="shared" ca="1" si="109"/>
        <v>-0.52669108344256566</v>
      </c>
      <c r="E381" s="63">
        <f t="shared" ca="1" si="109"/>
        <v>0.64771154007370246</v>
      </c>
      <c r="F381" s="63">
        <f t="shared" ca="1" si="109"/>
        <v>-0.86839890064664138</v>
      </c>
      <c r="G381" s="63">
        <f t="shared" ca="1" si="109"/>
        <v>0.37630596163410157</v>
      </c>
      <c r="H381" s="63">
        <f t="shared" ca="1" si="109"/>
        <v>0.35341432056361288</v>
      </c>
      <c r="I381" s="63">
        <f t="shared" ca="1" si="109"/>
        <v>0.87377699836241141</v>
      </c>
      <c r="J381" s="63">
        <f t="shared" ca="1" si="109"/>
        <v>0.85709680908414299</v>
      </c>
      <c r="K381" s="63">
        <f t="shared" ca="1" si="109"/>
        <v>-0.53051729922296265</v>
      </c>
      <c r="L381" s="63">
        <f t="shared" ca="1" si="109"/>
        <v>0.21066176092677599</v>
      </c>
      <c r="N381" s="63">
        <f t="shared" ca="1" si="94"/>
        <v>0.36821170690538119</v>
      </c>
      <c r="O381" s="63">
        <f t="shared" ca="1" si="95"/>
        <v>-1.8171112160524474</v>
      </c>
      <c r="P381" s="63">
        <f t="shared" ca="1" si="96"/>
        <v>-0.50836402145970239</v>
      </c>
      <c r="Q381" s="63">
        <f t="shared" ca="1" si="97"/>
        <v>0.64367626753175033</v>
      </c>
      <c r="R381" s="63">
        <f t="shared" ca="1" si="98"/>
        <v>-0.90732344011893329</v>
      </c>
      <c r="S381" s="63">
        <f t="shared" ca="1" si="99"/>
        <v>0.36214374803988858</v>
      </c>
      <c r="T381" s="63">
        <f t="shared" ca="1" si="100"/>
        <v>0.36891247527506676</v>
      </c>
      <c r="U381" s="63">
        <f t="shared" ca="1" si="101"/>
        <v>0.81430416236668057</v>
      </c>
      <c r="V381" s="63">
        <f t="shared" ca="1" si="102"/>
        <v>0.86998404311889066</v>
      </c>
      <c r="W381" s="63">
        <f t="shared" ca="1" si="103"/>
        <v>-0.51271705544428592</v>
      </c>
      <c r="X381" s="63">
        <f t="shared" ca="1" si="104"/>
        <v>0.1649227089414162</v>
      </c>
    </row>
    <row r="382" spans="2:24" x14ac:dyDescent="0.2">
      <c r="B382" s="63">
        <f t="shared" ca="1" si="93"/>
        <v>1.4788777572724678</v>
      </c>
      <c r="C382" s="63">
        <f t="shared" ca="1" si="109"/>
        <v>7.4757215091040441E-2</v>
      </c>
      <c r="D382" s="63">
        <f t="shared" ca="1" si="109"/>
        <v>-1.5097605388460158</v>
      </c>
      <c r="E382" s="63">
        <f t="shared" ca="1" si="109"/>
        <v>0.24333439278091498</v>
      </c>
      <c r="F382" s="63">
        <f t="shared" ca="1" si="109"/>
        <v>-0.85763208573131</v>
      </c>
      <c r="G382" s="63">
        <f t="shared" ca="1" si="109"/>
        <v>0.69603889471060765</v>
      </c>
      <c r="H382" s="63">
        <f t="shared" ca="1" si="109"/>
        <v>-0.60583142612112073</v>
      </c>
      <c r="I382" s="63">
        <f t="shared" ca="1" si="109"/>
        <v>0.68293761286621313</v>
      </c>
      <c r="J382" s="63">
        <f t="shared" ca="1" si="109"/>
        <v>0.34867076666467572</v>
      </c>
      <c r="K382" s="63">
        <f t="shared" ca="1" si="109"/>
        <v>-0.63260477145442218</v>
      </c>
      <c r="L382" s="63">
        <f t="shared" ca="1" si="109"/>
        <v>-1.0971436358263147</v>
      </c>
      <c r="N382" s="63">
        <f t="shared" ca="1" si="94"/>
        <v>1.4867747905608797</v>
      </c>
      <c r="O382" s="63">
        <f t="shared" ca="1" si="95"/>
        <v>8.6742115275420167E-2</v>
      </c>
      <c r="P382" s="63">
        <f t="shared" ca="1" si="96"/>
        <v>-1.4914334768631525</v>
      </c>
      <c r="Q382" s="63">
        <f t="shared" ca="1" si="97"/>
        <v>0.2392991202389628</v>
      </c>
      <c r="R382" s="63">
        <f t="shared" ca="1" si="98"/>
        <v>-0.89655662520360191</v>
      </c>
      <c r="S382" s="63">
        <f t="shared" ca="1" si="99"/>
        <v>0.68187668111639466</v>
      </c>
      <c r="T382" s="63">
        <f t="shared" ca="1" si="100"/>
        <v>-0.59033327140966685</v>
      </c>
      <c r="U382" s="63">
        <f t="shared" ca="1" si="101"/>
        <v>0.6234647768704823</v>
      </c>
      <c r="V382" s="63">
        <f t="shared" ca="1" si="102"/>
        <v>0.3615580006994234</v>
      </c>
      <c r="W382" s="63">
        <f t="shared" ca="1" si="103"/>
        <v>-0.61480452767574545</v>
      </c>
      <c r="X382" s="63">
        <f t="shared" ca="1" si="104"/>
        <v>-1.1428826878116745</v>
      </c>
    </row>
    <row r="383" spans="2:24" x14ac:dyDescent="0.2">
      <c r="B383" s="63">
        <f t="shared" ca="1" si="93"/>
        <v>-0.17618159636347894</v>
      </c>
      <c r="C383" s="63">
        <f t="shared" ref="C383:L392" ca="1" si="110">NORMINV(RAND(),$C$5,$F$5)</f>
        <v>0.5390215465920366</v>
      </c>
      <c r="D383" s="63">
        <f t="shared" ca="1" si="110"/>
        <v>0.31616057820255888</v>
      </c>
      <c r="E383" s="63">
        <f t="shared" ca="1" si="110"/>
        <v>-1.2608022844961071</v>
      </c>
      <c r="F383" s="63">
        <f t="shared" ca="1" si="110"/>
        <v>0.81412143705795714</v>
      </c>
      <c r="G383" s="63">
        <f t="shared" ca="1" si="110"/>
        <v>0.15482094917645065</v>
      </c>
      <c r="H383" s="63">
        <f t="shared" ca="1" si="110"/>
        <v>-1.7956646627913928</v>
      </c>
      <c r="I383" s="63">
        <f t="shared" ca="1" si="110"/>
        <v>-0.8817999969003828</v>
      </c>
      <c r="J383" s="63">
        <f t="shared" ca="1" si="110"/>
        <v>-0.60343905885545412</v>
      </c>
      <c r="K383" s="63">
        <f t="shared" ca="1" si="110"/>
        <v>-1.4788207293808453</v>
      </c>
      <c r="L383" s="63">
        <f t="shared" ca="1" si="110"/>
        <v>0.49945276099199493</v>
      </c>
      <c r="N383" s="63">
        <f t="shared" ca="1" si="94"/>
        <v>-0.16828456307506717</v>
      </c>
      <c r="O383" s="63">
        <f t="shared" ca="1" si="95"/>
        <v>0.5510064467764163</v>
      </c>
      <c r="P383" s="63">
        <f t="shared" ca="1" si="96"/>
        <v>0.33448764018542215</v>
      </c>
      <c r="Q383" s="63">
        <f t="shared" ca="1" si="97"/>
        <v>-1.2648375570380592</v>
      </c>
      <c r="R383" s="63">
        <f t="shared" ca="1" si="98"/>
        <v>0.77519689758566523</v>
      </c>
      <c r="S383" s="63">
        <f t="shared" ca="1" si="99"/>
        <v>0.14065873558223768</v>
      </c>
      <c r="T383" s="63">
        <f t="shared" ca="1" si="100"/>
        <v>-1.7801665080799389</v>
      </c>
      <c r="U383" s="63">
        <f t="shared" ca="1" si="101"/>
        <v>-0.94127283289611363</v>
      </c>
      <c r="V383" s="63">
        <f t="shared" ca="1" si="102"/>
        <v>-0.59055182482070645</v>
      </c>
      <c r="W383" s="63">
        <f t="shared" ca="1" si="103"/>
        <v>-1.4610204856021685</v>
      </c>
      <c r="X383" s="63">
        <f t="shared" ca="1" si="104"/>
        <v>0.45371370900663516</v>
      </c>
    </row>
    <row r="384" spans="2:24" x14ac:dyDescent="0.2">
      <c r="B384" s="63">
        <f t="shared" ca="1" si="93"/>
        <v>6.5086462648155333E-2</v>
      </c>
      <c r="C384" s="63">
        <f t="shared" ca="1" si="110"/>
        <v>-1.8873473259519513</v>
      </c>
      <c r="D384" s="63">
        <f t="shared" ca="1" si="110"/>
        <v>1.5917792895266121</v>
      </c>
      <c r="E384" s="63">
        <f t="shared" ca="1" si="110"/>
        <v>0.59603059231485345</v>
      </c>
      <c r="F384" s="63">
        <f t="shared" ca="1" si="110"/>
        <v>1.5578021985105686</v>
      </c>
      <c r="G384" s="63">
        <f t="shared" ca="1" si="110"/>
        <v>1.2721749277598418</v>
      </c>
      <c r="H384" s="63">
        <f t="shared" ca="1" si="110"/>
        <v>-0.42723019568203296</v>
      </c>
      <c r="I384" s="63">
        <f t="shared" ca="1" si="110"/>
        <v>0.38746970840747591</v>
      </c>
      <c r="J384" s="63">
        <f t="shared" ca="1" si="110"/>
        <v>-0.5527315013700308</v>
      </c>
      <c r="K384" s="63">
        <f t="shared" ca="1" si="110"/>
        <v>-1.6113311734156832</v>
      </c>
      <c r="L384" s="63">
        <f t="shared" ca="1" si="110"/>
        <v>-0.26862653151125432</v>
      </c>
      <c r="N384" s="63">
        <f t="shared" ca="1" si="94"/>
        <v>7.2983495936567083E-2</v>
      </c>
      <c r="O384" s="63">
        <f t="shared" ca="1" si="95"/>
        <v>-1.8753624257675716</v>
      </c>
      <c r="P384" s="63">
        <f t="shared" ca="1" si="96"/>
        <v>1.6101063515094753</v>
      </c>
      <c r="Q384" s="63">
        <f t="shared" ca="1" si="97"/>
        <v>0.59199531977290132</v>
      </c>
      <c r="R384" s="63">
        <f t="shared" ca="1" si="98"/>
        <v>1.5188776590382767</v>
      </c>
      <c r="S384" s="63">
        <f t="shared" ca="1" si="99"/>
        <v>1.2580127141656288</v>
      </c>
      <c r="T384" s="63">
        <f t="shared" ca="1" si="100"/>
        <v>-0.41173204097057908</v>
      </c>
      <c r="U384" s="63">
        <f t="shared" ca="1" si="101"/>
        <v>0.32799687241174508</v>
      </c>
      <c r="V384" s="63">
        <f t="shared" ca="1" si="102"/>
        <v>-0.53984426733528312</v>
      </c>
      <c r="W384" s="63">
        <f t="shared" ca="1" si="103"/>
        <v>-1.5935309296370064</v>
      </c>
      <c r="X384" s="63">
        <f t="shared" ca="1" si="104"/>
        <v>-0.31436558349661409</v>
      </c>
    </row>
    <row r="385" spans="2:24" x14ac:dyDescent="0.2">
      <c r="B385" s="63">
        <f t="shared" ca="1" si="93"/>
        <v>6.2389957250086309E-2</v>
      </c>
      <c r="C385" s="63">
        <f t="shared" ca="1" si="110"/>
        <v>-2.6647099949197242</v>
      </c>
      <c r="D385" s="63">
        <f t="shared" ca="1" si="110"/>
        <v>-1.391039329356794</v>
      </c>
      <c r="E385" s="63">
        <f t="shared" ca="1" si="110"/>
        <v>1.7241994750899994</v>
      </c>
      <c r="F385" s="63">
        <f t="shared" ca="1" si="110"/>
        <v>1.1047514886713377</v>
      </c>
      <c r="G385" s="63">
        <f t="shared" ca="1" si="110"/>
        <v>-0.67748139968366294</v>
      </c>
      <c r="H385" s="63">
        <f t="shared" ca="1" si="110"/>
        <v>-0.64655265513394178</v>
      </c>
      <c r="I385" s="63">
        <f t="shared" ca="1" si="110"/>
        <v>-0.19730949258198627</v>
      </c>
      <c r="J385" s="63">
        <f t="shared" ca="1" si="110"/>
        <v>0.13554203513694379</v>
      </c>
      <c r="K385" s="63">
        <f t="shared" ca="1" si="110"/>
        <v>0.2258025199574131</v>
      </c>
      <c r="L385" s="63">
        <f t="shared" ca="1" si="110"/>
        <v>1.1238109810719956</v>
      </c>
      <c r="N385" s="63">
        <f t="shared" ca="1" si="94"/>
        <v>7.0286990538498059E-2</v>
      </c>
      <c r="O385" s="63">
        <f t="shared" ca="1" si="95"/>
        <v>-2.6527250947353442</v>
      </c>
      <c r="P385" s="63">
        <f t="shared" ca="1" si="96"/>
        <v>-1.3727122673739307</v>
      </c>
      <c r="Q385" s="63">
        <f t="shared" ca="1" si="97"/>
        <v>1.7201642025480472</v>
      </c>
      <c r="R385" s="63">
        <f t="shared" ca="1" si="98"/>
        <v>1.0658269491990457</v>
      </c>
      <c r="S385" s="63">
        <f t="shared" ca="1" si="99"/>
        <v>-0.69164361327787593</v>
      </c>
      <c r="T385" s="63">
        <f t="shared" ca="1" si="100"/>
        <v>-0.6310545004224879</v>
      </c>
      <c r="U385" s="63">
        <f t="shared" ca="1" si="101"/>
        <v>-0.2567823285777171</v>
      </c>
      <c r="V385" s="63">
        <f t="shared" ca="1" si="102"/>
        <v>0.14842926917169147</v>
      </c>
      <c r="W385" s="63">
        <f t="shared" ca="1" si="103"/>
        <v>0.24360276373608986</v>
      </c>
      <c r="X385" s="63">
        <f t="shared" ca="1" si="104"/>
        <v>1.0780719290866358</v>
      </c>
    </row>
    <row r="386" spans="2:24" x14ac:dyDescent="0.2">
      <c r="B386" s="63">
        <f t="shared" ca="1" si="93"/>
        <v>-2.6600920934190855</v>
      </c>
      <c r="C386" s="63">
        <f t="shared" ca="1" si="110"/>
        <v>-0.25441183900589714</v>
      </c>
      <c r="D386" s="63">
        <f t="shared" ca="1" si="110"/>
        <v>-0.70060275872360545</v>
      </c>
      <c r="E386" s="63">
        <f t="shared" ca="1" si="110"/>
        <v>-0.96438030031340505</v>
      </c>
      <c r="F386" s="63">
        <f t="shared" ca="1" si="110"/>
        <v>-1.110253077229248</v>
      </c>
      <c r="G386" s="63">
        <f t="shared" ca="1" si="110"/>
        <v>-0.12030308203560128</v>
      </c>
      <c r="H386" s="63">
        <f t="shared" ca="1" si="110"/>
        <v>0.89553685134984107</v>
      </c>
      <c r="I386" s="63">
        <f t="shared" ca="1" si="110"/>
        <v>1.0088521397539361</v>
      </c>
      <c r="J386" s="63">
        <f t="shared" ca="1" si="110"/>
        <v>-0.22130144786055039</v>
      </c>
      <c r="K386" s="63">
        <f t="shared" ca="1" si="110"/>
        <v>-0.13981637550873682</v>
      </c>
      <c r="L386" s="63">
        <f t="shared" ca="1" si="110"/>
        <v>1.592243636567068</v>
      </c>
      <c r="N386" s="63">
        <f t="shared" ca="1" si="94"/>
        <v>-2.6521950601306736</v>
      </c>
      <c r="O386" s="63">
        <f t="shared" ca="1" si="95"/>
        <v>-0.24242693882151742</v>
      </c>
      <c r="P386" s="63">
        <f t="shared" ca="1" si="96"/>
        <v>-0.68227569674074218</v>
      </c>
      <c r="Q386" s="63">
        <f t="shared" ca="1" si="97"/>
        <v>-0.96841557285535718</v>
      </c>
      <c r="R386" s="63">
        <f t="shared" ca="1" si="98"/>
        <v>-1.14917761670154</v>
      </c>
      <c r="S386" s="63">
        <f t="shared" ca="1" si="99"/>
        <v>-0.13446529562981424</v>
      </c>
      <c r="T386" s="63">
        <f t="shared" ca="1" si="100"/>
        <v>0.91103500606129495</v>
      </c>
      <c r="U386" s="63">
        <f t="shared" ca="1" si="101"/>
        <v>0.94937930375820523</v>
      </c>
      <c r="V386" s="63">
        <f t="shared" ca="1" si="102"/>
        <v>-0.20841421382580272</v>
      </c>
      <c r="W386" s="63">
        <f t="shared" ca="1" si="103"/>
        <v>-0.12201613173006005</v>
      </c>
      <c r="X386" s="63">
        <f t="shared" ca="1" si="104"/>
        <v>1.5465045845817083</v>
      </c>
    </row>
    <row r="387" spans="2:24" x14ac:dyDescent="0.2">
      <c r="B387" s="63">
        <f t="shared" ca="1" si="93"/>
        <v>0.93995145109059086</v>
      </c>
      <c r="C387" s="63">
        <f t="shared" ca="1" si="110"/>
        <v>0.16879045989432853</v>
      </c>
      <c r="D387" s="63">
        <f t="shared" ca="1" si="110"/>
        <v>-1.2638618398830601</v>
      </c>
      <c r="E387" s="63">
        <f t="shared" ca="1" si="110"/>
        <v>-0.57583240585628148</v>
      </c>
      <c r="F387" s="63">
        <f t="shared" ca="1" si="110"/>
        <v>-0.44294681145743992</v>
      </c>
      <c r="G387" s="63">
        <f t="shared" ca="1" si="110"/>
        <v>-0.30190037845956869</v>
      </c>
      <c r="H387" s="63">
        <f t="shared" ca="1" si="110"/>
        <v>1.1902802754946804</v>
      </c>
      <c r="I387" s="63">
        <f t="shared" ca="1" si="110"/>
        <v>-0.71210511885367511</v>
      </c>
      <c r="J387" s="63">
        <f t="shared" ca="1" si="110"/>
        <v>-6.8225704363645959E-2</v>
      </c>
      <c r="K387" s="63">
        <f t="shared" ca="1" si="110"/>
        <v>1.6361015390319522</v>
      </c>
      <c r="L387" s="63">
        <f t="shared" ca="1" si="110"/>
        <v>-0.77370056087564043</v>
      </c>
      <c r="N387" s="63">
        <f t="shared" ca="1" si="94"/>
        <v>0.9478484843790026</v>
      </c>
      <c r="O387" s="63">
        <f t="shared" ca="1" si="95"/>
        <v>0.18077536007870826</v>
      </c>
      <c r="P387" s="63">
        <f t="shared" ca="1" si="96"/>
        <v>-1.2455347779001968</v>
      </c>
      <c r="Q387" s="63">
        <f t="shared" ca="1" si="97"/>
        <v>-0.57986767839823361</v>
      </c>
      <c r="R387" s="63">
        <f t="shared" ca="1" si="98"/>
        <v>-0.48187135092973177</v>
      </c>
      <c r="S387" s="63">
        <f t="shared" ca="1" si="99"/>
        <v>-0.31606259205378168</v>
      </c>
      <c r="T387" s="63">
        <f t="shared" ca="1" si="100"/>
        <v>1.2057784302061343</v>
      </c>
      <c r="U387" s="63">
        <f t="shared" ca="1" si="101"/>
        <v>-0.77157795484940594</v>
      </c>
      <c r="V387" s="63">
        <f t="shared" ca="1" si="102"/>
        <v>-5.533847032889827E-2</v>
      </c>
      <c r="W387" s="63">
        <f t="shared" ca="1" si="103"/>
        <v>1.6539017828106291</v>
      </c>
      <c r="X387" s="63">
        <f t="shared" ca="1" si="104"/>
        <v>-0.8194396128610002</v>
      </c>
    </row>
    <row r="388" spans="2:24" x14ac:dyDescent="0.2">
      <c r="B388" s="63">
        <f t="shared" ca="1" si="93"/>
        <v>-1.3382937606698275</v>
      </c>
      <c r="C388" s="63">
        <f t="shared" ca="1" si="110"/>
        <v>-2.0279431449874226</v>
      </c>
      <c r="D388" s="63">
        <f t="shared" ca="1" si="110"/>
        <v>-0.87317313462484403</v>
      </c>
      <c r="E388" s="63">
        <f t="shared" ca="1" si="110"/>
        <v>0.94322504099851845</v>
      </c>
      <c r="F388" s="63">
        <f t="shared" ca="1" si="110"/>
        <v>-0.69395371837810116</v>
      </c>
      <c r="G388" s="63">
        <f t="shared" ca="1" si="110"/>
        <v>-0.5340070181440123</v>
      </c>
      <c r="H388" s="63">
        <f t="shared" ca="1" si="110"/>
        <v>-0.9003153835268991</v>
      </c>
      <c r="I388" s="63">
        <f t="shared" ca="1" si="110"/>
        <v>-0.42530138060996109</v>
      </c>
      <c r="J388" s="63">
        <f t="shared" ca="1" si="110"/>
        <v>1.0370887583326986</v>
      </c>
      <c r="K388" s="63">
        <f t="shared" ca="1" si="110"/>
        <v>-1.4682097905475182</v>
      </c>
      <c r="L388" s="63">
        <f t="shared" ca="1" si="110"/>
        <v>-0.76781982710754226</v>
      </c>
      <c r="N388" s="63">
        <f t="shared" ca="1" si="94"/>
        <v>-1.3303967273814157</v>
      </c>
      <c r="O388" s="63">
        <f t="shared" ca="1" si="95"/>
        <v>-2.0159582448030426</v>
      </c>
      <c r="P388" s="63">
        <f t="shared" ca="1" si="96"/>
        <v>-0.85484607264198076</v>
      </c>
      <c r="Q388" s="63">
        <f t="shared" ca="1" si="97"/>
        <v>0.93918976845656632</v>
      </c>
      <c r="R388" s="63">
        <f t="shared" ca="1" si="98"/>
        <v>-0.73287825785039307</v>
      </c>
      <c r="S388" s="63">
        <f t="shared" ca="1" si="99"/>
        <v>-0.54816923173822529</v>
      </c>
      <c r="T388" s="63">
        <f t="shared" ca="1" si="100"/>
        <v>-0.88481722881544522</v>
      </c>
      <c r="U388" s="63">
        <f t="shared" ca="1" si="101"/>
        <v>-0.48477421660569192</v>
      </c>
      <c r="V388" s="63">
        <f t="shared" ca="1" si="102"/>
        <v>1.0499759923674463</v>
      </c>
      <c r="W388" s="63">
        <f t="shared" ca="1" si="103"/>
        <v>-1.4504095467688414</v>
      </c>
      <c r="X388" s="63">
        <f t="shared" ca="1" si="104"/>
        <v>-0.81355887909290203</v>
      </c>
    </row>
    <row r="389" spans="2:24" x14ac:dyDescent="0.2">
      <c r="B389" s="63">
        <f t="shared" ca="1" si="93"/>
        <v>1.8484184549559046</v>
      </c>
      <c r="C389" s="63">
        <f t="shared" ca="1" si="110"/>
        <v>-0.73202419178927025</v>
      </c>
      <c r="D389" s="63">
        <f t="shared" ca="1" si="110"/>
        <v>-0.79671252527969905</v>
      </c>
      <c r="E389" s="63">
        <f t="shared" ca="1" si="110"/>
        <v>0.93051347134654161</v>
      </c>
      <c r="F389" s="63">
        <f t="shared" ca="1" si="110"/>
        <v>-0.44791636936583673</v>
      </c>
      <c r="G389" s="63">
        <f t="shared" ca="1" si="110"/>
        <v>1.1789269932474564</v>
      </c>
      <c r="H389" s="63">
        <f t="shared" ca="1" si="110"/>
        <v>1.1534904570463109</v>
      </c>
      <c r="I389" s="63">
        <f t="shared" ca="1" si="110"/>
        <v>-8.9376787479029815E-2</v>
      </c>
      <c r="J389" s="63">
        <f t="shared" ca="1" si="110"/>
        <v>-9.6948324339700048E-2</v>
      </c>
      <c r="K389" s="63">
        <f t="shared" ca="1" si="110"/>
        <v>0.86457072320513118</v>
      </c>
      <c r="L389" s="63">
        <f t="shared" ca="1" si="110"/>
        <v>2.5267536938444946</v>
      </c>
      <c r="N389" s="63">
        <f t="shared" ca="1" si="94"/>
        <v>1.8563154882443165</v>
      </c>
      <c r="O389" s="63">
        <f t="shared" ca="1" si="95"/>
        <v>-0.72003929160489055</v>
      </c>
      <c r="P389" s="63">
        <f t="shared" ca="1" si="96"/>
        <v>-0.77838546329683578</v>
      </c>
      <c r="Q389" s="63">
        <f t="shared" ca="1" si="97"/>
        <v>0.92647819880458948</v>
      </c>
      <c r="R389" s="63">
        <f t="shared" ca="1" si="98"/>
        <v>-0.48684090883812858</v>
      </c>
      <c r="S389" s="63">
        <f t="shared" ca="1" si="99"/>
        <v>1.1647647796532434</v>
      </c>
      <c r="T389" s="63">
        <f t="shared" ca="1" si="100"/>
        <v>1.1689886117577648</v>
      </c>
      <c r="U389" s="63">
        <f t="shared" ca="1" si="101"/>
        <v>-0.14884962347476066</v>
      </c>
      <c r="V389" s="63">
        <f t="shared" ca="1" si="102"/>
        <v>-8.406109030495236E-2</v>
      </c>
      <c r="W389" s="63">
        <f t="shared" ca="1" si="103"/>
        <v>0.8823709669838079</v>
      </c>
      <c r="X389" s="63">
        <f t="shared" ca="1" si="104"/>
        <v>2.4810146418591348</v>
      </c>
    </row>
    <row r="390" spans="2:24" x14ac:dyDescent="0.2">
      <c r="B390" s="63">
        <f t="shared" ca="1" si="93"/>
        <v>-0.38796776422814638</v>
      </c>
      <c r="C390" s="63">
        <f t="shared" ca="1" si="110"/>
        <v>1.6818919231757528</v>
      </c>
      <c r="D390" s="63">
        <f t="shared" ca="1" si="110"/>
        <v>0.81379785968798368</v>
      </c>
      <c r="E390" s="63">
        <f t="shared" ca="1" si="110"/>
        <v>8.6224874405901597E-2</v>
      </c>
      <c r="F390" s="63">
        <f t="shared" ca="1" si="110"/>
        <v>-6.3154657267363482E-2</v>
      </c>
      <c r="G390" s="63">
        <f t="shared" ca="1" si="110"/>
        <v>-2.2118462982651539</v>
      </c>
      <c r="H390" s="63">
        <f t="shared" ca="1" si="110"/>
        <v>0.61543585195429973</v>
      </c>
      <c r="I390" s="63">
        <f t="shared" ca="1" si="110"/>
        <v>-0.34661399887472294</v>
      </c>
      <c r="J390" s="63">
        <f t="shared" ca="1" si="110"/>
        <v>0.69887705902586184</v>
      </c>
      <c r="K390" s="63">
        <f t="shared" ca="1" si="110"/>
        <v>0.56933657356990053</v>
      </c>
      <c r="L390" s="63">
        <f t="shared" ca="1" si="110"/>
        <v>-1.1972281504332123</v>
      </c>
      <c r="N390" s="63">
        <f t="shared" ca="1" si="94"/>
        <v>-0.38007073093973465</v>
      </c>
      <c r="O390" s="63">
        <f t="shared" ca="1" si="95"/>
        <v>1.6938768233601325</v>
      </c>
      <c r="P390" s="63">
        <f t="shared" ca="1" si="96"/>
        <v>0.83212492167084695</v>
      </c>
      <c r="Q390" s="63">
        <f t="shared" ca="1" si="97"/>
        <v>8.2189601863949413E-2</v>
      </c>
      <c r="R390" s="63">
        <f t="shared" ca="1" si="98"/>
        <v>-0.10207919673965535</v>
      </c>
      <c r="S390" s="63">
        <f t="shared" ca="1" si="99"/>
        <v>-2.2260085118593667</v>
      </c>
      <c r="T390" s="63">
        <f t="shared" ca="1" si="100"/>
        <v>0.63093400666575361</v>
      </c>
      <c r="U390" s="63">
        <f t="shared" ca="1" si="101"/>
        <v>-0.40608683487045377</v>
      </c>
      <c r="V390" s="63">
        <f t="shared" ca="1" si="102"/>
        <v>0.71176429306060951</v>
      </c>
      <c r="W390" s="63">
        <f t="shared" ca="1" si="103"/>
        <v>0.58713681734857726</v>
      </c>
      <c r="X390" s="63">
        <f t="shared" ca="1" si="104"/>
        <v>-1.2429672024185721</v>
      </c>
    </row>
    <row r="391" spans="2:24" x14ac:dyDescent="0.2">
      <c r="B391" s="63">
        <f t="shared" ca="1" si="93"/>
        <v>0.13019080656983681</v>
      </c>
      <c r="C391" s="63">
        <f t="shared" ca="1" si="110"/>
        <v>0.53391934126429463</v>
      </c>
      <c r="D391" s="63">
        <f t="shared" ca="1" si="110"/>
        <v>-0.23854244140590666</v>
      </c>
      <c r="E391" s="63">
        <f t="shared" ca="1" si="110"/>
        <v>-1.3673475644157989</v>
      </c>
      <c r="F391" s="63">
        <f t="shared" ca="1" si="110"/>
        <v>8.3654528843610826E-2</v>
      </c>
      <c r="G391" s="63">
        <f t="shared" ca="1" si="110"/>
        <v>-0.53511012131012392</v>
      </c>
      <c r="H391" s="63">
        <f t="shared" ca="1" si="110"/>
        <v>-0.94754931827449651</v>
      </c>
      <c r="I391" s="63">
        <f t="shared" ca="1" si="110"/>
        <v>0.25133233053027054</v>
      </c>
      <c r="J391" s="63">
        <f t="shared" ca="1" si="110"/>
        <v>-0.27236547285925783</v>
      </c>
      <c r="K391" s="63">
        <f t="shared" ca="1" si="110"/>
        <v>-1.2390817651469985</v>
      </c>
      <c r="L391" s="63">
        <f t="shared" ca="1" si="110"/>
        <v>0.377978107903015</v>
      </c>
      <c r="N391" s="63">
        <f t="shared" ca="1" si="94"/>
        <v>0.13808783985824857</v>
      </c>
      <c r="O391" s="63">
        <f t="shared" ca="1" si="95"/>
        <v>0.54590424144867433</v>
      </c>
      <c r="P391" s="63">
        <f t="shared" ca="1" si="96"/>
        <v>-0.22021537942304339</v>
      </c>
      <c r="Q391" s="63">
        <f t="shared" ca="1" si="97"/>
        <v>-1.371382836957751</v>
      </c>
      <c r="R391" s="63">
        <f t="shared" ca="1" si="98"/>
        <v>4.4729989371318959E-2</v>
      </c>
      <c r="S391" s="63">
        <f t="shared" ca="1" si="99"/>
        <v>-0.54927233490433691</v>
      </c>
      <c r="T391" s="63">
        <f t="shared" ca="1" si="100"/>
        <v>-0.93205116356304263</v>
      </c>
      <c r="U391" s="63">
        <f t="shared" ca="1" si="101"/>
        <v>0.19185949453453971</v>
      </c>
      <c r="V391" s="63">
        <f t="shared" ca="1" si="102"/>
        <v>-0.25947823882451015</v>
      </c>
      <c r="W391" s="63">
        <f t="shared" ca="1" si="103"/>
        <v>-1.2212815213683217</v>
      </c>
      <c r="X391" s="63">
        <f t="shared" ca="1" si="104"/>
        <v>0.33223905591765523</v>
      </c>
    </row>
    <row r="392" spans="2:24" x14ac:dyDescent="0.2">
      <c r="B392" s="63">
        <f t="shared" ref="B392:B455" ca="1" si="111">NORMINV(RAND(),$C$5,$F$5)</f>
        <v>0.52709357820328118</v>
      </c>
      <c r="C392" s="63">
        <f t="shared" ca="1" si="110"/>
        <v>1.0993070394658551</v>
      </c>
      <c r="D392" s="63">
        <f t="shared" ca="1" si="110"/>
        <v>-2.2271656144713519</v>
      </c>
      <c r="E392" s="63">
        <f t="shared" ca="1" si="110"/>
        <v>1.3322574404146856</v>
      </c>
      <c r="F392" s="63">
        <f t="shared" ca="1" si="110"/>
        <v>-1.2562129845109005</v>
      </c>
      <c r="G392" s="63">
        <f t="shared" ca="1" si="110"/>
        <v>-0.16331527195609802</v>
      </c>
      <c r="H392" s="63">
        <f t="shared" ca="1" si="110"/>
        <v>0.58777237056134946</v>
      </c>
      <c r="I392" s="63">
        <f t="shared" ca="1" si="110"/>
        <v>0.13285314916852631</v>
      </c>
      <c r="J392" s="63">
        <f t="shared" ca="1" si="110"/>
        <v>0.67362723333294838</v>
      </c>
      <c r="K392" s="63">
        <f t="shared" ca="1" si="110"/>
        <v>0.20735536114520933</v>
      </c>
      <c r="L392" s="63">
        <f t="shared" ca="1" si="110"/>
        <v>5.102456427350259E-2</v>
      </c>
      <c r="N392" s="63">
        <f t="shared" ref="N392:N455" ca="1" si="112">B392-$B$1008</f>
        <v>0.53499061149169291</v>
      </c>
      <c r="O392" s="63">
        <f t="shared" ref="O392:O455" ca="1" si="113">C392-$C$1008</f>
        <v>1.1112919396502348</v>
      </c>
      <c r="P392" s="63">
        <f t="shared" ref="P392:P455" ca="1" si="114">D392-$D$1008</f>
        <v>-2.2088385524884888</v>
      </c>
      <c r="Q392" s="63">
        <f t="shared" ref="Q392:Q455" ca="1" si="115">E392-$E$1008</f>
        <v>1.3282221678727335</v>
      </c>
      <c r="R392" s="63">
        <f t="shared" ref="R392:R455" ca="1" si="116">F392-$F$1008</f>
        <v>-1.2951375239831924</v>
      </c>
      <c r="S392" s="63">
        <f t="shared" ref="S392:S455" ca="1" si="117">G392-$G$1008</f>
        <v>-0.17747748555031098</v>
      </c>
      <c r="T392" s="63">
        <f t="shared" ref="T392:T455" ca="1" si="118">H392-$H$1008</f>
        <v>0.60327052527280334</v>
      </c>
      <c r="U392" s="63">
        <f t="shared" ref="U392:U455" ca="1" si="119">I392-$I$1008</f>
        <v>7.3380313172795475E-2</v>
      </c>
      <c r="V392" s="63">
        <f t="shared" ref="V392:V455" ca="1" si="120">J392-$J$1008</f>
        <v>0.68651446736769606</v>
      </c>
      <c r="W392" s="63">
        <f t="shared" ref="W392:W455" ca="1" si="121">K392-$K$1008</f>
        <v>0.22515560492388609</v>
      </c>
      <c r="X392" s="63">
        <f t="shared" ref="X392:X455" ca="1" si="122">L392-$L$1008</f>
        <v>5.2855122881428004E-3</v>
      </c>
    </row>
    <row r="393" spans="2:24" x14ac:dyDescent="0.2">
      <c r="B393" s="63">
        <f t="shared" ca="1" si="111"/>
        <v>1.8933300418428196</v>
      </c>
      <c r="C393" s="63">
        <f t="shared" ref="C393:L402" ca="1" si="123">NORMINV(RAND(),$C$5,$F$5)</f>
        <v>-0.81204602469384646</v>
      </c>
      <c r="D393" s="63">
        <f t="shared" ca="1" si="123"/>
        <v>1.1489499519934547</v>
      </c>
      <c r="E393" s="63">
        <f t="shared" ca="1" si="123"/>
        <v>-0.48666035068311897</v>
      </c>
      <c r="F393" s="63">
        <f t="shared" ca="1" si="123"/>
        <v>0.701648537991716</v>
      </c>
      <c r="G393" s="63">
        <f t="shared" ca="1" si="123"/>
        <v>-0.64370357223712804</v>
      </c>
      <c r="H393" s="63">
        <f t="shared" ca="1" si="123"/>
        <v>-1.6283715490054596</v>
      </c>
      <c r="I393" s="63">
        <f t="shared" ca="1" si="123"/>
        <v>-1.1294507593506673</v>
      </c>
      <c r="J393" s="63">
        <f t="shared" ca="1" si="123"/>
        <v>-1.5765802919155016</v>
      </c>
      <c r="K393" s="63">
        <f t="shared" ca="1" si="123"/>
        <v>0.66130343493039179</v>
      </c>
      <c r="L393" s="63">
        <f t="shared" ca="1" si="123"/>
        <v>-1.0676758675087692</v>
      </c>
      <c r="N393" s="63">
        <f t="shared" ca="1" si="112"/>
        <v>1.9012270751312315</v>
      </c>
      <c r="O393" s="63">
        <f t="shared" ca="1" si="113"/>
        <v>-0.80006112450946676</v>
      </c>
      <c r="P393" s="63">
        <f t="shared" ca="1" si="114"/>
        <v>1.167277013976318</v>
      </c>
      <c r="Q393" s="63">
        <f t="shared" ca="1" si="115"/>
        <v>-0.49069562322507115</v>
      </c>
      <c r="R393" s="63">
        <f t="shared" ca="1" si="116"/>
        <v>0.6627239985194241</v>
      </c>
      <c r="S393" s="63">
        <f t="shared" ca="1" si="117"/>
        <v>-0.65786578583134103</v>
      </c>
      <c r="T393" s="63">
        <f t="shared" ca="1" si="118"/>
        <v>-1.6128733942940057</v>
      </c>
      <c r="U393" s="63">
        <f t="shared" ca="1" si="119"/>
        <v>-1.1889235953463981</v>
      </c>
      <c r="V393" s="63">
        <f t="shared" ca="1" si="120"/>
        <v>-1.563693057880754</v>
      </c>
      <c r="W393" s="63">
        <f t="shared" ca="1" si="121"/>
        <v>0.67910367870906851</v>
      </c>
      <c r="X393" s="63">
        <f t="shared" ca="1" si="122"/>
        <v>-1.113414919494129</v>
      </c>
    </row>
    <row r="394" spans="2:24" x14ac:dyDescent="0.2">
      <c r="B394" s="63">
        <f t="shared" ca="1" si="111"/>
        <v>1.0597591168408695</v>
      </c>
      <c r="C394" s="63">
        <f t="shared" ca="1" si="123"/>
        <v>0.54641590114574379</v>
      </c>
      <c r="D394" s="63">
        <f t="shared" ca="1" si="123"/>
        <v>-0.2112732358587627</v>
      </c>
      <c r="E394" s="63">
        <f t="shared" ca="1" si="123"/>
        <v>-1.1571451583626446</v>
      </c>
      <c r="F394" s="63">
        <f t="shared" ca="1" si="123"/>
        <v>0.67303062507058575</v>
      </c>
      <c r="G394" s="63">
        <f t="shared" ca="1" si="123"/>
        <v>0.26975517815175631</v>
      </c>
      <c r="H394" s="63">
        <f t="shared" ca="1" si="123"/>
        <v>-1.6708323343484373</v>
      </c>
      <c r="I394" s="63">
        <f t="shared" ca="1" si="123"/>
        <v>-0.32806087072452367</v>
      </c>
      <c r="J394" s="63">
        <f t="shared" ca="1" si="123"/>
        <v>0.56150506897555164</v>
      </c>
      <c r="K394" s="63">
        <f t="shared" ca="1" si="123"/>
        <v>-0.33688398186975382</v>
      </c>
      <c r="L394" s="63">
        <f t="shared" ca="1" si="123"/>
        <v>1.274565970692489</v>
      </c>
      <c r="N394" s="63">
        <f t="shared" ca="1" si="112"/>
        <v>1.0676561501292814</v>
      </c>
      <c r="O394" s="63">
        <f t="shared" ca="1" si="113"/>
        <v>0.55840080133012349</v>
      </c>
      <c r="P394" s="63">
        <f t="shared" ca="1" si="114"/>
        <v>-0.19294617387589943</v>
      </c>
      <c r="Q394" s="63">
        <f t="shared" ca="1" si="115"/>
        <v>-1.1611804309045968</v>
      </c>
      <c r="R394" s="63">
        <f t="shared" ca="1" si="116"/>
        <v>0.63410608559829384</v>
      </c>
      <c r="S394" s="63">
        <f t="shared" ca="1" si="117"/>
        <v>0.25559296455754332</v>
      </c>
      <c r="T394" s="63">
        <f t="shared" ca="1" si="118"/>
        <v>-1.6553341796369834</v>
      </c>
      <c r="U394" s="63">
        <f t="shared" ca="1" si="119"/>
        <v>-0.3875337067202545</v>
      </c>
      <c r="V394" s="63">
        <f t="shared" ca="1" si="120"/>
        <v>0.57439230301029931</v>
      </c>
      <c r="W394" s="63">
        <f t="shared" ca="1" si="121"/>
        <v>-0.31908373809107704</v>
      </c>
      <c r="X394" s="63">
        <f t="shared" ca="1" si="122"/>
        <v>1.2288269187071292</v>
      </c>
    </row>
    <row r="395" spans="2:24" x14ac:dyDescent="0.2">
      <c r="B395" s="63">
        <f t="shared" ca="1" si="111"/>
        <v>0.2293830152404405</v>
      </c>
      <c r="C395" s="63">
        <f t="shared" ca="1" si="123"/>
        <v>0.4315734757935395</v>
      </c>
      <c r="D395" s="63">
        <f t="shared" ca="1" si="123"/>
        <v>0.18891045656945379</v>
      </c>
      <c r="E395" s="63">
        <f t="shared" ca="1" si="123"/>
        <v>-0.12802207418546241</v>
      </c>
      <c r="F395" s="63">
        <f t="shared" ca="1" si="123"/>
        <v>0.62242507273799874</v>
      </c>
      <c r="G395" s="63">
        <f t="shared" ca="1" si="123"/>
        <v>-0.46956674788515734</v>
      </c>
      <c r="H395" s="63">
        <f t="shared" ca="1" si="123"/>
        <v>-1.7159476078053446</v>
      </c>
      <c r="I395" s="63">
        <f t="shared" ca="1" si="123"/>
        <v>0.72105541920208183</v>
      </c>
      <c r="J395" s="63">
        <f t="shared" ca="1" si="123"/>
        <v>0.492772313723015</v>
      </c>
      <c r="K395" s="63">
        <f t="shared" ca="1" si="123"/>
        <v>-9.946856102403312E-2</v>
      </c>
      <c r="L395" s="63">
        <f t="shared" ca="1" si="123"/>
        <v>-0.76169536590869014</v>
      </c>
      <c r="N395" s="63">
        <f t="shared" ca="1" si="112"/>
        <v>0.23728004852885226</v>
      </c>
      <c r="O395" s="63">
        <f t="shared" ca="1" si="113"/>
        <v>0.44355837597791919</v>
      </c>
      <c r="P395" s="63">
        <f t="shared" ca="1" si="114"/>
        <v>0.20723751855231706</v>
      </c>
      <c r="Q395" s="63">
        <f t="shared" ca="1" si="115"/>
        <v>-0.13205734672741459</v>
      </c>
      <c r="R395" s="63">
        <f t="shared" ca="1" si="116"/>
        <v>0.58350053326570683</v>
      </c>
      <c r="S395" s="63">
        <f t="shared" ca="1" si="117"/>
        <v>-0.48372896147937033</v>
      </c>
      <c r="T395" s="63">
        <f t="shared" ca="1" si="118"/>
        <v>-1.7004494530938907</v>
      </c>
      <c r="U395" s="63">
        <f t="shared" ca="1" si="119"/>
        <v>0.66158258320635099</v>
      </c>
      <c r="V395" s="63">
        <f t="shared" ca="1" si="120"/>
        <v>0.50565954775776267</v>
      </c>
      <c r="W395" s="63">
        <f t="shared" ca="1" si="121"/>
        <v>-8.1668317245356351E-2</v>
      </c>
      <c r="X395" s="63">
        <f t="shared" ca="1" si="122"/>
        <v>-0.80743441789404991</v>
      </c>
    </row>
    <row r="396" spans="2:24" x14ac:dyDescent="0.2">
      <c r="B396" s="63">
        <f t="shared" ca="1" si="111"/>
        <v>-1.6238768280779712</v>
      </c>
      <c r="C396" s="63">
        <f t="shared" ca="1" si="123"/>
        <v>-1.6559488030791558</v>
      </c>
      <c r="D396" s="63">
        <f t="shared" ca="1" si="123"/>
        <v>0.64016066880403055</v>
      </c>
      <c r="E396" s="63">
        <f t="shared" ca="1" si="123"/>
        <v>-0.94008836048134026</v>
      </c>
      <c r="F396" s="63">
        <f t="shared" ca="1" si="123"/>
        <v>-9.9331054395341289E-2</v>
      </c>
      <c r="G396" s="63">
        <f t="shared" ca="1" si="123"/>
        <v>0.35692194329127314</v>
      </c>
      <c r="H396" s="63">
        <f t="shared" ca="1" si="123"/>
        <v>-0.38632721369517647</v>
      </c>
      <c r="I396" s="63">
        <f t="shared" ca="1" si="123"/>
        <v>-1.430691636170573</v>
      </c>
      <c r="J396" s="63">
        <f t="shared" ca="1" si="123"/>
        <v>-0.26411413803982209</v>
      </c>
      <c r="K396" s="63">
        <f t="shared" ca="1" si="123"/>
        <v>1.6082920141052111</v>
      </c>
      <c r="L396" s="63">
        <f t="shared" ca="1" si="123"/>
        <v>0.92424910963087148</v>
      </c>
      <c r="N396" s="63">
        <f t="shared" ca="1" si="112"/>
        <v>-1.6159797947895593</v>
      </c>
      <c r="O396" s="63">
        <f t="shared" ca="1" si="113"/>
        <v>-1.6439639028947761</v>
      </c>
      <c r="P396" s="63">
        <f t="shared" ca="1" si="114"/>
        <v>0.65848773078689382</v>
      </c>
      <c r="Q396" s="63">
        <f t="shared" ca="1" si="115"/>
        <v>-0.94412363302329239</v>
      </c>
      <c r="R396" s="63">
        <f t="shared" ca="1" si="116"/>
        <v>-0.13825559386763314</v>
      </c>
      <c r="S396" s="63">
        <f t="shared" ca="1" si="117"/>
        <v>0.34275972969706014</v>
      </c>
      <c r="T396" s="63">
        <f t="shared" ca="1" si="118"/>
        <v>-0.37082905898372259</v>
      </c>
      <c r="U396" s="63">
        <f t="shared" ca="1" si="119"/>
        <v>-1.4901644721663039</v>
      </c>
      <c r="V396" s="63">
        <f t="shared" ca="1" si="120"/>
        <v>-0.25122690400507441</v>
      </c>
      <c r="W396" s="63">
        <f t="shared" ca="1" si="121"/>
        <v>1.6260922578838879</v>
      </c>
      <c r="X396" s="63">
        <f t="shared" ca="1" si="122"/>
        <v>0.87851005764551171</v>
      </c>
    </row>
    <row r="397" spans="2:24" x14ac:dyDescent="0.2">
      <c r="B397" s="63">
        <f t="shared" ca="1" si="111"/>
        <v>0.51884778224853922</v>
      </c>
      <c r="C397" s="63">
        <f t="shared" ca="1" si="123"/>
        <v>0.91093322157128975</v>
      </c>
      <c r="D397" s="63">
        <f t="shared" ca="1" si="123"/>
        <v>-0.47685566588906497</v>
      </c>
      <c r="E397" s="63">
        <f t="shared" ca="1" si="123"/>
        <v>0.56253349001968411</v>
      </c>
      <c r="F397" s="63">
        <f t="shared" ca="1" si="123"/>
        <v>2.835615055786604</v>
      </c>
      <c r="G397" s="63">
        <f t="shared" ca="1" si="123"/>
        <v>-0.65031437959241933</v>
      </c>
      <c r="H397" s="63">
        <f t="shared" ca="1" si="123"/>
        <v>-1.9540013368754861</v>
      </c>
      <c r="I397" s="63">
        <f t="shared" ca="1" si="123"/>
        <v>1.6141023603557512</v>
      </c>
      <c r="J397" s="63">
        <f t="shared" ca="1" si="123"/>
        <v>-1.65490933214491</v>
      </c>
      <c r="K397" s="63">
        <f t="shared" ca="1" si="123"/>
        <v>-1.0054491285023566</v>
      </c>
      <c r="L397" s="63">
        <f t="shared" ca="1" si="123"/>
        <v>0.60059895580167644</v>
      </c>
      <c r="N397" s="63">
        <f t="shared" ca="1" si="112"/>
        <v>0.52674481553695096</v>
      </c>
      <c r="O397" s="63">
        <f t="shared" ca="1" si="113"/>
        <v>0.92291812175566945</v>
      </c>
      <c r="P397" s="63">
        <f t="shared" ca="1" si="114"/>
        <v>-0.4585286039062017</v>
      </c>
      <c r="Q397" s="63">
        <f t="shared" ca="1" si="115"/>
        <v>0.55849821747773198</v>
      </c>
      <c r="R397" s="63">
        <f t="shared" ca="1" si="116"/>
        <v>2.7966905163143121</v>
      </c>
      <c r="S397" s="63">
        <f t="shared" ca="1" si="117"/>
        <v>-0.66447659318663232</v>
      </c>
      <c r="T397" s="63">
        <f t="shared" ca="1" si="118"/>
        <v>-1.9385031821640322</v>
      </c>
      <c r="U397" s="63">
        <f t="shared" ca="1" si="119"/>
        <v>1.5546295243600203</v>
      </c>
      <c r="V397" s="63">
        <f t="shared" ca="1" si="120"/>
        <v>-1.6420220981101623</v>
      </c>
      <c r="W397" s="63">
        <f t="shared" ca="1" si="121"/>
        <v>-0.98764888472367984</v>
      </c>
      <c r="X397" s="63">
        <f t="shared" ca="1" si="122"/>
        <v>0.55485990381631667</v>
      </c>
    </row>
    <row r="398" spans="2:24" x14ac:dyDescent="0.2">
      <c r="B398" s="63">
        <f t="shared" ca="1" si="111"/>
        <v>-0.57518416551745533</v>
      </c>
      <c r="C398" s="63">
        <f t="shared" ca="1" si="123"/>
        <v>-1.236567290965032</v>
      </c>
      <c r="D398" s="63">
        <f t="shared" ca="1" si="123"/>
        <v>1.3147762739928639</v>
      </c>
      <c r="E398" s="63">
        <f t="shared" ca="1" si="123"/>
        <v>-1.0012068181432781</v>
      </c>
      <c r="F398" s="63">
        <f t="shared" ca="1" si="123"/>
        <v>1.3039233401990011</v>
      </c>
      <c r="G398" s="63">
        <f t="shared" ca="1" si="123"/>
        <v>0.81640099758031104</v>
      </c>
      <c r="H398" s="63">
        <f t="shared" ca="1" si="123"/>
        <v>-0.52965737521092682</v>
      </c>
      <c r="I398" s="63">
        <f t="shared" ca="1" si="123"/>
        <v>2.3407537144086613E-2</v>
      </c>
      <c r="J398" s="63">
        <f t="shared" ca="1" si="123"/>
        <v>-0.86262299709922685</v>
      </c>
      <c r="K398" s="63">
        <f t="shared" ca="1" si="123"/>
        <v>1.6067387798818531</v>
      </c>
      <c r="L398" s="63">
        <f t="shared" ca="1" si="123"/>
        <v>-1.3085417479178814</v>
      </c>
      <c r="N398" s="63">
        <f t="shared" ca="1" si="112"/>
        <v>-0.56728713222904359</v>
      </c>
      <c r="O398" s="63">
        <f t="shared" ca="1" si="113"/>
        <v>-1.2245823907806523</v>
      </c>
      <c r="P398" s="63">
        <f t="shared" ca="1" si="114"/>
        <v>1.3331033359757272</v>
      </c>
      <c r="Q398" s="63">
        <f t="shared" ca="1" si="115"/>
        <v>-1.0052420906852302</v>
      </c>
      <c r="R398" s="63">
        <f t="shared" ca="1" si="116"/>
        <v>1.2649988007267092</v>
      </c>
      <c r="S398" s="63">
        <f t="shared" ca="1" si="117"/>
        <v>0.80223878398609805</v>
      </c>
      <c r="T398" s="63">
        <f t="shared" ca="1" si="118"/>
        <v>-0.51415922049947294</v>
      </c>
      <c r="U398" s="63">
        <f t="shared" ca="1" si="119"/>
        <v>-3.6065298851644223E-2</v>
      </c>
      <c r="V398" s="63">
        <f t="shared" ca="1" si="120"/>
        <v>-0.84973576306447918</v>
      </c>
      <c r="W398" s="63">
        <f t="shared" ca="1" si="121"/>
        <v>1.6245390236605299</v>
      </c>
      <c r="X398" s="63">
        <f t="shared" ca="1" si="122"/>
        <v>-1.3542807999032411</v>
      </c>
    </row>
    <row r="399" spans="2:24" x14ac:dyDescent="0.2">
      <c r="B399" s="63">
        <f t="shared" ca="1" si="111"/>
        <v>-0.25546027802604288</v>
      </c>
      <c r="C399" s="63">
        <f t="shared" ca="1" si="123"/>
        <v>-1.2337308758724863</v>
      </c>
      <c r="D399" s="63">
        <f t="shared" ca="1" si="123"/>
        <v>-1.5950644165025243</v>
      </c>
      <c r="E399" s="63">
        <f t="shared" ca="1" si="123"/>
        <v>1.1295806738937733</v>
      </c>
      <c r="F399" s="63">
        <f t="shared" ca="1" si="123"/>
        <v>-0.27922956244485847</v>
      </c>
      <c r="G399" s="63">
        <f t="shared" ca="1" si="123"/>
        <v>0.27974701832969001</v>
      </c>
      <c r="H399" s="63">
        <f t="shared" ca="1" si="123"/>
        <v>7.981645706539145E-2</v>
      </c>
      <c r="I399" s="63">
        <f t="shared" ca="1" si="123"/>
        <v>6.605898875049053E-2</v>
      </c>
      <c r="J399" s="63">
        <f t="shared" ca="1" si="123"/>
        <v>1.3852751366922036</v>
      </c>
      <c r="K399" s="63">
        <f t="shared" ca="1" si="123"/>
        <v>-1.0579878825694098</v>
      </c>
      <c r="L399" s="63">
        <f t="shared" ca="1" si="123"/>
        <v>0.61931620995342429</v>
      </c>
      <c r="N399" s="63">
        <f t="shared" ca="1" si="112"/>
        <v>-0.24756324473763111</v>
      </c>
      <c r="O399" s="63">
        <f t="shared" ca="1" si="113"/>
        <v>-1.2217459756881066</v>
      </c>
      <c r="P399" s="63">
        <f t="shared" ca="1" si="114"/>
        <v>-1.576737354519661</v>
      </c>
      <c r="Q399" s="63">
        <f t="shared" ca="1" si="115"/>
        <v>1.1255454013518211</v>
      </c>
      <c r="R399" s="63">
        <f t="shared" ca="1" si="116"/>
        <v>-0.31815410191715032</v>
      </c>
      <c r="S399" s="63">
        <f t="shared" ca="1" si="117"/>
        <v>0.26558480473547702</v>
      </c>
      <c r="T399" s="63">
        <f t="shared" ca="1" si="118"/>
        <v>9.5314611776845304E-2</v>
      </c>
      <c r="U399" s="63">
        <f t="shared" ca="1" si="119"/>
        <v>6.5861527547596971E-3</v>
      </c>
      <c r="V399" s="63">
        <f t="shared" ca="1" si="120"/>
        <v>1.3981623707269513</v>
      </c>
      <c r="W399" s="63">
        <f t="shared" ca="1" si="121"/>
        <v>-1.0401876387907329</v>
      </c>
      <c r="X399" s="63">
        <f t="shared" ca="1" si="122"/>
        <v>0.57357715796806452</v>
      </c>
    </row>
    <row r="400" spans="2:24" x14ac:dyDescent="0.2">
      <c r="B400" s="63">
        <f t="shared" ca="1" si="111"/>
        <v>-1.1237073724637316</v>
      </c>
      <c r="C400" s="63">
        <f t="shared" ca="1" si="123"/>
        <v>-0.23257173790237123</v>
      </c>
      <c r="D400" s="63">
        <f t="shared" ca="1" si="123"/>
        <v>0.57893674350473512</v>
      </c>
      <c r="E400" s="63">
        <f t="shared" ca="1" si="123"/>
        <v>-3.9498469375482813E-2</v>
      </c>
      <c r="F400" s="63">
        <f t="shared" ca="1" si="123"/>
        <v>-0.70021527073599044</v>
      </c>
      <c r="G400" s="63">
        <f t="shared" ca="1" si="123"/>
        <v>0.80572351769232764</v>
      </c>
      <c r="H400" s="63">
        <f t="shared" ca="1" si="123"/>
        <v>-1.2735172726565454</v>
      </c>
      <c r="I400" s="63">
        <f t="shared" ca="1" si="123"/>
        <v>-1.0641691608865538</v>
      </c>
      <c r="J400" s="63">
        <f t="shared" ca="1" si="123"/>
        <v>-8.9328446891386179E-2</v>
      </c>
      <c r="K400" s="63">
        <f t="shared" ca="1" si="123"/>
        <v>1.4179298614243776</v>
      </c>
      <c r="L400" s="63">
        <f t="shared" ca="1" si="123"/>
        <v>-0.90114233705517854</v>
      </c>
      <c r="N400" s="63">
        <f t="shared" ca="1" si="112"/>
        <v>-1.1158103391753198</v>
      </c>
      <c r="O400" s="63">
        <f t="shared" ca="1" si="113"/>
        <v>-0.22058683771799151</v>
      </c>
      <c r="P400" s="63">
        <f t="shared" ca="1" si="114"/>
        <v>0.59726380548759839</v>
      </c>
      <c r="Q400" s="63">
        <f t="shared" ca="1" si="115"/>
        <v>-4.353374191743499E-2</v>
      </c>
      <c r="R400" s="63">
        <f t="shared" ca="1" si="116"/>
        <v>-0.73913981020828234</v>
      </c>
      <c r="S400" s="63">
        <f t="shared" ca="1" si="117"/>
        <v>0.79156130409811465</v>
      </c>
      <c r="T400" s="63">
        <f t="shared" ca="1" si="118"/>
        <v>-1.2580191179450915</v>
      </c>
      <c r="U400" s="63">
        <f t="shared" ca="1" si="119"/>
        <v>-1.1236419968822846</v>
      </c>
      <c r="V400" s="63">
        <f t="shared" ca="1" si="120"/>
        <v>-7.6441212856638491E-2</v>
      </c>
      <c r="W400" s="63">
        <f t="shared" ca="1" si="121"/>
        <v>1.4357301052030544</v>
      </c>
      <c r="X400" s="63">
        <f t="shared" ca="1" si="122"/>
        <v>-0.94688138904053831</v>
      </c>
    </row>
    <row r="401" spans="2:24" x14ac:dyDescent="0.2">
      <c r="B401" s="63">
        <f t="shared" ca="1" si="111"/>
        <v>0.96919774089148414</v>
      </c>
      <c r="C401" s="63">
        <f t="shared" ca="1" si="123"/>
        <v>0.36492303899205358</v>
      </c>
      <c r="D401" s="63">
        <f t="shared" ca="1" si="123"/>
        <v>-0.99891357288205074</v>
      </c>
      <c r="E401" s="63">
        <f t="shared" ca="1" si="123"/>
        <v>-0.237391751467455</v>
      </c>
      <c r="F401" s="63">
        <f t="shared" ca="1" si="123"/>
        <v>-1.3338851775773863</v>
      </c>
      <c r="G401" s="63">
        <f t="shared" ca="1" si="123"/>
        <v>0.95756021605676467</v>
      </c>
      <c r="H401" s="63">
        <f t="shared" ca="1" si="123"/>
        <v>0.71989040574805074</v>
      </c>
      <c r="I401" s="63">
        <f t="shared" ca="1" si="123"/>
        <v>0.19178434718792267</v>
      </c>
      <c r="J401" s="63">
        <f t="shared" ca="1" si="123"/>
        <v>-0.43012692295621247</v>
      </c>
      <c r="K401" s="63">
        <f t="shared" ca="1" si="123"/>
        <v>-0.93042168417886906</v>
      </c>
      <c r="L401" s="63">
        <f t="shared" ca="1" si="123"/>
        <v>1.5341831970374336</v>
      </c>
      <c r="N401" s="63">
        <f t="shared" ca="1" si="112"/>
        <v>0.97709477417989588</v>
      </c>
      <c r="O401" s="63">
        <f t="shared" ca="1" si="113"/>
        <v>0.37690793917643328</v>
      </c>
      <c r="P401" s="63">
        <f t="shared" ca="1" si="114"/>
        <v>-0.98058651089918747</v>
      </c>
      <c r="Q401" s="63">
        <f t="shared" ca="1" si="115"/>
        <v>-0.24142702400940719</v>
      </c>
      <c r="R401" s="63">
        <f t="shared" ca="1" si="116"/>
        <v>-1.3728097170496782</v>
      </c>
      <c r="S401" s="63">
        <f t="shared" ca="1" si="117"/>
        <v>0.94339800246255168</v>
      </c>
      <c r="T401" s="63">
        <f t="shared" ca="1" si="118"/>
        <v>0.73538856045950463</v>
      </c>
      <c r="U401" s="63">
        <f t="shared" ca="1" si="119"/>
        <v>0.13231151119219184</v>
      </c>
      <c r="V401" s="63">
        <f t="shared" ca="1" si="120"/>
        <v>-0.41723968892146479</v>
      </c>
      <c r="W401" s="63">
        <f t="shared" ca="1" si="121"/>
        <v>-0.91262144040019233</v>
      </c>
      <c r="X401" s="63">
        <f t="shared" ca="1" si="122"/>
        <v>1.4884441450520738</v>
      </c>
    </row>
    <row r="402" spans="2:24" x14ac:dyDescent="0.2">
      <c r="B402" s="63">
        <f t="shared" ca="1" si="111"/>
        <v>0.17427312546622961</v>
      </c>
      <c r="C402" s="63">
        <f t="shared" ca="1" si="123"/>
        <v>0.75377390544897216</v>
      </c>
      <c r="D402" s="63">
        <f t="shared" ca="1" si="123"/>
        <v>-1.1194279021024303</v>
      </c>
      <c r="E402" s="63">
        <f t="shared" ca="1" si="123"/>
        <v>0.73582903754314899</v>
      </c>
      <c r="F402" s="63">
        <f t="shared" ca="1" si="123"/>
        <v>-0.85382980651621965</v>
      </c>
      <c r="G402" s="63">
        <f t="shared" ca="1" si="123"/>
        <v>-0.80863991481507036</v>
      </c>
      <c r="H402" s="63">
        <f t="shared" ca="1" si="123"/>
        <v>-1.0194042800208518</v>
      </c>
      <c r="I402" s="63">
        <f t="shared" ca="1" si="123"/>
        <v>-0.28338709016077851</v>
      </c>
      <c r="J402" s="63">
        <f t="shared" ca="1" si="123"/>
        <v>0.18462154373969039</v>
      </c>
      <c r="K402" s="63">
        <f t="shared" ca="1" si="123"/>
        <v>-0.61415002791470363</v>
      </c>
      <c r="L402" s="63">
        <f t="shared" ca="1" si="123"/>
        <v>0.50858744768309472</v>
      </c>
      <c r="N402" s="63">
        <f t="shared" ca="1" si="112"/>
        <v>0.18217015875464138</v>
      </c>
      <c r="O402" s="63">
        <f t="shared" ca="1" si="113"/>
        <v>0.76575880563335186</v>
      </c>
      <c r="P402" s="63">
        <f t="shared" ca="1" si="114"/>
        <v>-1.101100840119567</v>
      </c>
      <c r="Q402" s="63">
        <f t="shared" ca="1" si="115"/>
        <v>0.73179376500119686</v>
      </c>
      <c r="R402" s="63">
        <f t="shared" ca="1" si="116"/>
        <v>-0.89275434598851156</v>
      </c>
      <c r="S402" s="63">
        <f t="shared" ca="1" si="117"/>
        <v>-0.82280212840928335</v>
      </c>
      <c r="T402" s="63">
        <f t="shared" ca="1" si="118"/>
        <v>-1.0039061253093979</v>
      </c>
      <c r="U402" s="63">
        <f t="shared" ca="1" si="119"/>
        <v>-0.34285992615650934</v>
      </c>
      <c r="V402" s="63">
        <f t="shared" ca="1" si="120"/>
        <v>0.19750877777443809</v>
      </c>
      <c r="W402" s="63">
        <f t="shared" ca="1" si="121"/>
        <v>-0.59634978413602691</v>
      </c>
      <c r="X402" s="63">
        <f t="shared" ca="1" si="122"/>
        <v>0.46284839569773495</v>
      </c>
    </row>
    <row r="403" spans="2:24" x14ac:dyDescent="0.2">
      <c r="B403" s="63">
        <f t="shared" ca="1" si="111"/>
        <v>0.26590658967348824</v>
      </c>
      <c r="C403" s="63">
        <f t="shared" ref="C403:L412" ca="1" si="124">NORMINV(RAND(),$C$5,$F$5)</f>
        <v>-0.66940073154537527</v>
      </c>
      <c r="D403" s="63">
        <f t="shared" ca="1" si="124"/>
        <v>-0.41421770868826058</v>
      </c>
      <c r="E403" s="63">
        <f t="shared" ca="1" si="124"/>
        <v>-0.49889119736331561</v>
      </c>
      <c r="F403" s="63">
        <f t="shared" ca="1" si="124"/>
        <v>0.19198703463570821</v>
      </c>
      <c r="G403" s="63">
        <f t="shared" ca="1" si="124"/>
        <v>-0.22199389872431918</v>
      </c>
      <c r="H403" s="63">
        <f t="shared" ca="1" si="124"/>
        <v>-0.20549218206207789</v>
      </c>
      <c r="I403" s="63">
        <f t="shared" ca="1" si="124"/>
        <v>0.92097346224212384</v>
      </c>
      <c r="J403" s="63">
        <f t="shared" ca="1" si="124"/>
        <v>-1.6025471763586721</v>
      </c>
      <c r="K403" s="63">
        <f t="shared" ca="1" si="124"/>
        <v>-0.95266001295321334</v>
      </c>
      <c r="L403" s="63">
        <f t="shared" ca="1" si="124"/>
        <v>0.19149206323017673</v>
      </c>
      <c r="N403" s="63">
        <f t="shared" ca="1" si="112"/>
        <v>0.27380362296189997</v>
      </c>
      <c r="O403" s="63">
        <f t="shared" ca="1" si="113"/>
        <v>-0.65741583136099557</v>
      </c>
      <c r="P403" s="63">
        <f t="shared" ca="1" si="114"/>
        <v>-0.39589064670539731</v>
      </c>
      <c r="Q403" s="63">
        <f t="shared" ca="1" si="115"/>
        <v>-0.50292646990526779</v>
      </c>
      <c r="R403" s="63">
        <f t="shared" ca="1" si="116"/>
        <v>0.15306249516341636</v>
      </c>
      <c r="S403" s="63">
        <f t="shared" ca="1" si="117"/>
        <v>-0.23615611231853215</v>
      </c>
      <c r="T403" s="63">
        <f t="shared" ca="1" si="118"/>
        <v>-0.18999402735062404</v>
      </c>
      <c r="U403" s="63">
        <f t="shared" ca="1" si="119"/>
        <v>0.86150062624639301</v>
      </c>
      <c r="V403" s="63">
        <f t="shared" ca="1" si="120"/>
        <v>-1.5896599423239244</v>
      </c>
      <c r="W403" s="63">
        <f t="shared" ca="1" si="121"/>
        <v>-0.93485976917453661</v>
      </c>
      <c r="X403" s="63">
        <f t="shared" ca="1" si="122"/>
        <v>0.14575301124481693</v>
      </c>
    </row>
    <row r="404" spans="2:24" x14ac:dyDescent="0.2">
      <c r="B404" s="63">
        <f t="shared" ca="1" si="111"/>
        <v>-0.72958403508281111</v>
      </c>
      <c r="C404" s="63">
        <f t="shared" ca="1" si="124"/>
        <v>-0.5867654438945259</v>
      </c>
      <c r="D404" s="63">
        <f t="shared" ca="1" si="124"/>
        <v>-9.63926031329886E-2</v>
      </c>
      <c r="E404" s="63">
        <f t="shared" ca="1" si="124"/>
        <v>0.48066782292929439</v>
      </c>
      <c r="F404" s="63">
        <f t="shared" ca="1" si="124"/>
        <v>-2.2437373256661456E-2</v>
      </c>
      <c r="G404" s="63">
        <f t="shared" ca="1" si="124"/>
        <v>-0.57292843463958665</v>
      </c>
      <c r="H404" s="63">
        <f t="shared" ca="1" si="124"/>
        <v>-0.47427068231939534</v>
      </c>
      <c r="I404" s="63">
        <f t="shared" ca="1" si="124"/>
        <v>-0.38340880174345898</v>
      </c>
      <c r="J404" s="63">
        <f t="shared" ca="1" si="124"/>
        <v>-0.71027410972878424</v>
      </c>
      <c r="K404" s="63">
        <f t="shared" ca="1" si="124"/>
        <v>-0.90589102213176942</v>
      </c>
      <c r="L404" s="63">
        <f t="shared" ca="1" si="124"/>
        <v>1.1588438676309762</v>
      </c>
      <c r="N404" s="63">
        <f t="shared" ca="1" si="112"/>
        <v>-0.72168700179439937</v>
      </c>
      <c r="O404" s="63">
        <f t="shared" ca="1" si="113"/>
        <v>-0.5747805437101462</v>
      </c>
      <c r="P404" s="63">
        <f t="shared" ca="1" si="114"/>
        <v>-7.8065541150125345E-2</v>
      </c>
      <c r="Q404" s="63">
        <f t="shared" ca="1" si="115"/>
        <v>0.4766325503873422</v>
      </c>
      <c r="R404" s="63">
        <f t="shared" ca="1" si="116"/>
        <v>-6.1361912728953319E-2</v>
      </c>
      <c r="S404" s="63">
        <f t="shared" ca="1" si="117"/>
        <v>-0.58709064823379964</v>
      </c>
      <c r="T404" s="63">
        <f t="shared" ca="1" si="118"/>
        <v>-0.45877252760794146</v>
      </c>
      <c r="U404" s="63">
        <f t="shared" ca="1" si="119"/>
        <v>-0.44288163773918982</v>
      </c>
      <c r="V404" s="63">
        <f t="shared" ca="1" si="120"/>
        <v>-0.69738687569403657</v>
      </c>
      <c r="W404" s="63">
        <f t="shared" ca="1" si="121"/>
        <v>-0.88809077835309269</v>
      </c>
      <c r="X404" s="63">
        <f t="shared" ca="1" si="122"/>
        <v>1.1131048156456165</v>
      </c>
    </row>
    <row r="405" spans="2:24" x14ac:dyDescent="0.2">
      <c r="B405" s="63">
        <f t="shared" ca="1" si="111"/>
        <v>0.17537084046793172</v>
      </c>
      <c r="C405" s="63">
        <f t="shared" ca="1" si="124"/>
        <v>1.4038112140060388</v>
      </c>
      <c r="D405" s="63">
        <f t="shared" ca="1" si="124"/>
        <v>-0.95667619678042271</v>
      </c>
      <c r="E405" s="63">
        <f t="shared" ca="1" si="124"/>
        <v>0.49884194353117428</v>
      </c>
      <c r="F405" s="63">
        <f t="shared" ca="1" si="124"/>
        <v>1.9059956515465333</v>
      </c>
      <c r="G405" s="63">
        <f t="shared" ca="1" si="124"/>
        <v>-0.92903464992122209</v>
      </c>
      <c r="H405" s="63">
        <f t="shared" ca="1" si="124"/>
        <v>-0.70699141724412262</v>
      </c>
      <c r="I405" s="63">
        <f t="shared" ca="1" si="124"/>
        <v>0.72561850333721345</v>
      </c>
      <c r="J405" s="63">
        <f t="shared" ca="1" si="124"/>
        <v>0.98442640914461965</v>
      </c>
      <c r="K405" s="63">
        <f t="shared" ca="1" si="124"/>
        <v>-0.25138440035152759</v>
      </c>
      <c r="L405" s="63">
        <f t="shared" ca="1" si="124"/>
        <v>1.0273210636247287</v>
      </c>
      <c r="N405" s="63">
        <f t="shared" ca="1" si="112"/>
        <v>0.18326787375634349</v>
      </c>
      <c r="O405" s="63">
        <f t="shared" ca="1" si="113"/>
        <v>1.4157961141904185</v>
      </c>
      <c r="P405" s="63">
        <f t="shared" ca="1" si="114"/>
        <v>-0.93834913479755944</v>
      </c>
      <c r="Q405" s="63">
        <f t="shared" ca="1" si="115"/>
        <v>0.4948066709892221</v>
      </c>
      <c r="R405" s="63">
        <f t="shared" ca="1" si="116"/>
        <v>1.8670711120742414</v>
      </c>
      <c r="S405" s="63">
        <f t="shared" ca="1" si="117"/>
        <v>-0.94319686351543508</v>
      </c>
      <c r="T405" s="63">
        <f t="shared" ca="1" si="118"/>
        <v>-0.69149326253266874</v>
      </c>
      <c r="U405" s="63">
        <f t="shared" ca="1" si="119"/>
        <v>0.66614566734148262</v>
      </c>
      <c r="V405" s="63">
        <f t="shared" ca="1" si="120"/>
        <v>0.99731364317936733</v>
      </c>
      <c r="W405" s="63">
        <f t="shared" ca="1" si="121"/>
        <v>-0.23358415657285084</v>
      </c>
      <c r="X405" s="63">
        <f t="shared" ca="1" si="122"/>
        <v>0.98158201163936898</v>
      </c>
    </row>
    <row r="406" spans="2:24" x14ac:dyDescent="0.2">
      <c r="B406" s="63">
        <f t="shared" ca="1" si="111"/>
        <v>-1.5170217860399271</v>
      </c>
      <c r="C406" s="63">
        <f t="shared" ca="1" si="124"/>
        <v>1.9662831026835659</v>
      </c>
      <c r="D406" s="63">
        <f t="shared" ca="1" si="124"/>
        <v>1.1736459084208555</v>
      </c>
      <c r="E406" s="63">
        <f t="shared" ca="1" si="124"/>
        <v>0.75857920796907785</v>
      </c>
      <c r="F406" s="63">
        <f t="shared" ca="1" si="124"/>
        <v>-3.2533723674049364</v>
      </c>
      <c r="G406" s="63">
        <f t="shared" ca="1" si="124"/>
        <v>-0.2597544538843487</v>
      </c>
      <c r="H406" s="63">
        <f t="shared" ca="1" si="124"/>
        <v>-3.2722474605162271</v>
      </c>
      <c r="I406" s="63">
        <f t="shared" ca="1" si="124"/>
        <v>-0.43236492275373395</v>
      </c>
      <c r="J406" s="63">
        <f t="shared" ca="1" si="124"/>
        <v>0.2227338870118121</v>
      </c>
      <c r="K406" s="63">
        <f t="shared" ca="1" si="124"/>
        <v>-1.7979768358388557</v>
      </c>
      <c r="L406" s="63">
        <f t="shared" ca="1" si="124"/>
        <v>0.61528714669864315</v>
      </c>
      <c r="N406" s="63">
        <f t="shared" ca="1" si="112"/>
        <v>-1.5091247527515153</v>
      </c>
      <c r="O406" s="63">
        <f t="shared" ca="1" si="113"/>
        <v>1.9782680028679456</v>
      </c>
      <c r="P406" s="63">
        <f t="shared" ca="1" si="114"/>
        <v>1.1919729704037187</v>
      </c>
      <c r="Q406" s="63">
        <f t="shared" ca="1" si="115"/>
        <v>0.75454393542712572</v>
      </c>
      <c r="R406" s="63">
        <f t="shared" ca="1" si="116"/>
        <v>-3.2922969068772283</v>
      </c>
      <c r="S406" s="63">
        <f t="shared" ca="1" si="117"/>
        <v>-0.27391666747856169</v>
      </c>
      <c r="T406" s="63">
        <f t="shared" ca="1" si="118"/>
        <v>-3.2567493058047732</v>
      </c>
      <c r="U406" s="63">
        <f t="shared" ca="1" si="119"/>
        <v>-0.49183775874946478</v>
      </c>
      <c r="V406" s="63">
        <f t="shared" ca="1" si="120"/>
        <v>0.2356211210465598</v>
      </c>
      <c r="W406" s="63">
        <f t="shared" ca="1" si="121"/>
        <v>-1.7801765920601789</v>
      </c>
      <c r="X406" s="63">
        <f t="shared" ca="1" si="122"/>
        <v>0.56954809471328338</v>
      </c>
    </row>
    <row r="407" spans="2:24" x14ac:dyDescent="0.2">
      <c r="B407" s="63">
        <f t="shared" ca="1" si="111"/>
        <v>2.2637748585505175</v>
      </c>
      <c r="C407" s="63">
        <f t="shared" ca="1" si="124"/>
        <v>-1.3100131268879951</v>
      </c>
      <c r="D407" s="63">
        <f t="shared" ca="1" si="124"/>
        <v>0.26003291815966434</v>
      </c>
      <c r="E407" s="63">
        <f t="shared" ca="1" si="124"/>
        <v>-1.4533542124216012</v>
      </c>
      <c r="F407" s="63">
        <f t="shared" ca="1" si="124"/>
        <v>0.30373638987993112</v>
      </c>
      <c r="G407" s="63">
        <f t="shared" ca="1" si="124"/>
        <v>1.3214032791917421</v>
      </c>
      <c r="H407" s="63">
        <f t="shared" ca="1" si="124"/>
        <v>0.15739813272835801</v>
      </c>
      <c r="I407" s="63">
        <f t="shared" ca="1" si="124"/>
        <v>-3.9719803980488549E-2</v>
      </c>
      <c r="J407" s="63">
        <f t="shared" ca="1" si="124"/>
        <v>0.13842783232231998</v>
      </c>
      <c r="K407" s="63">
        <f t="shared" ca="1" si="124"/>
        <v>-6.5647948070607975E-2</v>
      </c>
      <c r="L407" s="63">
        <f t="shared" ca="1" si="124"/>
        <v>-0.24995338114388885</v>
      </c>
      <c r="N407" s="63">
        <f t="shared" ca="1" si="112"/>
        <v>2.2716718918389294</v>
      </c>
      <c r="O407" s="63">
        <f t="shared" ca="1" si="113"/>
        <v>-1.2980282267036154</v>
      </c>
      <c r="P407" s="63">
        <f t="shared" ca="1" si="114"/>
        <v>0.27835998014252761</v>
      </c>
      <c r="Q407" s="63">
        <f t="shared" ca="1" si="115"/>
        <v>-1.4573894849635534</v>
      </c>
      <c r="R407" s="63">
        <f t="shared" ca="1" si="116"/>
        <v>0.26481185040763927</v>
      </c>
      <c r="S407" s="63">
        <f t="shared" ca="1" si="117"/>
        <v>1.3072410655975291</v>
      </c>
      <c r="T407" s="63">
        <f t="shared" ca="1" si="118"/>
        <v>0.17289628743981186</v>
      </c>
      <c r="U407" s="63">
        <f t="shared" ca="1" si="119"/>
        <v>-9.9192639976219382E-2</v>
      </c>
      <c r="V407" s="63">
        <f t="shared" ca="1" si="120"/>
        <v>0.15131506635706765</v>
      </c>
      <c r="W407" s="63">
        <f t="shared" ca="1" si="121"/>
        <v>-4.7847704291931206E-2</v>
      </c>
      <c r="X407" s="63">
        <f t="shared" ca="1" si="122"/>
        <v>-0.29569243312924864</v>
      </c>
    </row>
    <row r="408" spans="2:24" x14ac:dyDescent="0.2">
      <c r="B408" s="63">
        <f t="shared" ca="1" si="111"/>
        <v>-0.719922162324104</v>
      </c>
      <c r="C408" s="63">
        <f t="shared" ca="1" si="124"/>
        <v>1.326584373253398</v>
      </c>
      <c r="D408" s="63">
        <f t="shared" ca="1" si="124"/>
        <v>-0.11262189043405919</v>
      </c>
      <c r="E408" s="63">
        <f t="shared" ca="1" si="124"/>
        <v>-0.78703418104461509</v>
      </c>
      <c r="F408" s="63">
        <f t="shared" ca="1" si="124"/>
        <v>0.7162521297943788</v>
      </c>
      <c r="G408" s="63">
        <f t="shared" ca="1" si="124"/>
        <v>0.686662352434944</v>
      </c>
      <c r="H408" s="63">
        <f t="shared" ca="1" si="124"/>
        <v>-1.3941767222700292</v>
      </c>
      <c r="I408" s="63">
        <f t="shared" ca="1" si="124"/>
        <v>0.81268541091805957</v>
      </c>
      <c r="J408" s="63">
        <f t="shared" ca="1" si="124"/>
        <v>1.0619998908675166</v>
      </c>
      <c r="K408" s="63">
        <f t="shared" ca="1" si="124"/>
        <v>6.2232113817149964E-2</v>
      </c>
      <c r="L408" s="63">
        <f t="shared" ca="1" si="124"/>
        <v>-0.84837790484797559</v>
      </c>
      <c r="N408" s="63">
        <f t="shared" ca="1" si="112"/>
        <v>-0.71202512903569226</v>
      </c>
      <c r="O408" s="63">
        <f t="shared" ca="1" si="113"/>
        <v>1.3385692734377777</v>
      </c>
      <c r="P408" s="63">
        <f t="shared" ca="1" si="114"/>
        <v>-9.4294828451195939E-2</v>
      </c>
      <c r="Q408" s="63">
        <f t="shared" ca="1" si="115"/>
        <v>-0.79106945358656722</v>
      </c>
      <c r="R408" s="63">
        <f t="shared" ca="1" si="116"/>
        <v>0.67732759032208689</v>
      </c>
      <c r="S408" s="63">
        <f t="shared" ca="1" si="117"/>
        <v>0.67250013884073101</v>
      </c>
      <c r="T408" s="63">
        <f t="shared" ca="1" si="118"/>
        <v>-1.3786785675585753</v>
      </c>
      <c r="U408" s="63">
        <f t="shared" ca="1" si="119"/>
        <v>0.75321257492232874</v>
      </c>
      <c r="V408" s="63">
        <f t="shared" ca="1" si="120"/>
        <v>1.0748871249022642</v>
      </c>
      <c r="W408" s="63">
        <f t="shared" ca="1" si="121"/>
        <v>8.0032357595826734E-2</v>
      </c>
      <c r="X408" s="63">
        <f t="shared" ca="1" si="122"/>
        <v>-0.89411695683333536</v>
      </c>
    </row>
    <row r="409" spans="2:24" x14ac:dyDescent="0.2">
      <c r="B409" s="63">
        <f t="shared" ca="1" si="111"/>
        <v>1.3336850265336255</v>
      </c>
      <c r="C409" s="63">
        <f t="shared" ca="1" si="124"/>
        <v>1.4971237946288796</v>
      </c>
      <c r="D409" s="63">
        <f t="shared" ca="1" si="124"/>
        <v>-0.12236403297537113</v>
      </c>
      <c r="E409" s="63">
        <f t="shared" ca="1" si="124"/>
        <v>0.32756414417734137</v>
      </c>
      <c r="F409" s="63">
        <f t="shared" ca="1" si="124"/>
        <v>-0.45046902003913319</v>
      </c>
      <c r="G409" s="63">
        <f t="shared" ca="1" si="124"/>
        <v>0.96409315961809594</v>
      </c>
      <c r="H409" s="63">
        <f t="shared" ca="1" si="124"/>
        <v>0.43301425955951439</v>
      </c>
      <c r="I409" s="63">
        <f t="shared" ca="1" si="124"/>
        <v>0.54818923799940233</v>
      </c>
      <c r="J409" s="63">
        <f t="shared" ca="1" si="124"/>
        <v>0.63134779754978487</v>
      </c>
      <c r="K409" s="63">
        <f t="shared" ca="1" si="124"/>
        <v>-0.24046363506549298</v>
      </c>
      <c r="L409" s="63">
        <f t="shared" ca="1" si="124"/>
        <v>-5.5700177908815764E-3</v>
      </c>
      <c r="N409" s="63">
        <f t="shared" ca="1" si="112"/>
        <v>1.3415820598220374</v>
      </c>
      <c r="O409" s="63">
        <f t="shared" ca="1" si="113"/>
        <v>1.5091086948132593</v>
      </c>
      <c r="P409" s="63">
        <f t="shared" ca="1" si="114"/>
        <v>-0.10403697099250787</v>
      </c>
      <c r="Q409" s="63">
        <f t="shared" ca="1" si="115"/>
        <v>0.32352887163538918</v>
      </c>
      <c r="R409" s="63">
        <f t="shared" ca="1" si="116"/>
        <v>-0.48939355951142505</v>
      </c>
      <c r="S409" s="63">
        <f t="shared" ca="1" si="117"/>
        <v>0.94993094602388295</v>
      </c>
      <c r="T409" s="63">
        <f t="shared" ca="1" si="118"/>
        <v>0.44851241427096827</v>
      </c>
      <c r="U409" s="63">
        <f t="shared" ca="1" si="119"/>
        <v>0.4887164020036715</v>
      </c>
      <c r="V409" s="63">
        <f t="shared" ca="1" si="120"/>
        <v>0.64423503158453255</v>
      </c>
      <c r="W409" s="63">
        <f t="shared" ca="1" si="121"/>
        <v>-0.22266339128681623</v>
      </c>
      <c r="X409" s="63">
        <f t="shared" ca="1" si="122"/>
        <v>-5.1309069776241369E-2</v>
      </c>
    </row>
    <row r="410" spans="2:24" x14ac:dyDescent="0.2">
      <c r="B410" s="63">
        <f t="shared" ca="1" si="111"/>
        <v>-9.133197936611849E-2</v>
      </c>
      <c r="C410" s="63">
        <f t="shared" ca="1" si="124"/>
        <v>-0.90450136881353083</v>
      </c>
      <c r="D410" s="63">
        <f t="shared" ca="1" si="124"/>
        <v>1.5594549535229874</v>
      </c>
      <c r="E410" s="63">
        <f t="shared" ca="1" si="124"/>
        <v>-0.91564208115244161</v>
      </c>
      <c r="F410" s="63">
        <f t="shared" ca="1" si="124"/>
        <v>0.48047542058023246</v>
      </c>
      <c r="G410" s="63">
        <f t="shared" ca="1" si="124"/>
        <v>1.0347076741785544</v>
      </c>
      <c r="H410" s="63">
        <f t="shared" ca="1" si="124"/>
        <v>0.99016261721416432</v>
      </c>
      <c r="I410" s="63">
        <f t="shared" ca="1" si="124"/>
        <v>1.1140821718672305</v>
      </c>
      <c r="J410" s="63">
        <f t="shared" ca="1" si="124"/>
        <v>-0.65184777597174626</v>
      </c>
      <c r="K410" s="63">
        <f t="shared" ca="1" si="124"/>
        <v>-1.1780552332737735</v>
      </c>
      <c r="L410" s="63">
        <f t="shared" ca="1" si="124"/>
        <v>0.74714483638865026</v>
      </c>
      <c r="N410" s="63">
        <f t="shared" ca="1" si="112"/>
        <v>-8.343494607770674E-2</v>
      </c>
      <c r="O410" s="63">
        <f t="shared" ca="1" si="113"/>
        <v>-0.89251646862915113</v>
      </c>
      <c r="P410" s="63">
        <f t="shared" ca="1" si="114"/>
        <v>1.5777820155058506</v>
      </c>
      <c r="Q410" s="63">
        <f t="shared" ca="1" si="115"/>
        <v>-0.91967735369439374</v>
      </c>
      <c r="R410" s="63">
        <f t="shared" ca="1" si="116"/>
        <v>0.44155088110794061</v>
      </c>
      <c r="S410" s="63">
        <f t="shared" ca="1" si="117"/>
        <v>1.0205454605843414</v>
      </c>
      <c r="T410" s="63">
        <f t="shared" ca="1" si="118"/>
        <v>1.0056607719256181</v>
      </c>
      <c r="U410" s="63">
        <f t="shared" ca="1" si="119"/>
        <v>1.0546093358714996</v>
      </c>
      <c r="V410" s="63">
        <f t="shared" ca="1" si="120"/>
        <v>-0.63896054193699858</v>
      </c>
      <c r="W410" s="63">
        <f t="shared" ca="1" si="121"/>
        <v>-1.1602549894950966</v>
      </c>
      <c r="X410" s="63">
        <f t="shared" ca="1" si="122"/>
        <v>0.70140578440329049</v>
      </c>
    </row>
    <row r="411" spans="2:24" x14ac:dyDescent="0.2">
      <c r="B411" s="63">
        <f t="shared" ca="1" si="111"/>
        <v>0.14373558138188114</v>
      </c>
      <c r="C411" s="63">
        <f t="shared" ca="1" si="124"/>
        <v>1.7666517798105579</v>
      </c>
      <c r="D411" s="63">
        <f t="shared" ca="1" si="124"/>
        <v>-0.57290626242534537</v>
      </c>
      <c r="E411" s="63">
        <f t="shared" ca="1" si="124"/>
        <v>0.8100285980957993</v>
      </c>
      <c r="F411" s="63">
        <f t="shared" ca="1" si="124"/>
        <v>-0.10382982100520485</v>
      </c>
      <c r="G411" s="63">
        <f t="shared" ca="1" si="124"/>
        <v>-0.23550521132557892</v>
      </c>
      <c r="H411" s="63">
        <f t="shared" ca="1" si="124"/>
        <v>-0.98636900158319107</v>
      </c>
      <c r="I411" s="63">
        <f t="shared" ca="1" si="124"/>
        <v>-0.94469420433503659</v>
      </c>
      <c r="J411" s="63">
        <f t="shared" ca="1" si="124"/>
        <v>-2.2519245850269041</v>
      </c>
      <c r="K411" s="63">
        <f t="shared" ca="1" si="124"/>
        <v>-0.8309226415597144</v>
      </c>
      <c r="L411" s="63">
        <f t="shared" ca="1" si="124"/>
        <v>-0.83230138472516391</v>
      </c>
      <c r="N411" s="63">
        <f t="shared" ca="1" si="112"/>
        <v>0.1516326146702929</v>
      </c>
      <c r="O411" s="63">
        <f t="shared" ca="1" si="113"/>
        <v>1.7786366799949376</v>
      </c>
      <c r="P411" s="63">
        <f t="shared" ca="1" si="114"/>
        <v>-0.5545792004424821</v>
      </c>
      <c r="Q411" s="63">
        <f t="shared" ca="1" si="115"/>
        <v>0.80599332555384717</v>
      </c>
      <c r="R411" s="63">
        <f t="shared" ca="1" si="116"/>
        <v>-0.14275436047749673</v>
      </c>
      <c r="S411" s="63">
        <f t="shared" ca="1" si="117"/>
        <v>-0.24966742491979188</v>
      </c>
      <c r="T411" s="63">
        <f t="shared" ca="1" si="118"/>
        <v>-0.97087084687173719</v>
      </c>
      <c r="U411" s="63">
        <f t="shared" ca="1" si="119"/>
        <v>-1.0041670403307674</v>
      </c>
      <c r="V411" s="63">
        <f t="shared" ca="1" si="120"/>
        <v>-2.2390373509921564</v>
      </c>
      <c r="W411" s="63">
        <f t="shared" ca="1" si="121"/>
        <v>-0.81312239778103768</v>
      </c>
      <c r="X411" s="63">
        <f t="shared" ca="1" si="122"/>
        <v>-0.87804043671052368</v>
      </c>
    </row>
    <row r="412" spans="2:24" x14ac:dyDescent="0.2">
      <c r="B412" s="63">
        <f t="shared" ca="1" si="111"/>
        <v>1.174648476342911</v>
      </c>
      <c r="C412" s="63">
        <f t="shared" ca="1" si="124"/>
        <v>-6.8487188734465493E-2</v>
      </c>
      <c r="D412" s="63">
        <f t="shared" ca="1" si="124"/>
        <v>-0.67871117767036426</v>
      </c>
      <c r="E412" s="63">
        <f t="shared" ca="1" si="124"/>
        <v>0.99859401391603142</v>
      </c>
      <c r="F412" s="63">
        <f t="shared" ca="1" si="124"/>
        <v>-0.35822099213267983</v>
      </c>
      <c r="G412" s="63">
        <f t="shared" ca="1" si="124"/>
        <v>1.4780330425421508</v>
      </c>
      <c r="H412" s="63">
        <f t="shared" ca="1" si="124"/>
        <v>0.42872765571813476</v>
      </c>
      <c r="I412" s="63">
        <f t="shared" ca="1" si="124"/>
        <v>-0.22730573769235138</v>
      </c>
      <c r="J412" s="63">
        <f t="shared" ca="1" si="124"/>
        <v>-1.225700849381276</v>
      </c>
      <c r="K412" s="63">
        <f t="shared" ca="1" si="124"/>
        <v>-1.4643750775227851</v>
      </c>
      <c r="L412" s="63">
        <f t="shared" ca="1" si="124"/>
        <v>0.20830282998706859</v>
      </c>
      <c r="N412" s="63">
        <f t="shared" ca="1" si="112"/>
        <v>1.1825455096313229</v>
      </c>
      <c r="O412" s="63">
        <f t="shared" ca="1" si="113"/>
        <v>-5.6502288550085766E-2</v>
      </c>
      <c r="P412" s="63">
        <f t="shared" ca="1" si="114"/>
        <v>-0.66038411568750099</v>
      </c>
      <c r="Q412" s="63">
        <f t="shared" ca="1" si="115"/>
        <v>0.99455874137407929</v>
      </c>
      <c r="R412" s="63">
        <f t="shared" ca="1" si="116"/>
        <v>-0.39714553160497168</v>
      </c>
      <c r="S412" s="63">
        <f t="shared" ca="1" si="117"/>
        <v>1.4638708289479379</v>
      </c>
      <c r="T412" s="63">
        <f t="shared" ca="1" si="118"/>
        <v>0.44422581042958864</v>
      </c>
      <c r="U412" s="63">
        <f t="shared" ca="1" si="119"/>
        <v>-0.28677857368808224</v>
      </c>
      <c r="V412" s="63">
        <f t="shared" ca="1" si="120"/>
        <v>-1.2128136153465283</v>
      </c>
      <c r="W412" s="63">
        <f t="shared" ca="1" si="121"/>
        <v>-1.4465748337441082</v>
      </c>
      <c r="X412" s="63">
        <f t="shared" ca="1" si="122"/>
        <v>0.16256377800170879</v>
      </c>
    </row>
    <row r="413" spans="2:24" x14ac:dyDescent="0.2">
      <c r="B413" s="63">
        <f t="shared" ca="1" si="111"/>
        <v>-0.21357137829488035</v>
      </c>
      <c r="C413" s="63">
        <f t="shared" ref="C413:L422" ca="1" si="125">NORMINV(RAND(),$C$5,$F$5)</f>
        <v>0.12054600323949985</v>
      </c>
      <c r="D413" s="63">
        <f t="shared" ca="1" si="125"/>
        <v>0.37766966772012167</v>
      </c>
      <c r="E413" s="63">
        <f t="shared" ca="1" si="125"/>
        <v>-1.0161951831280696</v>
      </c>
      <c r="F413" s="63">
        <f t="shared" ca="1" si="125"/>
        <v>-0.55707749468047107</v>
      </c>
      <c r="G413" s="63">
        <f t="shared" ca="1" si="125"/>
        <v>1.4103191465984835E-2</v>
      </c>
      <c r="H413" s="63">
        <f t="shared" ca="1" si="125"/>
        <v>-0.93215223743261966</v>
      </c>
      <c r="I413" s="63">
        <f t="shared" ca="1" si="125"/>
        <v>-0.36891241208539594</v>
      </c>
      <c r="J413" s="63">
        <f t="shared" ca="1" si="125"/>
        <v>-0.52584543285749707</v>
      </c>
      <c r="K413" s="63">
        <f t="shared" ca="1" si="125"/>
        <v>-1.6692521114075869</v>
      </c>
      <c r="L413" s="63">
        <f t="shared" ca="1" si="125"/>
        <v>2.0353622417423809</v>
      </c>
      <c r="N413" s="63">
        <f t="shared" ca="1" si="112"/>
        <v>-0.20567434500646858</v>
      </c>
      <c r="O413" s="63">
        <f t="shared" ca="1" si="113"/>
        <v>0.13253090342387958</v>
      </c>
      <c r="P413" s="63">
        <f t="shared" ca="1" si="114"/>
        <v>0.39599672970298494</v>
      </c>
      <c r="Q413" s="63">
        <f t="shared" ca="1" si="115"/>
        <v>-1.0202304556700217</v>
      </c>
      <c r="R413" s="63">
        <f t="shared" ca="1" si="116"/>
        <v>-0.59600203415276298</v>
      </c>
      <c r="S413" s="63">
        <f t="shared" ca="1" si="117"/>
        <v>-5.9022128228135295E-5</v>
      </c>
      <c r="T413" s="63">
        <f t="shared" ca="1" si="118"/>
        <v>-0.91665408272116577</v>
      </c>
      <c r="U413" s="63">
        <f t="shared" ca="1" si="119"/>
        <v>-0.42838524808112677</v>
      </c>
      <c r="V413" s="63">
        <f t="shared" ca="1" si="120"/>
        <v>-0.5129581988227494</v>
      </c>
      <c r="W413" s="63">
        <f t="shared" ca="1" si="121"/>
        <v>-1.6514518676289101</v>
      </c>
      <c r="X413" s="63">
        <f t="shared" ca="1" si="122"/>
        <v>1.9896231897570211</v>
      </c>
    </row>
    <row r="414" spans="2:24" x14ac:dyDescent="0.2">
      <c r="B414" s="63">
        <f t="shared" ca="1" si="111"/>
        <v>-0.72260682020152756</v>
      </c>
      <c r="C414" s="63">
        <f t="shared" ca="1" si="125"/>
        <v>0.29954560191585566</v>
      </c>
      <c r="D414" s="63">
        <f t="shared" ca="1" si="125"/>
        <v>1.7030628809026922</v>
      </c>
      <c r="E414" s="63">
        <f t="shared" ca="1" si="125"/>
        <v>0.86738375997510808</v>
      </c>
      <c r="F414" s="63">
        <f t="shared" ca="1" si="125"/>
        <v>6.627236610793269E-2</v>
      </c>
      <c r="G414" s="63">
        <f t="shared" ca="1" si="125"/>
        <v>0.60298832826874171</v>
      </c>
      <c r="H414" s="63">
        <f t="shared" ca="1" si="125"/>
        <v>-1.5874502953816814</v>
      </c>
      <c r="I414" s="63">
        <f t="shared" ca="1" si="125"/>
        <v>1.015406717582775</v>
      </c>
      <c r="J414" s="63">
        <f t="shared" ca="1" si="125"/>
        <v>1.9611115800298089</v>
      </c>
      <c r="K414" s="63">
        <f t="shared" ca="1" si="125"/>
        <v>0.94339295156679959</v>
      </c>
      <c r="L414" s="63">
        <f t="shared" ca="1" si="125"/>
        <v>0.43307545166690459</v>
      </c>
      <c r="N414" s="63">
        <f t="shared" ca="1" si="112"/>
        <v>-0.71470978691311582</v>
      </c>
      <c r="O414" s="63">
        <f t="shared" ca="1" si="113"/>
        <v>0.31153050210023536</v>
      </c>
      <c r="P414" s="63">
        <f t="shared" ca="1" si="114"/>
        <v>1.7213899428855555</v>
      </c>
      <c r="Q414" s="63">
        <f t="shared" ca="1" si="115"/>
        <v>0.86334848743315595</v>
      </c>
      <c r="R414" s="63">
        <f t="shared" ca="1" si="116"/>
        <v>2.7347826635640823E-2</v>
      </c>
      <c r="S414" s="63">
        <f t="shared" ca="1" si="117"/>
        <v>0.58882611467452872</v>
      </c>
      <c r="T414" s="63">
        <f t="shared" ca="1" si="118"/>
        <v>-1.5719521406702275</v>
      </c>
      <c r="U414" s="63">
        <f t="shared" ca="1" si="119"/>
        <v>0.95593388158704418</v>
      </c>
      <c r="V414" s="63">
        <f t="shared" ca="1" si="120"/>
        <v>1.9739988140645566</v>
      </c>
      <c r="W414" s="63">
        <f t="shared" ca="1" si="121"/>
        <v>0.96119319534547631</v>
      </c>
      <c r="X414" s="63">
        <f t="shared" ca="1" si="122"/>
        <v>0.38733639968154482</v>
      </c>
    </row>
    <row r="415" spans="2:24" x14ac:dyDescent="0.2">
      <c r="B415" s="63">
        <f t="shared" ca="1" si="111"/>
        <v>-0.22357291567134713</v>
      </c>
      <c r="C415" s="63">
        <f t="shared" ca="1" si="125"/>
        <v>2.1012318134157741</v>
      </c>
      <c r="D415" s="63">
        <f t="shared" ca="1" si="125"/>
        <v>1.0108567477366872</v>
      </c>
      <c r="E415" s="63">
        <f t="shared" ca="1" si="125"/>
        <v>-0.56147488710848747</v>
      </c>
      <c r="F415" s="63">
        <f t="shared" ca="1" si="125"/>
        <v>1.1816156509927647</v>
      </c>
      <c r="G415" s="63">
        <f t="shared" ca="1" si="125"/>
        <v>1.1261504857651743</v>
      </c>
      <c r="H415" s="63">
        <f t="shared" ca="1" si="125"/>
        <v>-1.3754726469105512</v>
      </c>
      <c r="I415" s="63">
        <f t="shared" ca="1" si="125"/>
        <v>-0.11158421801080175</v>
      </c>
      <c r="J415" s="63">
        <f t="shared" ca="1" si="125"/>
        <v>0.73178027275986468</v>
      </c>
      <c r="K415" s="63">
        <f t="shared" ca="1" si="125"/>
        <v>0.87536019517807961</v>
      </c>
      <c r="L415" s="63">
        <f t="shared" ca="1" si="125"/>
        <v>-5.9909856897449182E-2</v>
      </c>
      <c r="N415" s="63">
        <f t="shared" ca="1" si="112"/>
        <v>-0.21567588238293536</v>
      </c>
      <c r="O415" s="63">
        <f t="shared" ca="1" si="113"/>
        <v>2.1132167136001541</v>
      </c>
      <c r="P415" s="63">
        <f t="shared" ca="1" si="114"/>
        <v>1.0291838097195505</v>
      </c>
      <c r="Q415" s="63">
        <f t="shared" ca="1" si="115"/>
        <v>-0.5655101596504396</v>
      </c>
      <c r="R415" s="63">
        <f t="shared" ca="1" si="116"/>
        <v>1.1426911115204728</v>
      </c>
      <c r="S415" s="63">
        <f t="shared" ca="1" si="117"/>
        <v>1.1119882721709613</v>
      </c>
      <c r="T415" s="63">
        <f t="shared" ca="1" si="118"/>
        <v>-1.3599744921990973</v>
      </c>
      <c r="U415" s="63">
        <f t="shared" ca="1" si="119"/>
        <v>-0.17105705400653259</v>
      </c>
      <c r="V415" s="63">
        <f t="shared" ca="1" si="120"/>
        <v>0.74466750679461235</v>
      </c>
      <c r="W415" s="63">
        <f t="shared" ca="1" si="121"/>
        <v>0.89316043895675634</v>
      </c>
      <c r="X415" s="63">
        <f t="shared" ca="1" si="122"/>
        <v>-0.10564890888280898</v>
      </c>
    </row>
    <row r="416" spans="2:24" x14ac:dyDescent="0.2">
      <c r="B416" s="63">
        <f t="shared" ca="1" si="111"/>
        <v>1.039990325775892</v>
      </c>
      <c r="C416" s="63">
        <f t="shared" ca="1" si="125"/>
        <v>0.70051196119430992</v>
      </c>
      <c r="D416" s="63">
        <f t="shared" ca="1" si="125"/>
        <v>0.65035435291666954</v>
      </c>
      <c r="E416" s="63">
        <f t="shared" ca="1" si="125"/>
        <v>-0.30287995927714045</v>
      </c>
      <c r="F416" s="63">
        <f t="shared" ca="1" si="125"/>
        <v>0.52725870576979128</v>
      </c>
      <c r="G416" s="63">
        <f t="shared" ca="1" si="125"/>
        <v>1.2798297669539089</v>
      </c>
      <c r="H416" s="63">
        <f t="shared" ca="1" si="125"/>
        <v>0.35089915877826688</v>
      </c>
      <c r="I416" s="63">
        <f t="shared" ca="1" si="125"/>
        <v>-0.76804749033100517</v>
      </c>
      <c r="J416" s="63">
        <f t="shared" ca="1" si="125"/>
        <v>-0.36737863057638342</v>
      </c>
      <c r="K416" s="63">
        <f t="shared" ca="1" si="125"/>
        <v>1.6939688262143637</v>
      </c>
      <c r="L416" s="63">
        <f t="shared" ca="1" si="125"/>
        <v>-0.28195082130908283</v>
      </c>
      <c r="N416" s="63">
        <f t="shared" ca="1" si="112"/>
        <v>1.0478873590643039</v>
      </c>
      <c r="O416" s="63">
        <f t="shared" ca="1" si="113"/>
        <v>0.71249686137868962</v>
      </c>
      <c r="P416" s="63">
        <f t="shared" ca="1" si="114"/>
        <v>0.66868141489953281</v>
      </c>
      <c r="Q416" s="63">
        <f t="shared" ca="1" si="115"/>
        <v>-0.30691523181909264</v>
      </c>
      <c r="R416" s="63">
        <f t="shared" ca="1" si="116"/>
        <v>0.48833416629749943</v>
      </c>
      <c r="S416" s="63">
        <f t="shared" ca="1" si="117"/>
        <v>1.2656675533596959</v>
      </c>
      <c r="T416" s="63">
        <f t="shared" ca="1" si="118"/>
        <v>0.36639731348972077</v>
      </c>
      <c r="U416" s="63">
        <f t="shared" ca="1" si="119"/>
        <v>-0.827520326326736</v>
      </c>
      <c r="V416" s="63">
        <f t="shared" ca="1" si="120"/>
        <v>-0.35449139654163575</v>
      </c>
      <c r="W416" s="63">
        <f t="shared" ca="1" si="121"/>
        <v>1.7117690699930406</v>
      </c>
      <c r="X416" s="63">
        <f t="shared" ca="1" si="122"/>
        <v>-0.3276898732944426</v>
      </c>
    </row>
    <row r="417" spans="2:24" x14ac:dyDescent="0.2">
      <c r="B417" s="63">
        <f t="shared" ca="1" si="111"/>
        <v>-0.61698501829263352</v>
      </c>
      <c r="C417" s="63">
        <f t="shared" ca="1" si="125"/>
        <v>-1.1685633634781813</v>
      </c>
      <c r="D417" s="63">
        <f t="shared" ca="1" si="125"/>
        <v>0.21397780295927241</v>
      </c>
      <c r="E417" s="63">
        <f t="shared" ca="1" si="125"/>
        <v>-0.72020106854681609</v>
      </c>
      <c r="F417" s="63">
        <f t="shared" ca="1" si="125"/>
        <v>-1.3131513100977088</v>
      </c>
      <c r="G417" s="63">
        <f t="shared" ca="1" si="125"/>
        <v>1.3000577116856264</v>
      </c>
      <c r="H417" s="63">
        <f t="shared" ca="1" si="125"/>
        <v>7.849597562902165E-2</v>
      </c>
      <c r="I417" s="63">
        <f t="shared" ca="1" si="125"/>
        <v>1.3101142221424749</v>
      </c>
      <c r="J417" s="63">
        <f t="shared" ca="1" si="125"/>
        <v>-0.29452391142587048</v>
      </c>
      <c r="K417" s="63">
        <f t="shared" ca="1" si="125"/>
        <v>0.35115178431444843</v>
      </c>
      <c r="L417" s="63">
        <f t="shared" ca="1" si="125"/>
        <v>-1.4503708738668941</v>
      </c>
      <c r="N417" s="63">
        <f t="shared" ca="1" si="112"/>
        <v>-0.60908798500422179</v>
      </c>
      <c r="O417" s="63">
        <f t="shared" ca="1" si="113"/>
        <v>-1.1565784632938017</v>
      </c>
      <c r="P417" s="63">
        <f t="shared" ca="1" si="114"/>
        <v>0.23230486494213567</v>
      </c>
      <c r="Q417" s="63">
        <f t="shared" ca="1" si="115"/>
        <v>-0.72423634108876822</v>
      </c>
      <c r="R417" s="63">
        <f t="shared" ca="1" si="116"/>
        <v>-1.3520758495700007</v>
      </c>
      <c r="S417" s="63">
        <f t="shared" ca="1" si="117"/>
        <v>1.2858954980914135</v>
      </c>
      <c r="T417" s="63">
        <f t="shared" ca="1" si="118"/>
        <v>9.3994130340475518E-2</v>
      </c>
      <c r="U417" s="63">
        <f t="shared" ca="1" si="119"/>
        <v>1.250641386146744</v>
      </c>
      <c r="V417" s="63">
        <f t="shared" ca="1" si="120"/>
        <v>-0.2816366773911228</v>
      </c>
      <c r="W417" s="63">
        <f t="shared" ca="1" si="121"/>
        <v>0.36895202809312522</v>
      </c>
      <c r="X417" s="63">
        <f t="shared" ca="1" si="122"/>
        <v>-1.4961099258522539</v>
      </c>
    </row>
    <row r="418" spans="2:24" x14ac:dyDescent="0.2">
      <c r="B418" s="63">
        <f t="shared" ca="1" si="111"/>
        <v>0.12483098870453781</v>
      </c>
      <c r="C418" s="63">
        <f t="shared" ca="1" si="125"/>
        <v>0.73912874716360466</v>
      </c>
      <c r="D418" s="63">
        <f t="shared" ca="1" si="125"/>
        <v>0.49256329796852322</v>
      </c>
      <c r="E418" s="63">
        <f t="shared" ca="1" si="125"/>
        <v>-0.20531569935786692</v>
      </c>
      <c r="F418" s="63">
        <f t="shared" ca="1" si="125"/>
        <v>-0.45199528102370129</v>
      </c>
      <c r="G418" s="63">
        <f t="shared" ca="1" si="125"/>
        <v>1.0397783080262006</v>
      </c>
      <c r="H418" s="63">
        <f t="shared" ca="1" si="125"/>
        <v>-1.2687979129644071</v>
      </c>
      <c r="I418" s="63">
        <f t="shared" ca="1" si="125"/>
        <v>-2.0432902349277424</v>
      </c>
      <c r="J418" s="63">
        <f t="shared" ca="1" si="125"/>
        <v>-1.2607369622372702</v>
      </c>
      <c r="K418" s="63">
        <f t="shared" ca="1" si="125"/>
        <v>-0.47876860715381031</v>
      </c>
      <c r="L418" s="63">
        <f t="shared" ca="1" si="125"/>
        <v>1.1138263262039771</v>
      </c>
      <c r="N418" s="63">
        <f t="shared" ca="1" si="112"/>
        <v>0.13272802199294956</v>
      </c>
      <c r="O418" s="63">
        <f t="shared" ca="1" si="113"/>
        <v>0.75111364734798436</v>
      </c>
      <c r="P418" s="63">
        <f t="shared" ca="1" si="114"/>
        <v>0.51089035995138643</v>
      </c>
      <c r="Q418" s="63">
        <f t="shared" ca="1" si="115"/>
        <v>-0.2093509718998191</v>
      </c>
      <c r="R418" s="63">
        <f t="shared" ca="1" si="116"/>
        <v>-0.49091982049599314</v>
      </c>
      <c r="S418" s="63">
        <f t="shared" ca="1" si="117"/>
        <v>1.0256160944319876</v>
      </c>
      <c r="T418" s="63">
        <f t="shared" ca="1" si="118"/>
        <v>-1.2532997582529533</v>
      </c>
      <c r="U418" s="63">
        <f t="shared" ca="1" si="119"/>
        <v>-2.1027630709234733</v>
      </c>
      <c r="V418" s="63">
        <f t="shared" ca="1" si="120"/>
        <v>-1.2478497282025225</v>
      </c>
      <c r="W418" s="63">
        <f t="shared" ca="1" si="121"/>
        <v>-0.46096836337513353</v>
      </c>
      <c r="X418" s="63">
        <f t="shared" ca="1" si="122"/>
        <v>1.0680872742186174</v>
      </c>
    </row>
    <row r="419" spans="2:24" x14ac:dyDescent="0.2">
      <c r="B419" s="63">
        <f t="shared" ca="1" si="111"/>
        <v>6.0877017685478554E-2</v>
      </c>
      <c r="C419" s="63">
        <f t="shared" ca="1" si="125"/>
        <v>-0.32499164151965276</v>
      </c>
      <c r="D419" s="63">
        <f t="shared" ca="1" si="125"/>
        <v>0.96540502041540222</v>
      </c>
      <c r="E419" s="63">
        <f t="shared" ca="1" si="125"/>
        <v>-0.77552585668577967</v>
      </c>
      <c r="F419" s="63">
        <f t="shared" ca="1" si="125"/>
        <v>0.18278135087346514</v>
      </c>
      <c r="G419" s="63">
        <f t="shared" ca="1" si="125"/>
        <v>0.9676985462374782</v>
      </c>
      <c r="H419" s="63">
        <f t="shared" ca="1" si="125"/>
        <v>0.18265307005113909</v>
      </c>
      <c r="I419" s="63">
        <f t="shared" ca="1" si="125"/>
        <v>-0.30569513511546115</v>
      </c>
      <c r="J419" s="63">
        <f t="shared" ca="1" si="125"/>
        <v>-1.6322419082870157</v>
      </c>
      <c r="K419" s="63">
        <f t="shared" ca="1" si="125"/>
        <v>1.7519098309441823</v>
      </c>
      <c r="L419" s="63">
        <f t="shared" ca="1" si="125"/>
        <v>-0.11671403277665174</v>
      </c>
      <c r="N419" s="63">
        <f t="shared" ca="1" si="112"/>
        <v>6.8774050973890305E-2</v>
      </c>
      <c r="O419" s="63">
        <f t="shared" ca="1" si="113"/>
        <v>-0.31300674133527306</v>
      </c>
      <c r="P419" s="63">
        <f t="shared" ca="1" si="114"/>
        <v>0.98373208239826548</v>
      </c>
      <c r="Q419" s="63">
        <f t="shared" ca="1" si="115"/>
        <v>-0.7795611292277318</v>
      </c>
      <c r="R419" s="63">
        <f t="shared" ca="1" si="116"/>
        <v>0.14385681140117329</v>
      </c>
      <c r="S419" s="63">
        <f t="shared" ca="1" si="117"/>
        <v>0.95353633264326521</v>
      </c>
      <c r="T419" s="63">
        <f t="shared" ca="1" si="118"/>
        <v>0.19815122476259295</v>
      </c>
      <c r="U419" s="63">
        <f t="shared" ca="1" si="119"/>
        <v>-0.36516797111119198</v>
      </c>
      <c r="V419" s="63">
        <f t="shared" ca="1" si="120"/>
        <v>-1.619354674252268</v>
      </c>
      <c r="W419" s="63">
        <f t="shared" ca="1" si="121"/>
        <v>1.7697100747228591</v>
      </c>
      <c r="X419" s="63">
        <f t="shared" ca="1" si="122"/>
        <v>-0.16245308476201153</v>
      </c>
    </row>
    <row r="420" spans="2:24" x14ac:dyDescent="0.2">
      <c r="B420" s="63">
        <f t="shared" ca="1" si="111"/>
        <v>0.51969448087207104</v>
      </c>
      <c r="C420" s="63">
        <f t="shared" ca="1" si="125"/>
        <v>1.8227419387967227</v>
      </c>
      <c r="D420" s="63">
        <f t="shared" ca="1" si="125"/>
        <v>2.841490725556771</v>
      </c>
      <c r="E420" s="63">
        <f t="shared" ca="1" si="125"/>
        <v>-0.37433573834198108</v>
      </c>
      <c r="F420" s="63">
        <f t="shared" ca="1" si="125"/>
        <v>2.8106338070894177</v>
      </c>
      <c r="G420" s="63">
        <f t="shared" ca="1" si="125"/>
        <v>0.31896484626722493</v>
      </c>
      <c r="H420" s="63">
        <f t="shared" ca="1" si="125"/>
        <v>-0.83345880090845248</v>
      </c>
      <c r="I420" s="63">
        <f t="shared" ca="1" si="125"/>
        <v>-1.766989720992272</v>
      </c>
      <c r="J420" s="63">
        <f t="shared" ca="1" si="125"/>
        <v>0.36925709927684025</v>
      </c>
      <c r="K420" s="63">
        <f t="shared" ca="1" si="125"/>
        <v>-1.334277891291052</v>
      </c>
      <c r="L420" s="63">
        <f t="shared" ca="1" si="125"/>
        <v>2.6494666120284087</v>
      </c>
      <c r="N420" s="63">
        <f t="shared" ca="1" si="112"/>
        <v>0.52759151416048278</v>
      </c>
      <c r="O420" s="63">
        <f t="shared" ca="1" si="113"/>
        <v>1.8347268389811024</v>
      </c>
      <c r="P420" s="63">
        <f t="shared" ca="1" si="114"/>
        <v>2.859817787539634</v>
      </c>
      <c r="Q420" s="63">
        <f t="shared" ca="1" si="115"/>
        <v>-0.37837101088393327</v>
      </c>
      <c r="R420" s="63">
        <f t="shared" ca="1" si="116"/>
        <v>2.7717092676171258</v>
      </c>
      <c r="S420" s="63">
        <f t="shared" ca="1" si="117"/>
        <v>0.30480263267301194</v>
      </c>
      <c r="T420" s="63">
        <f t="shared" ca="1" si="118"/>
        <v>-0.8179606461969986</v>
      </c>
      <c r="U420" s="63">
        <f t="shared" ca="1" si="119"/>
        <v>-1.8264625569880029</v>
      </c>
      <c r="V420" s="63">
        <f t="shared" ca="1" si="120"/>
        <v>0.38214433331158792</v>
      </c>
      <c r="W420" s="63">
        <f t="shared" ca="1" si="121"/>
        <v>-1.3164776475123752</v>
      </c>
      <c r="X420" s="63">
        <f t="shared" ca="1" si="122"/>
        <v>2.6037275600430489</v>
      </c>
    </row>
    <row r="421" spans="2:24" x14ac:dyDescent="0.2">
      <c r="B421" s="63">
        <f t="shared" ca="1" si="111"/>
        <v>2.0696499091844576</v>
      </c>
      <c r="C421" s="63">
        <f t="shared" ca="1" si="125"/>
        <v>6.4967670672154212E-2</v>
      </c>
      <c r="D421" s="63">
        <f t="shared" ca="1" si="125"/>
        <v>-1.685076425060636</v>
      </c>
      <c r="E421" s="63">
        <f t="shared" ca="1" si="125"/>
        <v>-1.4380095225176828</v>
      </c>
      <c r="F421" s="63">
        <f t="shared" ca="1" si="125"/>
        <v>-0.10310477259450601</v>
      </c>
      <c r="G421" s="63">
        <f t="shared" ca="1" si="125"/>
        <v>-0.98017707809761168</v>
      </c>
      <c r="H421" s="63">
        <f t="shared" ca="1" si="125"/>
        <v>-0.82947431039541075</v>
      </c>
      <c r="I421" s="63">
        <f t="shared" ca="1" si="125"/>
        <v>-1.1271144627932159</v>
      </c>
      <c r="J421" s="63">
        <f t="shared" ca="1" si="125"/>
        <v>-4.6282513543667983E-2</v>
      </c>
      <c r="K421" s="63">
        <f t="shared" ca="1" si="125"/>
        <v>0.3799115869344572</v>
      </c>
      <c r="L421" s="63">
        <f t="shared" ca="1" si="125"/>
        <v>0.58345589951403509</v>
      </c>
      <c r="N421" s="63">
        <f t="shared" ca="1" si="112"/>
        <v>2.0775469424728694</v>
      </c>
      <c r="O421" s="63">
        <f t="shared" ca="1" si="113"/>
        <v>7.6952570856533939E-2</v>
      </c>
      <c r="P421" s="63">
        <f t="shared" ca="1" si="114"/>
        <v>-1.6667493630777728</v>
      </c>
      <c r="Q421" s="63">
        <f t="shared" ca="1" si="115"/>
        <v>-1.4420447950596349</v>
      </c>
      <c r="R421" s="63">
        <f t="shared" ca="1" si="116"/>
        <v>-0.14202931206679786</v>
      </c>
      <c r="S421" s="63">
        <f t="shared" ca="1" si="117"/>
        <v>-0.99433929169182467</v>
      </c>
      <c r="T421" s="63">
        <f t="shared" ca="1" si="118"/>
        <v>-0.81397615568395687</v>
      </c>
      <c r="U421" s="63">
        <f t="shared" ca="1" si="119"/>
        <v>-1.1865872987889468</v>
      </c>
      <c r="V421" s="63">
        <f t="shared" ca="1" si="120"/>
        <v>-3.3395279508920295E-2</v>
      </c>
      <c r="W421" s="63">
        <f t="shared" ca="1" si="121"/>
        <v>0.39771183071313398</v>
      </c>
      <c r="X421" s="63">
        <f t="shared" ca="1" si="122"/>
        <v>0.53771684752867532</v>
      </c>
    </row>
    <row r="422" spans="2:24" x14ac:dyDescent="0.2">
      <c r="B422" s="63">
        <f t="shared" ca="1" si="111"/>
        <v>-2.241715068138932</v>
      </c>
      <c r="C422" s="63">
        <f t="shared" ca="1" si="125"/>
        <v>0.51306784884398005</v>
      </c>
      <c r="D422" s="63">
        <f t="shared" ca="1" si="125"/>
        <v>-1.8282230725992599</v>
      </c>
      <c r="E422" s="63">
        <f t="shared" ca="1" si="125"/>
        <v>0.90126983819116591</v>
      </c>
      <c r="F422" s="63">
        <f t="shared" ca="1" si="125"/>
        <v>0.62484506890395974</v>
      </c>
      <c r="G422" s="63">
        <f t="shared" ca="1" si="125"/>
        <v>1.124270378450791</v>
      </c>
      <c r="H422" s="63">
        <f t="shared" ca="1" si="125"/>
        <v>-1.1671583382579198</v>
      </c>
      <c r="I422" s="63">
        <f t="shared" ca="1" si="125"/>
        <v>0.94092988666451538</v>
      </c>
      <c r="J422" s="63">
        <f t="shared" ca="1" si="125"/>
        <v>1.4476922567425605</v>
      </c>
      <c r="K422" s="63">
        <f t="shared" ca="1" si="125"/>
        <v>0.93853180641614131</v>
      </c>
      <c r="L422" s="63">
        <f t="shared" ca="1" si="125"/>
        <v>-8.1131727571888315E-2</v>
      </c>
      <c r="N422" s="63">
        <f t="shared" ca="1" si="112"/>
        <v>-2.2338180348505201</v>
      </c>
      <c r="O422" s="63">
        <f t="shared" ca="1" si="113"/>
        <v>0.52505274902835974</v>
      </c>
      <c r="P422" s="63">
        <f t="shared" ca="1" si="114"/>
        <v>-1.8098960106163966</v>
      </c>
      <c r="Q422" s="63">
        <f t="shared" ca="1" si="115"/>
        <v>0.89723456564921378</v>
      </c>
      <c r="R422" s="63">
        <f t="shared" ca="1" si="116"/>
        <v>0.58592052943166784</v>
      </c>
      <c r="S422" s="63">
        <f t="shared" ca="1" si="117"/>
        <v>1.110108164856578</v>
      </c>
      <c r="T422" s="63">
        <f t="shared" ca="1" si="118"/>
        <v>-1.1516601835464659</v>
      </c>
      <c r="U422" s="63">
        <f t="shared" ca="1" si="119"/>
        <v>0.88145705066878455</v>
      </c>
      <c r="V422" s="63">
        <f t="shared" ca="1" si="120"/>
        <v>1.4605794907773082</v>
      </c>
      <c r="W422" s="63">
        <f t="shared" ca="1" si="121"/>
        <v>0.95633205019481804</v>
      </c>
      <c r="X422" s="63">
        <f t="shared" ca="1" si="122"/>
        <v>-0.1268707795572481</v>
      </c>
    </row>
    <row r="423" spans="2:24" x14ac:dyDescent="0.2">
      <c r="B423" s="63">
        <f t="shared" ca="1" si="111"/>
        <v>-0.84537835383240156</v>
      </c>
      <c r="C423" s="63">
        <f t="shared" ref="C423:L432" ca="1" si="126">NORMINV(RAND(),$C$5,$F$5)</f>
        <v>-0.99656003035060903</v>
      </c>
      <c r="D423" s="63">
        <f t="shared" ca="1" si="126"/>
        <v>-1.4820223748296564</v>
      </c>
      <c r="E423" s="63">
        <f t="shared" ca="1" si="126"/>
        <v>0.76939832445534706</v>
      </c>
      <c r="F423" s="63">
        <f t="shared" ca="1" si="126"/>
        <v>-7.4719672708264587E-2</v>
      </c>
      <c r="G423" s="63">
        <f t="shared" ca="1" si="126"/>
        <v>0.39222591050604694</v>
      </c>
      <c r="H423" s="63">
        <f t="shared" ca="1" si="126"/>
        <v>-1.9317141272655765</v>
      </c>
      <c r="I423" s="63">
        <f t="shared" ca="1" si="126"/>
        <v>-1.2187468597220863</v>
      </c>
      <c r="J423" s="63">
        <f t="shared" ca="1" si="126"/>
        <v>-0.75692317632183359</v>
      </c>
      <c r="K423" s="63">
        <f t="shared" ca="1" si="126"/>
        <v>0.61051918607516709</v>
      </c>
      <c r="L423" s="63">
        <f t="shared" ca="1" si="126"/>
        <v>0.63794656965899399</v>
      </c>
      <c r="N423" s="63">
        <f t="shared" ca="1" si="112"/>
        <v>-0.83748132054398983</v>
      </c>
      <c r="O423" s="63">
        <f t="shared" ca="1" si="113"/>
        <v>-0.98457513016622933</v>
      </c>
      <c r="P423" s="63">
        <f t="shared" ca="1" si="114"/>
        <v>-1.4636953128467931</v>
      </c>
      <c r="Q423" s="63">
        <f t="shared" ca="1" si="115"/>
        <v>0.76536305191339493</v>
      </c>
      <c r="R423" s="63">
        <f t="shared" ca="1" si="116"/>
        <v>-0.11364421218055645</v>
      </c>
      <c r="S423" s="63">
        <f t="shared" ca="1" si="117"/>
        <v>0.37806369691183395</v>
      </c>
      <c r="T423" s="63">
        <f t="shared" ca="1" si="118"/>
        <v>-1.9162159725541226</v>
      </c>
      <c r="U423" s="63">
        <f t="shared" ca="1" si="119"/>
        <v>-1.2782196957178171</v>
      </c>
      <c r="V423" s="63">
        <f t="shared" ca="1" si="120"/>
        <v>-0.74403594228708592</v>
      </c>
      <c r="W423" s="63">
        <f t="shared" ca="1" si="121"/>
        <v>0.62831942985384381</v>
      </c>
      <c r="X423" s="63">
        <f t="shared" ca="1" si="122"/>
        <v>0.59220751767363422</v>
      </c>
    </row>
    <row r="424" spans="2:24" x14ac:dyDescent="0.2">
      <c r="B424" s="63">
        <f t="shared" ca="1" si="111"/>
        <v>1.5581613972693926</v>
      </c>
      <c r="C424" s="63">
        <f t="shared" ca="1" si="126"/>
        <v>-0.37747005997991434</v>
      </c>
      <c r="D424" s="63">
        <f t="shared" ca="1" si="126"/>
        <v>-0.98018331892743138</v>
      </c>
      <c r="E424" s="63">
        <f t="shared" ca="1" si="126"/>
        <v>-9.9390450579907266E-2</v>
      </c>
      <c r="F424" s="63">
        <f t="shared" ca="1" si="126"/>
        <v>1.4270231046551969</v>
      </c>
      <c r="G424" s="63">
        <f t="shared" ca="1" si="126"/>
        <v>-0.20897958989168783</v>
      </c>
      <c r="H424" s="63">
        <f t="shared" ca="1" si="126"/>
        <v>-1.3198501625339729</v>
      </c>
      <c r="I424" s="63">
        <f t="shared" ca="1" si="126"/>
        <v>0.63764836818377524</v>
      </c>
      <c r="J424" s="63">
        <f t="shared" ca="1" si="126"/>
        <v>-0.65443361032151781</v>
      </c>
      <c r="K424" s="63">
        <f t="shared" ca="1" si="126"/>
        <v>-0.86922790324097832</v>
      </c>
      <c r="L424" s="63">
        <f t="shared" ca="1" si="126"/>
        <v>-0.42390295880431267</v>
      </c>
      <c r="N424" s="63">
        <f t="shared" ca="1" si="112"/>
        <v>1.5660584305578045</v>
      </c>
      <c r="O424" s="63">
        <f t="shared" ca="1" si="113"/>
        <v>-0.36548515979553464</v>
      </c>
      <c r="P424" s="63">
        <f t="shared" ca="1" si="114"/>
        <v>-0.96185625694456811</v>
      </c>
      <c r="Q424" s="63">
        <f t="shared" ca="1" si="115"/>
        <v>-0.10342572312185945</v>
      </c>
      <c r="R424" s="63">
        <f t="shared" ca="1" si="116"/>
        <v>1.388098565182905</v>
      </c>
      <c r="S424" s="63">
        <f t="shared" ca="1" si="117"/>
        <v>-0.22314180348590079</v>
      </c>
      <c r="T424" s="63">
        <f t="shared" ca="1" si="118"/>
        <v>-1.304352007822519</v>
      </c>
      <c r="U424" s="63">
        <f t="shared" ca="1" si="119"/>
        <v>0.57817553218804441</v>
      </c>
      <c r="V424" s="63">
        <f t="shared" ca="1" si="120"/>
        <v>-0.64154637628677014</v>
      </c>
      <c r="W424" s="63">
        <f t="shared" ca="1" si="121"/>
        <v>-0.85142765946230159</v>
      </c>
      <c r="X424" s="63">
        <f t="shared" ca="1" si="122"/>
        <v>-0.46964201078967244</v>
      </c>
    </row>
    <row r="425" spans="2:24" x14ac:dyDescent="0.2">
      <c r="B425" s="63">
        <f t="shared" ca="1" si="111"/>
        <v>0.98676297660805812</v>
      </c>
      <c r="C425" s="63">
        <f t="shared" ca="1" si="126"/>
        <v>0.57098651170909021</v>
      </c>
      <c r="D425" s="63">
        <f t="shared" ca="1" si="126"/>
        <v>-1.0743138200124027</v>
      </c>
      <c r="E425" s="63">
        <f t="shared" ca="1" si="126"/>
        <v>0.42993411050677738</v>
      </c>
      <c r="F425" s="63">
        <f t="shared" ca="1" si="126"/>
        <v>-0.36391802461624995</v>
      </c>
      <c r="G425" s="63">
        <f t="shared" ca="1" si="126"/>
        <v>0.92687559255692287</v>
      </c>
      <c r="H425" s="63">
        <f t="shared" ca="1" si="126"/>
        <v>-0.44093141757910054</v>
      </c>
      <c r="I425" s="63">
        <f t="shared" ca="1" si="126"/>
        <v>1.8322575902658329</v>
      </c>
      <c r="J425" s="63">
        <f t="shared" ca="1" si="126"/>
        <v>-1.7331739011803924</v>
      </c>
      <c r="K425" s="63">
        <f t="shared" ca="1" si="126"/>
        <v>3.2034759395048722</v>
      </c>
      <c r="L425" s="63">
        <f t="shared" ca="1" si="126"/>
        <v>0.30278851070150681</v>
      </c>
      <c r="N425" s="63">
        <f t="shared" ca="1" si="112"/>
        <v>0.99466000989646985</v>
      </c>
      <c r="O425" s="63">
        <f t="shared" ca="1" si="113"/>
        <v>0.5829714118934699</v>
      </c>
      <c r="P425" s="63">
        <f t="shared" ca="1" si="114"/>
        <v>-1.0559867580295395</v>
      </c>
      <c r="Q425" s="63">
        <f t="shared" ca="1" si="115"/>
        <v>0.42589883796482519</v>
      </c>
      <c r="R425" s="63">
        <f t="shared" ca="1" si="116"/>
        <v>-0.4028425640885418</v>
      </c>
      <c r="S425" s="63">
        <f t="shared" ca="1" si="117"/>
        <v>0.91271337896270988</v>
      </c>
      <c r="T425" s="63">
        <f t="shared" ca="1" si="118"/>
        <v>-0.42543326286764666</v>
      </c>
      <c r="U425" s="63">
        <f t="shared" ca="1" si="119"/>
        <v>1.7727847542701021</v>
      </c>
      <c r="V425" s="63">
        <f t="shared" ca="1" si="120"/>
        <v>-1.7202866671456447</v>
      </c>
      <c r="W425" s="63">
        <f t="shared" ca="1" si="121"/>
        <v>3.2212761832835488</v>
      </c>
      <c r="X425" s="63">
        <f t="shared" ca="1" si="122"/>
        <v>0.25704945871614704</v>
      </c>
    </row>
    <row r="426" spans="2:24" x14ac:dyDescent="0.2">
      <c r="B426" s="63">
        <f t="shared" ca="1" si="111"/>
        <v>0.93620282088256557</v>
      </c>
      <c r="C426" s="63">
        <f t="shared" ca="1" si="126"/>
        <v>-1.8537671137062619</v>
      </c>
      <c r="D426" s="63">
        <f t="shared" ca="1" si="126"/>
        <v>-0.65022634393991841</v>
      </c>
      <c r="E426" s="63">
        <f t="shared" ca="1" si="126"/>
        <v>1.0196152509511549</v>
      </c>
      <c r="F426" s="63">
        <f t="shared" ca="1" si="126"/>
        <v>1.3260227599328156</v>
      </c>
      <c r="G426" s="63">
        <f t="shared" ca="1" si="126"/>
        <v>-1.9580753611725512</v>
      </c>
      <c r="H426" s="63">
        <f t="shared" ca="1" si="126"/>
        <v>-0.34300205135842621</v>
      </c>
      <c r="I426" s="63">
        <f t="shared" ca="1" si="126"/>
        <v>3.4502195022775461E-2</v>
      </c>
      <c r="J426" s="63">
        <f t="shared" ca="1" si="126"/>
        <v>0.70804232382833332</v>
      </c>
      <c r="K426" s="63">
        <f t="shared" ca="1" si="126"/>
        <v>-0.43239713402849167</v>
      </c>
      <c r="L426" s="63">
        <f t="shared" ca="1" si="126"/>
        <v>-0.78208379780472936</v>
      </c>
      <c r="N426" s="63">
        <f t="shared" ca="1" si="112"/>
        <v>0.9440998541709773</v>
      </c>
      <c r="O426" s="63">
        <f t="shared" ca="1" si="113"/>
        <v>-1.8417822135218822</v>
      </c>
      <c r="P426" s="63">
        <f t="shared" ca="1" si="114"/>
        <v>-0.63189928195705514</v>
      </c>
      <c r="Q426" s="63">
        <f t="shared" ca="1" si="115"/>
        <v>1.0155799784092028</v>
      </c>
      <c r="R426" s="63">
        <f t="shared" ca="1" si="116"/>
        <v>1.2870982204605237</v>
      </c>
      <c r="S426" s="63">
        <f t="shared" ca="1" si="117"/>
        <v>-1.9722375747667642</v>
      </c>
      <c r="T426" s="63">
        <f t="shared" ca="1" si="118"/>
        <v>-0.32750389664697233</v>
      </c>
      <c r="U426" s="63">
        <f t="shared" ca="1" si="119"/>
        <v>-2.4970640972955371E-2</v>
      </c>
      <c r="V426" s="63">
        <f t="shared" ca="1" si="120"/>
        <v>0.72092955786308099</v>
      </c>
      <c r="W426" s="63">
        <f t="shared" ca="1" si="121"/>
        <v>-0.41459689024981489</v>
      </c>
      <c r="X426" s="63">
        <f t="shared" ca="1" si="122"/>
        <v>-0.82782284979008913</v>
      </c>
    </row>
    <row r="427" spans="2:24" x14ac:dyDescent="0.2">
      <c r="B427" s="63">
        <f t="shared" ca="1" si="111"/>
        <v>-0.95520127125920717</v>
      </c>
      <c r="C427" s="63">
        <f t="shared" ca="1" si="126"/>
        <v>0.66372255508103328</v>
      </c>
      <c r="D427" s="63">
        <f t="shared" ca="1" si="126"/>
        <v>0.27574765169783277</v>
      </c>
      <c r="E427" s="63">
        <f t="shared" ca="1" si="126"/>
        <v>-0.25214350813188602</v>
      </c>
      <c r="F427" s="63">
        <f t="shared" ca="1" si="126"/>
        <v>-0.53604118231664577</v>
      </c>
      <c r="G427" s="63">
        <f t="shared" ca="1" si="126"/>
        <v>-0.13088468150989579</v>
      </c>
      <c r="H427" s="63">
        <f t="shared" ca="1" si="126"/>
        <v>0.20733399584539175</v>
      </c>
      <c r="I427" s="63">
        <f t="shared" ca="1" si="126"/>
        <v>0.52408107180513674</v>
      </c>
      <c r="J427" s="63">
        <f t="shared" ca="1" si="126"/>
        <v>0.17443776830965266</v>
      </c>
      <c r="K427" s="63">
        <f t="shared" ca="1" si="126"/>
        <v>0.89607252734586118</v>
      </c>
      <c r="L427" s="63">
        <f t="shared" ca="1" si="126"/>
        <v>0.36372179850715075</v>
      </c>
      <c r="N427" s="63">
        <f t="shared" ca="1" si="112"/>
        <v>-0.94730423797079544</v>
      </c>
      <c r="O427" s="63">
        <f t="shared" ca="1" si="113"/>
        <v>0.67570745526541298</v>
      </c>
      <c r="P427" s="63">
        <f t="shared" ca="1" si="114"/>
        <v>0.29407471368069604</v>
      </c>
      <c r="Q427" s="63">
        <f t="shared" ca="1" si="115"/>
        <v>-0.2561787806738382</v>
      </c>
      <c r="R427" s="63">
        <f t="shared" ca="1" si="116"/>
        <v>-0.57496572178893768</v>
      </c>
      <c r="S427" s="63">
        <f t="shared" ca="1" si="117"/>
        <v>-0.14504689510410876</v>
      </c>
      <c r="T427" s="63">
        <f t="shared" ca="1" si="118"/>
        <v>0.2228321505568456</v>
      </c>
      <c r="U427" s="63">
        <f t="shared" ca="1" si="119"/>
        <v>0.46460823580940591</v>
      </c>
      <c r="V427" s="63">
        <f t="shared" ca="1" si="120"/>
        <v>0.18732500234440036</v>
      </c>
      <c r="W427" s="63">
        <f t="shared" ca="1" si="121"/>
        <v>0.91387277112453791</v>
      </c>
      <c r="X427" s="63">
        <f t="shared" ca="1" si="122"/>
        <v>0.31798274652179098</v>
      </c>
    </row>
    <row r="428" spans="2:24" x14ac:dyDescent="0.2">
      <c r="B428" s="63">
        <f t="shared" ca="1" si="111"/>
        <v>0.14115953804532938</v>
      </c>
      <c r="C428" s="63">
        <f t="shared" ca="1" si="126"/>
        <v>0.77122477050490845</v>
      </c>
      <c r="D428" s="63">
        <f t="shared" ca="1" si="126"/>
        <v>0.590677091059153</v>
      </c>
      <c r="E428" s="63">
        <f t="shared" ca="1" si="126"/>
        <v>-1.230731968169261</v>
      </c>
      <c r="F428" s="63">
        <f t="shared" ca="1" si="126"/>
        <v>0.563875867747337</v>
      </c>
      <c r="G428" s="63">
        <f t="shared" ca="1" si="126"/>
        <v>1.6454822800526343</v>
      </c>
      <c r="H428" s="63">
        <f t="shared" ca="1" si="126"/>
        <v>-0.57314597402020195</v>
      </c>
      <c r="I428" s="63">
        <f t="shared" ca="1" si="126"/>
        <v>0.71145046090981368</v>
      </c>
      <c r="J428" s="63">
        <f t="shared" ca="1" si="126"/>
        <v>1.9983317877792742E-2</v>
      </c>
      <c r="K428" s="63">
        <f t="shared" ca="1" si="126"/>
        <v>-0.43004036475549462</v>
      </c>
      <c r="L428" s="63">
        <f t="shared" ca="1" si="126"/>
        <v>0.61121972400130153</v>
      </c>
      <c r="N428" s="63">
        <f t="shared" ca="1" si="112"/>
        <v>0.14905657133374114</v>
      </c>
      <c r="O428" s="63">
        <f t="shared" ca="1" si="113"/>
        <v>0.78320967068928815</v>
      </c>
      <c r="P428" s="63">
        <f t="shared" ca="1" si="114"/>
        <v>0.60900415304201627</v>
      </c>
      <c r="Q428" s="63">
        <f t="shared" ca="1" si="115"/>
        <v>-1.2347672407112131</v>
      </c>
      <c r="R428" s="63">
        <f t="shared" ca="1" si="116"/>
        <v>0.52495132827504509</v>
      </c>
      <c r="S428" s="63">
        <f t="shared" ca="1" si="117"/>
        <v>1.6313200664584213</v>
      </c>
      <c r="T428" s="63">
        <f t="shared" ca="1" si="118"/>
        <v>-0.55764781930874807</v>
      </c>
      <c r="U428" s="63">
        <f t="shared" ca="1" si="119"/>
        <v>0.65197762491408284</v>
      </c>
      <c r="V428" s="63">
        <f t="shared" ca="1" si="120"/>
        <v>3.287055191254043E-2</v>
      </c>
      <c r="W428" s="63">
        <f t="shared" ca="1" si="121"/>
        <v>-0.41224012097681784</v>
      </c>
      <c r="X428" s="63">
        <f t="shared" ca="1" si="122"/>
        <v>0.56548067201594177</v>
      </c>
    </row>
    <row r="429" spans="2:24" x14ac:dyDescent="0.2">
      <c r="B429" s="63">
        <f t="shared" ca="1" si="111"/>
        <v>1.4529043559193255</v>
      </c>
      <c r="C429" s="63">
        <f t="shared" ca="1" si="126"/>
        <v>0.73053908213851804</v>
      </c>
      <c r="D429" s="63">
        <f t="shared" ca="1" si="126"/>
        <v>0.44040221778737765</v>
      </c>
      <c r="E429" s="63">
        <f t="shared" ca="1" si="126"/>
        <v>0.16326605968619107</v>
      </c>
      <c r="F429" s="63">
        <f t="shared" ca="1" si="126"/>
        <v>-0.93672747415828672</v>
      </c>
      <c r="G429" s="63">
        <f t="shared" ca="1" si="126"/>
        <v>0.34098457580449604</v>
      </c>
      <c r="H429" s="63">
        <f t="shared" ca="1" si="126"/>
        <v>0.34490138845323787</v>
      </c>
      <c r="I429" s="63">
        <f t="shared" ca="1" si="126"/>
        <v>-0.23265961851113082</v>
      </c>
      <c r="J429" s="63">
        <f t="shared" ca="1" si="126"/>
        <v>-2.0839999721216405</v>
      </c>
      <c r="K429" s="63">
        <f t="shared" ca="1" si="126"/>
        <v>-1.4603661847909553</v>
      </c>
      <c r="L429" s="63">
        <f t="shared" ca="1" si="126"/>
        <v>2.5060084353050596</v>
      </c>
      <c r="N429" s="63">
        <f t="shared" ca="1" si="112"/>
        <v>1.4608013892077374</v>
      </c>
      <c r="O429" s="63">
        <f t="shared" ca="1" si="113"/>
        <v>0.74252398232289774</v>
      </c>
      <c r="P429" s="63">
        <f t="shared" ca="1" si="114"/>
        <v>0.45872927977024092</v>
      </c>
      <c r="Q429" s="63">
        <f t="shared" ca="1" si="115"/>
        <v>0.15923078714423888</v>
      </c>
      <c r="R429" s="63">
        <f t="shared" ca="1" si="116"/>
        <v>-0.97565201363057863</v>
      </c>
      <c r="S429" s="63">
        <f t="shared" ca="1" si="117"/>
        <v>0.32682236221028305</v>
      </c>
      <c r="T429" s="63">
        <f t="shared" ca="1" si="118"/>
        <v>0.36039954316469175</v>
      </c>
      <c r="U429" s="63">
        <f t="shared" ca="1" si="119"/>
        <v>-0.29213245450686165</v>
      </c>
      <c r="V429" s="63">
        <f t="shared" ca="1" si="120"/>
        <v>-2.0711127380868928</v>
      </c>
      <c r="W429" s="63">
        <f t="shared" ca="1" si="121"/>
        <v>-1.4425659410122784</v>
      </c>
      <c r="X429" s="63">
        <f t="shared" ca="1" si="122"/>
        <v>2.4602693833196998</v>
      </c>
    </row>
    <row r="430" spans="2:24" x14ac:dyDescent="0.2">
      <c r="B430" s="63">
        <f t="shared" ca="1" si="111"/>
        <v>-5.5583015791427694E-2</v>
      </c>
      <c r="C430" s="63">
        <f t="shared" ca="1" si="126"/>
        <v>0.63661424503963271</v>
      </c>
      <c r="D430" s="63">
        <f t="shared" ca="1" si="126"/>
        <v>-1.2861155586692337</v>
      </c>
      <c r="E430" s="63">
        <f t="shared" ca="1" si="126"/>
        <v>0.5288549109481655</v>
      </c>
      <c r="F430" s="63">
        <f t="shared" ca="1" si="126"/>
        <v>0.12981593472241634</v>
      </c>
      <c r="G430" s="63">
        <f t="shared" ca="1" si="126"/>
        <v>-0.90966013265907308</v>
      </c>
      <c r="H430" s="63">
        <f t="shared" ca="1" si="126"/>
        <v>0.14496574778993521</v>
      </c>
      <c r="I430" s="63">
        <f t="shared" ca="1" si="126"/>
        <v>4.0760094551536624E-3</v>
      </c>
      <c r="J430" s="63">
        <f t="shared" ca="1" si="126"/>
        <v>-1.7402422517867289</v>
      </c>
      <c r="K430" s="63">
        <f t="shared" ca="1" si="126"/>
        <v>-0.49175840666028942</v>
      </c>
      <c r="L430" s="63">
        <f t="shared" ca="1" si="126"/>
        <v>-1.217253999430951</v>
      </c>
      <c r="N430" s="63">
        <f t="shared" ca="1" si="112"/>
        <v>-4.7685982503015936E-2</v>
      </c>
      <c r="O430" s="63">
        <f t="shared" ca="1" si="113"/>
        <v>0.64859914522401241</v>
      </c>
      <c r="P430" s="63">
        <f t="shared" ca="1" si="114"/>
        <v>-1.2677884966863704</v>
      </c>
      <c r="Q430" s="63">
        <f t="shared" ca="1" si="115"/>
        <v>0.52481963840621337</v>
      </c>
      <c r="R430" s="63">
        <f t="shared" ca="1" si="116"/>
        <v>9.0891395250124477E-2</v>
      </c>
      <c r="S430" s="63">
        <f t="shared" ca="1" si="117"/>
        <v>-0.92382234625328608</v>
      </c>
      <c r="T430" s="63">
        <f t="shared" ca="1" si="118"/>
        <v>0.16046390250138906</v>
      </c>
      <c r="U430" s="63">
        <f t="shared" ca="1" si="119"/>
        <v>-5.539682654057717E-2</v>
      </c>
      <c r="V430" s="63">
        <f t="shared" ca="1" si="120"/>
        <v>-1.7273550177519812</v>
      </c>
      <c r="W430" s="63">
        <f t="shared" ca="1" si="121"/>
        <v>-0.47395816288161263</v>
      </c>
      <c r="X430" s="63">
        <f t="shared" ca="1" si="122"/>
        <v>-1.2629930514163108</v>
      </c>
    </row>
    <row r="431" spans="2:24" x14ac:dyDescent="0.2">
      <c r="B431" s="63">
        <f t="shared" ca="1" si="111"/>
        <v>-1.7498400652556418</v>
      </c>
      <c r="C431" s="63">
        <f t="shared" ca="1" si="126"/>
        <v>1.0186328017578674</v>
      </c>
      <c r="D431" s="63">
        <f t="shared" ca="1" si="126"/>
        <v>1.0497167755679899</v>
      </c>
      <c r="E431" s="63">
        <f t="shared" ca="1" si="126"/>
        <v>1.7162759801139231</v>
      </c>
      <c r="F431" s="63">
        <f t="shared" ca="1" si="126"/>
        <v>5.7164039787352072E-2</v>
      </c>
      <c r="G431" s="63">
        <f t="shared" ca="1" si="126"/>
        <v>1.9192633680702886</v>
      </c>
      <c r="H431" s="63">
        <f t="shared" ca="1" si="126"/>
        <v>0.32282398370788384</v>
      </c>
      <c r="I431" s="63">
        <f t="shared" ca="1" si="126"/>
        <v>-0.21492934396494034</v>
      </c>
      <c r="J431" s="63">
        <f t="shared" ca="1" si="126"/>
        <v>0.21127413483393462</v>
      </c>
      <c r="K431" s="63">
        <f t="shared" ca="1" si="126"/>
        <v>1.2909116459760599</v>
      </c>
      <c r="L431" s="63">
        <f t="shared" ca="1" si="126"/>
        <v>-1.5151977684110314</v>
      </c>
      <c r="N431" s="63">
        <f t="shared" ca="1" si="112"/>
        <v>-1.74194303196723</v>
      </c>
      <c r="O431" s="63">
        <f t="shared" ca="1" si="113"/>
        <v>1.0306177019422471</v>
      </c>
      <c r="P431" s="63">
        <f t="shared" ca="1" si="114"/>
        <v>1.0680438375508532</v>
      </c>
      <c r="Q431" s="63">
        <f t="shared" ca="1" si="115"/>
        <v>1.712240707571971</v>
      </c>
      <c r="R431" s="63">
        <f t="shared" ca="1" si="116"/>
        <v>1.8239500315060206E-2</v>
      </c>
      <c r="S431" s="63">
        <f t="shared" ca="1" si="117"/>
        <v>1.9051011544760756</v>
      </c>
      <c r="T431" s="63">
        <f t="shared" ca="1" si="118"/>
        <v>0.33832213841933773</v>
      </c>
      <c r="U431" s="63">
        <f t="shared" ca="1" si="119"/>
        <v>-0.27440217996067118</v>
      </c>
      <c r="V431" s="63">
        <f t="shared" ca="1" si="120"/>
        <v>0.22416136886868232</v>
      </c>
      <c r="W431" s="63">
        <f t="shared" ca="1" si="121"/>
        <v>1.3087118897547367</v>
      </c>
      <c r="X431" s="63">
        <f t="shared" ca="1" si="122"/>
        <v>-1.5609368203963911</v>
      </c>
    </row>
    <row r="432" spans="2:24" x14ac:dyDescent="0.2">
      <c r="B432" s="63">
        <f t="shared" ca="1" si="111"/>
        <v>-2.6504672070675674</v>
      </c>
      <c r="C432" s="63">
        <f t="shared" ca="1" si="126"/>
        <v>0.78161606885003299</v>
      </c>
      <c r="D432" s="63">
        <f t="shared" ca="1" si="126"/>
        <v>0.18808763522858579</v>
      </c>
      <c r="E432" s="63">
        <f t="shared" ca="1" si="126"/>
        <v>1.3006961764103941</v>
      </c>
      <c r="F432" s="63">
        <f t="shared" ca="1" si="126"/>
        <v>-1.9046339547805959E-2</v>
      </c>
      <c r="G432" s="63">
        <f t="shared" ca="1" si="126"/>
        <v>1.5181126642703198</v>
      </c>
      <c r="H432" s="63">
        <f t="shared" ca="1" si="126"/>
        <v>0.51771519202831262</v>
      </c>
      <c r="I432" s="63">
        <f t="shared" ca="1" si="126"/>
        <v>-0.50046804847218085</v>
      </c>
      <c r="J432" s="63">
        <f t="shared" ca="1" si="126"/>
        <v>-0.43230546284664273</v>
      </c>
      <c r="K432" s="63">
        <f t="shared" ca="1" si="126"/>
        <v>-1.5908277319156703</v>
      </c>
      <c r="L432" s="63">
        <f t="shared" ca="1" si="126"/>
        <v>9.3172190666519411E-2</v>
      </c>
      <c r="N432" s="63">
        <f t="shared" ca="1" si="112"/>
        <v>-2.6425701737791556</v>
      </c>
      <c r="O432" s="63">
        <f t="shared" ca="1" si="113"/>
        <v>0.79360096903441268</v>
      </c>
      <c r="P432" s="63">
        <f t="shared" ca="1" si="114"/>
        <v>0.20641469721144906</v>
      </c>
      <c r="Q432" s="63">
        <f t="shared" ca="1" si="115"/>
        <v>1.296660903868442</v>
      </c>
      <c r="R432" s="63">
        <f t="shared" ca="1" si="116"/>
        <v>-5.7970879020097829E-2</v>
      </c>
      <c r="S432" s="63">
        <f t="shared" ca="1" si="117"/>
        <v>1.5039504506761068</v>
      </c>
      <c r="T432" s="63">
        <f t="shared" ca="1" si="118"/>
        <v>0.5332133467397665</v>
      </c>
      <c r="U432" s="63">
        <f t="shared" ca="1" si="119"/>
        <v>-0.55994088446791168</v>
      </c>
      <c r="V432" s="63">
        <f t="shared" ca="1" si="120"/>
        <v>-0.41941822881189506</v>
      </c>
      <c r="W432" s="63">
        <f t="shared" ca="1" si="121"/>
        <v>-1.5730274881369934</v>
      </c>
      <c r="X432" s="63">
        <f t="shared" ca="1" si="122"/>
        <v>4.7433138681159621E-2</v>
      </c>
    </row>
    <row r="433" spans="2:24" x14ac:dyDescent="0.2">
      <c r="B433" s="63">
        <f t="shared" ca="1" si="111"/>
        <v>5.8903637466922827E-3</v>
      </c>
      <c r="C433" s="63">
        <f t="shared" ref="C433:L442" ca="1" si="127">NORMINV(RAND(),$C$5,$F$5)</f>
        <v>0.48922708742095083</v>
      </c>
      <c r="D433" s="63">
        <f t="shared" ca="1" si="127"/>
        <v>-0.90578388702862267</v>
      </c>
      <c r="E433" s="63">
        <f t="shared" ca="1" si="127"/>
        <v>-0.57289477411979806</v>
      </c>
      <c r="F433" s="63">
        <f t="shared" ca="1" si="127"/>
        <v>0.74248798660445947</v>
      </c>
      <c r="G433" s="63">
        <f t="shared" ca="1" si="127"/>
        <v>-0.24240223598438509</v>
      </c>
      <c r="H433" s="63">
        <f t="shared" ca="1" si="127"/>
        <v>1.2939491744434102</v>
      </c>
      <c r="I433" s="63">
        <f t="shared" ca="1" si="127"/>
        <v>1.0223259618936924</v>
      </c>
      <c r="J433" s="63">
        <f t="shared" ca="1" si="127"/>
        <v>-0.2242271685594662</v>
      </c>
      <c r="K433" s="63">
        <f t="shared" ca="1" si="127"/>
        <v>-0.65582060375224449</v>
      </c>
      <c r="L433" s="63">
        <f t="shared" ca="1" si="127"/>
        <v>-0.4306461687861885</v>
      </c>
      <c r="N433" s="63">
        <f t="shared" ca="1" si="112"/>
        <v>1.3787397035104038E-2</v>
      </c>
      <c r="O433" s="63">
        <f t="shared" ca="1" si="113"/>
        <v>0.50121198760533059</v>
      </c>
      <c r="P433" s="63">
        <f t="shared" ca="1" si="114"/>
        <v>-0.8874568250457594</v>
      </c>
      <c r="Q433" s="63">
        <f t="shared" ca="1" si="115"/>
        <v>-0.57693004666175018</v>
      </c>
      <c r="R433" s="63">
        <f t="shared" ca="1" si="116"/>
        <v>0.70356344713216756</v>
      </c>
      <c r="S433" s="63">
        <f t="shared" ca="1" si="117"/>
        <v>-0.25656444957859809</v>
      </c>
      <c r="T433" s="63">
        <f t="shared" ca="1" si="118"/>
        <v>1.3094473291548641</v>
      </c>
      <c r="U433" s="63">
        <f t="shared" ca="1" si="119"/>
        <v>0.96285312589796157</v>
      </c>
      <c r="V433" s="63">
        <f t="shared" ca="1" si="120"/>
        <v>-0.2113399345247185</v>
      </c>
      <c r="W433" s="63">
        <f t="shared" ca="1" si="121"/>
        <v>-0.63802035997356776</v>
      </c>
      <c r="X433" s="63">
        <f t="shared" ca="1" si="122"/>
        <v>-0.47638522077154827</v>
      </c>
    </row>
    <row r="434" spans="2:24" x14ac:dyDescent="0.2">
      <c r="B434" s="63">
        <f t="shared" ca="1" si="111"/>
        <v>0.53090718047241259</v>
      </c>
      <c r="C434" s="63">
        <f t="shared" ca="1" si="127"/>
        <v>-0.13517637564084034</v>
      </c>
      <c r="D434" s="63">
        <f t="shared" ca="1" si="127"/>
        <v>-0.93578465206394612</v>
      </c>
      <c r="E434" s="63">
        <f t="shared" ca="1" si="127"/>
        <v>-0.14429553184000121</v>
      </c>
      <c r="F434" s="63">
        <f t="shared" ca="1" si="127"/>
        <v>0.23156495944499103</v>
      </c>
      <c r="G434" s="63">
        <f t="shared" ca="1" si="127"/>
        <v>-0.93478329118524395</v>
      </c>
      <c r="H434" s="63">
        <f t="shared" ca="1" si="127"/>
        <v>-0.45438174570850087</v>
      </c>
      <c r="I434" s="63">
        <f t="shared" ca="1" si="127"/>
        <v>-0.40803516343745172</v>
      </c>
      <c r="J434" s="63">
        <f t="shared" ca="1" si="127"/>
        <v>-0.12631392911791697</v>
      </c>
      <c r="K434" s="63">
        <f t="shared" ca="1" si="127"/>
        <v>-6.6601820551755384E-2</v>
      </c>
      <c r="L434" s="63">
        <f t="shared" ca="1" si="127"/>
        <v>-0.7988972046444146</v>
      </c>
      <c r="N434" s="63">
        <f t="shared" ca="1" si="112"/>
        <v>0.53880421376082432</v>
      </c>
      <c r="O434" s="63">
        <f t="shared" ca="1" si="113"/>
        <v>-0.12319147545646061</v>
      </c>
      <c r="P434" s="63">
        <f t="shared" ca="1" si="114"/>
        <v>-0.91745759008108285</v>
      </c>
      <c r="Q434" s="63">
        <f t="shared" ca="1" si="115"/>
        <v>-0.1483308043819534</v>
      </c>
      <c r="R434" s="63">
        <f t="shared" ca="1" si="116"/>
        <v>0.19264041997269915</v>
      </c>
      <c r="S434" s="63">
        <f t="shared" ca="1" si="117"/>
        <v>-0.94894550477945694</v>
      </c>
      <c r="T434" s="63">
        <f t="shared" ca="1" si="118"/>
        <v>-0.43888359099704699</v>
      </c>
      <c r="U434" s="63">
        <f t="shared" ca="1" si="119"/>
        <v>-0.46750799943318255</v>
      </c>
      <c r="V434" s="63">
        <f t="shared" ca="1" si="120"/>
        <v>-0.11342669508316928</v>
      </c>
      <c r="W434" s="63">
        <f t="shared" ca="1" si="121"/>
        <v>-4.8801576773078614E-2</v>
      </c>
      <c r="X434" s="63">
        <f t="shared" ca="1" si="122"/>
        <v>-0.84463625662977437</v>
      </c>
    </row>
    <row r="435" spans="2:24" x14ac:dyDescent="0.2">
      <c r="B435" s="63">
        <f t="shared" ca="1" si="111"/>
        <v>0.54855013258806251</v>
      </c>
      <c r="C435" s="63">
        <f t="shared" ca="1" si="127"/>
        <v>-0.83711212059091988</v>
      </c>
      <c r="D435" s="63">
        <f t="shared" ca="1" si="127"/>
        <v>-0.3148133868331528</v>
      </c>
      <c r="E435" s="63">
        <f t="shared" ca="1" si="127"/>
        <v>-0.60608740005822048</v>
      </c>
      <c r="F435" s="63">
        <f t="shared" ca="1" si="127"/>
        <v>1.8997256259117146</v>
      </c>
      <c r="G435" s="63">
        <f t="shared" ca="1" si="127"/>
        <v>1.5465822282750152</v>
      </c>
      <c r="H435" s="63">
        <f t="shared" ca="1" si="127"/>
        <v>1.107267572065161</v>
      </c>
      <c r="I435" s="63">
        <f t="shared" ca="1" si="127"/>
        <v>0.94356109299746216</v>
      </c>
      <c r="J435" s="63">
        <f t="shared" ca="1" si="127"/>
        <v>0.74875210159934558</v>
      </c>
      <c r="K435" s="63">
        <f t="shared" ca="1" si="127"/>
        <v>7.9235532339609879E-2</v>
      </c>
      <c r="L435" s="63">
        <f t="shared" ca="1" si="127"/>
        <v>5.207708791676352E-2</v>
      </c>
      <c r="N435" s="63">
        <f t="shared" ca="1" si="112"/>
        <v>0.55644716587647425</v>
      </c>
      <c r="O435" s="63">
        <f t="shared" ca="1" si="113"/>
        <v>-0.82512722040654018</v>
      </c>
      <c r="P435" s="63">
        <f t="shared" ca="1" si="114"/>
        <v>-0.29648632485028953</v>
      </c>
      <c r="Q435" s="63">
        <f t="shared" ca="1" si="115"/>
        <v>-0.61012267260017261</v>
      </c>
      <c r="R435" s="63">
        <f t="shared" ca="1" si="116"/>
        <v>1.8608010864394227</v>
      </c>
      <c r="S435" s="63">
        <f t="shared" ca="1" si="117"/>
        <v>1.5324200146808022</v>
      </c>
      <c r="T435" s="63">
        <f t="shared" ca="1" si="118"/>
        <v>1.1227657267766149</v>
      </c>
      <c r="U435" s="63">
        <f t="shared" ca="1" si="119"/>
        <v>0.88408825700173133</v>
      </c>
      <c r="V435" s="63">
        <f t="shared" ca="1" si="120"/>
        <v>0.76163933563409325</v>
      </c>
      <c r="W435" s="63">
        <f t="shared" ca="1" si="121"/>
        <v>9.7035776118286649E-2</v>
      </c>
      <c r="X435" s="63">
        <f t="shared" ca="1" si="122"/>
        <v>6.3380359314037307E-3</v>
      </c>
    </row>
    <row r="436" spans="2:24" x14ac:dyDescent="0.2">
      <c r="B436" s="63">
        <f t="shared" ca="1" si="111"/>
        <v>0.29398714759484174</v>
      </c>
      <c r="C436" s="63">
        <f t="shared" ca="1" si="127"/>
        <v>-0.41284340112481654</v>
      </c>
      <c r="D436" s="63">
        <f t="shared" ca="1" si="127"/>
        <v>-0.4188219563798013</v>
      </c>
      <c r="E436" s="63">
        <f t="shared" ca="1" si="127"/>
        <v>-0.60075195281643201</v>
      </c>
      <c r="F436" s="63">
        <f t="shared" ca="1" si="127"/>
        <v>-0.57704249420063458</v>
      </c>
      <c r="G436" s="63">
        <f t="shared" ca="1" si="127"/>
        <v>1.2007587211998167</v>
      </c>
      <c r="H436" s="63">
        <f t="shared" ca="1" si="127"/>
        <v>0.12479878671759177</v>
      </c>
      <c r="I436" s="63">
        <f t="shared" ca="1" si="127"/>
        <v>0.90115896983534216</v>
      </c>
      <c r="J436" s="63">
        <f t="shared" ca="1" si="127"/>
        <v>-0.33189623949099828</v>
      </c>
      <c r="K436" s="63">
        <f t="shared" ca="1" si="127"/>
        <v>0.65622160082096348</v>
      </c>
      <c r="L436" s="63">
        <f t="shared" ca="1" si="127"/>
        <v>-0.64271764235253181</v>
      </c>
      <c r="N436" s="63">
        <f t="shared" ca="1" si="112"/>
        <v>0.30188418088325347</v>
      </c>
      <c r="O436" s="63">
        <f t="shared" ca="1" si="113"/>
        <v>-0.40085850094043685</v>
      </c>
      <c r="P436" s="63">
        <f t="shared" ca="1" si="114"/>
        <v>-0.40049489439693803</v>
      </c>
      <c r="Q436" s="63">
        <f t="shared" ca="1" si="115"/>
        <v>-0.60478722535838414</v>
      </c>
      <c r="R436" s="63">
        <f t="shared" ca="1" si="116"/>
        <v>-0.61596703367292649</v>
      </c>
      <c r="S436" s="63">
        <f t="shared" ca="1" si="117"/>
        <v>1.1865965076056038</v>
      </c>
      <c r="T436" s="63">
        <f t="shared" ca="1" si="118"/>
        <v>0.14029694142904564</v>
      </c>
      <c r="U436" s="63">
        <f t="shared" ca="1" si="119"/>
        <v>0.84168613383961133</v>
      </c>
      <c r="V436" s="63">
        <f t="shared" ca="1" si="120"/>
        <v>-0.31900900545625061</v>
      </c>
      <c r="W436" s="63">
        <f t="shared" ca="1" si="121"/>
        <v>0.67402184459964021</v>
      </c>
      <c r="X436" s="63">
        <f t="shared" ca="1" si="122"/>
        <v>-0.68845669433789158</v>
      </c>
    </row>
    <row r="437" spans="2:24" x14ac:dyDescent="0.2">
      <c r="B437" s="63">
        <f t="shared" ca="1" si="111"/>
        <v>-0.53974046122238917</v>
      </c>
      <c r="C437" s="63">
        <f t="shared" ca="1" si="127"/>
        <v>1.1413419425380444</v>
      </c>
      <c r="D437" s="63">
        <f t="shared" ca="1" si="127"/>
        <v>1.3550631862064715</v>
      </c>
      <c r="E437" s="63">
        <f t="shared" ca="1" si="127"/>
        <v>-1.1953435620583155</v>
      </c>
      <c r="F437" s="63">
        <f t="shared" ca="1" si="127"/>
        <v>0.80460993531638392</v>
      </c>
      <c r="G437" s="63">
        <f t="shared" ca="1" si="127"/>
        <v>-0.77029828479456108</v>
      </c>
      <c r="H437" s="63">
        <f t="shared" ca="1" si="127"/>
        <v>0.27925807635266042</v>
      </c>
      <c r="I437" s="63">
        <f t="shared" ca="1" si="127"/>
        <v>1.5760173892274976</v>
      </c>
      <c r="J437" s="63">
        <f t="shared" ca="1" si="127"/>
        <v>1.3025785440882964</v>
      </c>
      <c r="K437" s="63">
        <f t="shared" ca="1" si="127"/>
        <v>0.84841874047145205</v>
      </c>
      <c r="L437" s="63">
        <f t="shared" ca="1" si="127"/>
        <v>-0.49007399007331537</v>
      </c>
      <c r="N437" s="63">
        <f t="shared" ca="1" si="112"/>
        <v>-0.53184342793397743</v>
      </c>
      <c r="O437" s="63">
        <f t="shared" ca="1" si="113"/>
        <v>1.1533268427224241</v>
      </c>
      <c r="P437" s="63">
        <f t="shared" ca="1" si="114"/>
        <v>1.3733902481893348</v>
      </c>
      <c r="Q437" s="63">
        <f t="shared" ca="1" si="115"/>
        <v>-1.1993788346002676</v>
      </c>
      <c r="R437" s="63">
        <f t="shared" ca="1" si="116"/>
        <v>0.76568539584409201</v>
      </c>
      <c r="S437" s="63">
        <f t="shared" ca="1" si="117"/>
        <v>-0.78446049838877407</v>
      </c>
      <c r="T437" s="63">
        <f t="shared" ca="1" si="118"/>
        <v>0.2947562310641143</v>
      </c>
      <c r="U437" s="63">
        <f t="shared" ca="1" si="119"/>
        <v>1.5165445532317667</v>
      </c>
      <c r="V437" s="63">
        <f t="shared" ca="1" si="120"/>
        <v>1.3154657781230441</v>
      </c>
      <c r="W437" s="63">
        <f t="shared" ca="1" si="121"/>
        <v>0.86621898425012878</v>
      </c>
      <c r="X437" s="63">
        <f t="shared" ca="1" si="122"/>
        <v>-0.53581304205867519</v>
      </c>
    </row>
    <row r="438" spans="2:24" x14ac:dyDescent="0.2">
      <c r="B438" s="63">
        <f t="shared" ca="1" si="111"/>
        <v>8.03546980490253E-2</v>
      </c>
      <c r="C438" s="63">
        <f t="shared" ca="1" si="127"/>
        <v>-0.13835596094974878</v>
      </c>
      <c r="D438" s="63">
        <f t="shared" ca="1" si="127"/>
        <v>0.98978607637389349</v>
      </c>
      <c r="E438" s="63">
        <f t="shared" ca="1" si="127"/>
        <v>0.3671316761118677</v>
      </c>
      <c r="F438" s="63">
        <f t="shared" ca="1" si="127"/>
        <v>1.4408876059431495</v>
      </c>
      <c r="G438" s="63">
        <f t="shared" ca="1" si="127"/>
        <v>0.21411374891159174</v>
      </c>
      <c r="H438" s="63">
        <f t="shared" ca="1" si="127"/>
        <v>-0.56050216360828886</v>
      </c>
      <c r="I438" s="63">
        <f t="shared" ca="1" si="127"/>
        <v>1.9646319058196144</v>
      </c>
      <c r="J438" s="63">
        <f t="shared" ca="1" si="127"/>
        <v>1.1266531615786233</v>
      </c>
      <c r="K438" s="63">
        <f t="shared" ca="1" si="127"/>
        <v>-1.3436212178384226</v>
      </c>
      <c r="L438" s="63">
        <f t="shared" ca="1" si="127"/>
        <v>0.52609097928773396</v>
      </c>
      <c r="N438" s="63">
        <f t="shared" ca="1" si="112"/>
        <v>8.825173133743705E-2</v>
      </c>
      <c r="O438" s="63">
        <f t="shared" ca="1" si="113"/>
        <v>-0.12637106076536905</v>
      </c>
      <c r="P438" s="63">
        <f t="shared" ca="1" si="114"/>
        <v>1.0081131383567568</v>
      </c>
      <c r="Q438" s="63">
        <f t="shared" ca="1" si="115"/>
        <v>0.36309640356991552</v>
      </c>
      <c r="R438" s="63">
        <f t="shared" ca="1" si="116"/>
        <v>1.4019630664708576</v>
      </c>
      <c r="S438" s="63">
        <f t="shared" ca="1" si="117"/>
        <v>0.19995153531737878</v>
      </c>
      <c r="T438" s="63">
        <f t="shared" ca="1" si="118"/>
        <v>-0.54500400889683498</v>
      </c>
      <c r="U438" s="63">
        <f t="shared" ca="1" si="119"/>
        <v>1.9051590698238836</v>
      </c>
      <c r="V438" s="63">
        <f t="shared" ca="1" si="120"/>
        <v>1.1395403956133709</v>
      </c>
      <c r="W438" s="63">
        <f t="shared" ca="1" si="121"/>
        <v>-1.3258209740597457</v>
      </c>
      <c r="X438" s="63">
        <f t="shared" ca="1" si="122"/>
        <v>0.48035192730237419</v>
      </c>
    </row>
    <row r="439" spans="2:24" x14ac:dyDescent="0.2">
      <c r="B439" s="63">
        <f t="shared" ca="1" si="111"/>
        <v>-0.78968955258018558</v>
      </c>
      <c r="C439" s="63">
        <f t="shared" ca="1" si="127"/>
        <v>2.1856473005581192</v>
      </c>
      <c r="D439" s="63">
        <f t="shared" ca="1" si="127"/>
        <v>1.1051314000766905</v>
      </c>
      <c r="E439" s="63">
        <f t="shared" ca="1" si="127"/>
        <v>-0.37075580115768259</v>
      </c>
      <c r="F439" s="63">
        <f t="shared" ca="1" si="127"/>
        <v>1.5379216102265052E-2</v>
      </c>
      <c r="G439" s="63">
        <f t="shared" ca="1" si="127"/>
        <v>-0.3510183874550668</v>
      </c>
      <c r="H439" s="63">
        <f t="shared" ca="1" si="127"/>
        <v>2.7552173526581838E-3</v>
      </c>
      <c r="I439" s="63">
        <f t="shared" ca="1" si="127"/>
        <v>-1.007773912723213</v>
      </c>
      <c r="J439" s="63">
        <f t="shared" ca="1" si="127"/>
        <v>-0.34235630301096148</v>
      </c>
      <c r="K439" s="63">
        <f t="shared" ca="1" si="127"/>
        <v>-1.0166450612849025</v>
      </c>
      <c r="L439" s="63">
        <f t="shared" ca="1" si="127"/>
        <v>-0.64639153396329474</v>
      </c>
      <c r="N439" s="63">
        <f t="shared" ca="1" si="112"/>
        <v>-0.78179251929177385</v>
      </c>
      <c r="O439" s="63">
        <f t="shared" ca="1" si="113"/>
        <v>2.1976322007424991</v>
      </c>
      <c r="P439" s="63">
        <f t="shared" ca="1" si="114"/>
        <v>1.1234584620595538</v>
      </c>
      <c r="Q439" s="63">
        <f t="shared" ca="1" si="115"/>
        <v>-0.37479107369963477</v>
      </c>
      <c r="R439" s="63">
        <f t="shared" ca="1" si="116"/>
        <v>-2.3545323370026815E-2</v>
      </c>
      <c r="S439" s="63">
        <f t="shared" ca="1" si="117"/>
        <v>-0.3651806010492798</v>
      </c>
      <c r="T439" s="63">
        <f t="shared" ca="1" si="118"/>
        <v>1.8253372064112046E-2</v>
      </c>
      <c r="U439" s="63">
        <f t="shared" ca="1" si="119"/>
        <v>-1.0672467487189439</v>
      </c>
      <c r="V439" s="63">
        <f t="shared" ca="1" si="120"/>
        <v>-0.32946906897621381</v>
      </c>
      <c r="W439" s="63">
        <f t="shared" ca="1" si="121"/>
        <v>-0.99884481750622578</v>
      </c>
      <c r="X439" s="63">
        <f t="shared" ca="1" si="122"/>
        <v>-0.69213058594865451</v>
      </c>
    </row>
    <row r="440" spans="2:24" x14ac:dyDescent="0.2">
      <c r="B440" s="63">
        <f t="shared" ca="1" si="111"/>
        <v>0.3107525645665184</v>
      </c>
      <c r="C440" s="63">
        <f t="shared" ca="1" si="127"/>
        <v>0.48410609005304461</v>
      </c>
      <c r="D440" s="63">
        <f t="shared" ca="1" si="127"/>
        <v>-5.2990439575491891E-3</v>
      </c>
      <c r="E440" s="63">
        <f t="shared" ca="1" si="127"/>
        <v>-0.96437289709587293</v>
      </c>
      <c r="F440" s="63">
        <f t="shared" ca="1" si="127"/>
        <v>0.2407337447220563</v>
      </c>
      <c r="G440" s="63">
        <f t="shared" ca="1" si="127"/>
        <v>-0.76270101717243033</v>
      </c>
      <c r="H440" s="63">
        <f t="shared" ca="1" si="127"/>
        <v>-9.3527043874460411E-2</v>
      </c>
      <c r="I440" s="63">
        <f t="shared" ca="1" si="127"/>
        <v>0.83696490720396088</v>
      </c>
      <c r="J440" s="63">
        <f t="shared" ca="1" si="127"/>
        <v>-0.94960554931101426</v>
      </c>
      <c r="K440" s="63">
        <f t="shared" ca="1" si="127"/>
        <v>0.34951653141091255</v>
      </c>
      <c r="L440" s="63">
        <f t="shared" ca="1" si="127"/>
        <v>-1.1029113292444532</v>
      </c>
      <c r="N440" s="63">
        <f t="shared" ca="1" si="112"/>
        <v>0.31864959785493013</v>
      </c>
      <c r="O440" s="63">
        <f t="shared" ca="1" si="113"/>
        <v>0.49609099023742431</v>
      </c>
      <c r="P440" s="63">
        <f t="shared" ca="1" si="114"/>
        <v>1.3028018025314069E-2</v>
      </c>
      <c r="Q440" s="63">
        <f t="shared" ca="1" si="115"/>
        <v>-0.96840816963782506</v>
      </c>
      <c r="R440" s="63">
        <f t="shared" ca="1" si="116"/>
        <v>0.20180920524976442</v>
      </c>
      <c r="S440" s="63">
        <f t="shared" ca="1" si="117"/>
        <v>-0.77686323076664332</v>
      </c>
      <c r="T440" s="63">
        <f t="shared" ca="1" si="118"/>
        <v>-7.8028889163006543E-2</v>
      </c>
      <c r="U440" s="63">
        <f t="shared" ca="1" si="119"/>
        <v>0.77749207120823005</v>
      </c>
      <c r="V440" s="63">
        <f t="shared" ca="1" si="120"/>
        <v>-0.93671831527626659</v>
      </c>
      <c r="W440" s="63">
        <f t="shared" ca="1" si="121"/>
        <v>0.36731677518958933</v>
      </c>
      <c r="X440" s="63">
        <f t="shared" ca="1" si="122"/>
        <v>-1.148650381229813</v>
      </c>
    </row>
    <row r="441" spans="2:24" x14ac:dyDescent="0.2">
      <c r="B441" s="63">
        <f t="shared" ca="1" si="111"/>
        <v>5.395963163557186E-2</v>
      </c>
      <c r="C441" s="63">
        <f t="shared" ca="1" si="127"/>
        <v>-0.21040990895999898</v>
      </c>
      <c r="D441" s="63">
        <f t="shared" ca="1" si="127"/>
        <v>-1.6680394641311043</v>
      </c>
      <c r="E441" s="63">
        <f t="shared" ca="1" si="127"/>
        <v>-0.47027606970202102</v>
      </c>
      <c r="F441" s="63">
        <f t="shared" ca="1" si="127"/>
        <v>0.46430385934228297</v>
      </c>
      <c r="G441" s="63">
        <f t="shared" ca="1" si="127"/>
        <v>0.41559667046655874</v>
      </c>
      <c r="H441" s="63">
        <f t="shared" ca="1" si="127"/>
        <v>-0.69508679812438101</v>
      </c>
      <c r="I441" s="63">
        <f t="shared" ca="1" si="127"/>
        <v>-1.9402935042188239</v>
      </c>
      <c r="J441" s="63">
        <f t="shared" ca="1" si="127"/>
        <v>0.32203923385418382</v>
      </c>
      <c r="K441" s="63">
        <f t="shared" ca="1" si="127"/>
        <v>-0.51688841622372128</v>
      </c>
      <c r="L441" s="63">
        <f t="shared" ca="1" si="127"/>
        <v>-0.58148403708048602</v>
      </c>
      <c r="N441" s="63">
        <f t="shared" ca="1" si="112"/>
        <v>6.1856664923983617E-2</v>
      </c>
      <c r="O441" s="63">
        <f t="shared" ca="1" si="113"/>
        <v>-0.19842500877561925</v>
      </c>
      <c r="P441" s="63">
        <f t="shared" ca="1" si="114"/>
        <v>-1.649712402148241</v>
      </c>
      <c r="Q441" s="63">
        <f t="shared" ca="1" si="115"/>
        <v>-0.4743113422439732</v>
      </c>
      <c r="R441" s="63">
        <f t="shared" ca="1" si="116"/>
        <v>0.42537931986999111</v>
      </c>
      <c r="S441" s="63">
        <f t="shared" ca="1" si="117"/>
        <v>0.40143445687234575</v>
      </c>
      <c r="T441" s="63">
        <f t="shared" ca="1" si="118"/>
        <v>-0.67958864341292713</v>
      </c>
      <c r="U441" s="63">
        <f t="shared" ca="1" si="119"/>
        <v>-1.9997663402145547</v>
      </c>
      <c r="V441" s="63">
        <f t="shared" ca="1" si="120"/>
        <v>0.33492646788893149</v>
      </c>
      <c r="W441" s="63">
        <f t="shared" ca="1" si="121"/>
        <v>-0.4990881724450445</v>
      </c>
      <c r="X441" s="63">
        <f t="shared" ca="1" si="122"/>
        <v>-0.62722308906584578</v>
      </c>
    </row>
    <row r="442" spans="2:24" x14ac:dyDescent="0.2">
      <c r="B442" s="63">
        <f t="shared" ca="1" si="111"/>
        <v>-2.1338926208322708</v>
      </c>
      <c r="C442" s="63">
        <f t="shared" ca="1" si="127"/>
        <v>0.51409818327607204</v>
      </c>
      <c r="D442" s="63">
        <f t="shared" ca="1" si="127"/>
        <v>-0.10882535746935389</v>
      </c>
      <c r="E442" s="63">
        <f t="shared" ca="1" si="127"/>
        <v>0.38805054811476819</v>
      </c>
      <c r="F442" s="63">
        <f t="shared" ca="1" si="127"/>
        <v>-0.18474255286377489</v>
      </c>
      <c r="G442" s="63">
        <f t="shared" ca="1" si="127"/>
        <v>-2.1169314661058367</v>
      </c>
      <c r="H442" s="63">
        <f t="shared" ca="1" si="127"/>
        <v>0.62357497986167143</v>
      </c>
      <c r="I442" s="63">
        <f t="shared" ca="1" si="127"/>
        <v>-1.3381072761037673</v>
      </c>
      <c r="J442" s="63">
        <f t="shared" ca="1" si="127"/>
        <v>4.94842080775783E-2</v>
      </c>
      <c r="K442" s="63">
        <f t="shared" ca="1" si="127"/>
        <v>0.97393225948221318</v>
      </c>
      <c r="L442" s="63">
        <f t="shared" ca="1" si="127"/>
        <v>0.24076900337633383</v>
      </c>
      <c r="N442" s="63">
        <f t="shared" ca="1" si="112"/>
        <v>-2.125995587543859</v>
      </c>
      <c r="O442" s="63">
        <f t="shared" ca="1" si="113"/>
        <v>0.52608308346045174</v>
      </c>
      <c r="P442" s="63">
        <f t="shared" ca="1" si="114"/>
        <v>-9.0498295486490632E-2</v>
      </c>
      <c r="Q442" s="63">
        <f t="shared" ca="1" si="115"/>
        <v>0.38401527557281601</v>
      </c>
      <c r="R442" s="63">
        <f t="shared" ca="1" si="116"/>
        <v>-0.22366709233606674</v>
      </c>
      <c r="S442" s="63">
        <f t="shared" ca="1" si="117"/>
        <v>-2.1310936797000495</v>
      </c>
      <c r="T442" s="63">
        <f t="shared" ca="1" si="118"/>
        <v>0.63907313457312531</v>
      </c>
      <c r="U442" s="63">
        <f t="shared" ca="1" si="119"/>
        <v>-1.3975801120994982</v>
      </c>
      <c r="V442" s="63">
        <f t="shared" ca="1" si="120"/>
        <v>6.2371442112325988E-2</v>
      </c>
      <c r="W442" s="63">
        <f t="shared" ca="1" si="121"/>
        <v>0.99173250326088991</v>
      </c>
      <c r="X442" s="63">
        <f t="shared" ca="1" si="122"/>
        <v>0.19502995139097404</v>
      </c>
    </row>
    <row r="443" spans="2:24" x14ac:dyDescent="0.2">
      <c r="B443" s="63">
        <f t="shared" ca="1" si="111"/>
        <v>1.2983327169491656</v>
      </c>
      <c r="C443" s="63">
        <f t="shared" ref="C443:L452" ca="1" si="128">NORMINV(RAND(),$C$5,$F$5)</f>
        <v>0.4940509420108079</v>
      </c>
      <c r="D443" s="63">
        <f t="shared" ca="1" si="128"/>
        <v>-1.2284410195083819</v>
      </c>
      <c r="E443" s="63">
        <f t="shared" ca="1" si="128"/>
        <v>-2.5258632600325668</v>
      </c>
      <c r="F443" s="63">
        <f t="shared" ca="1" si="128"/>
        <v>0.46684549773654876</v>
      </c>
      <c r="G443" s="63">
        <f t="shared" ca="1" si="128"/>
        <v>0.3235243035229034</v>
      </c>
      <c r="H443" s="63">
        <f t="shared" ca="1" si="128"/>
        <v>1.053170522771925</v>
      </c>
      <c r="I443" s="63">
        <f t="shared" ca="1" si="128"/>
        <v>1.7780077802701524</v>
      </c>
      <c r="J443" s="63">
        <f t="shared" ca="1" si="128"/>
        <v>-1.1367518372660865</v>
      </c>
      <c r="K443" s="63">
        <f t="shared" ca="1" si="128"/>
        <v>-1.165072956401644</v>
      </c>
      <c r="L443" s="63">
        <f t="shared" ca="1" si="128"/>
        <v>0.7187712112457928</v>
      </c>
      <c r="N443" s="63">
        <f t="shared" ca="1" si="112"/>
        <v>1.3062297502375775</v>
      </c>
      <c r="O443" s="63">
        <f t="shared" ca="1" si="113"/>
        <v>0.5060358421951876</v>
      </c>
      <c r="P443" s="63">
        <f t="shared" ca="1" si="114"/>
        <v>-1.2101139575255186</v>
      </c>
      <c r="Q443" s="63">
        <f t="shared" ca="1" si="115"/>
        <v>-2.5298985325745189</v>
      </c>
      <c r="R443" s="63">
        <f t="shared" ca="1" si="116"/>
        <v>0.42792095826425691</v>
      </c>
      <c r="S443" s="63">
        <f t="shared" ca="1" si="117"/>
        <v>0.30936208992869041</v>
      </c>
      <c r="T443" s="63">
        <f t="shared" ca="1" si="118"/>
        <v>1.0686686774833789</v>
      </c>
      <c r="U443" s="63">
        <f t="shared" ca="1" si="119"/>
        <v>1.7185349442744215</v>
      </c>
      <c r="V443" s="63">
        <f t="shared" ca="1" si="120"/>
        <v>-1.1238646032313389</v>
      </c>
      <c r="W443" s="63">
        <f t="shared" ca="1" si="121"/>
        <v>-1.1472727126229672</v>
      </c>
      <c r="X443" s="63">
        <f t="shared" ca="1" si="122"/>
        <v>0.67303215926043303</v>
      </c>
    </row>
    <row r="444" spans="2:24" x14ac:dyDescent="0.2">
      <c r="B444" s="63">
        <f t="shared" ca="1" si="111"/>
        <v>-0.62530016583038606</v>
      </c>
      <c r="C444" s="63">
        <f t="shared" ca="1" si="128"/>
        <v>-0.56788326590988625</v>
      </c>
      <c r="D444" s="63">
        <f t="shared" ca="1" si="128"/>
        <v>0.49727055310523749</v>
      </c>
      <c r="E444" s="63">
        <f t="shared" ca="1" si="128"/>
        <v>0.40710759185586659</v>
      </c>
      <c r="F444" s="63">
        <f t="shared" ca="1" si="128"/>
        <v>-0.34888193911094556</v>
      </c>
      <c r="G444" s="63">
        <f t="shared" ca="1" si="128"/>
        <v>-1.6786210133695276</v>
      </c>
      <c r="H444" s="63">
        <f t="shared" ca="1" si="128"/>
        <v>0.84364187664795631</v>
      </c>
      <c r="I444" s="63">
        <f t="shared" ca="1" si="128"/>
        <v>1.1381211326936891</v>
      </c>
      <c r="J444" s="63">
        <f t="shared" ca="1" si="128"/>
        <v>4.716709753657998E-2</v>
      </c>
      <c r="K444" s="63">
        <f t="shared" ca="1" si="128"/>
        <v>-0.52065684200772011</v>
      </c>
      <c r="L444" s="63">
        <f t="shared" ca="1" si="128"/>
        <v>0.12525659288714353</v>
      </c>
      <c r="N444" s="63">
        <f t="shared" ca="1" si="112"/>
        <v>-0.61740313254197432</v>
      </c>
      <c r="O444" s="63">
        <f t="shared" ca="1" si="113"/>
        <v>-0.55589836572550655</v>
      </c>
      <c r="P444" s="63">
        <f t="shared" ca="1" si="114"/>
        <v>0.51559761508810076</v>
      </c>
      <c r="Q444" s="63">
        <f t="shared" ca="1" si="115"/>
        <v>0.40307231931391441</v>
      </c>
      <c r="R444" s="63">
        <f t="shared" ca="1" si="116"/>
        <v>-0.38780647858323741</v>
      </c>
      <c r="S444" s="63">
        <f t="shared" ca="1" si="117"/>
        <v>-1.6927832269637406</v>
      </c>
      <c r="T444" s="63">
        <f t="shared" ca="1" si="118"/>
        <v>0.85914003135941019</v>
      </c>
      <c r="U444" s="63">
        <f t="shared" ca="1" si="119"/>
        <v>1.0786482966979583</v>
      </c>
      <c r="V444" s="63">
        <f t="shared" ca="1" si="120"/>
        <v>6.0054331571327668E-2</v>
      </c>
      <c r="W444" s="63">
        <f t="shared" ca="1" si="121"/>
        <v>-0.50285659822904338</v>
      </c>
      <c r="X444" s="63">
        <f t="shared" ca="1" si="122"/>
        <v>7.9517540901783729E-2</v>
      </c>
    </row>
    <row r="445" spans="2:24" x14ac:dyDescent="0.2">
      <c r="B445" s="63">
        <f t="shared" ca="1" si="111"/>
        <v>2.1611613691573823</v>
      </c>
      <c r="C445" s="63">
        <f t="shared" ca="1" si="128"/>
        <v>2.2490542009800931</v>
      </c>
      <c r="D445" s="63">
        <f t="shared" ca="1" si="128"/>
        <v>1.4889813298400427</v>
      </c>
      <c r="E445" s="63">
        <f t="shared" ca="1" si="128"/>
        <v>-0.48046873172257504</v>
      </c>
      <c r="F445" s="63">
        <f t="shared" ca="1" si="128"/>
        <v>-2.0659829101486951</v>
      </c>
      <c r="G445" s="63">
        <f t="shared" ca="1" si="128"/>
        <v>-0.81450505502206627</v>
      </c>
      <c r="H445" s="63">
        <f t="shared" ca="1" si="128"/>
        <v>1.0397161708340155</v>
      </c>
      <c r="I445" s="63">
        <f t="shared" ca="1" si="128"/>
        <v>5.7820278640083218E-2</v>
      </c>
      <c r="J445" s="63">
        <f t="shared" ca="1" si="128"/>
        <v>0.66517913284490482</v>
      </c>
      <c r="K445" s="63">
        <f t="shared" ca="1" si="128"/>
        <v>1.6335658533434751</v>
      </c>
      <c r="L445" s="63">
        <f t="shared" ca="1" si="128"/>
        <v>1.2383667530067575</v>
      </c>
      <c r="N445" s="63">
        <f t="shared" ca="1" si="112"/>
        <v>2.1690584024457942</v>
      </c>
      <c r="O445" s="63">
        <f t="shared" ca="1" si="113"/>
        <v>2.261039101164473</v>
      </c>
      <c r="P445" s="63">
        <f t="shared" ca="1" si="114"/>
        <v>1.507308391822906</v>
      </c>
      <c r="Q445" s="63">
        <f t="shared" ca="1" si="115"/>
        <v>-0.48450400426452722</v>
      </c>
      <c r="R445" s="63">
        <f t="shared" ca="1" si="116"/>
        <v>-2.104907449620987</v>
      </c>
      <c r="S445" s="63">
        <f t="shared" ca="1" si="117"/>
        <v>-0.82866726861627926</v>
      </c>
      <c r="T445" s="63">
        <f t="shared" ca="1" si="118"/>
        <v>1.0552143255454693</v>
      </c>
      <c r="U445" s="63">
        <f t="shared" ca="1" si="119"/>
        <v>-1.6525573556476145E-3</v>
      </c>
      <c r="V445" s="63">
        <f t="shared" ca="1" si="120"/>
        <v>0.67806636687965249</v>
      </c>
      <c r="W445" s="63">
        <f t="shared" ca="1" si="121"/>
        <v>1.651366097122152</v>
      </c>
      <c r="X445" s="63">
        <f t="shared" ca="1" si="122"/>
        <v>1.1926277010213977</v>
      </c>
    </row>
    <row r="446" spans="2:24" x14ac:dyDescent="0.2">
      <c r="B446" s="63">
        <f t="shared" ca="1" si="111"/>
        <v>-0.11392874940219222</v>
      </c>
      <c r="C446" s="63">
        <f t="shared" ca="1" si="128"/>
        <v>-0.59661811411168397</v>
      </c>
      <c r="D446" s="63">
        <f t="shared" ca="1" si="128"/>
        <v>0.27630556175550652</v>
      </c>
      <c r="E446" s="63">
        <f t="shared" ca="1" si="128"/>
        <v>-1.8564827236315236</v>
      </c>
      <c r="F446" s="63">
        <f t="shared" ca="1" si="128"/>
        <v>-0.70255496983102728</v>
      </c>
      <c r="G446" s="63">
        <f t="shared" ca="1" si="128"/>
        <v>0.54162338177314884</v>
      </c>
      <c r="H446" s="63">
        <f t="shared" ca="1" si="128"/>
        <v>1.2467871934567396</v>
      </c>
      <c r="I446" s="63">
        <f t="shared" ca="1" si="128"/>
        <v>0.41588337530877595</v>
      </c>
      <c r="J446" s="63">
        <f t="shared" ca="1" si="128"/>
        <v>0.79525995432576502</v>
      </c>
      <c r="K446" s="63">
        <f t="shared" ca="1" si="128"/>
        <v>-1.1304901127927178</v>
      </c>
      <c r="L446" s="63">
        <f t="shared" ca="1" si="128"/>
        <v>-0.1408879077703796</v>
      </c>
      <c r="N446" s="63">
        <f t="shared" ca="1" si="112"/>
        <v>-0.10603171611378047</v>
      </c>
      <c r="O446" s="63">
        <f t="shared" ca="1" si="113"/>
        <v>-0.58463321392730427</v>
      </c>
      <c r="P446" s="63">
        <f t="shared" ca="1" si="114"/>
        <v>0.29463262373836979</v>
      </c>
      <c r="Q446" s="63">
        <f t="shared" ca="1" si="115"/>
        <v>-1.8605179961734757</v>
      </c>
      <c r="R446" s="63">
        <f t="shared" ca="1" si="116"/>
        <v>-0.74147950930331918</v>
      </c>
      <c r="S446" s="63">
        <f t="shared" ca="1" si="117"/>
        <v>0.52746116817893585</v>
      </c>
      <c r="T446" s="63">
        <f t="shared" ca="1" si="118"/>
        <v>1.2622853481681935</v>
      </c>
      <c r="U446" s="63">
        <f t="shared" ca="1" si="119"/>
        <v>0.35641053931304512</v>
      </c>
      <c r="V446" s="63">
        <f t="shared" ca="1" si="120"/>
        <v>0.80814718836051269</v>
      </c>
      <c r="W446" s="63">
        <f t="shared" ca="1" si="121"/>
        <v>-1.112689869014041</v>
      </c>
      <c r="X446" s="63">
        <f t="shared" ca="1" si="122"/>
        <v>-0.1866269597557394</v>
      </c>
    </row>
    <row r="447" spans="2:24" x14ac:dyDescent="0.2">
      <c r="B447" s="63">
        <f t="shared" ca="1" si="111"/>
        <v>-1.3172157975472476</v>
      </c>
      <c r="C447" s="63">
        <f t="shared" ca="1" si="128"/>
        <v>1.0908451249688556</v>
      </c>
      <c r="D447" s="63">
        <f t="shared" ca="1" si="128"/>
        <v>-7.0136407208042442E-2</v>
      </c>
      <c r="E447" s="63">
        <f t="shared" ca="1" si="128"/>
        <v>0.5081282290129111</v>
      </c>
      <c r="F447" s="63">
        <f t="shared" ca="1" si="128"/>
        <v>0.89956279896732483</v>
      </c>
      <c r="G447" s="63">
        <f t="shared" ca="1" si="128"/>
        <v>-4.962290962599078E-3</v>
      </c>
      <c r="H447" s="63">
        <f t="shared" ca="1" si="128"/>
        <v>-3.9412722885915547E-2</v>
      </c>
      <c r="I447" s="63">
        <f t="shared" ca="1" si="128"/>
        <v>0.19692330361739149</v>
      </c>
      <c r="J447" s="63">
        <f t="shared" ca="1" si="128"/>
        <v>-0.41376115486478543</v>
      </c>
      <c r="K447" s="63">
        <f t="shared" ca="1" si="128"/>
        <v>-0.2495075725685795</v>
      </c>
      <c r="L447" s="63">
        <f t="shared" ca="1" si="128"/>
        <v>1.018700778675784</v>
      </c>
      <c r="N447" s="63">
        <f t="shared" ca="1" si="112"/>
        <v>-1.3093187642588358</v>
      </c>
      <c r="O447" s="63">
        <f t="shared" ca="1" si="113"/>
        <v>1.1028300251532352</v>
      </c>
      <c r="P447" s="63">
        <f t="shared" ca="1" si="114"/>
        <v>-5.1809345225179187E-2</v>
      </c>
      <c r="Q447" s="63">
        <f t="shared" ca="1" si="115"/>
        <v>0.50409295647095897</v>
      </c>
      <c r="R447" s="63">
        <f t="shared" ca="1" si="116"/>
        <v>0.86063825949503292</v>
      </c>
      <c r="S447" s="63">
        <f t="shared" ca="1" si="117"/>
        <v>-1.9124504556812048E-2</v>
      </c>
      <c r="T447" s="63">
        <f t="shared" ca="1" si="118"/>
        <v>-2.3914568174461685E-2</v>
      </c>
      <c r="U447" s="63">
        <f t="shared" ca="1" si="119"/>
        <v>0.13745046762166066</v>
      </c>
      <c r="V447" s="63">
        <f t="shared" ca="1" si="120"/>
        <v>-0.40087392083003776</v>
      </c>
      <c r="W447" s="63">
        <f t="shared" ca="1" si="121"/>
        <v>-0.23170732878990274</v>
      </c>
      <c r="X447" s="63">
        <f t="shared" ca="1" si="122"/>
        <v>0.97296172669042424</v>
      </c>
    </row>
    <row r="448" spans="2:24" x14ac:dyDescent="0.2">
      <c r="B448" s="63">
        <f t="shared" ca="1" si="111"/>
        <v>-2.2177572213196731E-2</v>
      </c>
      <c r="C448" s="63">
        <f t="shared" ca="1" si="128"/>
        <v>0.18326648014809807</v>
      </c>
      <c r="D448" s="63">
        <f t="shared" ca="1" si="128"/>
        <v>1.1192750230369492E-2</v>
      </c>
      <c r="E448" s="63">
        <f t="shared" ca="1" si="128"/>
        <v>1.2589724631360044</v>
      </c>
      <c r="F448" s="63">
        <f t="shared" ca="1" si="128"/>
        <v>1.5130454044267152</v>
      </c>
      <c r="G448" s="63">
        <f t="shared" ca="1" si="128"/>
        <v>-0.34815866068046786</v>
      </c>
      <c r="H448" s="63">
        <f t="shared" ca="1" si="128"/>
        <v>0.19816995428044484</v>
      </c>
      <c r="I448" s="63">
        <f t="shared" ca="1" si="128"/>
        <v>-0.7436174001698812</v>
      </c>
      <c r="J448" s="63">
        <f t="shared" ca="1" si="128"/>
        <v>-1.4051366500943612</v>
      </c>
      <c r="K448" s="63">
        <f t="shared" ca="1" si="128"/>
        <v>-2.5253100739805003E-2</v>
      </c>
      <c r="L448" s="63">
        <f t="shared" ca="1" si="128"/>
        <v>0.2576152193926034</v>
      </c>
      <c r="N448" s="63">
        <f t="shared" ca="1" si="112"/>
        <v>-1.4280538924784977E-2</v>
      </c>
      <c r="O448" s="63">
        <f t="shared" ca="1" si="113"/>
        <v>0.1952513803324778</v>
      </c>
      <c r="P448" s="63">
        <f t="shared" ca="1" si="114"/>
        <v>2.951981221323275E-2</v>
      </c>
      <c r="Q448" s="63">
        <f t="shared" ca="1" si="115"/>
        <v>1.2549371905940523</v>
      </c>
      <c r="R448" s="63">
        <f t="shared" ca="1" si="116"/>
        <v>1.4741208649544233</v>
      </c>
      <c r="S448" s="63">
        <f t="shared" ca="1" si="117"/>
        <v>-0.36232087427468085</v>
      </c>
      <c r="T448" s="63">
        <f t="shared" ca="1" si="118"/>
        <v>0.2136681089918987</v>
      </c>
      <c r="U448" s="63">
        <f t="shared" ca="1" si="119"/>
        <v>-0.80309023616561204</v>
      </c>
      <c r="V448" s="63">
        <f t="shared" ca="1" si="120"/>
        <v>-1.3922494160596135</v>
      </c>
      <c r="W448" s="63">
        <f t="shared" ca="1" si="121"/>
        <v>-7.4528569611282368E-3</v>
      </c>
      <c r="X448" s="63">
        <f t="shared" ca="1" si="122"/>
        <v>0.2118761674072436</v>
      </c>
    </row>
    <row r="449" spans="2:24" x14ac:dyDescent="0.2">
      <c r="B449" s="63">
        <f t="shared" ca="1" si="111"/>
        <v>0.11824942406852104</v>
      </c>
      <c r="C449" s="63">
        <f t="shared" ca="1" si="128"/>
        <v>1.8907348768693273</v>
      </c>
      <c r="D449" s="63">
        <f t="shared" ca="1" si="128"/>
        <v>-2.305977784830167</v>
      </c>
      <c r="E449" s="63">
        <f t="shared" ca="1" si="128"/>
        <v>-0.33175343232218596</v>
      </c>
      <c r="F449" s="63">
        <f t="shared" ca="1" si="128"/>
        <v>0.4459868753461253</v>
      </c>
      <c r="G449" s="63">
        <f t="shared" ca="1" si="128"/>
        <v>-0.71103977318289024</v>
      </c>
      <c r="H449" s="63">
        <f t="shared" ca="1" si="128"/>
        <v>-1.4227470029464033</v>
      </c>
      <c r="I449" s="63">
        <f t="shared" ca="1" si="128"/>
        <v>1.0964487961846145</v>
      </c>
      <c r="J449" s="63">
        <f t="shared" ca="1" si="128"/>
        <v>0.53961933719750255</v>
      </c>
      <c r="K449" s="63">
        <f t="shared" ca="1" si="128"/>
        <v>-0.35374209961279102</v>
      </c>
      <c r="L449" s="63">
        <f t="shared" ca="1" si="128"/>
        <v>-1.7385124183548342</v>
      </c>
      <c r="N449" s="63">
        <f t="shared" ca="1" si="112"/>
        <v>0.12614645735693281</v>
      </c>
      <c r="O449" s="63">
        <f t="shared" ca="1" si="113"/>
        <v>1.902719777053707</v>
      </c>
      <c r="P449" s="63">
        <f t="shared" ca="1" si="114"/>
        <v>-2.287650722847304</v>
      </c>
      <c r="Q449" s="63">
        <f t="shared" ca="1" si="115"/>
        <v>-0.33578870486413814</v>
      </c>
      <c r="R449" s="63">
        <f t="shared" ca="1" si="116"/>
        <v>0.40706233587383345</v>
      </c>
      <c r="S449" s="63">
        <f t="shared" ca="1" si="117"/>
        <v>-0.72520198677710324</v>
      </c>
      <c r="T449" s="63">
        <f t="shared" ca="1" si="118"/>
        <v>-1.4072488482349494</v>
      </c>
      <c r="U449" s="63">
        <f t="shared" ca="1" si="119"/>
        <v>1.0369759601888837</v>
      </c>
      <c r="V449" s="63">
        <f t="shared" ca="1" si="120"/>
        <v>0.55250657123225022</v>
      </c>
      <c r="W449" s="63">
        <f t="shared" ca="1" si="121"/>
        <v>-0.33594185583411423</v>
      </c>
      <c r="X449" s="63">
        <f t="shared" ca="1" si="122"/>
        <v>-1.7842514703401939</v>
      </c>
    </row>
    <row r="450" spans="2:24" x14ac:dyDescent="0.2">
      <c r="B450" s="63">
        <f t="shared" ca="1" si="111"/>
        <v>1.2441183510175056</v>
      </c>
      <c r="C450" s="63">
        <f t="shared" ca="1" si="128"/>
        <v>0.44041093111339807</v>
      </c>
      <c r="D450" s="63">
        <f t="shared" ca="1" si="128"/>
        <v>-0.40542435823112027</v>
      </c>
      <c r="E450" s="63">
        <f t="shared" ca="1" si="128"/>
        <v>-0.57209579259059828</v>
      </c>
      <c r="F450" s="63">
        <f t="shared" ca="1" si="128"/>
        <v>-0.73451434153827977</v>
      </c>
      <c r="G450" s="63">
        <f t="shared" ca="1" si="128"/>
        <v>0.65558018110800365</v>
      </c>
      <c r="H450" s="63">
        <f t="shared" ca="1" si="128"/>
        <v>0.2471665782472513</v>
      </c>
      <c r="I450" s="63">
        <f t="shared" ca="1" si="128"/>
        <v>-1.603853528353079</v>
      </c>
      <c r="J450" s="63">
        <f t="shared" ca="1" si="128"/>
        <v>-0.92288794205860847</v>
      </c>
      <c r="K450" s="63">
        <f t="shared" ca="1" si="128"/>
        <v>-0.45791993531879566</v>
      </c>
      <c r="L450" s="63">
        <f t="shared" ca="1" si="128"/>
        <v>0.93502906487309623</v>
      </c>
      <c r="N450" s="63">
        <f t="shared" ca="1" si="112"/>
        <v>1.2520153843059174</v>
      </c>
      <c r="O450" s="63">
        <f t="shared" ca="1" si="113"/>
        <v>0.45239583129777777</v>
      </c>
      <c r="P450" s="63">
        <f t="shared" ca="1" si="114"/>
        <v>-0.38709729624825701</v>
      </c>
      <c r="Q450" s="63">
        <f t="shared" ca="1" si="115"/>
        <v>-0.57613106513255041</v>
      </c>
      <c r="R450" s="63">
        <f t="shared" ca="1" si="116"/>
        <v>-0.77343888101057168</v>
      </c>
      <c r="S450" s="63">
        <f t="shared" ca="1" si="117"/>
        <v>0.64141796751379065</v>
      </c>
      <c r="T450" s="63">
        <f t="shared" ca="1" si="118"/>
        <v>0.26266473295870518</v>
      </c>
      <c r="U450" s="63">
        <f t="shared" ca="1" si="119"/>
        <v>-1.6633263643488099</v>
      </c>
      <c r="V450" s="63">
        <f t="shared" ca="1" si="120"/>
        <v>-0.91000070802386079</v>
      </c>
      <c r="W450" s="63">
        <f t="shared" ca="1" si="121"/>
        <v>-0.44011969154011887</v>
      </c>
      <c r="X450" s="63">
        <f t="shared" ca="1" si="122"/>
        <v>0.88929001288773646</v>
      </c>
    </row>
    <row r="451" spans="2:24" x14ac:dyDescent="0.2">
      <c r="B451" s="63">
        <f t="shared" ca="1" si="111"/>
        <v>-0.4346743811372733</v>
      </c>
      <c r="C451" s="63">
        <f t="shared" ca="1" si="128"/>
        <v>-0.71061783095199371</v>
      </c>
      <c r="D451" s="63">
        <f t="shared" ca="1" si="128"/>
        <v>-0.28912923963438214</v>
      </c>
      <c r="E451" s="63">
        <f t="shared" ca="1" si="128"/>
        <v>1.5432503677778466</v>
      </c>
      <c r="F451" s="63">
        <f t="shared" ca="1" si="128"/>
        <v>-1.1748473165353162</v>
      </c>
      <c r="G451" s="63">
        <f t="shared" ca="1" si="128"/>
        <v>1.7448391920818591</v>
      </c>
      <c r="H451" s="63">
        <f t="shared" ca="1" si="128"/>
        <v>0.84994551124134343</v>
      </c>
      <c r="I451" s="63">
        <f t="shared" ca="1" si="128"/>
        <v>1.7057709761083861</v>
      </c>
      <c r="J451" s="63">
        <f t="shared" ca="1" si="128"/>
        <v>1.6888366077456418</v>
      </c>
      <c r="K451" s="63">
        <f t="shared" ca="1" si="128"/>
        <v>-0.89684901346103296</v>
      </c>
      <c r="L451" s="63">
        <f t="shared" ca="1" si="128"/>
        <v>-0.33417845914190747</v>
      </c>
      <c r="N451" s="63">
        <f t="shared" ca="1" si="112"/>
        <v>-0.42677734784886157</v>
      </c>
      <c r="O451" s="63">
        <f t="shared" ca="1" si="113"/>
        <v>-0.69863293076761401</v>
      </c>
      <c r="P451" s="63">
        <f t="shared" ca="1" si="114"/>
        <v>-0.27080217765151887</v>
      </c>
      <c r="Q451" s="63">
        <f t="shared" ca="1" si="115"/>
        <v>1.5392150952358945</v>
      </c>
      <c r="R451" s="63">
        <f t="shared" ca="1" si="116"/>
        <v>-1.2137718560076081</v>
      </c>
      <c r="S451" s="63">
        <f t="shared" ca="1" si="117"/>
        <v>1.7306769784876461</v>
      </c>
      <c r="T451" s="63">
        <f t="shared" ca="1" si="118"/>
        <v>0.86544366595279731</v>
      </c>
      <c r="U451" s="63">
        <f t="shared" ca="1" si="119"/>
        <v>1.6462981401126553</v>
      </c>
      <c r="V451" s="63">
        <f t="shared" ca="1" si="120"/>
        <v>1.7017238417803895</v>
      </c>
      <c r="W451" s="63">
        <f t="shared" ca="1" si="121"/>
        <v>-0.87904876968235623</v>
      </c>
      <c r="X451" s="63">
        <f t="shared" ca="1" si="122"/>
        <v>-0.37991751112726724</v>
      </c>
    </row>
    <row r="452" spans="2:24" x14ac:dyDescent="0.2">
      <c r="B452" s="63">
        <f t="shared" ca="1" si="111"/>
        <v>7.5533232636129474E-2</v>
      </c>
      <c r="C452" s="63">
        <f t="shared" ca="1" si="128"/>
        <v>-0.78515335951059451</v>
      </c>
      <c r="D452" s="63">
        <f t="shared" ca="1" si="128"/>
        <v>0.83756010020101435</v>
      </c>
      <c r="E452" s="63">
        <f t="shared" ca="1" si="128"/>
        <v>0.23106695157559082</v>
      </c>
      <c r="F452" s="63">
        <f t="shared" ca="1" si="128"/>
        <v>-1.0095584576602983</v>
      </c>
      <c r="G452" s="63">
        <f t="shared" ca="1" si="128"/>
        <v>-1.2795079688972848</v>
      </c>
      <c r="H452" s="63">
        <f t="shared" ca="1" si="128"/>
        <v>0.90711071682306399</v>
      </c>
      <c r="I452" s="63">
        <f t="shared" ca="1" si="128"/>
        <v>0.47464073399059714</v>
      </c>
      <c r="J452" s="63">
        <f t="shared" ca="1" si="128"/>
        <v>7.3911398703311953E-2</v>
      </c>
      <c r="K452" s="63">
        <f t="shared" ca="1" si="128"/>
        <v>-0.13646319194115888</v>
      </c>
      <c r="L452" s="63">
        <f t="shared" ca="1" si="128"/>
        <v>-0.76541484894212397</v>
      </c>
      <c r="N452" s="63">
        <f t="shared" ca="1" si="112"/>
        <v>8.3430265924541225E-2</v>
      </c>
      <c r="O452" s="63">
        <f t="shared" ca="1" si="113"/>
        <v>-0.77316845932621481</v>
      </c>
      <c r="P452" s="63">
        <f t="shared" ca="1" si="114"/>
        <v>0.85588716218387761</v>
      </c>
      <c r="Q452" s="63">
        <f t="shared" ca="1" si="115"/>
        <v>0.22703167903363863</v>
      </c>
      <c r="R452" s="63">
        <f t="shared" ca="1" si="116"/>
        <v>-1.0484829971325902</v>
      </c>
      <c r="S452" s="63">
        <f t="shared" ca="1" si="117"/>
        <v>-1.2936701824914978</v>
      </c>
      <c r="T452" s="63">
        <f t="shared" ca="1" si="118"/>
        <v>0.92260887153451787</v>
      </c>
      <c r="U452" s="63">
        <f t="shared" ca="1" si="119"/>
        <v>0.41516789799486631</v>
      </c>
      <c r="V452" s="63">
        <f t="shared" ca="1" si="120"/>
        <v>8.6798632738059642E-2</v>
      </c>
      <c r="W452" s="63">
        <f t="shared" ca="1" si="121"/>
        <v>-0.11866294816248212</v>
      </c>
      <c r="X452" s="63">
        <f t="shared" ca="1" si="122"/>
        <v>-0.81115390092748374</v>
      </c>
    </row>
    <row r="453" spans="2:24" x14ac:dyDescent="0.2">
      <c r="B453" s="63">
        <f t="shared" ca="1" si="111"/>
        <v>-0.60445378918067094</v>
      </c>
      <c r="C453" s="63">
        <f t="shared" ref="C453:L462" ca="1" si="129">NORMINV(RAND(),$C$5,$F$5)</f>
        <v>-0.17697543713545649</v>
      </c>
      <c r="D453" s="63">
        <f t="shared" ca="1" si="129"/>
        <v>0.48037033276578472</v>
      </c>
      <c r="E453" s="63">
        <f t="shared" ca="1" si="129"/>
        <v>-0.54744943090683762</v>
      </c>
      <c r="F453" s="63">
        <f t="shared" ca="1" si="129"/>
        <v>-1.269475433035246</v>
      </c>
      <c r="G453" s="63">
        <f t="shared" ca="1" si="129"/>
        <v>-1.1923967457864229</v>
      </c>
      <c r="H453" s="63">
        <f t="shared" ca="1" si="129"/>
        <v>-5.90144388683373E-2</v>
      </c>
      <c r="I453" s="63">
        <f t="shared" ca="1" si="129"/>
        <v>-0.9615126975906938</v>
      </c>
      <c r="J453" s="63">
        <f t="shared" ca="1" si="129"/>
        <v>-1.5912815728517669</v>
      </c>
      <c r="K453" s="63">
        <f t="shared" ca="1" si="129"/>
        <v>-0.75887281575613219</v>
      </c>
      <c r="L453" s="63">
        <f t="shared" ca="1" si="129"/>
        <v>0.57350931909999803</v>
      </c>
      <c r="N453" s="63">
        <f t="shared" ca="1" si="112"/>
        <v>-0.59655675589225921</v>
      </c>
      <c r="O453" s="63">
        <f t="shared" ca="1" si="113"/>
        <v>-0.16499053695107677</v>
      </c>
      <c r="P453" s="63">
        <f t="shared" ca="1" si="114"/>
        <v>0.49869739474864799</v>
      </c>
      <c r="Q453" s="63">
        <f t="shared" ca="1" si="115"/>
        <v>-0.55148470344878975</v>
      </c>
      <c r="R453" s="63">
        <f t="shared" ca="1" si="116"/>
        <v>-1.3083999725075379</v>
      </c>
      <c r="S453" s="63">
        <f t="shared" ca="1" si="117"/>
        <v>-1.2065589593806358</v>
      </c>
      <c r="T453" s="63">
        <f t="shared" ca="1" si="118"/>
        <v>-4.3516284156883439E-2</v>
      </c>
      <c r="U453" s="63">
        <f t="shared" ca="1" si="119"/>
        <v>-1.0209855335864246</v>
      </c>
      <c r="V453" s="63">
        <f t="shared" ca="1" si="120"/>
        <v>-1.5783943388170192</v>
      </c>
      <c r="W453" s="63">
        <f t="shared" ca="1" si="121"/>
        <v>-0.74107257197745546</v>
      </c>
      <c r="X453" s="63">
        <f t="shared" ca="1" si="122"/>
        <v>0.52777026711463826</v>
      </c>
    </row>
    <row r="454" spans="2:24" x14ac:dyDescent="0.2">
      <c r="B454" s="63">
        <f t="shared" ca="1" si="111"/>
        <v>-0.39742124069163604</v>
      </c>
      <c r="C454" s="63">
        <f t="shared" ca="1" si="129"/>
        <v>-2.4293208618557154</v>
      </c>
      <c r="D454" s="63">
        <f t="shared" ca="1" si="129"/>
        <v>8.2870457197493141E-2</v>
      </c>
      <c r="E454" s="63">
        <f t="shared" ca="1" si="129"/>
        <v>0.92738745637709541</v>
      </c>
      <c r="F454" s="63">
        <f t="shared" ca="1" si="129"/>
        <v>-0.31804088634322286</v>
      </c>
      <c r="G454" s="63">
        <f t="shared" ca="1" si="129"/>
        <v>0.56308672935628856</v>
      </c>
      <c r="H454" s="63">
        <f t="shared" ca="1" si="129"/>
        <v>1.3067083710063407</v>
      </c>
      <c r="I454" s="63">
        <f t="shared" ca="1" si="129"/>
        <v>1.1114324720547746</v>
      </c>
      <c r="J454" s="63">
        <f t="shared" ca="1" si="129"/>
        <v>-0.20752775209378632</v>
      </c>
      <c r="K454" s="63">
        <f t="shared" ca="1" si="129"/>
        <v>-0.40820812556853608</v>
      </c>
      <c r="L454" s="63">
        <f t="shared" ca="1" si="129"/>
        <v>-0.75632236811956188</v>
      </c>
      <c r="N454" s="63">
        <f t="shared" ca="1" si="112"/>
        <v>-0.3895242074032243</v>
      </c>
      <c r="O454" s="63">
        <f t="shared" ca="1" si="113"/>
        <v>-2.4173359616713355</v>
      </c>
      <c r="P454" s="63">
        <f t="shared" ca="1" si="114"/>
        <v>0.1011975191803564</v>
      </c>
      <c r="Q454" s="63">
        <f t="shared" ca="1" si="115"/>
        <v>0.92335218383514328</v>
      </c>
      <c r="R454" s="63">
        <f t="shared" ca="1" si="116"/>
        <v>-0.35696542581551471</v>
      </c>
      <c r="S454" s="63">
        <f t="shared" ca="1" si="117"/>
        <v>0.54892451576207557</v>
      </c>
      <c r="T454" s="63">
        <f t="shared" ca="1" si="118"/>
        <v>1.3222065257177946</v>
      </c>
      <c r="U454" s="63">
        <f t="shared" ca="1" si="119"/>
        <v>1.0519596360590437</v>
      </c>
      <c r="V454" s="63">
        <f t="shared" ca="1" si="120"/>
        <v>-0.19464051805903865</v>
      </c>
      <c r="W454" s="63">
        <f t="shared" ca="1" si="121"/>
        <v>-0.3904078817898593</v>
      </c>
      <c r="X454" s="63">
        <f t="shared" ca="1" si="122"/>
        <v>-0.80206142010492165</v>
      </c>
    </row>
    <row r="455" spans="2:24" x14ac:dyDescent="0.2">
      <c r="B455" s="63">
        <f t="shared" ca="1" si="111"/>
        <v>1.8984292478165937E-2</v>
      </c>
      <c r="C455" s="63">
        <f t="shared" ca="1" si="129"/>
        <v>-0.60377009258217462</v>
      </c>
      <c r="D455" s="63">
        <f t="shared" ca="1" si="129"/>
        <v>0.25250775845113871</v>
      </c>
      <c r="E455" s="63">
        <f t="shared" ca="1" si="129"/>
        <v>-1.7573345985115874</v>
      </c>
      <c r="F455" s="63">
        <f t="shared" ca="1" si="129"/>
        <v>-1.1554297103894955</v>
      </c>
      <c r="G455" s="63">
        <f t="shared" ca="1" si="129"/>
        <v>0.69543458261388613</v>
      </c>
      <c r="H455" s="63">
        <f t="shared" ca="1" si="129"/>
        <v>-0.5330139036002477</v>
      </c>
      <c r="I455" s="63">
        <f t="shared" ca="1" si="129"/>
        <v>0.8106395532378925</v>
      </c>
      <c r="J455" s="63">
        <f t="shared" ca="1" si="129"/>
        <v>-0.15902660796430454</v>
      </c>
      <c r="K455" s="63">
        <f t="shared" ca="1" si="129"/>
        <v>-0.24014546475530438</v>
      </c>
      <c r="L455" s="63">
        <f t="shared" ca="1" si="129"/>
        <v>1.3820579630191789</v>
      </c>
      <c r="N455" s="63">
        <f t="shared" ca="1" si="112"/>
        <v>2.6881325766577691E-2</v>
      </c>
      <c r="O455" s="63">
        <f t="shared" ca="1" si="113"/>
        <v>-0.59178519239779492</v>
      </c>
      <c r="P455" s="63">
        <f t="shared" ca="1" si="114"/>
        <v>0.27083482043400198</v>
      </c>
      <c r="Q455" s="63">
        <f t="shared" ca="1" si="115"/>
        <v>-1.7613698710535395</v>
      </c>
      <c r="R455" s="63">
        <f t="shared" ca="1" si="116"/>
        <v>-1.1943542498617874</v>
      </c>
      <c r="S455" s="63">
        <f t="shared" ca="1" si="117"/>
        <v>0.68127236901967314</v>
      </c>
      <c r="T455" s="63">
        <f t="shared" ca="1" si="118"/>
        <v>-0.51751574888879381</v>
      </c>
      <c r="U455" s="63">
        <f t="shared" ca="1" si="119"/>
        <v>0.75116671724216166</v>
      </c>
      <c r="V455" s="63">
        <f t="shared" ca="1" si="120"/>
        <v>-0.14613937392955684</v>
      </c>
      <c r="W455" s="63">
        <f t="shared" ca="1" si="121"/>
        <v>-0.22234522097662762</v>
      </c>
      <c r="X455" s="63">
        <f t="shared" ca="1" si="122"/>
        <v>1.3363189110338192</v>
      </c>
    </row>
    <row r="456" spans="2:24" x14ac:dyDescent="0.2">
      <c r="B456" s="63">
        <f t="shared" ref="B456:B519" ca="1" si="130">NORMINV(RAND(),$C$5,$F$5)</f>
        <v>0.47107866623914429</v>
      </c>
      <c r="C456" s="63">
        <f t="shared" ca="1" si="129"/>
        <v>-0.59296303948032703</v>
      </c>
      <c r="D456" s="63">
        <f t="shared" ca="1" si="129"/>
        <v>-1.3704215612849802</v>
      </c>
      <c r="E456" s="63">
        <f t="shared" ca="1" si="129"/>
        <v>0.77521952922854132</v>
      </c>
      <c r="F456" s="63">
        <f t="shared" ca="1" si="129"/>
        <v>1.3560588353299183</v>
      </c>
      <c r="G456" s="63">
        <f t="shared" ca="1" si="129"/>
        <v>-2.147779080589034</v>
      </c>
      <c r="H456" s="63">
        <f t="shared" ca="1" si="129"/>
        <v>0.16883728810063545</v>
      </c>
      <c r="I456" s="63">
        <f t="shared" ca="1" si="129"/>
        <v>0.60230238061002084</v>
      </c>
      <c r="J456" s="63">
        <f t="shared" ca="1" si="129"/>
        <v>-6.6044371865699369E-3</v>
      </c>
      <c r="K456" s="63">
        <f t="shared" ca="1" si="129"/>
        <v>-1.950807006486069</v>
      </c>
      <c r="L456" s="63">
        <f t="shared" ca="1" si="129"/>
        <v>6.9671239473106009E-2</v>
      </c>
      <c r="N456" s="63">
        <f t="shared" ref="N456:N519" ca="1" si="131">B456-$B$1008</f>
        <v>0.47897569952755603</v>
      </c>
      <c r="O456" s="63">
        <f t="shared" ref="O456:O519" ca="1" si="132">C456-$C$1008</f>
        <v>-0.58097813929594733</v>
      </c>
      <c r="P456" s="63">
        <f t="shared" ref="P456:P519" ca="1" si="133">D456-$D$1008</f>
        <v>-1.3520944993021169</v>
      </c>
      <c r="Q456" s="63">
        <f t="shared" ref="Q456:Q519" ca="1" si="134">E456-$E$1008</f>
        <v>0.77118425668658919</v>
      </c>
      <c r="R456" s="63">
        <f t="shared" ref="R456:R519" ca="1" si="135">F456-$F$1008</f>
        <v>1.3171342958576264</v>
      </c>
      <c r="S456" s="63">
        <f t="shared" ref="S456:S519" ca="1" si="136">G456-$G$1008</f>
        <v>-2.1619412941832468</v>
      </c>
      <c r="T456" s="63">
        <f t="shared" ref="T456:T519" ca="1" si="137">H456-$H$1008</f>
        <v>0.1843354428120893</v>
      </c>
      <c r="U456" s="63">
        <f t="shared" ref="U456:U519" ca="1" si="138">I456-$I$1008</f>
        <v>0.54282954461429</v>
      </c>
      <c r="V456" s="63">
        <f t="shared" ref="V456:V519" ca="1" si="139">J456-$J$1008</f>
        <v>6.2827968481777513E-3</v>
      </c>
      <c r="W456" s="63">
        <f t="shared" ref="W456:W519" ca="1" si="140">K456-$K$1008</f>
        <v>-1.9330067627073921</v>
      </c>
      <c r="X456" s="63">
        <f t="shared" ref="X456:X519" ca="1" si="141">L456-$L$1008</f>
        <v>2.3932187487746219E-2</v>
      </c>
    </row>
    <row r="457" spans="2:24" x14ac:dyDescent="0.2">
      <c r="B457" s="63">
        <f t="shared" ca="1" si="130"/>
        <v>-0.11599303159284725</v>
      </c>
      <c r="C457" s="63">
        <f t="shared" ca="1" si="129"/>
        <v>-0.35164142870828441</v>
      </c>
      <c r="D457" s="63">
        <f t="shared" ca="1" si="129"/>
        <v>0.40981979129526164</v>
      </c>
      <c r="E457" s="63">
        <f t="shared" ca="1" si="129"/>
        <v>-0.48055476332041025</v>
      </c>
      <c r="F457" s="63">
        <f t="shared" ca="1" si="129"/>
        <v>-0.44785325098038831</v>
      </c>
      <c r="G457" s="63">
        <f t="shared" ca="1" si="129"/>
        <v>0.60808325600620872</v>
      </c>
      <c r="H457" s="63">
        <f t="shared" ca="1" si="129"/>
        <v>0.59040751859736906</v>
      </c>
      <c r="I457" s="63">
        <f t="shared" ca="1" si="129"/>
        <v>9.1010513872370649E-2</v>
      </c>
      <c r="J457" s="63">
        <f t="shared" ca="1" si="129"/>
        <v>-2.8345629059291244E-3</v>
      </c>
      <c r="K457" s="63">
        <f t="shared" ca="1" si="129"/>
        <v>-4.9150331337951443E-2</v>
      </c>
      <c r="L457" s="63">
        <f t="shared" ca="1" si="129"/>
        <v>2.1168965839980323</v>
      </c>
      <c r="N457" s="63">
        <f t="shared" ca="1" si="131"/>
        <v>-0.1080959983044355</v>
      </c>
      <c r="O457" s="63">
        <f t="shared" ca="1" si="132"/>
        <v>-0.33965652852390471</v>
      </c>
      <c r="P457" s="63">
        <f t="shared" ca="1" si="133"/>
        <v>0.42814685327812491</v>
      </c>
      <c r="Q457" s="63">
        <f t="shared" ca="1" si="134"/>
        <v>-0.48459003586236243</v>
      </c>
      <c r="R457" s="63">
        <f t="shared" ca="1" si="135"/>
        <v>-0.48677779045268016</v>
      </c>
      <c r="S457" s="63">
        <f t="shared" ca="1" si="136"/>
        <v>0.59392104241199573</v>
      </c>
      <c r="T457" s="63">
        <f t="shared" ca="1" si="137"/>
        <v>0.60590567330882295</v>
      </c>
      <c r="U457" s="63">
        <f t="shared" ca="1" si="138"/>
        <v>3.1537677876639816E-2</v>
      </c>
      <c r="V457" s="63">
        <f t="shared" ca="1" si="139"/>
        <v>1.0052671128818564E-2</v>
      </c>
      <c r="W457" s="63">
        <f t="shared" ca="1" si="140"/>
        <v>-3.1350087559274681E-2</v>
      </c>
      <c r="X457" s="63">
        <f t="shared" ca="1" si="141"/>
        <v>2.0711575320126725</v>
      </c>
    </row>
    <row r="458" spans="2:24" x14ac:dyDescent="0.2">
      <c r="B458" s="63">
        <f t="shared" ca="1" si="130"/>
        <v>-0.73935133897850058</v>
      </c>
      <c r="C458" s="63">
        <f t="shared" ca="1" si="129"/>
        <v>1.5183011237004342</v>
      </c>
      <c r="D458" s="63">
        <f t="shared" ca="1" si="129"/>
        <v>-0.42086152780376157</v>
      </c>
      <c r="E458" s="63">
        <f t="shared" ca="1" si="129"/>
        <v>-1.0796735584708383</v>
      </c>
      <c r="F458" s="63">
        <f t="shared" ca="1" si="129"/>
        <v>-0.40315316961514791</v>
      </c>
      <c r="G458" s="63">
        <f t="shared" ca="1" si="129"/>
        <v>1.6000783684796729</v>
      </c>
      <c r="H458" s="63">
        <f t="shared" ca="1" si="129"/>
        <v>-1.0175394806759053</v>
      </c>
      <c r="I458" s="63">
        <f t="shared" ca="1" si="129"/>
        <v>0.89912444092930932</v>
      </c>
      <c r="J458" s="63">
        <f t="shared" ca="1" si="129"/>
        <v>-2.4403784555419337E-2</v>
      </c>
      <c r="K458" s="63">
        <f t="shared" ca="1" si="129"/>
        <v>0.67696549120148031</v>
      </c>
      <c r="L458" s="63">
        <f t="shared" ca="1" si="129"/>
        <v>-0.26818682108269437</v>
      </c>
      <c r="N458" s="63">
        <f t="shared" ca="1" si="131"/>
        <v>-0.73145430569008885</v>
      </c>
      <c r="O458" s="63">
        <f t="shared" ca="1" si="132"/>
        <v>1.5302860238848139</v>
      </c>
      <c r="P458" s="63">
        <f t="shared" ca="1" si="133"/>
        <v>-0.4025344658208983</v>
      </c>
      <c r="Q458" s="63">
        <f t="shared" ca="1" si="134"/>
        <v>-1.0837088310127905</v>
      </c>
      <c r="R458" s="63">
        <f t="shared" ca="1" si="135"/>
        <v>-0.44207770908743976</v>
      </c>
      <c r="S458" s="63">
        <f t="shared" ca="1" si="136"/>
        <v>1.5859161548854599</v>
      </c>
      <c r="T458" s="63">
        <f t="shared" ca="1" si="137"/>
        <v>-1.0020413259644514</v>
      </c>
      <c r="U458" s="63">
        <f t="shared" ca="1" si="138"/>
        <v>0.83965160493357849</v>
      </c>
      <c r="V458" s="63">
        <f t="shared" ca="1" si="139"/>
        <v>-1.1516550520671649E-2</v>
      </c>
      <c r="W458" s="63">
        <f t="shared" ca="1" si="140"/>
        <v>0.69476573498015703</v>
      </c>
      <c r="X458" s="63">
        <f t="shared" ca="1" si="141"/>
        <v>-0.31392587306805414</v>
      </c>
    </row>
    <row r="459" spans="2:24" x14ac:dyDescent="0.2">
      <c r="B459" s="63">
        <f t="shared" ca="1" si="130"/>
        <v>1.4762893391931282</v>
      </c>
      <c r="C459" s="63">
        <f t="shared" ca="1" si="129"/>
        <v>0.57035970177883299</v>
      </c>
      <c r="D459" s="63">
        <f t="shared" ca="1" si="129"/>
        <v>0.91282880541554068</v>
      </c>
      <c r="E459" s="63">
        <f t="shared" ca="1" si="129"/>
        <v>-1.2816294852085321</v>
      </c>
      <c r="F459" s="63">
        <f t="shared" ca="1" si="129"/>
        <v>-1.0224548989572253</v>
      </c>
      <c r="G459" s="63">
        <f t="shared" ca="1" si="129"/>
        <v>-2.0662853972725075</v>
      </c>
      <c r="H459" s="63">
        <f t="shared" ca="1" si="129"/>
        <v>-0.47277317051686474</v>
      </c>
      <c r="I459" s="63">
        <f t="shared" ca="1" si="129"/>
        <v>0.75385962259261552</v>
      </c>
      <c r="J459" s="63">
        <f t="shared" ca="1" si="129"/>
        <v>0.59329659661372425</v>
      </c>
      <c r="K459" s="63">
        <f t="shared" ca="1" si="129"/>
        <v>1.4245259829596386</v>
      </c>
      <c r="L459" s="63">
        <f t="shared" ca="1" si="129"/>
        <v>-0.24051419187885367</v>
      </c>
      <c r="N459" s="63">
        <f t="shared" ca="1" si="131"/>
        <v>1.4841863724815401</v>
      </c>
      <c r="O459" s="63">
        <f t="shared" ca="1" si="132"/>
        <v>0.58234460196321269</v>
      </c>
      <c r="P459" s="63">
        <f t="shared" ca="1" si="133"/>
        <v>0.93115586739840395</v>
      </c>
      <c r="Q459" s="63">
        <f t="shared" ca="1" si="134"/>
        <v>-1.2856647577504843</v>
      </c>
      <c r="R459" s="63">
        <f t="shared" ca="1" si="135"/>
        <v>-1.0613794384295172</v>
      </c>
      <c r="S459" s="63">
        <f t="shared" ca="1" si="136"/>
        <v>-2.0804476108667203</v>
      </c>
      <c r="T459" s="63">
        <f t="shared" ca="1" si="137"/>
        <v>-0.45727501580541086</v>
      </c>
      <c r="U459" s="63">
        <f t="shared" ca="1" si="138"/>
        <v>0.69438678659688469</v>
      </c>
      <c r="V459" s="63">
        <f t="shared" ca="1" si="139"/>
        <v>0.60618383064847192</v>
      </c>
      <c r="W459" s="63">
        <f t="shared" ca="1" si="140"/>
        <v>1.4423262267383155</v>
      </c>
      <c r="X459" s="63">
        <f t="shared" ca="1" si="141"/>
        <v>-0.28625324386421347</v>
      </c>
    </row>
    <row r="460" spans="2:24" x14ac:dyDescent="0.2">
      <c r="B460" s="63">
        <f t="shared" ca="1" si="130"/>
        <v>1.2104436958465936</v>
      </c>
      <c r="C460" s="63">
        <f t="shared" ca="1" si="129"/>
        <v>-1.4118020749660538</v>
      </c>
      <c r="D460" s="63">
        <f t="shared" ca="1" si="129"/>
        <v>1.7603884605724951</v>
      </c>
      <c r="E460" s="63">
        <f t="shared" ca="1" si="129"/>
        <v>-0.99412174467483494</v>
      </c>
      <c r="F460" s="63">
        <f t="shared" ca="1" si="129"/>
        <v>-1.2939129629215977</v>
      </c>
      <c r="G460" s="63">
        <f t="shared" ca="1" si="129"/>
        <v>-1.5183129998005869</v>
      </c>
      <c r="H460" s="63">
        <f t="shared" ca="1" si="129"/>
        <v>-0.11846041648195896</v>
      </c>
      <c r="I460" s="63">
        <f t="shared" ca="1" si="129"/>
        <v>-0.6153342342748187</v>
      </c>
      <c r="J460" s="63">
        <f t="shared" ca="1" si="129"/>
        <v>4.8819203674576754E-2</v>
      </c>
      <c r="K460" s="63">
        <f t="shared" ca="1" si="129"/>
        <v>-1.5692485100226836</v>
      </c>
      <c r="L460" s="63">
        <f t="shared" ca="1" si="129"/>
        <v>-0.56198437774994925</v>
      </c>
      <c r="N460" s="63">
        <f t="shared" ca="1" si="131"/>
        <v>1.2183407291350055</v>
      </c>
      <c r="O460" s="63">
        <f t="shared" ca="1" si="132"/>
        <v>-1.3998171747816741</v>
      </c>
      <c r="P460" s="63">
        <f t="shared" ca="1" si="133"/>
        <v>1.7787155225553584</v>
      </c>
      <c r="Q460" s="63">
        <f t="shared" ca="1" si="134"/>
        <v>-0.99815701721678707</v>
      </c>
      <c r="R460" s="63">
        <f t="shared" ca="1" si="135"/>
        <v>-1.3328375023938897</v>
      </c>
      <c r="S460" s="63">
        <f t="shared" ca="1" si="136"/>
        <v>-1.5324752133947999</v>
      </c>
      <c r="T460" s="63">
        <f t="shared" ca="1" si="137"/>
        <v>-0.1029622617705051</v>
      </c>
      <c r="U460" s="63">
        <f t="shared" ca="1" si="138"/>
        <v>-0.67480707027054954</v>
      </c>
      <c r="V460" s="63">
        <f t="shared" ca="1" si="139"/>
        <v>6.1706437709324442E-2</v>
      </c>
      <c r="W460" s="63">
        <f t="shared" ca="1" si="140"/>
        <v>-1.5514482662440068</v>
      </c>
      <c r="X460" s="63">
        <f t="shared" ca="1" si="141"/>
        <v>-0.60772342973530902</v>
      </c>
    </row>
    <row r="461" spans="2:24" x14ac:dyDescent="0.2">
      <c r="B461" s="63">
        <f t="shared" ca="1" si="130"/>
        <v>0.17662766017021453</v>
      </c>
      <c r="C461" s="63">
        <f t="shared" ca="1" si="129"/>
        <v>4.8202703683695752E-2</v>
      </c>
      <c r="D461" s="63">
        <f t="shared" ca="1" si="129"/>
        <v>0.67505427102031335</v>
      </c>
      <c r="E461" s="63">
        <f t="shared" ca="1" si="129"/>
        <v>-1.2811994096465718</v>
      </c>
      <c r="F461" s="63">
        <f t="shared" ca="1" si="129"/>
        <v>-0.40322547064426228</v>
      </c>
      <c r="G461" s="63">
        <f t="shared" ca="1" si="129"/>
        <v>0.55428250310776395</v>
      </c>
      <c r="H461" s="63">
        <f t="shared" ca="1" si="129"/>
        <v>0.21704338244664662</v>
      </c>
      <c r="I461" s="63">
        <f t="shared" ca="1" si="129"/>
        <v>-1.955555313689792E-2</v>
      </c>
      <c r="J461" s="63">
        <f t="shared" ca="1" si="129"/>
        <v>0.63951327643862543</v>
      </c>
      <c r="K461" s="63">
        <f t="shared" ca="1" si="129"/>
        <v>-0.14871497372988651</v>
      </c>
      <c r="L461" s="63">
        <f t="shared" ca="1" si="129"/>
        <v>2.2746323610502341</v>
      </c>
      <c r="N461" s="63">
        <f t="shared" ca="1" si="131"/>
        <v>0.18452469345862629</v>
      </c>
      <c r="O461" s="63">
        <f t="shared" ca="1" si="132"/>
        <v>6.0187603868075479E-2</v>
      </c>
      <c r="P461" s="63">
        <f t="shared" ca="1" si="133"/>
        <v>0.69338133300317661</v>
      </c>
      <c r="Q461" s="63">
        <f t="shared" ca="1" si="134"/>
        <v>-1.2852346821885239</v>
      </c>
      <c r="R461" s="63">
        <f t="shared" ca="1" si="135"/>
        <v>-0.44215001011655414</v>
      </c>
      <c r="S461" s="63">
        <f t="shared" ca="1" si="136"/>
        <v>0.54012028951355096</v>
      </c>
      <c r="T461" s="63">
        <f t="shared" ca="1" si="137"/>
        <v>0.23254153715810047</v>
      </c>
      <c r="U461" s="63">
        <f t="shared" ca="1" si="138"/>
        <v>-7.9028389132628746E-2</v>
      </c>
      <c r="V461" s="63">
        <f t="shared" ca="1" si="139"/>
        <v>0.65240051047337311</v>
      </c>
      <c r="W461" s="63">
        <f t="shared" ca="1" si="140"/>
        <v>-0.13091472995120976</v>
      </c>
      <c r="X461" s="63">
        <f t="shared" ca="1" si="141"/>
        <v>2.2288933090648744</v>
      </c>
    </row>
    <row r="462" spans="2:24" x14ac:dyDescent="0.2">
      <c r="B462" s="63">
        <f t="shared" ca="1" si="130"/>
        <v>1.1688311973400725</v>
      </c>
      <c r="C462" s="63">
        <f t="shared" ca="1" si="129"/>
        <v>-1.0205495416434929</v>
      </c>
      <c r="D462" s="63">
        <f t="shared" ca="1" si="129"/>
        <v>0.25624803315312972</v>
      </c>
      <c r="E462" s="63">
        <f t="shared" ca="1" si="129"/>
        <v>-1.1623891045367956</v>
      </c>
      <c r="F462" s="63">
        <f t="shared" ca="1" si="129"/>
        <v>1.0992829387233303</v>
      </c>
      <c r="G462" s="63">
        <f t="shared" ca="1" si="129"/>
        <v>-0.20801174584262144</v>
      </c>
      <c r="H462" s="63">
        <f t="shared" ca="1" si="129"/>
        <v>0.219998158724481</v>
      </c>
      <c r="I462" s="63">
        <f t="shared" ca="1" si="129"/>
        <v>-0.10703831157745045</v>
      </c>
      <c r="J462" s="63">
        <f t="shared" ca="1" si="129"/>
        <v>0.21925818323271398</v>
      </c>
      <c r="K462" s="63">
        <f t="shared" ca="1" si="129"/>
        <v>4.8303932915505832E-2</v>
      </c>
      <c r="L462" s="63">
        <f t="shared" ca="1" si="129"/>
        <v>0.50220315942374694</v>
      </c>
      <c r="N462" s="63">
        <f t="shared" ca="1" si="131"/>
        <v>1.1767282306284843</v>
      </c>
      <c r="O462" s="63">
        <f t="shared" ca="1" si="132"/>
        <v>-1.0085646414591132</v>
      </c>
      <c r="P462" s="63">
        <f t="shared" ca="1" si="133"/>
        <v>0.27457509513599299</v>
      </c>
      <c r="Q462" s="63">
        <f t="shared" ca="1" si="134"/>
        <v>-1.1664243770787477</v>
      </c>
      <c r="R462" s="63">
        <f t="shared" ca="1" si="135"/>
        <v>1.0603583992510384</v>
      </c>
      <c r="S462" s="63">
        <f t="shared" ca="1" si="136"/>
        <v>-0.22217395943683441</v>
      </c>
      <c r="T462" s="63">
        <f t="shared" ca="1" si="137"/>
        <v>0.23549631343593486</v>
      </c>
      <c r="U462" s="63">
        <f t="shared" ca="1" si="138"/>
        <v>-0.16651114757318128</v>
      </c>
      <c r="V462" s="63">
        <f t="shared" ca="1" si="139"/>
        <v>0.23214541726746168</v>
      </c>
      <c r="W462" s="63">
        <f t="shared" ca="1" si="140"/>
        <v>6.6104176694182601E-2</v>
      </c>
      <c r="X462" s="63">
        <f t="shared" ca="1" si="141"/>
        <v>0.45646410743838717</v>
      </c>
    </row>
    <row r="463" spans="2:24" x14ac:dyDescent="0.2">
      <c r="B463" s="63">
        <f t="shared" ca="1" si="130"/>
        <v>0.46734558568905316</v>
      </c>
      <c r="C463" s="63">
        <f t="shared" ref="C463:L472" ca="1" si="142">NORMINV(RAND(),$C$5,$F$5)</f>
        <v>1.5264136531749026</v>
      </c>
      <c r="D463" s="63">
        <f t="shared" ca="1" si="142"/>
        <v>-0.44816064221407348</v>
      </c>
      <c r="E463" s="63">
        <f t="shared" ca="1" si="142"/>
        <v>-0.1815029943248094</v>
      </c>
      <c r="F463" s="63">
        <f t="shared" ca="1" si="142"/>
        <v>-0.7282623245485027</v>
      </c>
      <c r="G463" s="63">
        <f t="shared" ca="1" si="142"/>
        <v>-0.8749277848380751</v>
      </c>
      <c r="H463" s="63">
        <f t="shared" ca="1" si="142"/>
        <v>-0.70699304518061112</v>
      </c>
      <c r="I463" s="63">
        <f t="shared" ca="1" si="142"/>
        <v>-0.5225889875480193</v>
      </c>
      <c r="J463" s="63">
        <f t="shared" ca="1" si="142"/>
        <v>-2.5665100532408509</v>
      </c>
      <c r="K463" s="63">
        <f t="shared" ca="1" si="142"/>
        <v>1.3097013220955469</v>
      </c>
      <c r="L463" s="63">
        <f t="shared" ca="1" si="142"/>
        <v>0.77707148295114736</v>
      </c>
      <c r="N463" s="63">
        <f t="shared" ca="1" si="131"/>
        <v>0.47524261897746489</v>
      </c>
      <c r="O463" s="63">
        <f t="shared" ca="1" si="132"/>
        <v>1.5383985533592823</v>
      </c>
      <c r="P463" s="63">
        <f t="shared" ca="1" si="133"/>
        <v>-0.42983358023121021</v>
      </c>
      <c r="Q463" s="63">
        <f t="shared" ca="1" si="134"/>
        <v>-0.18553826686676159</v>
      </c>
      <c r="R463" s="63">
        <f t="shared" ca="1" si="135"/>
        <v>-0.76718686402079461</v>
      </c>
      <c r="S463" s="63">
        <f t="shared" ca="1" si="136"/>
        <v>-0.88908999843228809</v>
      </c>
      <c r="T463" s="63">
        <f t="shared" ca="1" si="137"/>
        <v>-0.69149489046915724</v>
      </c>
      <c r="U463" s="63">
        <f t="shared" ca="1" si="138"/>
        <v>-0.58206182354375013</v>
      </c>
      <c r="V463" s="63">
        <f t="shared" ca="1" si="139"/>
        <v>-2.5536228192061032</v>
      </c>
      <c r="W463" s="63">
        <f t="shared" ca="1" si="140"/>
        <v>1.3275015658742237</v>
      </c>
      <c r="X463" s="63">
        <f t="shared" ca="1" si="141"/>
        <v>0.73133243096578759</v>
      </c>
    </row>
    <row r="464" spans="2:24" x14ac:dyDescent="0.2">
      <c r="B464" s="63">
        <f t="shared" ca="1" si="130"/>
        <v>1.0251907115758003</v>
      </c>
      <c r="C464" s="63">
        <f t="shared" ca="1" si="142"/>
        <v>-0.21644880350084009</v>
      </c>
      <c r="D464" s="63">
        <f t="shared" ca="1" si="142"/>
        <v>0.5656542689830194</v>
      </c>
      <c r="E464" s="63">
        <f t="shared" ca="1" si="142"/>
        <v>-0.90019487117208519</v>
      </c>
      <c r="F464" s="63">
        <f t="shared" ca="1" si="142"/>
        <v>-0.81619157017857935</v>
      </c>
      <c r="G464" s="63">
        <f t="shared" ca="1" si="142"/>
        <v>0.48848959711652223</v>
      </c>
      <c r="H464" s="63">
        <f t="shared" ca="1" si="142"/>
        <v>-0.32454511837185834</v>
      </c>
      <c r="I464" s="63">
        <f t="shared" ca="1" si="142"/>
        <v>4.0501905745011238E-2</v>
      </c>
      <c r="J464" s="63">
        <f t="shared" ca="1" si="142"/>
        <v>-0.50592249213859586</v>
      </c>
      <c r="K464" s="63">
        <f t="shared" ca="1" si="142"/>
        <v>0.97654955890730377</v>
      </c>
      <c r="L464" s="63">
        <f t="shared" ca="1" si="142"/>
        <v>-9.2209398891589897E-2</v>
      </c>
      <c r="N464" s="63">
        <f t="shared" ca="1" si="131"/>
        <v>1.0330877448642122</v>
      </c>
      <c r="O464" s="63">
        <f t="shared" ca="1" si="132"/>
        <v>-0.20446390331646036</v>
      </c>
      <c r="P464" s="63">
        <f t="shared" ca="1" si="133"/>
        <v>0.58398133096588267</v>
      </c>
      <c r="Q464" s="63">
        <f t="shared" ca="1" si="134"/>
        <v>-0.90423014371403732</v>
      </c>
      <c r="R464" s="63">
        <f t="shared" ca="1" si="135"/>
        <v>-0.85511610965087126</v>
      </c>
      <c r="S464" s="63">
        <f t="shared" ca="1" si="136"/>
        <v>0.47432738352230924</v>
      </c>
      <c r="T464" s="63">
        <f t="shared" ca="1" si="137"/>
        <v>-0.30904696366040446</v>
      </c>
      <c r="U464" s="63">
        <f t="shared" ca="1" si="138"/>
        <v>-1.8970930250719595E-2</v>
      </c>
      <c r="V464" s="63">
        <f t="shared" ca="1" si="139"/>
        <v>-0.49303525810384818</v>
      </c>
      <c r="W464" s="63">
        <f t="shared" ca="1" si="140"/>
        <v>0.9943498026859805</v>
      </c>
      <c r="X464" s="63">
        <f t="shared" ca="1" si="141"/>
        <v>-0.13794845087694968</v>
      </c>
    </row>
    <row r="465" spans="2:24" x14ac:dyDescent="0.2">
      <c r="B465" s="63">
        <f t="shared" ca="1" si="130"/>
        <v>0.36775259193743082</v>
      </c>
      <c r="C465" s="63">
        <f t="shared" ca="1" si="142"/>
        <v>0.37571409069283346</v>
      </c>
      <c r="D465" s="63">
        <f t="shared" ca="1" si="142"/>
        <v>-0.74109202633597493</v>
      </c>
      <c r="E465" s="63">
        <f t="shared" ca="1" si="142"/>
        <v>1.9399578232611108</v>
      </c>
      <c r="F465" s="63">
        <f t="shared" ca="1" si="142"/>
        <v>-0.24333057611722572</v>
      </c>
      <c r="G465" s="63">
        <f t="shared" ca="1" si="142"/>
        <v>-1.0172526648266031</v>
      </c>
      <c r="H465" s="63">
        <f t="shared" ca="1" si="142"/>
        <v>0.40485792508628637</v>
      </c>
      <c r="I465" s="63">
        <f t="shared" ca="1" si="142"/>
        <v>-0.46084416811341916</v>
      </c>
      <c r="J465" s="63">
        <f t="shared" ca="1" si="142"/>
        <v>0.13265576028882109</v>
      </c>
      <c r="K465" s="63">
        <f t="shared" ca="1" si="142"/>
        <v>-1.4085448878306144</v>
      </c>
      <c r="L465" s="63">
        <f t="shared" ca="1" si="142"/>
        <v>0.35576775216808898</v>
      </c>
      <c r="N465" s="63">
        <f t="shared" ca="1" si="131"/>
        <v>0.37564962522584255</v>
      </c>
      <c r="O465" s="63">
        <f t="shared" ca="1" si="132"/>
        <v>0.38769899087721316</v>
      </c>
      <c r="P465" s="63">
        <f t="shared" ca="1" si="133"/>
        <v>-0.72276496435311166</v>
      </c>
      <c r="Q465" s="63">
        <f t="shared" ca="1" si="134"/>
        <v>1.9359225507191586</v>
      </c>
      <c r="R465" s="63">
        <f t="shared" ca="1" si="135"/>
        <v>-0.2822551155895176</v>
      </c>
      <c r="S465" s="63">
        <f t="shared" ca="1" si="136"/>
        <v>-1.0314148784208161</v>
      </c>
      <c r="T465" s="63">
        <f t="shared" ca="1" si="137"/>
        <v>0.42035607979774026</v>
      </c>
      <c r="U465" s="63">
        <f t="shared" ca="1" si="138"/>
        <v>-0.52031700410915005</v>
      </c>
      <c r="V465" s="63">
        <f t="shared" ca="1" si="139"/>
        <v>0.14554299432356876</v>
      </c>
      <c r="W465" s="63">
        <f t="shared" ca="1" si="140"/>
        <v>-1.3907446440519375</v>
      </c>
      <c r="X465" s="63">
        <f t="shared" ca="1" si="141"/>
        <v>0.31002870018272921</v>
      </c>
    </row>
    <row r="466" spans="2:24" x14ac:dyDescent="0.2">
      <c r="B466" s="63">
        <f t="shared" ca="1" si="130"/>
        <v>1.2574499271423849</v>
      </c>
      <c r="C466" s="63">
        <f t="shared" ca="1" si="142"/>
        <v>-0.79528152766908489</v>
      </c>
      <c r="D466" s="63">
        <f t="shared" ca="1" si="142"/>
        <v>1.1363028678091431</v>
      </c>
      <c r="E466" s="63">
        <f t="shared" ca="1" si="142"/>
        <v>0.14973112998194743</v>
      </c>
      <c r="F466" s="63">
        <f t="shared" ca="1" si="142"/>
        <v>-1.3132716928799213</v>
      </c>
      <c r="G466" s="63">
        <f t="shared" ca="1" si="142"/>
        <v>0.36970940162568605</v>
      </c>
      <c r="H466" s="63">
        <f t="shared" ca="1" si="142"/>
        <v>-0.41169910262699116</v>
      </c>
      <c r="I466" s="63">
        <f t="shared" ca="1" si="142"/>
        <v>0.24601129214137443</v>
      </c>
      <c r="J466" s="63">
        <f t="shared" ca="1" si="142"/>
        <v>0.14421684615804367</v>
      </c>
      <c r="K466" s="63">
        <f t="shared" ca="1" si="142"/>
        <v>-0.68891748074293191</v>
      </c>
      <c r="L466" s="63">
        <f t="shared" ca="1" si="142"/>
        <v>-0.35122717217668559</v>
      </c>
      <c r="N466" s="63">
        <f t="shared" ca="1" si="131"/>
        <v>1.2653469604307968</v>
      </c>
      <c r="O466" s="63">
        <f t="shared" ca="1" si="132"/>
        <v>-0.78329662748470519</v>
      </c>
      <c r="P466" s="63">
        <f t="shared" ca="1" si="133"/>
        <v>1.1546299297920064</v>
      </c>
      <c r="Q466" s="63">
        <f t="shared" ca="1" si="134"/>
        <v>0.14569585743999525</v>
      </c>
      <c r="R466" s="63">
        <f t="shared" ca="1" si="135"/>
        <v>-1.3521962323522132</v>
      </c>
      <c r="S466" s="63">
        <f t="shared" ca="1" si="136"/>
        <v>0.35554718803147306</v>
      </c>
      <c r="T466" s="63">
        <f t="shared" ca="1" si="137"/>
        <v>-0.39620094791553728</v>
      </c>
      <c r="U466" s="63">
        <f t="shared" ca="1" si="138"/>
        <v>0.1865384561456436</v>
      </c>
      <c r="V466" s="63">
        <f t="shared" ca="1" si="139"/>
        <v>0.15710408019279137</v>
      </c>
      <c r="W466" s="63">
        <f t="shared" ca="1" si="140"/>
        <v>-0.67111723696425518</v>
      </c>
      <c r="X466" s="63">
        <f t="shared" ca="1" si="141"/>
        <v>-0.39696622416204536</v>
      </c>
    </row>
    <row r="467" spans="2:24" x14ac:dyDescent="0.2">
      <c r="B467" s="63">
        <f t="shared" ca="1" si="130"/>
        <v>-0.43196071115170231</v>
      </c>
      <c r="C467" s="63">
        <f t="shared" ca="1" si="142"/>
        <v>1.0171962626020574</v>
      </c>
      <c r="D467" s="63">
        <f t="shared" ca="1" si="142"/>
        <v>1.3305478812573552</v>
      </c>
      <c r="E467" s="63">
        <f t="shared" ca="1" si="142"/>
        <v>0.28724530292813255</v>
      </c>
      <c r="F467" s="63">
        <f t="shared" ca="1" si="142"/>
        <v>-0.52076765168091732</v>
      </c>
      <c r="G467" s="63">
        <f t="shared" ca="1" si="142"/>
        <v>-1.0793043032743719</v>
      </c>
      <c r="H467" s="63">
        <f t="shared" ca="1" si="142"/>
        <v>2.0429607980572628</v>
      </c>
      <c r="I467" s="63">
        <f t="shared" ca="1" si="142"/>
        <v>0.38604842598802791</v>
      </c>
      <c r="J467" s="63">
        <f t="shared" ca="1" si="142"/>
        <v>3.5546805103525883E-2</v>
      </c>
      <c r="K467" s="63">
        <f t="shared" ca="1" si="142"/>
        <v>0.46834650281887341</v>
      </c>
      <c r="L467" s="63">
        <f t="shared" ca="1" si="142"/>
        <v>0.41274971707582286</v>
      </c>
      <c r="N467" s="63">
        <f t="shared" ca="1" si="131"/>
        <v>-0.42406367786329058</v>
      </c>
      <c r="O467" s="63">
        <f t="shared" ca="1" si="132"/>
        <v>1.0291811627864371</v>
      </c>
      <c r="P467" s="63">
        <f t="shared" ca="1" si="133"/>
        <v>1.3488749432402185</v>
      </c>
      <c r="Q467" s="63">
        <f t="shared" ca="1" si="134"/>
        <v>0.28321003038618037</v>
      </c>
      <c r="R467" s="63">
        <f t="shared" ca="1" si="135"/>
        <v>-0.55969219115320923</v>
      </c>
      <c r="S467" s="63">
        <f t="shared" ca="1" si="136"/>
        <v>-1.0934665168685849</v>
      </c>
      <c r="T467" s="63">
        <f t="shared" ca="1" si="137"/>
        <v>2.0584589527687167</v>
      </c>
      <c r="U467" s="63">
        <f t="shared" ca="1" si="138"/>
        <v>0.32657558999229708</v>
      </c>
      <c r="V467" s="63">
        <f t="shared" ca="1" si="139"/>
        <v>4.8434039138273571E-2</v>
      </c>
      <c r="W467" s="63">
        <f t="shared" ca="1" si="140"/>
        <v>0.48614674659755019</v>
      </c>
      <c r="X467" s="63">
        <f t="shared" ca="1" si="141"/>
        <v>0.3670106650904631</v>
      </c>
    </row>
    <row r="468" spans="2:24" x14ac:dyDescent="0.2">
      <c r="B468" s="63">
        <f t="shared" ca="1" si="130"/>
        <v>0.82048719270848769</v>
      </c>
      <c r="C468" s="63">
        <f t="shared" ca="1" si="142"/>
        <v>-1.268399483349196E-2</v>
      </c>
      <c r="D468" s="63">
        <f t="shared" ca="1" si="142"/>
        <v>1.0641984171340952</v>
      </c>
      <c r="E468" s="63">
        <f t="shared" ca="1" si="142"/>
        <v>1.5070234597820302</v>
      </c>
      <c r="F468" s="63">
        <f t="shared" ca="1" si="142"/>
        <v>0.37310905912435471</v>
      </c>
      <c r="G468" s="63">
        <f t="shared" ca="1" si="142"/>
        <v>-0.30415271247315939</v>
      </c>
      <c r="H468" s="63">
        <f t="shared" ca="1" si="142"/>
        <v>-2.586913919399072</v>
      </c>
      <c r="I468" s="63">
        <f t="shared" ca="1" si="142"/>
        <v>0.19034473499799123</v>
      </c>
      <c r="J468" s="63">
        <f t="shared" ca="1" si="142"/>
        <v>0.17356934319902378</v>
      </c>
      <c r="K468" s="63">
        <f t="shared" ca="1" si="142"/>
        <v>0.23422936216535933</v>
      </c>
      <c r="L468" s="63">
        <f t="shared" ca="1" si="142"/>
        <v>0.52448382258282267</v>
      </c>
      <c r="N468" s="63">
        <f t="shared" ca="1" si="131"/>
        <v>0.82838422599689943</v>
      </c>
      <c r="O468" s="63">
        <f t="shared" ca="1" si="132"/>
        <v>-6.9909464911223698E-4</v>
      </c>
      <c r="P468" s="63">
        <f t="shared" ca="1" si="133"/>
        <v>1.0825254791169585</v>
      </c>
      <c r="Q468" s="63">
        <f t="shared" ca="1" si="134"/>
        <v>1.5029881872400781</v>
      </c>
      <c r="R468" s="63">
        <f t="shared" ca="1" si="135"/>
        <v>0.33418451965206286</v>
      </c>
      <c r="S468" s="63">
        <f t="shared" ca="1" si="136"/>
        <v>-0.31831492606737238</v>
      </c>
      <c r="T468" s="63">
        <f t="shared" ca="1" si="137"/>
        <v>-2.5714157646876181</v>
      </c>
      <c r="U468" s="63">
        <f t="shared" ca="1" si="138"/>
        <v>0.1308718990022604</v>
      </c>
      <c r="V468" s="63">
        <f t="shared" ca="1" si="139"/>
        <v>0.18645657723377146</v>
      </c>
      <c r="W468" s="63">
        <f t="shared" ca="1" si="140"/>
        <v>0.25202960594403612</v>
      </c>
      <c r="X468" s="63">
        <f t="shared" ca="1" si="141"/>
        <v>0.4787447705974629</v>
      </c>
    </row>
    <row r="469" spans="2:24" x14ac:dyDescent="0.2">
      <c r="B469" s="63">
        <f t="shared" ca="1" si="130"/>
        <v>0.24126043253570131</v>
      </c>
      <c r="C469" s="63">
        <f t="shared" ca="1" si="142"/>
        <v>0.88728718780891691</v>
      </c>
      <c r="D469" s="63">
        <f t="shared" ca="1" si="142"/>
        <v>-0.43307150676048528</v>
      </c>
      <c r="E469" s="63">
        <f t="shared" ca="1" si="142"/>
        <v>-0.73737375838891772</v>
      </c>
      <c r="F469" s="63">
        <f t="shared" ca="1" si="142"/>
        <v>0.5007588340539646</v>
      </c>
      <c r="G469" s="63">
        <f t="shared" ca="1" si="142"/>
        <v>0.5498565594951752</v>
      </c>
      <c r="H469" s="63">
        <f t="shared" ca="1" si="142"/>
        <v>0.14551966712492681</v>
      </c>
      <c r="I469" s="63">
        <f t="shared" ca="1" si="142"/>
        <v>0.57469772426864574</v>
      </c>
      <c r="J469" s="63">
        <f t="shared" ca="1" si="142"/>
        <v>7.8734238654202662E-2</v>
      </c>
      <c r="K469" s="63">
        <f t="shared" ca="1" si="142"/>
        <v>1.1474898772699056</v>
      </c>
      <c r="L469" s="63">
        <f t="shared" ca="1" si="142"/>
        <v>0.17415794177069144</v>
      </c>
      <c r="N469" s="63">
        <f t="shared" ca="1" si="131"/>
        <v>0.24915746582411308</v>
      </c>
      <c r="O469" s="63">
        <f t="shared" ca="1" si="132"/>
        <v>0.89927208799329661</v>
      </c>
      <c r="P469" s="63">
        <f t="shared" ca="1" si="133"/>
        <v>-0.41474444477762201</v>
      </c>
      <c r="Q469" s="63">
        <f t="shared" ca="1" si="134"/>
        <v>-0.74140903093086985</v>
      </c>
      <c r="R469" s="63">
        <f t="shared" ca="1" si="135"/>
        <v>0.46183429458167274</v>
      </c>
      <c r="S469" s="63">
        <f t="shared" ca="1" si="136"/>
        <v>0.53569434590096221</v>
      </c>
      <c r="T469" s="63">
        <f t="shared" ca="1" si="137"/>
        <v>0.16101782183638066</v>
      </c>
      <c r="U469" s="63">
        <f t="shared" ca="1" si="138"/>
        <v>0.5152248882729149</v>
      </c>
      <c r="V469" s="63">
        <f t="shared" ca="1" si="139"/>
        <v>9.1621472688950351E-2</v>
      </c>
      <c r="W469" s="63">
        <f t="shared" ca="1" si="140"/>
        <v>1.1652901210485824</v>
      </c>
      <c r="X469" s="63">
        <f t="shared" ca="1" si="141"/>
        <v>0.12841888978533164</v>
      </c>
    </row>
    <row r="470" spans="2:24" x14ac:dyDescent="0.2">
      <c r="B470" s="63">
        <f t="shared" ca="1" si="130"/>
        <v>0.2653434194920703</v>
      </c>
      <c r="C470" s="63">
        <f t="shared" ca="1" si="142"/>
        <v>-0.14459684455068364</v>
      </c>
      <c r="D470" s="63">
        <f t="shared" ca="1" si="142"/>
        <v>-0.18118960306231605</v>
      </c>
      <c r="E470" s="63">
        <f t="shared" ca="1" si="142"/>
        <v>1.4702590694592428E-3</v>
      </c>
      <c r="F470" s="63">
        <f t="shared" ca="1" si="142"/>
        <v>-0.62030243167697163</v>
      </c>
      <c r="G470" s="63">
        <f t="shared" ca="1" si="142"/>
        <v>3.6415699354363375E-2</v>
      </c>
      <c r="H470" s="63">
        <f t="shared" ca="1" si="142"/>
        <v>0.28529894240702941</v>
      </c>
      <c r="I470" s="63">
        <f t="shared" ca="1" si="142"/>
        <v>1.5186673015782057</v>
      </c>
      <c r="J470" s="63">
        <f t="shared" ca="1" si="142"/>
        <v>1.3487194853225186</v>
      </c>
      <c r="K470" s="63">
        <f t="shared" ca="1" si="142"/>
        <v>-1.1031375990437453</v>
      </c>
      <c r="L470" s="63">
        <f t="shared" ca="1" si="142"/>
        <v>-1.4497719184394968</v>
      </c>
      <c r="N470" s="63">
        <f t="shared" ca="1" si="131"/>
        <v>0.27324045278048203</v>
      </c>
      <c r="O470" s="63">
        <f t="shared" ca="1" si="132"/>
        <v>-0.13261194436630391</v>
      </c>
      <c r="P470" s="63">
        <f t="shared" ca="1" si="133"/>
        <v>-0.16286254107945278</v>
      </c>
      <c r="Q470" s="63">
        <f t="shared" ca="1" si="134"/>
        <v>-2.5650134724929368E-3</v>
      </c>
      <c r="R470" s="63">
        <f t="shared" ca="1" si="135"/>
        <v>-0.65922697114926354</v>
      </c>
      <c r="S470" s="63">
        <f t="shared" ca="1" si="136"/>
        <v>2.2253485760150404E-2</v>
      </c>
      <c r="T470" s="63">
        <f t="shared" ca="1" si="137"/>
        <v>0.30079709711848329</v>
      </c>
      <c r="U470" s="63">
        <f t="shared" ca="1" si="138"/>
        <v>1.4591944655824749</v>
      </c>
      <c r="V470" s="63">
        <f t="shared" ca="1" si="139"/>
        <v>1.3616067193572663</v>
      </c>
      <c r="W470" s="63">
        <f t="shared" ca="1" si="140"/>
        <v>-1.0853373552650685</v>
      </c>
      <c r="X470" s="63">
        <f t="shared" ca="1" si="141"/>
        <v>-1.4955109704248566</v>
      </c>
    </row>
    <row r="471" spans="2:24" x14ac:dyDescent="0.2">
      <c r="B471" s="63">
        <f t="shared" ca="1" si="130"/>
        <v>1.038792250589011</v>
      </c>
      <c r="C471" s="63">
        <f t="shared" ca="1" si="142"/>
        <v>-1.4274643024547164</v>
      </c>
      <c r="D471" s="63">
        <f t="shared" ca="1" si="142"/>
        <v>1.1110500688972391</v>
      </c>
      <c r="E471" s="63">
        <f t="shared" ca="1" si="142"/>
        <v>-0.81244784587548802</v>
      </c>
      <c r="F471" s="63">
        <f t="shared" ca="1" si="142"/>
        <v>-3.8591208910479548E-3</v>
      </c>
      <c r="G471" s="63">
        <f t="shared" ca="1" si="142"/>
        <v>-0.47697575321437552</v>
      </c>
      <c r="H471" s="63">
        <f t="shared" ca="1" si="142"/>
        <v>0.77253464271188066</v>
      </c>
      <c r="I471" s="63">
        <f t="shared" ca="1" si="142"/>
        <v>2.7170331886077479</v>
      </c>
      <c r="J471" s="63">
        <f t="shared" ca="1" si="142"/>
        <v>-1.3378827174949117</v>
      </c>
      <c r="K471" s="63">
        <f t="shared" ca="1" si="142"/>
        <v>0.21000408373534027</v>
      </c>
      <c r="L471" s="63">
        <f t="shared" ca="1" si="142"/>
        <v>0.42324023661222687</v>
      </c>
      <c r="N471" s="63">
        <f t="shared" ca="1" si="131"/>
        <v>1.0466892838774229</v>
      </c>
      <c r="O471" s="63">
        <f t="shared" ca="1" si="132"/>
        <v>-1.4154794022703368</v>
      </c>
      <c r="P471" s="63">
        <f t="shared" ca="1" si="133"/>
        <v>1.1293771308801024</v>
      </c>
      <c r="Q471" s="63">
        <f t="shared" ca="1" si="134"/>
        <v>-0.81648311841744015</v>
      </c>
      <c r="R471" s="63">
        <f t="shared" ca="1" si="135"/>
        <v>-4.2783660363339818E-2</v>
      </c>
      <c r="S471" s="63">
        <f t="shared" ca="1" si="136"/>
        <v>-0.49113796680858851</v>
      </c>
      <c r="T471" s="63">
        <f t="shared" ca="1" si="137"/>
        <v>0.78803279742333454</v>
      </c>
      <c r="U471" s="63">
        <f t="shared" ca="1" si="138"/>
        <v>2.6575603526120171</v>
      </c>
      <c r="V471" s="63">
        <f t="shared" ca="1" si="139"/>
        <v>-1.324995483460164</v>
      </c>
      <c r="W471" s="63">
        <f t="shared" ca="1" si="140"/>
        <v>0.22780432751401702</v>
      </c>
      <c r="X471" s="63">
        <f t="shared" ca="1" si="141"/>
        <v>0.3775011846268671</v>
      </c>
    </row>
    <row r="472" spans="2:24" x14ac:dyDescent="0.2">
      <c r="B472" s="63">
        <f t="shared" ca="1" si="130"/>
        <v>0.3192635225736527</v>
      </c>
      <c r="C472" s="63">
        <f t="shared" ca="1" si="142"/>
        <v>0.31682575963220322</v>
      </c>
      <c r="D472" s="63">
        <f t="shared" ca="1" si="142"/>
        <v>1.3302397464026394</v>
      </c>
      <c r="E472" s="63">
        <f t="shared" ca="1" si="142"/>
        <v>-1.0040810923235857</v>
      </c>
      <c r="F472" s="63">
        <f t="shared" ca="1" si="142"/>
        <v>-0.47328521299780985</v>
      </c>
      <c r="G472" s="63">
        <f t="shared" ca="1" si="142"/>
        <v>-2.0195926256208936</v>
      </c>
      <c r="H472" s="63">
        <f t="shared" ca="1" si="142"/>
        <v>-1.7927041307225529</v>
      </c>
      <c r="I472" s="63">
        <f t="shared" ca="1" si="142"/>
        <v>-1.9989794469511008E-3</v>
      </c>
      <c r="J472" s="63">
        <f t="shared" ca="1" si="142"/>
        <v>-0.91590447386505658</v>
      </c>
      <c r="K472" s="63">
        <f t="shared" ca="1" si="142"/>
        <v>1.1448119117358966</v>
      </c>
      <c r="L472" s="63">
        <f t="shared" ca="1" si="142"/>
        <v>1.8415273020102283</v>
      </c>
      <c r="N472" s="63">
        <f t="shared" ca="1" si="131"/>
        <v>0.32716055586206444</v>
      </c>
      <c r="O472" s="63">
        <f t="shared" ca="1" si="132"/>
        <v>0.32881065981658292</v>
      </c>
      <c r="P472" s="63">
        <f t="shared" ca="1" si="133"/>
        <v>1.3485668083855027</v>
      </c>
      <c r="Q472" s="63">
        <f t="shared" ca="1" si="134"/>
        <v>-1.0081163648655378</v>
      </c>
      <c r="R472" s="63">
        <f t="shared" ca="1" si="135"/>
        <v>-0.5122097524701017</v>
      </c>
      <c r="S472" s="63">
        <f t="shared" ca="1" si="136"/>
        <v>-2.0337548392151064</v>
      </c>
      <c r="T472" s="63">
        <f t="shared" ca="1" si="137"/>
        <v>-1.777205976011099</v>
      </c>
      <c r="U472" s="63">
        <f t="shared" ca="1" si="138"/>
        <v>-6.1471815442681932E-2</v>
      </c>
      <c r="V472" s="63">
        <f t="shared" ca="1" si="139"/>
        <v>-0.9030172398303089</v>
      </c>
      <c r="W472" s="63">
        <f t="shared" ca="1" si="140"/>
        <v>1.1626121555145734</v>
      </c>
      <c r="X472" s="63">
        <f t="shared" ca="1" si="141"/>
        <v>1.7957882500248685</v>
      </c>
    </row>
    <row r="473" spans="2:24" x14ac:dyDescent="0.2">
      <c r="B473" s="63">
        <f t="shared" ca="1" si="130"/>
        <v>2.253624832599324</v>
      </c>
      <c r="C473" s="63">
        <f t="shared" ref="C473:L482" ca="1" si="143">NORMINV(RAND(),$C$5,$F$5)</f>
        <v>-1.2864261314006862</v>
      </c>
      <c r="D473" s="63">
        <f t="shared" ca="1" si="143"/>
        <v>0.67251862727995415</v>
      </c>
      <c r="E473" s="63">
        <f t="shared" ca="1" si="143"/>
        <v>0.88910391084466334</v>
      </c>
      <c r="F473" s="63">
        <f t="shared" ca="1" si="143"/>
        <v>0.1937564180077882</v>
      </c>
      <c r="G473" s="63">
        <f t="shared" ca="1" si="143"/>
        <v>-0.31460630633164144</v>
      </c>
      <c r="H473" s="63">
        <f t="shared" ca="1" si="143"/>
        <v>-1.7290180101068744</v>
      </c>
      <c r="I473" s="63">
        <f t="shared" ca="1" si="143"/>
        <v>1.5317454544914835</v>
      </c>
      <c r="J473" s="63">
        <f t="shared" ca="1" si="143"/>
        <v>0.42685956673503389</v>
      </c>
      <c r="K473" s="63">
        <f t="shared" ca="1" si="143"/>
        <v>-0.5244000967670932</v>
      </c>
      <c r="L473" s="63">
        <f t="shared" ca="1" si="143"/>
        <v>-0.69437956310477811</v>
      </c>
      <c r="N473" s="63">
        <f t="shared" ca="1" si="131"/>
        <v>2.2615218658877358</v>
      </c>
      <c r="O473" s="63">
        <f t="shared" ca="1" si="132"/>
        <v>-1.2744412312163065</v>
      </c>
      <c r="P473" s="63">
        <f t="shared" ca="1" si="133"/>
        <v>0.69084568926281742</v>
      </c>
      <c r="Q473" s="63">
        <f t="shared" ca="1" si="134"/>
        <v>0.88506863830271121</v>
      </c>
      <c r="R473" s="63">
        <f t="shared" ca="1" si="135"/>
        <v>0.15483187853549635</v>
      </c>
      <c r="S473" s="63">
        <f t="shared" ca="1" si="136"/>
        <v>-0.32876851992585443</v>
      </c>
      <c r="T473" s="63">
        <f t="shared" ca="1" si="137"/>
        <v>-1.7135198553954205</v>
      </c>
      <c r="U473" s="63">
        <f t="shared" ca="1" si="138"/>
        <v>1.4722726184957526</v>
      </c>
      <c r="V473" s="63">
        <f t="shared" ca="1" si="139"/>
        <v>0.43974680076978157</v>
      </c>
      <c r="W473" s="63">
        <f t="shared" ca="1" si="140"/>
        <v>-0.50659985298841648</v>
      </c>
      <c r="X473" s="63">
        <f t="shared" ca="1" si="141"/>
        <v>-0.74011861509013788</v>
      </c>
    </row>
    <row r="474" spans="2:24" x14ac:dyDescent="0.2">
      <c r="B474" s="63">
        <f t="shared" ca="1" si="130"/>
        <v>0.17636893531526807</v>
      </c>
      <c r="C474" s="63">
        <f t="shared" ca="1" si="143"/>
        <v>0.10174328200321051</v>
      </c>
      <c r="D474" s="63">
        <f t="shared" ca="1" si="143"/>
        <v>-0.53033116186183271</v>
      </c>
      <c r="E474" s="63">
        <f t="shared" ca="1" si="143"/>
        <v>-0.10810932721090297</v>
      </c>
      <c r="F474" s="63">
        <f t="shared" ca="1" si="143"/>
        <v>2.1314383052303834</v>
      </c>
      <c r="G474" s="63">
        <f t="shared" ca="1" si="143"/>
        <v>0.52321999454652091</v>
      </c>
      <c r="H474" s="63">
        <f t="shared" ca="1" si="143"/>
        <v>-1.8018068933768421</v>
      </c>
      <c r="I474" s="63">
        <f t="shared" ca="1" si="143"/>
        <v>-1.2376680760262349</v>
      </c>
      <c r="J474" s="63">
        <f t="shared" ca="1" si="143"/>
        <v>-0.95975005300463689</v>
      </c>
      <c r="K474" s="63">
        <f t="shared" ca="1" si="143"/>
        <v>1.7316680900966097</v>
      </c>
      <c r="L474" s="63">
        <f t="shared" ca="1" si="143"/>
        <v>-0.22922557924927148</v>
      </c>
      <c r="N474" s="63">
        <f t="shared" ca="1" si="131"/>
        <v>0.18426596860367983</v>
      </c>
      <c r="O474" s="63">
        <f t="shared" ca="1" si="132"/>
        <v>0.11372818218759023</v>
      </c>
      <c r="P474" s="63">
        <f t="shared" ca="1" si="133"/>
        <v>-0.51200409987896944</v>
      </c>
      <c r="Q474" s="63">
        <f t="shared" ca="1" si="134"/>
        <v>-0.11214459975285515</v>
      </c>
      <c r="R474" s="63">
        <f t="shared" ca="1" si="135"/>
        <v>2.0925137657580914</v>
      </c>
      <c r="S474" s="63">
        <f t="shared" ca="1" si="136"/>
        <v>0.50905778095230791</v>
      </c>
      <c r="T474" s="63">
        <f t="shared" ca="1" si="137"/>
        <v>-1.7863087386653882</v>
      </c>
      <c r="U474" s="63">
        <f t="shared" ca="1" si="138"/>
        <v>-1.2971409120219657</v>
      </c>
      <c r="V474" s="63">
        <f t="shared" ca="1" si="139"/>
        <v>-0.94686281896988922</v>
      </c>
      <c r="W474" s="63">
        <f t="shared" ca="1" si="140"/>
        <v>1.7494683338752866</v>
      </c>
      <c r="X474" s="63">
        <f t="shared" ca="1" si="141"/>
        <v>-0.27496463123463127</v>
      </c>
    </row>
    <row r="475" spans="2:24" x14ac:dyDescent="0.2">
      <c r="B475" s="63">
        <f t="shared" ca="1" si="130"/>
        <v>0.78816632271481002</v>
      </c>
      <c r="C475" s="63">
        <f t="shared" ca="1" si="143"/>
        <v>0.29385865509264697</v>
      </c>
      <c r="D475" s="63">
        <f t="shared" ca="1" si="143"/>
        <v>-1.2877254357150592</v>
      </c>
      <c r="E475" s="63">
        <f t="shared" ca="1" si="143"/>
        <v>1.2828027554597554</v>
      </c>
      <c r="F475" s="63">
        <f t="shared" ca="1" si="143"/>
        <v>2.7401741656891745</v>
      </c>
      <c r="G475" s="63">
        <f t="shared" ca="1" si="143"/>
        <v>-0.34239565289615204</v>
      </c>
      <c r="H475" s="63">
        <f t="shared" ca="1" si="143"/>
        <v>-0.20558917283546171</v>
      </c>
      <c r="I475" s="63">
        <f t="shared" ca="1" si="143"/>
        <v>0.39056570046538924</v>
      </c>
      <c r="J475" s="63">
        <f t="shared" ca="1" si="143"/>
        <v>4.011026613460978E-2</v>
      </c>
      <c r="K475" s="63">
        <f t="shared" ca="1" si="143"/>
        <v>-0.34276252503327792</v>
      </c>
      <c r="L475" s="63">
        <f t="shared" ca="1" si="143"/>
        <v>0.24602707334786081</v>
      </c>
      <c r="N475" s="63">
        <f t="shared" ca="1" si="131"/>
        <v>0.79606335600322176</v>
      </c>
      <c r="O475" s="63">
        <f t="shared" ca="1" si="132"/>
        <v>0.30584355527702667</v>
      </c>
      <c r="P475" s="63">
        <f t="shared" ca="1" si="133"/>
        <v>-1.2693983737321959</v>
      </c>
      <c r="Q475" s="63">
        <f t="shared" ca="1" si="134"/>
        <v>1.2787674829178033</v>
      </c>
      <c r="R475" s="63">
        <f t="shared" ca="1" si="135"/>
        <v>2.7012496262168826</v>
      </c>
      <c r="S475" s="63">
        <f t="shared" ca="1" si="136"/>
        <v>-0.35655786649036503</v>
      </c>
      <c r="T475" s="63">
        <f t="shared" ca="1" si="137"/>
        <v>-0.19009101812400786</v>
      </c>
      <c r="U475" s="63">
        <f t="shared" ca="1" si="138"/>
        <v>0.33109286446965841</v>
      </c>
      <c r="V475" s="63">
        <f t="shared" ca="1" si="139"/>
        <v>5.2997500169357468E-2</v>
      </c>
      <c r="W475" s="63">
        <f t="shared" ca="1" si="140"/>
        <v>-0.32496228125460114</v>
      </c>
      <c r="X475" s="63">
        <f t="shared" ca="1" si="141"/>
        <v>0.20028802136250101</v>
      </c>
    </row>
    <row r="476" spans="2:24" x14ac:dyDescent="0.2">
      <c r="B476" s="63">
        <f t="shared" ca="1" si="130"/>
        <v>1.3597883531285058</v>
      </c>
      <c r="C476" s="63">
        <f t="shared" ca="1" si="143"/>
        <v>-0.62656547153858067</v>
      </c>
      <c r="D476" s="63">
        <f t="shared" ca="1" si="143"/>
        <v>0.82300607246709578</v>
      </c>
      <c r="E476" s="63">
        <f t="shared" ca="1" si="143"/>
        <v>0.45500245352850233</v>
      </c>
      <c r="F476" s="63">
        <f t="shared" ca="1" si="143"/>
        <v>-5.5022849482976845E-2</v>
      </c>
      <c r="G476" s="63">
        <f t="shared" ca="1" si="143"/>
        <v>-4.6224216177646119E-2</v>
      </c>
      <c r="H476" s="63">
        <f t="shared" ca="1" si="143"/>
        <v>0.90921781634043608</v>
      </c>
      <c r="I476" s="63">
        <f t="shared" ca="1" si="143"/>
        <v>0.91302508426468976</v>
      </c>
      <c r="J476" s="63">
        <f t="shared" ca="1" si="143"/>
        <v>-0.87082816530829299</v>
      </c>
      <c r="K476" s="63">
        <f t="shared" ca="1" si="143"/>
        <v>0.29468794986849989</v>
      </c>
      <c r="L476" s="63">
        <f t="shared" ca="1" si="143"/>
        <v>1.1450876554185181</v>
      </c>
      <c r="N476" s="63">
        <f t="shared" ca="1" si="131"/>
        <v>1.3676853864169176</v>
      </c>
      <c r="O476" s="63">
        <f t="shared" ca="1" si="132"/>
        <v>-0.61458057135420097</v>
      </c>
      <c r="P476" s="63">
        <f t="shared" ca="1" si="133"/>
        <v>0.84133313444995905</v>
      </c>
      <c r="Q476" s="63">
        <f t="shared" ca="1" si="134"/>
        <v>0.45096718098655014</v>
      </c>
      <c r="R476" s="63">
        <f t="shared" ca="1" si="135"/>
        <v>-9.3947388955268718E-2</v>
      </c>
      <c r="S476" s="63">
        <f t="shared" ca="1" si="136"/>
        <v>-6.0386429771859089E-2</v>
      </c>
      <c r="T476" s="63">
        <f t="shared" ca="1" si="137"/>
        <v>0.92471597105188996</v>
      </c>
      <c r="U476" s="63">
        <f t="shared" ca="1" si="138"/>
        <v>0.85355224826895892</v>
      </c>
      <c r="V476" s="63">
        <f t="shared" ca="1" si="139"/>
        <v>-0.85794093127354532</v>
      </c>
      <c r="W476" s="63">
        <f t="shared" ca="1" si="140"/>
        <v>0.31248819364717667</v>
      </c>
      <c r="X476" s="63">
        <f t="shared" ca="1" si="141"/>
        <v>1.0993486034331583</v>
      </c>
    </row>
    <row r="477" spans="2:24" x14ac:dyDescent="0.2">
      <c r="B477" s="63">
        <f t="shared" ca="1" si="130"/>
        <v>-0.5272198755575187</v>
      </c>
      <c r="C477" s="63">
        <f t="shared" ca="1" si="143"/>
        <v>-1.3218250904023763</v>
      </c>
      <c r="D477" s="63">
        <f t="shared" ca="1" si="143"/>
        <v>-0.82784307508857435</v>
      </c>
      <c r="E477" s="63">
        <f t="shared" ca="1" si="143"/>
        <v>0.22670685543389982</v>
      </c>
      <c r="F477" s="63">
        <f t="shared" ca="1" si="143"/>
        <v>2.2461476454400642</v>
      </c>
      <c r="G477" s="63">
        <f t="shared" ca="1" si="143"/>
        <v>-0.61639566590759487</v>
      </c>
      <c r="H477" s="63">
        <f t="shared" ca="1" si="143"/>
        <v>-1.5695407176847924</v>
      </c>
      <c r="I477" s="63">
        <f t="shared" ca="1" si="143"/>
        <v>-0.4743130719073973</v>
      </c>
      <c r="J477" s="63">
        <f t="shared" ca="1" si="143"/>
        <v>1.9418192592267891</v>
      </c>
      <c r="K477" s="63">
        <f t="shared" ca="1" si="143"/>
        <v>0.5626836508270977</v>
      </c>
      <c r="L477" s="63">
        <f t="shared" ca="1" si="143"/>
        <v>8.0144679892953825E-3</v>
      </c>
      <c r="N477" s="63">
        <f t="shared" ca="1" si="131"/>
        <v>-0.51932284226910697</v>
      </c>
      <c r="O477" s="63">
        <f t="shared" ca="1" si="132"/>
        <v>-1.3098401902179966</v>
      </c>
      <c r="P477" s="63">
        <f t="shared" ca="1" si="133"/>
        <v>-0.80951601310571109</v>
      </c>
      <c r="Q477" s="63">
        <f t="shared" ca="1" si="134"/>
        <v>0.22267158289194763</v>
      </c>
      <c r="R477" s="63">
        <f t="shared" ca="1" si="135"/>
        <v>2.2072231059677723</v>
      </c>
      <c r="S477" s="63">
        <f t="shared" ca="1" si="136"/>
        <v>-0.63055787950180786</v>
      </c>
      <c r="T477" s="63">
        <f t="shared" ca="1" si="137"/>
        <v>-1.5540425629733385</v>
      </c>
      <c r="U477" s="63">
        <f t="shared" ca="1" si="138"/>
        <v>-0.53378590790312819</v>
      </c>
      <c r="V477" s="63">
        <f t="shared" ca="1" si="139"/>
        <v>1.9547064932615368</v>
      </c>
      <c r="W477" s="63">
        <f t="shared" ca="1" si="140"/>
        <v>0.58048389460577443</v>
      </c>
      <c r="X477" s="63">
        <f t="shared" ca="1" si="141"/>
        <v>-3.7724583996064404E-2</v>
      </c>
    </row>
    <row r="478" spans="2:24" x14ac:dyDescent="0.2">
      <c r="B478" s="63">
        <f t="shared" ca="1" si="130"/>
        <v>-0.19879618504767574</v>
      </c>
      <c r="C478" s="63">
        <f t="shared" ca="1" si="143"/>
        <v>0.13785455692275647</v>
      </c>
      <c r="D478" s="63">
        <f t="shared" ca="1" si="143"/>
        <v>0.42511043803386162</v>
      </c>
      <c r="E478" s="63">
        <f t="shared" ca="1" si="143"/>
        <v>-1.3237986971015243</v>
      </c>
      <c r="F478" s="63">
        <f t="shared" ca="1" si="143"/>
        <v>-0.22277367839776549</v>
      </c>
      <c r="G478" s="63">
        <f t="shared" ca="1" si="143"/>
        <v>-1.1176451184386613</v>
      </c>
      <c r="H478" s="63">
        <f t="shared" ca="1" si="143"/>
        <v>-0.69547699083906589</v>
      </c>
      <c r="I478" s="63">
        <f t="shared" ca="1" si="143"/>
        <v>1.5493157655506533</v>
      </c>
      <c r="J478" s="63">
        <f t="shared" ca="1" si="143"/>
        <v>-0.98096398412235375</v>
      </c>
      <c r="K478" s="63">
        <f t="shared" ca="1" si="143"/>
        <v>0.24397011746912176</v>
      </c>
      <c r="L478" s="63">
        <f t="shared" ca="1" si="143"/>
        <v>0.78621753874883049</v>
      </c>
      <c r="N478" s="63">
        <f t="shared" ca="1" si="131"/>
        <v>-0.19089915175926397</v>
      </c>
      <c r="O478" s="63">
        <f t="shared" ca="1" si="132"/>
        <v>0.1498394571071362</v>
      </c>
      <c r="P478" s="63">
        <f t="shared" ca="1" si="133"/>
        <v>0.44343750001672488</v>
      </c>
      <c r="Q478" s="63">
        <f t="shared" ca="1" si="134"/>
        <v>-1.3278339696434764</v>
      </c>
      <c r="R478" s="63">
        <f t="shared" ca="1" si="135"/>
        <v>-0.26169821787005737</v>
      </c>
      <c r="S478" s="63">
        <f t="shared" ca="1" si="136"/>
        <v>-1.1318073320328743</v>
      </c>
      <c r="T478" s="63">
        <f t="shared" ca="1" si="137"/>
        <v>-0.67997883612761201</v>
      </c>
      <c r="U478" s="63">
        <f t="shared" ca="1" si="138"/>
        <v>1.4898429295549225</v>
      </c>
      <c r="V478" s="63">
        <f t="shared" ca="1" si="139"/>
        <v>-0.96807675008760607</v>
      </c>
      <c r="W478" s="63">
        <f t="shared" ca="1" si="140"/>
        <v>0.26177036124779851</v>
      </c>
      <c r="X478" s="63">
        <f t="shared" ca="1" si="141"/>
        <v>0.74047848676347072</v>
      </c>
    </row>
    <row r="479" spans="2:24" x14ac:dyDescent="0.2">
      <c r="B479" s="63">
        <f t="shared" ca="1" si="130"/>
        <v>1.2852481966768694</v>
      </c>
      <c r="C479" s="63">
        <f t="shared" ca="1" si="143"/>
        <v>0.95977604583078213</v>
      </c>
      <c r="D479" s="63">
        <f t="shared" ca="1" si="143"/>
        <v>0.55785481029832706</v>
      </c>
      <c r="E479" s="63">
        <f t="shared" ca="1" si="143"/>
        <v>0.11550656445194782</v>
      </c>
      <c r="F479" s="63">
        <f t="shared" ca="1" si="143"/>
        <v>0.84526296863562767</v>
      </c>
      <c r="G479" s="63">
        <f t="shared" ca="1" si="143"/>
        <v>1.120327760712343</v>
      </c>
      <c r="H479" s="63">
        <f t="shared" ca="1" si="143"/>
        <v>-1.2040917666769029</v>
      </c>
      <c r="I479" s="63">
        <f t="shared" ca="1" si="143"/>
        <v>-0.26572874929462426</v>
      </c>
      <c r="J479" s="63">
        <f t="shared" ca="1" si="143"/>
        <v>-1.8475344383381955</v>
      </c>
      <c r="K479" s="63">
        <f t="shared" ca="1" si="143"/>
        <v>-1.0016681837981316</v>
      </c>
      <c r="L479" s="63">
        <f t="shared" ca="1" si="143"/>
        <v>0.51473021279705955</v>
      </c>
      <c r="N479" s="63">
        <f t="shared" ca="1" si="131"/>
        <v>1.2931452299652813</v>
      </c>
      <c r="O479" s="63">
        <f t="shared" ca="1" si="132"/>
        <v>0.97176094601516183</v>
      </c>
      <c r="P479" s="63">
        <f t="shared" ca="1" si="133"/>
        <v>0.57618187228119033</v>
      </c>
      <c r="Q479" s="63">
        <f t="shared" ca="1" si="134"/>
        <v>0.11147129190999563</v>
      </c>
      <c r="R479" s="63">
        <f t="shared" ca="1" si="135"/>
        <v>0.80633842916333576</v>
      </c>
      <c r="S479" s="63">
        <f t="shared" ca="1" si="136"/>
        <v>1.10616554711813</v>
      </c>
      <c r="T479" s="63">
        <f t="shared" ca="1" si="137"/>
        <v>-1.188593611965449</v>
      </c>
      <c r="U479" s="63">
        <f t="shared" ca="1" si="138"/>
        <v>-0.32520158529035509</v>
      </c>
      <c r="V479" s="63">
        <f t="shared" ca="1" si="139"/>
        <v>-1.8346472043034479</v>
      </c>
      <c r="W479" s="63">
        <f t="shared" ca="1" si="140"/>
        <v>-0.98386794001945488</v>
      </c>
      <c r="X479" s="63">
        <f t="shared" ca="1" si="141"/>
        <v>0.46899116081169978</v>
      </c>
    </row>
    <row r="480" spans="2:24" x14ac:dyDescent="0.2">
      <c r="B480" s="63">
        <f t="shared" ca="1" si="130"/>
        <v>2.0215072974237754E-2</v>
      </c>
      <c r="C480" s="63">
        <f t="shared" ca="1" si="143"/>
        <v>9.7893114370456419E-2</v>
      </c>
      <c r="D480" s="63">
        <f t="shared" ca="1" si="143"/>
        <v>0.29486736761988497</v>
      </c>
      <c r="E480" s="63">
        <f t="shared" ca="1" si="143"/>
        <v>-0.35283698735746077</v>
      </c>
      <c r="F480" s="63">
        <f t="shared" ca="1" si="143"/>
        <v>0.2910819811230575</v>
      </c>
      <c r="G480" s="63">
        <f t="shared" ca="1" si="143"/>
        <v>-1.3592424046122427</v>
      </c>
      <c r="H480" s="63">
        <f t="shared" ca="1" si="143"/>
        <v>-2.9332257936384581E-2</v>
      </c>
      <c r="I480" s="63">
        <f t="shared" ca="1" si="143"/>
        <v>-0.46530705799209193</v>
      </c>
      <c r="J480" s="63">
        <f t="shared" ca="1" si="143"/>
        <v>-0.47881474349858266</v>
      </c>
      <c r="K480" s="63">
        <f t="shared" ca="1" si="143"/>
        <v>-0.48482710463080375</v>
      </c>
      <c r="L480" s="63">
        <f t="shared" ca="1" si="143"/>
        <v>-0.38581889378102696</v>
      </c>
      <c r="N480" s="63">
        <f t="shared" ca="1" si="131"/>
        <v>2.8112106262649508E-2</v>
      </c>
      <c r="O480" s="63">
        <f t="shared" ca="1" si="132"/>
        <v>0.10987801455483615</v>
      </c>
      <c r="P480" s="63">
        <f t="shared" ca="1" si="133"/>
        <v>0.31319442960274824</v>
      </c>
      <c r="Q480" s="63">
        <f t="shared" ca="1" si="134"/>
        <v>-0.35687225989941296</v>
      </c>
      <c r="R480" s="63">
        <f t="shared" ca="1" si="135"/>
        <v>0.25215744165076565</v>
      </c>
      <c r="S480" s="63">
        <f t="shared" ca="1" si="136"/>
        <v>-1.3734046182064557</v>
      </c>
      <c r="T480" s="63">
        <f t="shared" ca="1" si="137"/>
        <v>-1.383410322493072E-2</v>
      </c>
      <c r="U480" s="63">
        <f t="shared" ca="1" si="138"/>
        <v>-0.52477989398782277</v>
      </c>
      <c r="V480" s="63">
        <f t="shared" ca="1" si="139"/>
        <v>-0.46592750946383499</v>
      </c>
      <c r="W480" s="63">
        <f t="shared" ca="1" si="140"/>
        <v>-0.46702686085212697</v>
      </c>
      <c r="X480" s="63">
        <f t="shared" ca="1" si="141"/>
        <v>-0.43155794576638673</v>
      </c>
    </row>
    <row r="481" spans="2:24" x14ac:dyDescent="0.2">
      <c r="B481" s="63">
        <f t="shared" ca="1" si="130"/>
        <v>0.73502903313200274</v>
      </c>
      <c r="C481" s="63">
        <f t="shared" ca="1" si="143"/>
        <v>0.98720758205412751</v>
      </c>
      <c r="D481" s="63">
        <f t="shared" ca="1" si="143"/>
        <v>-0.26984175303668373</v>
      </c>
      <c r="E481" s="63">
        <f t="shared" ca="1" si="143"/>
        <v>-1.6226195509105186</v>
      </c>
      <c r="F481" s="63">
        <f t="shared" ca="1" si="143"/>
        <v>-1.0455650313366127</v>
      </c>
      <c r="G481" s="63">
        <f t="shared" ca="1" si="143"/>
        <v>0.6113520103541259</v>
      </c>
      <c r="H481" s="63">
        <f t="shared" ca="1" si="143"/>
        <v>-1.9841821156456989</v>
      </c>
      <c r="I481" s="63">
        <f t="shared" ca="1" si="143"/>
        <v>1.0547334206298289</v>
      </c>
      <c r="J481" s="63">
        <f t="shared" ca="1" si="143"/>
        <v>0.65966140736933099</v>
      </c>
      <c r="K481" s="63">
        <f t="shared" ca="1" si="143"/>
        <v>0.5073382290186732</v>
      </c>
      <c r="L481" s="63">
        <f t="shared" ca="1" si="143"/>
        <v>-0.94896234315088468</v>
      </c>
      <c r="N481" s="63">
        <f t="shared" ca="1" si="131"/>
        <v>0.74292606642041448</v>
      </c>
      <c r="O481" s="63">
        <f t="shared" ca="1" si="132"/>
        <v>0.99919248223850721</v>
      </c>
      <c r="P481" s="63">
        <f t="shared" ca="1" si="133"/>
        <v>-0.25151469105382046</v>
      </c>
      <c r="Q481" s="63">
        <f t="shared" ca="1" si="134"/>
        <v>-1.6266548234524707</v>
      </c>
      <c r="R481" s="63">
        <f t="shared" ca="1" si="135"/>
        <v>-1.0844895708089046</v>
      </c>
      <c r="S481" s="63">
        <f t="shared" ca="1" si="136"/>
        <v>0.59718979675991291</v>
      </c>
      <c r="T481" s="63">
        <f t="shared" ca="1" si="137"/>
        <v>-1.968683960934245</v>
      </c>
      <c r="U481" s="63">
        <f t="shared" ca="1" si="138"/>
        <v>0.99526058463409806</v>
      </c>
      <c r="V481" s="63">
        <f t="shared" ca="1" si="139"/>
        <v>0.67254864140407866</v>
      </c>
      <c r="W481" s="63">
        <f t="shared" ca="1" si="140"/>
        <v>0.52513847279734993</v>
      </c>
      <c r="X481" s="63">
        <f t="shared" ca="1" si="141"/>
        <v>-0.99470139513624445</v>
      </c>
    </row>
    <row r="482" spans="2:24" x14ac:dyDescent="0.2">
      <c r="B482" s="63">
        <f t="shared" ca="1" si="130"/>
        <v>-1.3529703766689962</v>
      </c>
      <c r="C482" s="63">
        <f t="shared" ca="1" si="143"/>
        <v>0.45581395686329512</v>
      </c>
      <c r="D482" s="63">
        <f t="shared" ca="1" si="143"/>
        <v>1.1127801159287916</v>
      </c>
      <c r="E482" s="63">
        <f t="shared" ca="1" si="143"/>
        <v>2.5673373394814778</v>
      </c>
      <c r="F482" s="63">
        <f t="shared" ca="1" si="143"/>
        <v>-0.18029730452746717</v>
      </c>
      <c r="G482" s="63">
        <f t="shared" ca="1" si="143"/>
        <v>-3.500212576929565E-2</v>
      </c>
      <c r="H482" s="63">
        <f t="shared" ca="1" si="143"/>
        <v>-0.19530051194977602</v>
      </c>
      <c r="I482" s="63">
        <f t="shared" ca="1" si="143"/>
        <v>-0.53691093417534186</v>
      </c>
      <c r="J482" s="63">
        <f t="shared" ca="1" si="143"/>
        <v>0.16353479821017644</v>
      </c>
      <c r="K482" s="63">
        <f t="shared" ca="1" si="143"/>
        <v>-0.60589195655099015</v>
      </c>
      <c r="L482" s="63">
        <f t="shared" ca="1" si="143"/>
        <v>1.1298670258977748</v>
      </c>
      <c r="N482" s="63">
        <f t="shared" ca="1" si="131"/>
        <v>-1.3450733433805844</v>
      </c>
      <c r="O482" s="63">
        <f t="shared" ca="1" si="132"/>
        <v>0.46779885704767482</v>
      </c>
      <c r="P482" s="63">
        <f t="shared" ca="1" si="133"/>
        <v>1.1311071779116548</v>
      </c>
      <c r="Q482" s="63">
        <f t="shared" ca="1" si="134"/>
        <v>2.5633020669395257</v>
      </c>
      <c r="R482" s="63">
        <f t="shared" ca="1" si="135"/>
        <v>-0.21922184399975903</v>
      </c>
      <c r="S482" s="63">
        <f t="shared" ca="1" si="136"/>
        <v>-4.916433936350862E-2</v>
      </c>
      <c r="T482" s="63">
        <f t="shared" ca="1" si="137"/>
        <v>-0.17980235723832216</v>
      </c>
      <c r="U482" s="63">
        <f t="shared" ca="1" si="138"/>
        <v>-0.59638377017107269</v>
      </c>
      <c r="V482" s="63">
        <f t="shared" ca="1" si="139"/>
        <v>0.17642203224492414</v>
      </c>
      <c r="W482" s="63">
        <f t="shared" ca="1" si="140"/>
        <v>-0.58809171277231342</v>
      </c>
      <c r="X482" s="63">
        <f t="shared" ca="1" si="141"/>
        <v>1.084127973912415</v>
      </c>
    </row>
    <row r="483" spans="2:24" x14ac:dyDescent="0.2">
      <c r="B483" s="63">
        <f t="shared" ca="1" si="130"/>
        <v>0.29236507736840839</v>
      </c>
      <c r="C483" s="63">
        <f t="shared" ref="C483:L492" ca="1" si="144">NORMINV(RAND(),$C$5,$F$5)</f>
        <v>-0.91384274571743918</v>
      </c>
      <c r="D483" s="63">
        <f t="shared" ca="1" si="144"/>
        <v>-0.45365073149607821</v>
      </c>
      <c r="E483" s="63">
        <f t="shared" ca="1" si="144"/>
        <v>-0.55991542903824187</v>
      </c>
      <c r="F483" s="63">
        <f t="shared" ca="1" si="144"/>
        <v>0.80496310801248316</v>
      </c>
      <c r="G483" s="63">
        <f t="shared" ca="1" si="144"/>
        <v>-0.52698652509734356</v>
      </c>
      <c r="H483" s="63">
        <f t="shared" ca="1" si="144"/>
        <v>0.37988194354830807</v>
      </c>
      <c r="I483" s="63">
        <f t="shared" ca="1" si="144"/>
        <v>-0.34738838642253972</v>
      </c>
      <c r="J483" s="63">
        <f t="shared" ca="1" si="144"/>
        <v>-0.85106500520518424</v>
      </c>
      <c r="K483" s="63">
        <f t="shared" ca="1" si="144"/>
        <v>1.7231823451982156</v>
      </c>
      <c r="L483" s="63">
        <f t="shared" ca="1" si="144"/>
        <v>-0.59510882695902356</v>
      </c>
      <c r="N483" s="63">
        <f t="shared" ca="1" si="131"/>
        <v>0.30026211065682012</v>
      </c>
      <c r="O483" s="63">
        <f t="shared" ca="1" si="132"/>
        <v>-0.90185784553305948</v>
      </c>
      <c r="P483" s="63">
        <f t="shared" ca="1" si="133"/>
        <v>-0.43532366951321494</v>
      </c>
      <c r="Q483" s="63">
        <f t="shared" ca="1" si="134"/>
        <v>-0.563950701580194</v>
      </c>
      <c r="R483" s="63">
        <f t="shared" ca="1" si="135"/>
        <v>0.76603856854019126</v>
      </c>
      <c r="S483" s="63">
        <f t="shared" ca="1" si="136"/>
        <v>-0.54114873869155655</v>
      </c>
      <c r="T483" s="63">
        <f t="shared" ca="1" si="137"/>
        <v>0.39538009825976195</v>
      </c>
      <c r="U483" s="63">
        <f t="shared" ca="1" si="138"/>
        <v>-0.40686122241827055</v>
      </c>
      <c r="V483" s="63">
        <f t="shared" ca="1" si="139"/>
        <v>-0.83817777117043657</v>
      </c>
      <c r="W483" s="63">
        <f t="shared" ca="1" si="140"/>
        <v>1.7409825889768924</v>
      </c>
      <c r="X483" s="63">
        <f t="shared" ca="1" si="141"/>
        <v>-0.64084787894438333</v>
      </c>
    </row>
    <row r="484" spans="2:24" x14ac:dyDescent="0.2">
      <c r="B484" s="63">
        <f t="shared" ca="1" si="130"/>
        <v>-0.409201788620775</v>
      </c>
      <c r="C484" s="63">
        <f t="shared" ca="1" si="144"/>
        <v>-0.8213382268514432</v>
      </c>
      <c r="D484" s="63">
        <f t="shared" ca="1" si="144"/>
        <v>-1.0844612612457356</v>
      </c>
      <c r="E484" s="63">
        <f t="shared" ca="1" si="144"/>
        <v>-0.83330767982392384</v>
      </c>
      <c r="F484" s="63">
        <f t="shared" ca="1" si="144"/>
        <v>-0.23829431575479565</v>
      </c>
      <c r="G484" s="63">
        <f t="shared" ca="1" si="144"/>
        <v>1.4680333140202131</v>
      </c>
      <c r="H484" s="63">
        <f t="shared" ca="1" si="144"/>
        <v>0.27432023355272434</v>
      </c>
      <c r="I484" s="63">
        <f t="shared" ca="1" si="144"/>
        <v>-0.3099992363529539</v>
      </c>
      <c r="J484" s="63">
        <f t="shared" ca="1" si="144"/>
        <v>0.48939558448644588</v>
      </c>
      <c r="K484" s="63">
        <f t="shared" ca="1" si="144"/>
        <v>0.32042840197997802</v>
      </c>
      <c r="L484" s="63">
        <f t="shared" ca="1" si="144"/>
        <v>-0.3305339168189757</v>
      </c>
      <c r="N484" s="63">
        <f t="shared" ca="1" si="131"/>
        <v>-0.40130475533236326</v>
      </c>
      <c r="O484" s="63">
        <f t="shared" ca="1" si="132"/>
        <v>-0.8093533266670635</v>
      </c>
      <c r="P484" s="63">
        <f t="shared" ca="1" si="133"/>
        <v>-1.0661341992628723</v>
      </c>
      <c r="Q484" s="63">
        <f t="shared" ca="1" si="134"/>
        <v>-0.83734295236587597</v>
      </c>
      <c r="R484" s="63">
        <f t="shared" ca="1" si="135"/>
        <v>-0.2772188552270875</v>
      </c>
      <c r="S484" s="63">
        <f t="shared" ca="1" si="136"/>
        <v>1.4538711004260001</v>
      </c>
      <c r="T484" s="63">
        <f t="shared" ca="1" si="137"/>
        <v>0.28981838826417822</v>
      </c>
      <c r="U484" s="63">
        <f t="shared" ca="1" si="138"/>
        <v>-0.36947207234868473</v>
      </c>
      <c r="V484" s="63">
        <f t="shared" ca="1" si="139"/>
        <v>0.50228281852119361</v>
      </c>
      <c r="W484" s="63">
        <f t="shared" ca="1" si="140"/>
        <v>0.3382286457586548</v>
      </c>
      <c r="X484" s="63">
        <f t="shared" ca="1" si="141"/>
        <v>-0.37627296880433547</v>
      </c>
    </row>
    <row r="485" spans="2:24" x14ac:dyDescent="0.2">
      <c r="B485" s="63">
        <f t="shared" ca="1" si="130"/>
        <v>1.2825468547647285</v>
      </c>
      <c r="C485" s="63">
        <f t="shared" ca="1" si="144"/>
        <v>6.4207241142015439E-2</v>
      </c>
      <c r="D485" s="63">
        <f t="shared" ca="1" si="144"/>
        <v>-1.5989127400625665</v>
      </c>
      <c r="E485" s="63">
        <f t="shared" ca="1" si="144"/>
        <v>-1.8575830705319634E-2</v>
      </c>
      <c r="F485" s="63">
        <f t="shared" ca="1" si="144"/>
        <v>-2.5751726911433219</v>
      </c>
      <c r="G485" s="63">
        <f t="shared" ca="1" si="144"/>
        <v>0.52131473912430304</v>
      </c>
      <c r="H485" s="63">
        <f t="shared" ca="1" si="144"/>
        <v>0.43225575406002753</v>
      </c>
      <c r="I485" s="63">
        <f t="shared" ca="1" si="144"/>
        <v>0.16454761140848667</v>
      </c>
      <c r="J485" s="63">
        <f t="shared" ca="1" si="144"/>
        <v>-0.73402734431158689</v>
      </c>
      <c r="K485" s="63">
        <f t="shared" ca="1" si="144"/>
        <v>-1.1686700637858748E-2</v>
      </c>
      <c r="L485" s="63">
        <f t="shared" ca="1" si="144"/>
        <v>-0.59375180776279179</v>
      </c>
      <c r="N485" s="63">
        <f t="shared" ca="1" si="131"/>
        <v>1.2904438880531404</v>
      </c>
      <c r="O485" s="63">
        <f t="shared" ca="1" si="132"/>
        <v>7.6192141326395166E-2</v>
      </c>
      <c r="P485" s="63">
        <f t="shared" ca="1" si="133"/>
        <v>-1.5805856780797032</v>
      </c>
      <c r="Q485" s="63">
        <f t="shared" ca="1" si="134"/>
        <v>-2.2611103247271815E-2</v>
      </c>
      <c r="R485" s="63">
        <f t="shared" ca="1" si="135"/>
        <v>-2.6140972306156138</v>
      </c>
      <c r="S485" s="63">
        <f t="shared" ca="1" si="136"/>
        <v>0.50715252553009005</v>
      </c>
      <c r="T485" s="63">
        <f t="shared" ca="1" si="137"/>
        <v>0.44775390877148141</v>
      </c>
      <c r="U485" s="63">
        <f t="shared" ca="1" si="138"/>
        <v>0.10507477541275584</v>
      </c>
      <c r="V485" s="63">
        <f t="shared" ca="1" si="139"/>
        <v>-0.72114011027683922</v>
      </c>
      <c r="W485" s="63">
        <f t="shared" ca="1" si="140"/>
        <v>6.1135431408180178E-3</v>
      </c>
      <c r="X485" s="63">
        <f t="shared" ca="1" si="141"/>
        <v>-0.63949085974815156</v>
      </c>
    </row>
    <row r="486" spans="2:24" x14ac:dyDescent="0.2">
      <c r="B486" s="63">
        <f t="shared" ca="1" si="130"/>
        <v>-1.3056389262528301</v>
      </c>
      <c r="C486" s="63">
        <f t="shared" ca="1" si="144"/>
        <v>-2.6571038237493117E-2</v>
      </c>
      <c r="D486" s="63">
        <f t="shared" ca="1" si="144"/>
        <v>-0.26873568560592492</v>
      </c>
      <c r="E486" s="63">
        <f t="shared" ca="1" si="144"/>
        <v>-0.58661975131083921</v>
      </c>
      <c r="F486" s="63">
        <f t="shared" ca="1" si="144"/>
        <v>-0.34325510355735833</v>
      </c>
      <c r="G486" s="63">
        <f t="shared" ca="1" si="144"/>
        <v>-0.97012305525421627</v>
      </c>
      <c r="H486" s="63">
        <f t="shared" ca="1" si="144"/>
        <v>-1.4697369287831314</v>
      </c>
      <c r="I486" s="63">
        <f t="shared" ca="1" si="144"/>
        <v>0.17314115406476313</v>
      </c>
      <c r="J486" s="63">
        <f t="shared" ca="1" si="144"/>
        <v>-1.2053546625641103</v>
      </c>
      <c r="K486" s="63">
        <f t="shared" ca="1" si="144"/>
        <v>0.32883164308788432</v>
      </c>
      <c r="L486" s="63">
        <f t="shared" ca="1" si="144"/>
        <v>1.7870121479997381</v>
      </c>
      <c r="N486" s="63">
        <f t="shared" ca="1" si="131"/>
        <v>-1.2977418929644182</v>
      </c>
      <c r="O486" s="63">
        <f t="shared" ca="1" si="132"/>
        <v>-1.4586138053113394E-2</v>
      </c>
      <c r="P486" s="63">
        <f t="shared" ca="1" si="133"/>
        <v>-0.25040862362306165</v>
      </c>
      <c r="Q486" s="63">
        <f t="shared" ca="1" si="134"/>
        <v>-0.59065502385279134</v>
      </c>
      <c r="R486" s="63">
        <f t="shared" ca="1" si="135"/>
        <v>-0.38217964302965018</v>
      </c>
      <c r="S486" s="63">
        <f t="shared" ca="1" si="136"/>
        <v>-0.98428526884842926</v>
      </c>
      <c r="T486" s="63">
        <f t="shared" ca="1" si="137"/>
        <v>-1.4542387740716776</v>
      </c>
      <c r="U486" s="63">
        <f t="shared" ca="1" si="138"/>
        <v>0.1136683180690323</v>
      </c>
      <c r="V486" s="63">
        <f t="shared" ca="1" si="139"/>
        <v>-1.1924674285293626</v>
      </c>
      <c r="W486" s="63">
        <f t="shared" ca="1" si="140"/>
        <v>0.3466318868665611</v>
      </c>
      <c r="X486" s="63">
        <f t="shared" ca="1" si="141"/>
        <v>1.7412730960143783</v>
      </c>
    </row>
    <row r="487" spans="2:24" x14ac:dyDescent="0.2">
      <c r="B487" s="63">
        <f t="shared" ca="1" si="130"/>
        <v>1.0931340601047506</v>
      </c>
      <c r="C487" s="63">
        <f t="shared" ca="1" si="144"/>
        <v>1.2514859971147998</v>
      </c>
      <c r="D487" s="63">
        <f t="shared" ca="1" si="144"/>
        <v>1.3886430549203164</v>
      </c>
      <c r="E487" s="63">
        <f t="shared" ca="1" si="144"/>
        <v>1.1018250972279429</v>
      </c>
      <c r="F487" s="63">
        <f t="shared" ca="1" si="144"/>
        <v>-0.6883398167065552</v>
      </c>
      <c r="G487" s="63">
        <f t="shared" ca="1" si="144"/>
        <v>-0.29357905751113217</v>
      </c>
      <c r="H487" s="63">
        <f t="shared" ca="1" si="144"/>
        <v>2.0274465587636104</v>
      </c>
      <c r="I487" s="63">
        <f t="shared" ca="1" si="144"/>
        <v>-0.11750340702358983</v>
      </c>
      <c r="J487" s="63">
        <f t="shared" ca="1" si="144"/>
        <v>0.49631568172894652</v>
      </c>
      <c r="K487" s="63">
        <f t="shared" ca="1" si="144"/>
        <v>-1.4078371968495318</v>
      </c>
      <c r="L487" s="63">
        <f t="shared" ca="1" si="144"/>
        <v>2.0091109830662859</v>
      </c>
      <c r="N487" s="63">
        <f t="shared" ca="1" si="131"/>
        <v>1.1010310933931624</v>
      </c>
      <c r="O487" s="63">
        <f t="shared" ca="1" si="132"/>
        <v>1.2634708972991795</v>
      </c>
      <c r="P487" s="63">
        <f t="shared" ca="1" si="133"/>
        <v>1.4069701169031796</v>
      </c>
      <c r="Q487" s="63">
        <f t="shared" ca="1" si="134"/>
        <v>1.0977898246859907</v>
      </c>
      <c r="R487" s="63">
        <f t="shared" ca="1" si="135"/>
        <v>-0.7272643561788471</v>
      </c>
      <c r="S487" s="63">
        <f t="shared" ca="1" si="136"/>
        <v>-0.30774127110534516</v>
      </c>
      <c r="T487" s="63">
        <f t="shared" ca="1" si="137"/>
        <v>2.0429447134750642</v>
      </c>
      <c r="U487" s="63">
        <f t="shared" ca="1" si="138"/>
        <v>-0.17697624301932066</v>
      </c>
      <c r="V487" s="63">
        <f t="shared" ca="1" si="139"/>
        <v>0.50920291576369425</v>
      </c>
      <c r="W487" s="63">
        <f t="shared" ca="1" si="140"/>
        <v>-1.390036953070855</v>
      </c>
      <c r="X487" s="63">
        <f t="shared" ca="1" si="141"/>
        <v>1.9633719310809261</v>
      </c>
    </row>
    <row r="488" spans="2:24" x14ac:dyDescent="0.2">
      <c r="B488" s="63">
        <f t="shared" ca="1" si="130"/>
        <v>-1.0139539688025883</v>
      </c>
      <c r="C488" s="63">
        <f t="shared" ca="1" si="144"/>
        <v>1.0129652445745381</v>
      </c>
      <c r="D488" s="63">
        <f t="shared" ca="1" si="144"/>
        <v>-0.32646892554658075</v>
      </c>
      <c r="E488" s="63">
        <f t="shared" ca="1" si="144"/>
        <v>-0.62418178267212754</v>
      </c>
      <c r="F488" s="63">
        <f t="shared" ca="1" si="144"/>
        <v>0.40139098158971204</v>
      </c>
      <c r="G488" s="63">
        <f t="shared" ca="1" si="144"/>
        <v>-0.29798071423522765</v>
      </c>
      <c r="H488" s="63">
        <f t="shared" ca="1" si="144"/>
        <v>-0.4328402663514816</v>
      </c>
      <c r="I488" s="63">
        <f t="shared" ca="1" si="144"/>
        <v>-1.1745891491367304</v>
      </c>
      <c r="J488" s="63">
        <f t="shared" ca="1" si="144"/>
        <v>1.5418459422731916</v>
      </c>
      <c r="K488" s="63">
        <f t="shared" ca="1" si="144"/>
        <v>1.4237797848846663</v>
      </c>
      <c r="L488" s="63">
        <f t="shared" ca="1" si="144"/>
        <v>2.2756013361312712</v>
      </c>
      <c r="N488" s="63">
        <f t="shared" ca="1" si="131"/>
        <v>-1.0060569355141764</v>
      </c>
      <c r="O488" s="63">
        <f t="shared" ca="1" si="132"/>
        <v>1.0249501447589178</v>
      </c>
      <c r="P488" s="63">
        <f t="shared" ca="1" si="133"/>
        <v>-0.30814186356371748</v>
      </c>
      <c r="Q488" s="63">
        <f t="shared" ca="1" si="134"/>
        <v>-0.62821705521407967</v>
      </c>
      <c r="R488" s="63">
        <f t="shared" ca="1" si="135"/>
        <v>0.36246644211742018</v>
      </c>
      <c r="S488" s="63">
        <f t="shared" ca="1" si="136"/>
        <v>-0.31214292782944064</v>
      </c>
      <c r="T488" s="63">
        <f t="shared" ca="1" si="137"/>
        <v>-0.41734211164002771</v>
      </c>
      <c r="U488" s="63">
        <f t="shared" ca="1" si="138"/>
        <v>-1.2340619851324612</v>
      </c>
      <c r="V488" s="63">
        <f t="shared" ca="1" si="139"/>
        <v>1.5547331763079393</v>
      </c>
      <c r="W488" s="63">
        <f t="shared" ca="1" si="140"/>
        <v>1.4415800286633431</v>
      </c>
      <c r="X488" s="63">
        <f t="shared" ca="1" si="141"/>
        <v>2.2298622841459115</v>
      </c>
    </row>
    <row r="489" spans="2:24" x14ac:dyDescent="0.2">
      <c r="B489" s="63">
        <f t="shared" ca="1" si="130"/>
        <v>0.39196796711523618</v>
      </c>
      <c r="C489" s="63">
        <f t="shared" ca="1" si="144"/>
        <v>0.852002853304067</v>
      </c>
      <c r="D489" s="63">
        <f t="shared" ca="1" si="144"/>
        <v>0.4053350453327193</v>
      </c>
      <c r="E489" s="63">
        <f t="shared" ca="1" si="144"/>
        <v>-0.28532526609259701</v>
      </c>
      <c r="F489" s="63">
        <f t="shared" ca="1" si="144"/>
        <v>0.43139076549887195</v>
      </c>
      <c r="G489" s="63">
        <f t="shared" ca="1" si="144"/>
        <v>1.329020330769298</v>
      </c>
      <c r="H489" s="63">
        <f t="shared" ca="1" si="144"/>
        <v>1.4754035930746259</v>
      </c>
      <c r="I489" s="63">
        <f t="shared" ca="1" si="144"/>
        <v>-0.22380124963484821</v>
      </c>
      <c r="J489" s="63">
        <f t="shared" ca="1" si="144"/>
        <v>0.13686358851226227</v>
      </c>
      <c r="K489" s="63">
        <f t="shared" ca="1" si="144"/>
        <v>-1.9157413403929491</v>
      </c>
      <c r="L489" s="63">
        <f t="shared" ca="1" si="144"/>
        <v>-0.49671481689356328</v>
      </c>
      <c r="N489" s="63">
        <f t="shared" ca="1" si="131"/>
        <v>0.39986500040364792</v>
      </c>
      <c r="O489" s="63">
        <f t="shared" ca="1" si="132"/>
        <v>0.8639877534884467</v>
      </c>
      <c r="P489" s="63">
        <f t="shared" ca="1" si="133"/>
        <v>0.42366210731558257</v>
      </c>
      <c r="Q489" s="63">
        <f t="shared" ca="1" si="134"/>
        <v>-0.28936053863454919</v>
      </c>
      <c r="R489" s="63">
        <f t="shared" ca="1" si="135"/>
        <v>0.3924662260265801</v>
      </c>
      <c r="S489" s="63">
        <f t="shared" ca="1" si="136"/>
        <v>1.3148581171750851</v>
      </c>
      <c r="T489" s="63">
        <f t="shared" ca="1" si="137"/>
        <v>1.4909017477860798</v>
      </c>
      <c r="U489" s="63">
        <f t="shared" ca="1" si="138"/>
        <v>-0.28327408563057904</v>
      </c>
      <c r="V489" s="63">
        <f t="shared" ca="1" si="139"/>
        <v>0.14975082254700994</v>
      </c>
      <c r="W489" s="63">
        <f t="shared" ca="1" si="140"/>
        <v>-1.8979410966142722</v>
      </c>
      <c r="X489" s="63">
        <f t="shared" ca="1" si="141"/>
        <v>-0.54245386887892311</v>
      </c>
    </row>
    <row r="490" spans="2:24" x14ac:dyDescent="0.2">
      <c r="B490" s="63">
        <f t="shared" ca="1" si="130"/>
        <v>-0.62622143897928351</v>
      </c>
      <c r="C490" s="63">
        <f t="shared" ca="1" si="144"/>
        <v>0.16164166918926265</v>
      </c>
      <c r="D490" s="63">
        <f t="shared" ca="1" si="144"/>
        <v>-0.43519138006712849</v>
      </c>
      <c r="E490" s="63">
        <f t="shared" ca="1" si="144"/>
        <v>1.0842031764112718</v>
      </c>
      <c r="F490" s="63">
        <f t="shared" ca="1" si="144"/>
        <v>2.9332341894710737E-2</v>
      </c>
      <c r="G490" s="63">
        <f t="shared" ca="1" si="144"/>
        <v>0.26956000926775719</v>
      </c>
      <c r="H490" s="63">
        <f t="shared" ca="1" si="144"/>
        <v>0.75706673896286836</v>
      </c>
      <c r="I490" s="63">
        <f t="shared" ca="1" si="144"/>
        <v>-0.86691031943061947</v>
      </c>
      <c r="J490" s="63">
        <f t="shared" ca="1" si="144"/>
        <v>1.3661011648992349</v>
      </c>
      <c r="K490" s="63">
        <f t="shared" ca="1" si="144"/>
        <v>-1.1111845812197596</v>
      </c>
      <c r="L490" s="63">
        <f t="shared" ca="1" si="144"/>
        <v>-1.0997265780641949</v>
      </c>
      <c r="N490" s="63">
        <f t="shared" ca="1" si="131"/>
        <v>-0.61832440569087177</v>
      </c>
      <c r="O490" s="63">
        <f t="shared" ca="1" si="132"/>
        <v>0.17362656937364238</v>
      </c>
      <c r="P490" s="63">
        <f t="shared" ca="1" si="133"/>
        <v>-0.41686431808426522</v>
      </c>
      <c r="Q490" s="63">
        <f t="shared" ca="1" si="134"/>
        <v>1.0801679038693197</v>
      </c>
      <c r="R490" s="63">
        <f t="shared" ca="1" si="135"/>
        <v>-9.592197577581129E-3</v>
      </c>
      <c r="S490" s="63">
        <f t="shared" ca="1" si="136"/>
        <v>0.2553977956735442</v>
      </c>
      <c r="T490" s="63">
        <f t="shared" ca="1" si="137"/>
        <v>0.77256489367432224</v>
      </c>
      <c r="U490" s="63">
        <f t="shared" ca="1" si="138"/>
        <v>-0.9263831554263503</v>
      </c>
      <c r="V490" s="63">
        <f t="shared" ca="1" si="139"/>
        <v>1.3789883989339826</v>
      </c>
      <c r="W490" s="63">
        <f t="shared" ca="1" si="140"/>
        <v>-1.0933843374410828</v>
      </c>
      <c r="X490" s="63">
        <f t="shared" ca="1" si="141"/>
        <v>-1.1454656300495547</v>
      </c>
    </row>
    <row r="491" spans="2:24" x14ac:dyDescent="0.2">
      <c r="B491" s="63">
        <f t="shared" ca="1" si="130"/>
        <v>0.93471858960947662</v>
      </c>
      <c r="C491" s="63">
        <f t="shared" ca="1" si="144"/>
        <v>0.35519241340694274</v>
      </c>
      <c r="D491" s="63">
        <f t="shared" ca="1" si="144"/>
        <v>1.1843208682747253</v>
      </c>
      <c r="E491" s="63">
        <f t="shared" ca="1" si="144"/>
        <v>0.95891111715423394</v>
      </c>
      <c r="F491" s="63">
        <f t="shared" ca="1" si="144"/>
        <v>2.9954098826771528E-2</v>
      </c>
      <c r="G491" s="63">
        <f t="shared" ca="1" si="144"/>
        <v>-0.87985867558116171</v>
      </c>
      <c r="H491" s="63">
        <f t="shared" ca="1" si="144"/>
        <v>-1.3044712708215627</v>
      </c>
      <c r="I491" s="63">
        <f t="shared" ca="1" si="144"/>
        <v>1.6274361808384052E-2</v>
      </c>
      <c r="J491" s="63">
        <f t="shared" ca="1" si="144"/>
        <v>0.77731026964747696</v>
      </c>
      <c r="K491" s="63">
        <f t="shared" ca="1" si="144"/>
        <v>-0.18626817923587979</v>
      </c>
      <c r="L491" s="63">
        <f t="shared" ca="1" si="144"/>
        <v>1.7784449421253385</v>
      </c>
      <c r="N491" s="63">
        <f t="shared" ca="1" si="131"/>
        <v>0.94261562289788836</v>
      </c>
      <c r="O491" s="63">
        <f t="shared" ca="1" si="132"/>
        <v>0.36717731359132244</v>
      </c>
      <c r="P491" s="63">
        <f t="shared" ca="1" si="133"/>
        <v>1.2026479302575885</v>
      </c>
      <c r="Q491" s="63">
        <f t="shared" ca="1" si="134"/>
        <v>0.95487584461228181</v>
      </c>
      <c r="R491" s="63">
        <f t="shared" ca="1" si="135"/>
        <v>-8.9704406455203382E-3</v>
      </c>
      <c r="S491" s="63">
        <f t="shared" ca="1" si="136"/>
        <v>-0.8940208891753747</v>
      </c>
      <c r="T491" s="63">
        <f t="shared" ca="1" si="137"/>
        <v>-1.2889731161101088</v>
      </c>
      <c r="U491" s="63">
        <f t="shared" ca="1" si="138"/>
        <v>-4.3198474187346778E-2</v>
      </c>
      <c r="V491" s="63">
        <f t="shared" ca="1" si="139"/>
        <v>0.79019750368222463</v>
      </c>
      <c r="W491" s="63">
        <f t="shared" ca="1" si="140"/>
        <v>-0.16846793545720304</v>
      </c>
      <c r="X491" s="63">
        <f t="shared" ca="1" si="141"/>
        <v>1.7327058901399788</v>
      </c>
    </row>
    <row r="492" spans="2:24" x14ac:dyDescent="0.2">
      <c r="B492" s="63">
        <f t="shared" ca="1" si="130"/>
        <v>-0.35404270997985721</v>
      </c>
      <c r="C492" s="63">
        <f t="shared" ca="1" si="144"/>
        <v>-0.25414809825905327</v>
      </c>
      <c r="D492" s="63">
        <f t="shared" ca="1" si="144"/>
        <v>0.16945262105230438</v>
      </c>
      <c r="E492" s="63">
        <f t="shared" ca="1" si="144"/>
        <v>0.30201980423310043</v>
      </c>
      <c r="F492" s="63">
        <f t="shared" ca="1" si="144"/>
        <v>4.1121127525903627E-2</v>
      </c>
      <c r="G492" s="63">
        <f t="shared" ca="1" si="144"/>
        <v>-3.2563615945256261</v>
      </c>
      <c r="H492" s="63">
        <f t="shared" ca="1" si="144"/>
        <v>0.76769247348888325</v>
      </c>
      <c r="I492" s="63">
        <f t="shared" ca="1" si="144"/>
        <v>-0.90779125838014363</v>
      </c>
      <c r="J492" s="63">
        <f t="shared" ca="1" si="144"/>
        <v>1.2461753835494702</v>
      </c>
      <c r="K492" s="63">
        <f t="shared" ca="1" si="144"/>
        <v>-1.4374278630957225</v>
      </c>
      <c r="L492" s="63">
        <f t="shared" ca="1" si="144"/>
        <v>0.50193679885521481</v>
      </c>
      <c r="N492" s="63">
        <f t="shared" ca="1" si="131"/>
        <v>-0.34614567669144547</v>
      </c>
      <c r="O492" s="63">
        <f t="shared" ca="1" si="132"/>
        <v>-0.24216319807467354</v>
      </c>
      <c r="P492" s="63">
        <f t="shared" ca="1" si="133"/>
        <v>0.18777968303516765</v>
      </c>
      <c r="Q492" s="63">
        <f t="shared" ca="1" si="134"/>
        <v>0.29798453169114825</v>
      </c>
      <c r="R492" s="63">
        <f t="shared" ca="1" si="135"/>
        <v>2.1965880536117602E-3</v>
      </c>
      <c r="S492" s="63">
        <f t="shared" ca="1" si="136"/>
        <v>-3.2705238081198389</v>
      </c>
      <c r="T492" s="63">
        <f t="shared" ca="1" si="137"/>
        <v>0.78319062820033714</v>
      </c>
      <c r="U492" s="63">
        <f t="shared" ca="1" si="138"/>
        <v>-0.96726409437587446</v>
      </c>
      <c r="V492" s="63">
        <f t="shared" ca="1" si="139"/>
        <v>1.2590626175842179</v>
      </c>
      <c r="W492" s="63">
        <f t="shared" ca="1" si="140"/>
        <v>-1.4196276193170456</v>
      </c>
      <c r="X492" s="63">
        <f t="shared" ca="1" si="141"/>
        <v>0.45619774686985504</v>
      </c>
    </row>
    <row r="493" spans="2:24" x14ac:dyDescent="0.2">
      <c r="B493" s="63">
        <f t="shared" ca="1" si="130"/>
        <v>-1.2942377173863227</v>
      </c>
      <c r="C493" s="63">
        <f t="shared" ref="C493:L502" ca="1" si="145">NORMINV(RAND(),$C$5,$F$5)</f>
        <v>0.24772990204506015</v>
      </c>
      <c r="D493" s="63">
        <f t="shared" ca="1" si="145"/>
        <v>-2.1408604844001018</v>
      </c>
      <c r="E493" s="63">
        <f t="shared" ca="1" si="145"/>
        <v>-1.8988512815476999</v>
      </c>
      <c r="F493" s="63">
        <f t="shared" ca="1" si="145"/>
        <v>-0.58246599463646009</v>
      </c>
      <c r="G493" s="63">
        <f t="shared" ca="1" si="145"/>
        <v>-0.66626846251216421</v>
      </c>
      <c r="H493" s="63">
        <f t="shared" ca="1" si="145"/>
        <v>-0.18340311948276952</v>
      </c>
      <c r="I493" s="63">
        <f t="shared" ca="1" si="145"/>
        <v>-0.7480431578236294</v>
      </c>
      <c r="J493" s="63">
        <f t="shared" ca="1" si="145"/>
        <v>0.82957790626657824</v>
      </c>
      <c r="K493" s="63">
        <f t="shared" ca="1" si="145"/>
        <v>0.40381635785160913</v>
      </c>
      <c r="L493" s="63">
        <f t="shared" ca="1" si="145"/>
        <v>-0.21490777685736406</v>
      </c>
      <c r="N493" s="63">
        <f t="shared" ca="1" si="131"/>
        <v>-1.2863406840979108</v>
      </c>
      <c r="O493" s="63">
        <f t="shared" ca="1" si="132"/>
        <v>0.25971480222943988</v>
      </c>
      <c r="P493" s="63">
        <f t="shared" ca="1" si="133"/>
        <v>-2.1225334224172387</v>
      </c>
      <c r="Q493" s="63">
        <f t="shared" ca="1" si="134"/>
        <v>-1.902886554089652</v>
      </c>
      <c r="R493" s="63">
        <f t="shared" ca="1" si="135"/>
        <v>-0.621390534108752</v>
      </c>
      <c r="S493" s="63">
        <f t="shared" ca="1" si="136"/>
        <v>-0.6804306761063772</v>
      </c>
      <c r="T493" s="63">
        <f t="shared" ca="1" si="137"/>
        <v>-0.16790496477131567</v>
      </c>
      <c r="U493" s="63">
        <f t="shared" ca="1" si="138"/>
        <v>-0.80751599381936023</v>
      </c>
      <c r="V493" s="63">
        <f t="shared" ca="1" si="139"/>
        <v>0.84246514030132591</v>
      </c>
      <c r="W493" s="63">
        <f t="shared" ca="1" si="140"/>
        <v>0.42161660163028591</v>
      </c>
      <c r="X493" s="63">
        <f t="shared" ca="1" si="141"/>
        <v>-0.26064682884272383</v>
      </c>
    </row>
    <row r="494" spans="2:24" x14ac:dyDescent="0.2">
      <c r="B494" s="63">
        <f t="shared" ca="1" si="130"/>
        <v>-0.29764765256895909</v>
      </c>
      <c r="C494" s="63">
        <f t="shared" ca="1" si="145"/>
        <v>0.48809058050262388</v>
      </c>
      <c r="D494" s="63">
        <f t="shared" ca="1" si="145"/>
        <v>0.25990581724575235</v>
      </c>
      <c r="E494" s="63">
        <f t="shared" ca="1" si="145"/>
        <v>-0.73842729184512201</v>
      </c>
      <c r="F494" s="63">
        <f t="shared" ca="1" si="145"/>
        <v>1.5257868359998392</v>
      </c>
      <c r="G494" s="63">
        <f t="shared" ca="1" si="145"/>
        <v>-0.83266441410552872</v>
      </c>
      <c r="H494" s="63">
        <f t="shared" ca="1" si="145"/>
        <v>1.5567686398662395</v>
      </c>
      <c r="I494" s="63">
        <f t="shared" ca="1" si="145"/>
        <v>-1.9141999549126758</v>
      </c>
      <c r="J494" s="63">
        <f t="shared" ca="1" si="145"/>
        <v>1.0511370334926231</v>
      </c>
      <c r="K494" s="63">
        <f t="shared" ca="1" si="145"/>
        <v>-1.4581207922269104</v>
      </c>
      <c r="L494" s="63">
        <f t="shared" ca="1" si="145"/>
        <v>-1.2247049031113706</v>
      </c>
      <c r="N494" s="63">
        <f t="shared" ca="1" si="131"/>
        <v>-0.28975061928054735</v>
      </c>
      <c r="O494" s="63">
        <f t="shared" ca="1" si="132"/>
        <v>0.50007548068700358</v>
      </c>
      <c r="P494" s="63">
        <f t="shared" ca="1" si="133"/>
        <v>0.27823287922861561</v>
      </c>
      <c r="Q494" s="63">
        <f t="shared" ca="1" si="134"/>
        <v>-0.74246256438707414</v>
      </c>
      <c r="R494" s="63">
        <f t="shared" ca="1" si="135"/>
        <v>1.4868622965275473</v>
      </c>
      <c r="S494" s="63">
        <f t="shared" ca="1" si="136"/>
        <v>-0.84682662769974171</v>
      </c>
      <c r="T494" s="63">
        <f t="shared" ca="1" si="137"/>
        <v>1.5722667945776934</v>
      </c>
      <c r="U494" s="63">
        <f t="shared" ca="1" si="138"/>
        <v>-1.9736727909084066</v>
      </c>
      <c r="V494" s="63">
        <f t="shared" ca="1" si="139"/>
        <v>1.0640242675273708</v>
      </c>
      <c r="W494" s="63">
        <f t="shared" ca="1" si="140"/>
        <v>-1.4403205484482335</v>
      </c>
      <c r="X494" s="63">
        <f t="shared" ca="1" si="141"/>
        <v>-1.2704439550967304</v>
      </c>
    </row>
    <row r="495" spans="2:24" x14ac:dyDescent="0.2">
      <c r="B495" s="63">
        <f t="shared" ca="1" si="130"/>
        <v>-0.52416638943340299</v>
      </c>
      <c r="C495" s="63">
        <f t="shared" ca="1" si="145"/>
        <v>-1.6225737495350563</v>
      </c>
      <c r="D495" s="63">
        <f t="shared" ca="1" si="145"/>
        <v>0.76511238050360886</v>
      </c>
      <c r="E495" s="63">
        <f t="shared" ca="1" si="145"/>
        <v>1.8989742458496328</v>
      </c>
      <c r="F495" s="63">
        <f t="shared" ca="1" si="145"/>
        <v>1.4758002918726221</v>
      </c>
      <c r="G495" s="63">
        <f t="shared" ca="1" si="145"/>
        <v>0.62524868026854574</v>
      </c>
      <c r="H495" s="63">
        <f t="shared" ca="1" si="145"/>
        <v>-1.1453869160480479</v>
      </c>
      <c r="I495" s="63">
        <f t="shared" ca="1" si="145"/>
        <v>-0.52230481591312516</v>
      </c>
      <c r="J495" s="63">
        <f t="shared" ca="1" si="145"/>
        <v>-0.50412874674424069</v>
      </c>
      <c r="K495" s="63">
        <f t="shared" ca="1" si="145"/>
        <v>0.49444868365533129</v>
      </c>
      <c r="L495" s="63">
        <f t="shared" ca="1" si="145"/>
        <v>-0.64840292153483226</v>
      </c>
      <c r="N495" s="63">
        <f t="shared" ca="1" si="131"/>
        <v>-0.51626935614499125</v>
      </c>
      <c r="O495" s="63">
        <f t="shared" ca="1" si="132"/>
        <v>-1.6105888493506766</v>
      </c>
      <c r="P495" s="63">
        <f t="shared" ca="1" si="133"/>
        <v>0.78343944248647213</v>
      </c>
      <c r="Q495" s="63">
        <f t="shared" ca="1" si="134"/>
        <v>1.8949389733076807</v>
      </c>
      <c r="R495" s="63">
        <f t="shared" ca="1" si="135"/>
        <v>1.4368757524003302</v>
      </c>
      <c r="S495" s="63">
        <f t="shared" ca="1" si="136"/>
        <v>0.61108646667433275</v>
      </c>
      <c r="T495" s="63">
        <f t="shared" ca="1" si="137"/>
        <v>-1.129888761336594</v>
      </c>
      <c r="U495" s="63">
        <f t="shared" ca="1" si="138"/>
        <v>-0.581777651908856</v>
      </c>
      <c r="V495" s="63">
        <f t="shared" ca="1" si="139"/>
        <v>-0.49124151270949301</v>
      </c>
      <c r="W495" s="63">
        <f t="shared" ca="1" si="140"/>
        <v>0.51224892743400807</v>
      </c>
      <c r="X495" s="63">
        <f t="shared" ca="1" si="141"/>
        <v>-0.69414197352019202</v>
      </c>
    </row>
    <row r="496" spans="2:24" x14ac:dyDescent="0.2">
      <c r="B496" s="63">
        <f t="shared" ca="1" si="130"/>
        <v>-0.48505036566414544</v>
      </c>
      <c r="C496" s="63">
        <f t="shared" ca="1" si="145"/>
        <v>1.7760155875435935</v>
      </c>
      <c r="D496" s="63">
        <f t="shared" ca="1" si="145"/>
        <v>-0.16219907011787027</v>
      </c>
      <c r="E496" s="63">
        <f t="shared" ca="1" si="145"/>
        <v>-1.5769673583728041</v>
      </c>
      <c r="F496" s="63">
        <f t="shared" ca="1" si="145"/>
        <v>1.3119465852599708</v>
      </c>
      <c r="G496" s="63">
        <f t="shared" ca="1" si="145"/>
        <v>0.3434251833404266</v>
      </c>
      <c r="H496" s="63">
        <f t="shared" ca="1" si="145"/>
        <v>0.36244114135911615</v>
      </c>
      <c r="I496" s="63">
        <f t="shared" ca="1" si="145"/>
        <v>-1.0123635563839357</v>
      </c>
      <c r="J496" s="63">
        <f t="shared" ca="1" si="145"/>
        <v>1.0965708690688263</v>
      </c>
      <c r="K496" s="63">
        <f t="shared" ca="1" si="145"/>
        <v>-0.18791557314093346</v>
      </c>
      <c r="L496" s="63">
        <f t="shared" ca="1" si="145"/>
        <v>2.0259957053461477</v>
      </c>
      <c r="N496" s="63">
        <f t="shared" ca="1" si="131"/>
        <v>-0.47715333237573371</v>
      </c>
      <c r="O496" s="63">
        <f t="shared" ca="1" si="132"/>
        <v>1.7880004877279732</v>
      </c>
      <c r="P496" s="63">
        <f t="shared" ca="1" si="133"/>
        <v>-0.143872008135007</v>
      </c>
      <c r="Q496" s="63">
        <f t="shared" ca="1" si="134"/>
        <v>-1.5810026309147562</v>
      </c>
      <c r="R496" s="63">
        <f t="shared" ca="1" si="135"/>
        <v>1.2730220457876789</v>
      </c>
      <c r="S496" s="63">
        <f t="shared" ca="1" si="136"/>
        <v>0.32926296974621361</v>
      </c>
      <c r="T496" s="63">
        <f t="shared" ca="1" si="137"/>
        <v>0.37793929607057003</v>
      </c>
      <c r="U496" s="63">
        <f t="shared" ca="1" si="138"/>
        <v>-1.0718363923796665</v>
      </c>
      <c r="V496" s="63">
        <f t="shared" ca="1" si="139"/>
        <v>1.109458103103574</v>
      </c>
      <c r="W496" s="63">
        <f t="shared" ca="1" si="140"/>
        <v>-0.17011532936225671</v>
      </c>
      <c r="X496" s="63">
        <f t="shared" ca="1" si="141"/>
        <v>1.9802566533607879</v>
      </c>
    </row>
    <row r="497" spans="2:24" x14ac:dyDescent="0.2">
      <c r="B497" s="63">
        <f t="shared" ca="1" si="130"/>
        <v>-1.0281111736243997</v>
      </c>
      <c r="C497" s="63">
        <f t="shared" ca="1" si="145"/>
        <v>0.20357101942846598</v>
      </c>
      <c r="D497" s="63">
        <f t="shared" ca="1" si="145"/>
        <v>-1.8545141168699788</v>
      </c>
      <c r="E497" s="63">
        <f t="shared" ca="1" si="145"/>
        <v>-0.85575219311659168</v>
      </c>
      <c r="F497" s="63">
        <f t="shared" ca="1" si="145"/>
        <v>0.41223685096510887</v>
      </c>
      <c r="G497" s="63">
        <f t="shared" ca="1" si="145"/>
        <v>0.85883305151341305</v>
      </c>
      <c r="H497" s="63">
        <f t="shared" ca="1" si="145"/>
        <v>-0.82001924981070951</v>
      </c>
      <c r="I497" s="63">
        <f t="shared" ca="1" si="145"/>
        <v>1.6841818495920411</v>
      </c>
      <c r="J497" s="63">
        <f t="shared" ca="1" si="145"/>
        <v>-0.56060925451082155</v>
      </c>
      <c r="K497" s="63">
        <f t="shared" ca="1" si="145"/>
        <v>-0.40706922621809771</v>
      </c>
      <c r="L497" s="63">
        <f t="shared" ca="1" si="145"/>
        <v>0.32024355775257357</v>
      </c>
      <c r="N497" s="63">
        <f t="shared" ca="1" si="131"/>
        <v>-1.0202141403359879</v>
      </c>
      <c r="O497" s="63">
        <f t="shared" ca="1" si="132"/>
        <v>0.2155559196128457</v>
      </c>
      <c r="P497" s="63">
        <f t="shared" ca="1" si="133"/>
        <v>-1.8361870548871155</v>
      </c>
      <c r="Q497" s="63">
        <f t="shared" ca="1" si="134"/>
        <v>-0.8597874656585438</v>
      </c>
      <c r="R497" s="63">
        <f t="shared" ca="1" si="135"/>
        <v>0.37331231149281702</v>
      </c>
      <c r="S497" s="63">
        <f t="shared" ca="1" si="136"/>
        <v>0.84467083791920006</v>
      </c>
      <c r="T497" s="63">
        <f t="shared" ca="1" si="137"/>
        <v>-0.80452109509925562</v>
      </c>
      <c r="U497" s="63">
        <f t="shared" ca="1" si="138"/>
        <v>1.6247090135963103</v>
      </c>
      <c r="V497" s="63">
        <f t="shared" ca="1" si="139"/>
        <v>-0.54772202047607388</v>
      </c>
      <c r="W497" s="63">
        <f t="shared" ca="1" si="140"/>
        <v>-0.38926898243942093</v>
      </c>
      <c r="X497" s="63">
        <f t="shared" ca="1" si="141"/>
        <v>0.2745045057672138</v>
      </c>
    </row>
    <row r="498" spans="2:24" x14ac:dyDescent="0.2">
      <c r="B498" s="63">
        <f t="shared" ca="1" si="130"/>
        <v>-0.90524670370398586</v>
      </c>
      <c r="C498" s="63">
        <f t="shared" ca="1" si="145"/>
        <v>0.63973371924736566</v>
      </c>
      <c r="D498" s="63">
        <f t="shared" ca="1" si="145"/>
        <v>-9.8084774514827153E-2</v>
      </c>
      <c r="E498" s="63">
        <f t="shared" ca="1" si="145"/>
        <v>-1.0646857422971252</v>
      </c>
      <c r="F498" s="63">
        <f t="shared" ca="1" si="145"/>
        <v>-0.23404320540316279</v>
      </c>
      <c r="G498" s="63">
        <f t="shared" ca="1" si="145"/>
        <v>-0.65144194376413644</v>
      </c>
      <c r="H498" s="63">
        <f t="shared" ca="1" si="145"/>
        <v>1.1521920631310467</v>
      </c>
      <c r="I498" s="63">
        <f t="shared" ca="1" si="145"/>
        <v>-0.28654190978338634</v>
      </c>
      <c r="J498" s="63">
        <f t="shared" ca="1" si="145"/>
        <v>0.46805706433854005</v>
      </c>
      <c r="K498" s="63">
        <f t="shared" ca="1" si="145"/>
        <v>0.77445902407504197</v>
      </c>
      <c r="L498" s="63">
        <f t="shared" ca="1" si="145"/>
        <v>1.1799828362579003</v>
      </c>
      <c r="N498" s="63">
        <f t="shared" ca="1" si="131"/>
        <v>-0.89734967041557412</v>
      </c>
      <c r="O498" s="63">
        <f t="shared" ca="1" si="132"/>
        <v>0.65171861943174536</v>
      </c>
      <c r="P498" s="63">
        <f t="shared" ca="1" si="133"/>
        <v>-7.9757712531963898E-2</v>
      </c>
      <c r="Q498" s="63">
        <f t="shared" ca="1" si="134"/>
        <v>-1.0687210148390773</v>
      </c>
      <c r="R498" s="63">
        <f t="shared" ca="1" si="135"/>
        <v>-0.27296774487545467</v>
      </c>
      <c r="S498" s="63">
        <f t="shared" ca="1" si="136"/>
        <v>-0.66560415735834944</v>
      </c>
      <c r="T498" s="63">
        <f t="shared" ca="1" si="137"/>
        <v>1.1676902178425006</v>
      </c>
      <c r="U498" s="63">
        <f t="shared" ca="1" si="138"/>
        <v>-0.34601474577911717</v>
      </c>
      <c r="V498" s="63">
        <f t="shared" ca="1" si="139"/>
        <v>0.48094429837328773</v>
      </c>
      <c r="W498" s="63">
        <f t="shared" ca="1" si="140"/>
        <v>0.7922592678537187</v>
      </c>
      <c r="X498" s="63">
        <f t="shared" ca="1" si="141"/>
        <v>1.1342437842725406</v>
      </c>
    </row>
    <row r="499" spans="2:24" x14ac:dyDescent="0.2">
      <c r="B499" s="63">
        <f t="shared" ca="1" si="130"/>
        <v>-0.39554222921167942</v>
      </c>
      <c r="C499" s="63">
        <f t="shared" ca="1" si="145"/>
        <v>0.53147175542649894</v>
      </c>
      <c r="D499" s="63">
        <f t="shared" ca="1" si="145"/>
        <v>0.74067739078813166</v>
      </c>
      <c r="E499" s="63">
        <f t="shared" ca="1" si="145"/>
        <v>-0.53237998893669602</v>
      </c>
      <c r="F499" s="63">
        <f t="shared" ca="1" si="145"/>
        <v>-0.10952257604447055</v>
      </c>
      <c r="G499" s="63">
        <f t="shared" ca="1" si="145"/>
        <v>1.9662717391546165</v>
      </c>
      <c r="H499" s="63">
        <f t="shared" ca="1" si="145"/>
        <v>1.8209452540899107</v>
      </c>
      <c r="I499" s="63">
        <f t="shared" ca="1" si="145"/>
        <v>0.90609652028642718</v>
      </c>
      <c r="J499" s="63">
        <f t="shared" ca="1" si="145"/>
        <v>-0.70865175371901812</v>
      </c>
      <c r="K499" s="63">
        <f t="shared" ca="1" si="145"/>
        <v>-0.64944218631509298</v>
      </c>
      <c r="L499" s="63">
        <f t="shared" ca="1" si="145"/>
        <v>-1.1908398067719077</v>
      </c>
      <c r="N499" s="63">
        <f t="shared" ca="1" si="131"/>
        <v>-0.38764519592326768</v>
      </c>
      <c r="O499" s="63">
        <f t="shared" ca="1" si="132"/>
        <v>0.54345665561087864</v>
      </c>
      <c r="P499" s="63">
        <f t="shared" ca="1" si="133"/>
        <v>0.75900445277099493</v>
      </c>
      <c r="Q499" s="63">
        <f t="shared" ca="1" si="134"/>
        <v>-0.53641526147864815</v>
      </c>
      <c r="R499" s="63">
        <f t="shared" ca="1" si="135"/>
        <v>-0.14844711551676243</v>
      </c>
      <c r="S499" s="63">
        <f t="shared" ca="1" si="136"/>
        <v>1.9521095255604035</v>
      </c>
      <c r="T499" s="63">
        <f t="shared" ca="1" si="137"/>
        <v>1.8364434088013646</v>
      </c>
      <c r="U499" s="63">
        <f t="shared" ca="1" si="138"/>
        <v>0.84662368429069634</v>
      </c>
      <c r="V499" s="63">
        <f t="shared" ca="1" si="139"/>
        <v>-0.69576451968427044</v>
      </c>
      <c r="W499" s="63">
        <f t="shared" ca="1" si="140"/>
        <v>-0.63164194253641626</v>
      </c>
      <c r="X499" s="63">
        <f t="shared" ca="1" si="141"/>
        <v>-1.2365788587572675</v>
      </c>
    </row>
    <row r="500" spans="2:24" x14ac:dyDescent="0.2">
      <c r="B500" s="63">
        <f t="shared" ca="1" si="130"/>
        <v>1.0759842381450766</v>
      </c>
      <c r="C500" s="63">
        <f t="shared" ca="1" si="145"/>
        <v>0.92603063657139661</v>
      </c>
      <c r="D500" s="63">
        <f t="shared" ca="1" si="145"/>
        <v>-0.33161131289900725</v>
      </c>
      <c r="E500" s="63">
        <f t="shared" ca="1" si="145"/>
        <v>1.8857260734958157</v>
      </c>
      <c r="F500" s="63">
        <f t="shared" ca="1" si="145"/>
        <v>2.502234256775385</v>
      </c>
      <c r="G500" s="63">
        <f t="shared" ca="1" si="145"/>
        <v>-1.5903065100726785</v>
      </c>
      <c r="H500" s="63">
        <f t="shared" ca="1" si="145"/>
        <v>0.91602483463443707</v>
      </c>
      <c r="I500" s="63">
        <f t="shared" ca="1" si="145"/>
        <v>1.8939190521958957</v>
      </c>
      <c r="J500" s="63">
        <f t="shared" ca="1" si="145"/>
        <v>1.1100445629415867</v>
      </c>
      <c r="K500" s="63">
        <f t="shared" ca="1" si="145"/>
        <v>-3.5865604969002369</v>
      </c>
      <c r="L500" s="63">
        <f t="shared" ca="1" si="145"/>
        <v>-0.28192736070756647</v>
      </c>
      <c r="N500" s="63">
        <f t="shared" ca="1" si="131"/>
        <v>1.0838812714334884</v>
      </c>
      <c r="O500" s="63">
        <f t="shared" ca="1" si="132"/>
        <v>0.93801553675577631</v>
      </c>
      <c r="P500" s="63">
        <f t="shared" ca="1" si="133"/>
        <v>-0.31328425091614398</v>
      </c>
      <c r="Q500" s="63">
        <f t="shared" ca="1" si="134"/>
        <v>1.8816908009538635</v>
      </c>
      <c r="R500" s="63">
        <f t="shared" ca="1" si="135"/>
        <v>2.4633097173030931</v>
      </c>
      <c r="S500" s="63">
        <f t="shared" ca="1" si="136"/>
        <v>-1.6044687236668915</v>
      </c>
      <c r="T500" s="63">
        <f t="shared" ca="1" si="137"/>
        <v>0.93152298934589095</v>
      </c>
      <c r="U500" s="63">
        <f t="shared" ca="1" si="138"/>
        <v>1.8344462162001649</v>
      </c>
      <c r="V500" s="63">
        <f t="shared" ca="1" si="139"/>
        <v>1.1229317969763344</v>
      </c>
      <c r="W500" s="63">
        <f t="shared" ca="1" si="140"/>
        <v>-3.5687602531215603</v>
      </c>
      <c r="X500" s="63">
        <f t="shared" ca="1" si="141"/>
        <v>-0.32766641269292623</v>
      </c>
    </row>
    <row r="501" spans="2:24" x14ac:dyDescent="0.2">
      <c r="B501" s="63">
        <f t="shared" ca="1" si="130"/>
        <v>1.0381666554793969</v>
      </c>
      <c r="C501" s="63">
        <f t="shared" ca="1" si="145"/>
        <v>-0.74067739674836341</v>
      </c>
      <c r="D501" s="63">
        <f t="shared" ca="1" si="145"/>
        <v>-0.6606625361008841</v>
      </c>
      <c r="E501" s="63">
        <f t="shared" ca="1" si="145"/>
        <v>0.37430271982237712</v>
      </c>
      <c r="F501" s="63">
        <f t="shared" ca="1" si="145"/>
        <v>5.170891477682806E-3</v>
      </c>
      <c r="G501" s="63">
        <f t="shared" ca="1" si="145"/>
        <v>0.20854069580780288</v>
      </c>
      <c r="H501" s="63">
        <f t="shared" ca="1" si="145"/>
        <v>-2.223002285689593</v>
      </c>
      <c r="I501" s="63">
        <f t="shared" ca="1" si="145"/>
        <v>0.23978181954238439</v>
      </c>
      <c r="J501" s="63">
        <f t="shared" ca="1" si="145"/>
        <v>1.3388189791677634</v>
      </c>
      <c r="K501" s="63">
        <f t="shared" ca="1" si="145"/>
        <v>0.76795741543347029</v>
      </c>
      <c r="L501" s="63">
        <f t="shared" ca="1" si="145"/>
        <v>1.0478135991589217</v>
      </c>
      <c r="N501" s="63">
        <f t="shared" ca="1" si="131"/>
        <v>1.0460636887678088</v>
      </c>
      <c r="O501" s="63">
        <f t="shared" ca="1" si="132"/>
        <v>-0.72869249656398372</v>
      </c>
      <c r="P501" s="63">
        <f t="shared" ca="1" si="133"/>
        <v>-0.64233547411802083</v>
      </c>
      <c r="Q501" s="63">
        <f t="shared" ca="1" si="134"/>
        <v>0.37026744728042493</v>
      </c>
      <c r="R501" s="63">
        <f t="shared" ca="1" si="135"/>
        <v>-3.375364799460906E-2</v>
      </c>
      <c r="S501" s="63">
        <f t="shared" ca="1" si="136"/>
        <v>0.19437848221358991</v>
      </c>
      <c r="T501" s="63">
        <f t="shared" ca="1" si="137"/>
        <v>-2.2075041309781391</v>
      </c>
      <c r="U501" s="63">
        <f t="shared" ca="1" si="138"/>
        <v>0.18030898354665356</v>
      </c>
      <c r="V501" s="63">
        <f t="shared" ca="1" si="139"/>
        <v>1.3517062132025111</v>
      </c>
      <c r="W501" s="63">
        <f t="shared" ca="1" si="140"/>
        <v>0.78575765921214702</v>
      </c>
      <c r="X501" s="63">
        <f t="shared" ca="1" si="141"/>
        <v>1.0020745471735619</v>
      </c>
    </row>
    <row r="502" spans="2:24" x14ac:dyDescent="0.2">
      <c r="B502" s="63">
        <f t="shared" ca="1" si="130"/>
        <v>0.18099409557653709</v>
      </c>
      <c r="C502" s="63">
        <f t="shared" ca="1" si="145"/>
        <v>0.28514216522167857</v>
      </c>
      <c r="D502" s="63">
        <f t="shared" ca="1" si="145"/>
        <v>3.1474079915779246E-2</v>
      </c>
      <c r="E502" s="63">
        <f t="shared" ca="1" si="145"/>
        <v>-8.6570263129545091E-2</v>
      </c>
      <c r="F502" s="63">
        <f t="shared" ca="1" si="145"/>
        <v>-3.4082626464221444E-2</v>
      </c>
      <c r="G502" s="63">
        <f t="shared" ca="1" si="145"/>
        <v>-0.2203300202089141</v>
      </c>
      <c r="H502" s="63">
        <f t="shared" ca="1" si="145"/>
        <v>-1.6717066534671658</v>
      </c>
      <c r="I502" s="63">
        <f t="shared" ca="1" si="145"/>
        <v>-0.16914777093164868</v>
      </c>
      <c r="J502" s="63">
        <f t="shared" ca="1" si="145"/>
        <v>-0.17323994542919519</v>
      </c>
      <c r="K502" s="63">
        <f t="shared" ca="1" si="145"/>
        <v>-0.53049561590019401</v>
      </c>
      <c r="L502" s="63">
        <f t="shared" ca="1" si="145"/>
        <v>-1.7350468583635235E-2</v>
      </c>
      <c r="N502" s="63">
        <f t="shared" ca="1" si="131"/>
        <v>0.18889112886494885</v>
      </c>
      <c r="O502" s="63">
        <f t="shared" ca="1" si="132"/>
        <v>0.29712706540605827</v>
      </c>
      <c r="P502" s="63">
        <f t="shared" ca="1" si="133"/>
        <v>4.9801141898642501E-2</v>
      </c>
      <c r="Q502" s="63">
        <f t="shared" ca="1" si="134"/>
        <v>-9.0605535671497275E-2</v>
      </c>
      <c r="R502" s="63">
        <f t="shared" ca="1" si="135"/>
        <v>-7.300716593651331E-2</v>
      </c>
      <c r="S502" s="63">
        <f t="shared" ca="1" si="136"/>
        <v>-0.23449223380312706</v>
      </c>
      <c r="T502" s="63">
        <f t="shared" ca="1" si="137"/>
        <v>-1.656208498755712</v>
      </c>
      <c r="U502" s="63">
        <f t="shared" ca="1" si="138"/>
        <v>-0.22862060692737951</v>
      </c>
      <c r="V502" s="63">
        <f t="shared" ca="1" si="139"/>
        <v>-0.16035271139444751</v>
      </c>
      <c r="W502" s="63">
        <f t="shared" ca="1" si="140"/>
        <v>-0.51269537212151728</v>
      </c>
      <c r="X502" s="63">
        <f t="shared" ca="1" si="141"/>
        <v>-6.3089520568995028E-2</v>
      </c>
    </row>
    <row r="503" spans="2:24" x14ac:dyDescent="0.2">
      <c r="B503" s="63">
        <f t="shared" ca="1" si="130"/>
        <v>0.28460075802317358</v>
      </c>
      <c r="C503" s="63">
        <f t="shared" ref="C503:L512" ca="1" si="146">NORMINV(RAND(),$C$5,$F$5)</f>
        <v>-0.36713731527106247</v>
      </c>
      <c r="D503" s="63">
        <f t="shared" ca="1" si="146"/>
        <v>1.8977272765510644</v>
      </c>
      <c r="E503" s="63">
        <f t="shared" ca="1" si="146"/>
        <v>1.2911576168955436</v>
      </c>
      <c r="F503" s="63">
        <f t="shared" ca="1" si="146"/>
        <v>0.53832167229933414</v>
      </c>
      <c r="G503" s="63">
        <f t="shared" ca="1" si="146"/>
        <v>-1.8683294406686692</v>
      </c>
      <c r="H503" s="63">
        <f t="shared" ca="1" si="146"/>
        <v>-0.9113838166418986</v>
      </c>
      <c r="I503" s="63">
        <f t="shared" ca="1" si="146"/>
        <v>2.2653041970043586</v>
      </c>
      <c r="J503" s="63">
        <f t="shared" ca="1" si="146"/>
        <v>0.50714360550268589</v>
      </c>
      <c r="K503" s="63">
        <f t="shared" ca="1" si="146"/>
        <v>0.74639503597290247</v>
      </c>
      <c r="L503" s="63">
        <f t="shared" ca="1" si="146"/>
        <v>7.7422185651544559E-2</v>
      </c>
      <c r="N503" s="63">
        <f t="shared" ca="1" si="131"/>
        <v>0.29249779131158532</v>
      </c>
      <c r="O503" s="63">
        <f t="shared" ca="1" si="132"/>
        <v>-0.35515241508668277</v>
      </c>
      <c r="P503" s="63">
        <f t="shared" ca="1" si="133"/>
        <v>1.9160543385339277</v>
      </c>
      <c r="Q503" s="63">
        <f t="shared" ca="1" si="134"/>
        <v>1.2871223443535915</v>
      </c>
      <c r="R503" s="63">
        <f t="shared" ca="1" si="135"/>
        <v>0.49939713282704229</v>
      </c>
      <c r="S503" s="63">
        <f t="shared" ca="1" si="136"/>
        <v>-1.8824916542628822</v>
      </c>
      <c r="T503" s="63">
        <f t="shared" ca="1" si="137"/>
        <v>-0.89588566193044472</v>
      </c>
      <c r="U503" s="63">
        <f t="shared" ca="1" si="138"/>
        <v>2.2058313610086278</v>
      </c>
      <c r="V503" s="63">
        <f t="shared" ca="1" si="139"/>
        <v>0.52003083953743356</v>
      </c>
      <c r="W503" s="63">
        <f t="shared" ca="1" si="140"/>
        <v>0.76419527975157919</v>
      </c>
      <c r="X503" s="63">
        <f t="shared" ca="1" si="141"/>
        <v>3.1683133666184769E-2</v>
      </c>
    </row>
    <row r="504" spans="2:24" x14ac:dyDescent="0.2">
      <c r="B504" s="63">
        <f t="shared" ca="1" si="130"/>
        <v>-1.4206672373250269</v>
      </c>
      <c r="C504" s="63">
        <f t="shared" ca="1" si="146"/>
        <v>-0.48920667228215325</v>
      </c>
      <c r="D504" s="63">
        <f t="shared" ca="1" si="146"/>
        <v>0.69175644658934476</v>
      </c>
      <c r="E504" s="63">
        <f t="shared" ca="1" si="146"/>
        <v>-3.278485748830775</v>
      </c>
      <c r="F504" s="63">
        <f t="shared" ca="1" si="146"/>
        <v>0.93103594374427034</v>
      </c>
      <c r="G504" s="63">
        <f t="shared" ca="1" si="146"/>
        <v>-0.41068339588886932</v>
      </c>
      <c r="H504" s="63">
        <f t="shared" ca="1" si="146"/>
        <v>1.3664622738169097</v>
      </c>
      <c r="I504" s="63">
        <f t="shared" ca="1" si="146"/>
        <v>-1.6253695891505009</v>
      </c>
      <c r="J504" s="63">
        <f t="shared" ca="1" si="146"/>
        <v>0.77733723910176733</v>
      </c>
      <c r="K504" s="63">
        <f t="shared" ca="1" si="146"/>
        <v>4.2261894116376111E-2</v>
      </c>
      <c r="L504" s="63">
        <f t="shared" ca="1" si="146"/>
        <v>-1.9210304342053142</v>
      </c>
      <c r="N504" s="63">
        <f t="shared" ca="1" si="131"/>
        <v>-1.412770204036615</v>
      </c>
      <c r="O504" s="63">
        <f t="shared" ca="1" si="132"/>
        <v>-0.47722177209777356</v>
      </c>
      <c r="P504" s="63">
        <f t="shared" ca="1" si="133"/>
        <v>0.71008350857220803</v>
      </c>
      <c r="Q504" s="63">
        <f t="shared" ca="1" si="134"/>
        <v>-3.2825210213727272</v>
      </c>
      <c r="R504" s="63">
        <f t="shared" ca="1" si="135"/>
        <v>0.89211140427197844</v>
      </c>
      <c r="S504" s="63">
        <f t="shared" ca="1" si="136"/>
        <v>-0.42484560948308231</v>
      </c>
      <c r="T504" s="63">
        <f t="shared" ca="1" si="137"/>
        <v>1.3819604285283635</v>
      </c>
      <c r="U504" s="63">
        <f t="shared" ca="1" si="138"/>
        <v>-1.6848424251462317</v>
      </c>
      <c r="V504" s="63">
        <f t="shared" ca="1" si="139"/>
        <v>0.790224473136515</v>
      </c>
      <c r="W504" s="63">
        <f t="shared" ca="1" si="140"/>
        <v>6.0062137895052881E-2</v>
      </c>
      <c r="X504" s="63">
        <f t="shared" ca="1" si="141"/>
        <v>-1.9667694861906739</v>
      </c>
    </row>
    <row r="505" spans="2:24" x14ac:dyDescent="0.2">
      <c r="B505" s="63">
        <f t="shared" ca="1" si="130"/>
        <v>-0.1961493887447846</v>
      </c>
      <c r="C505" s="63">
        <f t="shared" ca="1" si="146"/>
        <v>0.38424527809238257</v>
      </c>
      <c r="D505" s="63">
        <f t="shared" ca="1" si="146"/>
        <v>0.29047844041838272</v>
      </c>
      <c r="E505" s="63">
        <f t="shared" ca="1" si="146"/>
        <v>0.76484774879905626</v>
      </c>
      <c r="F505" s="63">
        <f t="shared" ca="1" si="146"/>
        <v>0.20934784476692031</v>
      </c>
      <c r="G505" s="63">
        <f t="shared" ca="1" si="146"/>
        <v>0.15714191561509536</v>
      </c>
      <c r="H505" s="63">
        <f t="shared" ca="1" si="146"/>
        <v>-0.50364792507730061</v>
      </c>
      <c r="I505" s="63">
        <f t="shared" ca="1" si="146"/>
        <v>1.0567671332507158</v>
      </c>
      <c r="J505" s="63">
        <f t="shared" ca="1" si="146"/>
        <v>-0.43818060502870787</v>
      </c>
      <c r="K505" s="63">
        <f t="shared" ca="1" si="146"/>
        <v>-4.9590991367787565E-2</v>
      </c>
      <c r="L505" s="63">
        <f t="shared" ca="1" si="146"/>
        <v>-7.7470460528285059E-2</v>
      </c>
      <c r="N505" s="63">
        <f t="shared" ca="1" si="131"/>
        <v>-0.18825235545637284</v>
      </c>
      <c r="O505" s="63">
        <f t="shared" ca="1" si="132"/>
        <v>0.39623017827676227</v>
      </c>
      <c r="P505" s="63">
        <f t="shared" ca="1" si="133"/>
        <v>0.30880550240124599</v>
      </c>
      <c r="Q505" s="63">
        <f t="shared" ca="1" si="134"/>
        <v>0.76081247625710413</v>
      </c>
      <c r="R505" s="63">
        <f t="shared" ca="1" si="135"/>
        <v>0.17042330529462846</v>
      </c>
      <c r="S505" s="63">
        <f t="shared" ca="1" si="136"/>
        <v>0.14297970202088239</v>
      </c>
      <c r="T505" s="63">
        <f t="shared" ca="1" si="137"/>
        <v>-0.48814977036584672</v>
      </c>
      <c r="U505" s="63">
        <f t="shared" ca="1" si="138"/>
        <v>0.99729429725498497</v>
      </c>
      <c r="V505" s="63">
        <f t="shared" ca="1" si="139"/>
        <v>-0.4252933709939602</v>
      </c>
      <c r="W505" s="63">
        <f t="shared" ca="1" si="140"/>
        <v>-3.1790747589110796E-2</v>
      </c>
      <c r="X505" s="63">
        <f t="shared" ca="1" si="141"/>
        <v>-0.12320951251364484</v>
      </c>
    </row>
    <row r="506" spans="2:24" x14ac:dyDescent="0.2">
      <c r="B506" s="63">
        <f t="shared" ca="1" si="130"/>
        <v>9.5184719799294877E-4</v>
      </c>
      <c r="C506" s="63">
        <f t="shared" ca="1" si="146"/>
        <v>-1.5554127680228051</v>
      </c>
      <c r="D506" s="63">
        <f t="shared" ca="1" si="146"/>
        <v>0.46969028898682225</v>
      </c>
      <c r="E506" s="63">
        <f t="shared" ca="1" si="146"/>
        <v>-0.10590878609068083</v>
      </c>
      <c r="F506" s="63">
        <f t="shared" ca="1" si="146"/>
        <v>-7.4985097929868336E-2</v>
      </c>
      <c r="G506" s="63">
        <f t="shared" ca="1" si="146"/>
        <v>-8.1145094526886286E-2</v>
      </c>
      <c r="H506" s="63">
        <f t="shared" ca="1" si="146"/>
        <v>-1.3487628557655933</v>
      </c>
      <c r="I506" s="63">
        <f t="shared" ca="1" si="146"/>
        <v>0.4194714561733664</v>
      </c>
      <c r="J506" s="63">
        <f t="shared" ca="1" si="146"/>
        <v>0.50518027651658948</v>
      </c>
      <c r="K506" s="63">
        <f t="shared" ca="1" si="146"/>
        <v>0.4601261956740606</v>
      </c>
      <c r="L506" s="63">
        <f t="shared" ca="1" si="146"/>
        <v>0.14628662504580434</v>
      </c>
      <c r="N506" s="63">
        <f t="shared" ca="1" si="131"/>
        <v>8.8488804864047029E-3</v>
      </c>
      <c r="O506" s="63">
        <f t="shared" ca="1" si="132"/>
        <v>-1.5434278678384254</v>
      </c>
      <c r="P506" s="63">
        <f t="shared" ca="1" si="133"/>
        <v>0.48801735096968551</v>
      </c>
      <c r="Q506" s="63">
        <f t="shared" ca="1" si="134"/>
        <v>-0.10994405863263301</v>
      </c>
      <c r="R506" s="63">
        <f t="shared" ca="1" si="135"/>
        <v>-0.1139096374021602</v>
      </c>
      <c r="S506" s="63">
        <f t="shared" ca="1" si="136"/>
        <v>-9.5307308121099249E-2</v>
      </c>
      <c r="T506" s="63">
        <f t="shared" ca="1" si="137"/>
        <v>-1.3332647010541394</v>
      </c>
      <c r="U506" s="63">
        <f t="shared" ca="1" si="138"/>
        <v>0.35999862017763556</v>
      </c>
      <c r="V506" s="63">
        <f t="shared" ca="1" si="139"/>
        <v>0.51806751055133715</v>
      </c>
      <c r="W506" s="63">
        <f t="shared" ca="1" si="140"/>
        <v>0.47792643945273738</v>
      </c>
      <c r="X506" s="63">
        <f t="shared" ca="1" si="141"/>
        <v>0.10054757306044454</v>
      </c>
    </row>
    <row r="507" spans="2:24" x14ac:dyDescent="0.2">
      <c r="B507" s="63">
        <f t="shared" ca="1" si="130"/>
        <v>0.92476926458175879</v>
      </c>
      <c r="C507" s="63">
        <f t="shared" ca="1" si="146"/>
        <v>-0.5908884392362338</v>
      </c>
      <c r="D507" s="63">
        <f t="shared" ca="1" si="146"/>
        <v>0.67668134947223435</v>
      </c>
      <c r="E507" s="63">
        <f t="shared" ca="1" si="146"/>
        <v>-0.87434953207161836</v>
      </c>
      <c r="F507" s="63">
        <f t="shared" ca="1" si="146"/>
        <v>-3.0914907448807032</v>
      </c>
      <c r="G507" s="63">
        <f t="shared" ca="1" si="146"/>
        <v>0.45956044990667227</v>
      </c>
      <c r="H507" s="63">
        <f t="shared" ca="1" si="146"/>
        <v>0.4142231055290011</v>
      </c>
      <c r="I507" s="63">
        <f t="shared" ca="1" si="146"/>
        <v>0.8353720233222397</v>
      </c>
      <c r="J507" s="63">
        <f t="shared" ca="1" si="146"/>
        <v>-0.70674501196914463</v>
      </c>
      <c r="K507" s="63">
        <f t="shared" ca="1" si="146"/>
        <v>-1.2752020382793159</v>
      </c>
      <c r="L507" s="63">
        <f t="shared" ca="1" si="146"/>
        <v>-0.42205486726387093</v>
      </c>
      <c r="N507" s="63">
        <f t="shared" ca="1" si="131"/>
        <v>0.93266629787017052</v>
      </c>
      <c r="O507" s="63">
        <f t="shared" ca="1" si="132"/>
        <v>-0.5789035390518541</v>
      </c>
      <c r="P507" s="63">
        <f t="shared" ca="1" si="133"/>
        <v>0.69500841145509762</v>
      </c>
      <c r="Q507" s="63">
        <f t="shared" ca="1" si="134"/>
        <v>-0.87838480461357049</v>
      </c>
      <c r="R507" s="63">
        <f t="shared" ca="1" si="135"/>
        <v>-3.1304152843529951</v>
      </c>
      <c r="S507" s="63">
        <f t="shared" ca="1" si="136"/>
        <v>0.44539823631245928</v>
      </c>
      <c r="T507" s="63">
        <f t="shared" ca="1" si="137"/>
        <v>0.42972126024045498</v>
      </c>
      <c r="U507" s="63">
        <f t="shared" ca="1" si="138"/>
        <v>0.77589918732650887</v>
      </c>
      <c r="V507" s="63">
        <f t="shared" ca="1" si="139"/>
        <v>-0.69385777793439696</v>
      </c>
      <c r="W507" s="63">
        <f t="shared" ca="1" si="140"/>
        <v>-1.257401794500639</v>
      </c>
      <c r="X507" s="63">
        <f t="shared" ca="1" si="141"/>
        <v>-0.46779391924923069</v>
      </c>
    </row>
    <row r="508" spans="2:24" x14ac:dyDescent="0.2">
      <c r="B508" s="63">
        <f t="shared" ca="1" si="130"/>
        <v>0.59022117733936119</v>
      </c>
      <c r="C508" s="63">
        <f t="shared" ca="1" si="146"/>
        <v>-0.58380043885817978</v>
      </c>
      <c r="D508" s="63">
        <f t="shared" ca="1" si="146"/>
        <v>-1.2987407789021717</v>
      </c>
      <c r="E508" s="63">
        <f t="shared" ca="1" si="146"/>
        <v>0.59741054210011568</v>
      </c>
      <c r="F508" s="63">
        <f t="shared" ca="1" si="146"/>
        <v>-0.17162063010532552</v>
      </c>
      <c r="G508" s="63">
        <f t="shared" ca="1" si="146"/>
        <v>0.26196858860015243</v>
      </c>
      <c r="H508" s="63">
        <f t="shared" ca="1" si="146"/>
        <v>0.86375781562259601</v>
      </c>
      <c r="I508" s="63">
        <f t="shared" ca="1" si="146"/>
        <v>0.25321577638973491</v>
      </c>
      <c r="J508" s="63">
        <f t="shared" ca="1" si="146"/>
        <v>-0.55757944770969337</v>
      </c>
      <c r="K508" s="63">
        <f t="shared" ca="1" si="146"/>
        <v>5.597453618254232E-2</v>
      </c>
      <c r="L508" s="63">
        <f t="shared" ca="1" si="146"/>
        <v>-0.85846583471793214</v>
      </c>
      <c r="N508" s="63">
        <f t="shared" ca="1" si="131"/>
        <v>0.59811821062777293</v>
      </c>
      <c r="O508" s="63">
        <f t="shared" ca="1" si="132"/>
        <v>-0.57181553867380008</v>
      </c>
      <c r="P508" s="63">
        <f t="shared" ca="1" si="133"/>
        <v>-1.2804137169193084</v>
      </c>
      <c r="Q508" s="63">
        <f t="shared" ca="1" si="134"/>
        <v>0.59337526955816355</v>
      </c>
      <c r="R508" s="63">
        <f t="shared" ca="1" si="135"/>
        <v>-0.21054516957761737</v>
      </c>
      <c r="S508" s="63">
        <f t="shared" ca="1" si="136"/>
        <v>0.24780637500593947</v>
      </c>
      <c r="T508" s="63">
        <f t="shared" ca="1" si="137"/>
        <v>0.8792559703340499</v>
      </c>
      <c r="U508" s="63">
        <f t="shared" ca="1" si="138"/>
        <v>0.19374294039400408</v>
      </c>
      <c r="V508" s="63">
        <f t="shared" ca="1" si="139"/>
        <v>-0.54469221367494569</v>
      </c>
      <c r="W508" s="63">
        <f t="shared" ca="1" si="140"/>
        <v>7.3774779961219089E-2</v>
      </c>
      <c r="X508" s="63">
        <f t="shared" ca="1" si="141"/>
        <v>-0.90420488670329191</v>
      </c>
    </row>
    <row r="509" spans="2:24" x14ac:dyDescent="0.2">
      <c r="B509" s="63">
        <f t="shared" ca="1" si="130"/>
        <v>0.47939993146376569</v>
      </c>
      <c r="C509" s="63">
        <f t="shared" ca="1" si="146"/>
        <v>5.4766644648388464E-2</v>
      </c>
      <c r="D509" s="63">
        <f t="shared" ca="1" si="146"/>
        <v>3.1541721538609031</v>
      </c>
      <c r="E509" s="63">
        <f t="shared" ca="1" si="146"/>
        <v>0.49509880317553151</v>
      </c>
      <c r="F509" s="63">
        <f t="shared" ca="1" si="146"/>
        <v>-0.5633859481358926</v>
      </c>
      <c r="G509" s="63">
        <f t="shared" ca="1" si="146"/>
        <v>-8.9406346633940509E-2</v>
      </c>
      <c r="H509" s="63">
        <f t="shared" ca="1" si="146"/>
        <v>0.15770205267651388</v>
      </c>
      <c r="I509" s="63">
        <f t="shared" ca="1" si="146"/>
        <v>-0.52129092890723394</v>
      </c>
      <c r="J509" s="63">
        <f t="shared" ca="1" si="146"/>
        <v>-4.8786301222035738E-3</v>
      </c>
      <c r="K509" s="63">
        <f t="shared" ca="1" si="146"/>
        <v>0.60852326965841141</v>
      </c>
      <c r="L509" s="63">
        <f t="shared" ca="1" si="146"/>
        <v>-4.4057968091163129E-2</v>
      </c>
      <c r="N509" s="63">
        <f t="shared" ca="1" si="131"/>
        <v>0.48729696475217743</v>
      </c>
      <c r="O509" s="63">
        <f t="shared" ca="1" si="132"/>
        <v>6.6751544832768184E-2</v>
      </c>
      <c r="P509" s="63">
        <f t="shared" ca="1" si="133"/>
        <v>3.1724992158437662</v>
      </c>
      <c r="Q509" s="63">
        <f t="shared" ca="1" si="134"/>
        <v>0.49106353063357933</v>
      </c>
      <c r="R509" s="63">
        <f t="shared" ca="1" si="135"/>
        <v>-0.60231048760818451</v>
      </c>
      <c r="S509" s="63">
        <f t="shared" ca="1" si="136"/>
        <v>-0.10356856022815347</v>
      </c>
      <c r="T509" s="63">
        <f t="shared" ca="1" si="137"/>
        <v>0.17320020738796774</v>
      </c>
      <c r="U509" s="63">
        <f t="shared" ca="1" si="138"/>
        <v>-0.58076376490296477</v>
      </c>
      <c r="V509" s="63">
        <f t="shared" ca="1" si="139"/>
        <v>8.0086039125441145E-3</v>
      </c>
      <c r="W509" s="63">
        <f t="shared" ca="1" si="140"/>
        <v>0.62632351343708814</v>
      </c>
      <c r="X509" s="63">
        <f t="shared" ca="1" si="141"/>
        <v>-8.9797020076522918E-2</v>
      </c>
    </row>
    <row r="510" spans="2:24" x14ac:dyDescent="0.2">
      <c r="B510" s="63">
        <f t="shared" ca="1" si="130"/>
        <v>1.1769916319667244</v>
      </c>
      <c r="C510" s="63">
        <f t="shared" ca="1" si="146"/>
        <v>0.24482309637816982</v>
      </c>
      <c r="D510" s="63">
        <f t="shared" ca="1" si="146"/>
        <v>-7.0602915131810634E-2</v>
      </c>
      <c r="E510" s="63">
        <f t="shared" ca="1" si="146"/>
        <v>-4.9892721697764264E-2</v>
      </c>
      <c r="F510" s="63">
        <f t="shared" ca="1" si="146"/>
        <v>0.27139719360064951</v>
      </c>
      <c r="G510" s="63">
        <f t="shared" ca="1" si="146"/>
        <v>1.2756890320637373</v>
      </c>
      <c r="H510" s="63">
        <f t="shared" ca="1" si="146"/>
        <v>1.8010514716452204</v>
      </c>
      <c r="I510" s="63">
        <f t="shared" ca="1" si="146"/>
        <v>1.2964599920427347</v>
      </c>
      <c r="J510" s="63">
        <f t="shared" ca="1" si="146"/>
        <v>0.63362385871920646</v>
      </c>
      <c r="K510" s="63">
        <f t="shared" ca="1" si="146"/>
        <v>0.2008424775792525</v>
      </c>
      <c r="L510" s="63">
        <f t="shared" ca="1" si="146"/>
        <v>-0.30977830880168339</v>
      </c>
      <c r="N510" s="63">
        <f t="shared" ca="1" si="131"/>
        <v>1.1848886652551363</v>
      </c>
      <c r="O510" s="63">
        <f t="shared" ca="1" si="132"/>
        <v>0.25680799656254955</v>
      </c>
      <c r="P510" s="63">
        <f t="shared" ca="1" si="133"/>
        <v>-5.2275853148947379E-2</v>
      </c>
      <c r="Q510" s="63">
        <f t="shared" ca="1" si="134"/>
        <v>-5.3927994239716441E-2</v>
      </c>
      <c r="R510" s="63">
        <f t="shared" ca="1" si="135"/>
        <v>0.23247265412835766</v>
      </c>
      <c r="S510" s="63">
        <f t="shared" ca="1" si="136"/>
        <v>1.2615268184695243</v>
      </c>
      <c r="T510" s="63">
        <f t="shared" ca="1" si="137"/>
        <v>1.8165496263566743</v>
      </c>
      <c r="U510" s="63">
        <f t="shared" ca="1" si="138"/>
        <v>1.2369871560470038</v>
      </c>
      <c r="V510" s="63">
        <f t="shared" ca="1" si="139"/>
        <v>0.64651109275395413</v>
      </c>
      <c r="W510" s="63">
        <f t="shared" ca="1" si="140"/>
        <v>0.21864272135792925</v>
      </c>
      <c r="X510" s="63">
        <f t="shared" ca="1" si="141"/>
        <v>-0.35551736078704316</v>
      </c>
    </row>
    <row r="511" spans="2:24" x14ac:dyDescent="0.2">
      <c r="B511" s="63">
        <f t="shared" ca="1" si="130"/>
        <v>-0.21766509600577649</v>
      </c>
      <c r="C511" s="63">
        <f t="shared" ca="1" si="146"/>
        <v>0.42134641458580835</v>
      </c>
      <c r="D511" s="63">
        <f t="shared" ca="1" si="146"/>
        <v>0.56347606685166873</v>
      </c>
      <c r="E511" s="63">
        <f t="shared" ca="1" si="146"/>
        <v>-0.17284087403917242</v>
      </c>
      <c r="F511" s="63">
        <f t="shared" ca="1" si="146"/>
        <v>1.8062202249273813</v>
      </c>
      <c r="G511" s="63">
        <f t="shared" ca="1" si="146"/>
        <v>-0.83171804265875371</v>
      </c>
      <c r="H511" s="63">
        <f t="shared" ca="1" si="146"/>
        <v>-2.8531585195974277E-2</v>
      </c>
      <c r="I511" s="63">
        <f t="shared" ca="1" si="146"/>
        <v>0.59890718650882324</v>
      </c>
      <c r="J511" s="63">
        <f t="shared" ca="1" si="146"/>
        <v>0.27033559383451994</v>
      </c>
      <c r="K511" s="63">
        <f t="shared" ca="1" si="146"/>
        <v>3.170457242936208E-4</v>
      </c>
      <c r="L511" s="63">
        <f t="shared" ca="1" si="146"/>
        <v>-1.2025555063158955</v>
      </c>
      <c r="N511" s="63">
        <f t="shared" ca="1" si="131"/>
        <v>-0.20976806271736473</v>
      </c>
      <c r="O511" s="63">
        <f t="shared" ca="1" si="132"/>
        <v>0.43333131477018805</v>
      </c>
      <c r="P511" s="63">
        <f t="shared" ca="1" si="133"/>
        <v>0.581803128834532</v>
      </c>
      <c r="Q511" s="63">
        <f t="shared" ca="1" si="134"/>
        <v>-0.1768761465811246</v>
      </c>
      <c r="R511" s="63">
        <f t="shared" ca="1" si="135"/>
        <v>1.7672956854550894</v>
      </c>
      <c r="S511" s="63">
        <f t="shared" ca="1" si="136"/>
        <v>-0.8458802562529667</v>
      </c>
      <c r="T511" s="63">
        <f t="shared" ca="1" si="137"/>
        <v>-1.3033430484520415E-2</v>
      </c>
      <c r="U511" s="63">
        <f t="shared" ca="1" si="138"/>
        <v>0.53943435051309241</v>
      </c>
      <c r="V511" s="63">
        <f t="shared" ca="1" si="139"/>
        <v>0.28322282786926761</v>
      </c>
      <c r="W511" s="63">
        <f t="shared" ca="1" si="140"/>
        <v>1.8117289502970386E-2</v>
      </c>
      <c r="X511" s="63">
        <f t="shared" ca="1" si="141"/>
        <v>-1.2482945583012552</v>
      </c>
    </row>
    <row r="512" spans="2:24" x14ac:dyDescent="0.2">
      <c r="B512" s="63">
        <f t="shared" ca="1" si="130"/>
        <v>-0.57724603672880881</v>
      </c>
      <c r="C512" s="63">
        <f t="shared" ca="1" si="146"/>
        <v>2.6923682112732745</v>
      </c>
      <c r="D512" s="63">
        <f t="shared" ca="1" si="146"/>
        <v>1.1920650442011027</v>
      </c>
      <c r="E512" s="63">
        <f t="shared" ca="1" si="146"/>
        <v>0.32508265019422333</v>
      </c>
      <c r="F512" s="63">
        <f t="shared" ca="1" si="146"/>
        <v>0.49102530558235391</v>
      </c>
      <c r="G512" s="63">
        <f t="shared" ca="1" si="146"/>
        <v>-0.11188003234844836</v>
      </c>
      <c r="H512" s="63">
        <f t="shared" ca="1" si="146"/>
        <v>1.0901174596295451</v>
      </c>
      <c r="I512" s="63">
        <f t="shared" ca="1" si="146"/>
        <v>-2.0047216792176323</v>
      </c>
      <c r="J512" s="63">
        <f t="shared" ca="1" si="146"/>
        <v>-0.43640834480290641</v>
      </c>
      <c r="K512" s="63">
        <f t="shared" ca="1" si="146"/>
        <v>1.4648775377422951</v>
      </c>
      <c r="L512" s="63">
        <f t="shared" ca="1" si="146"/>
        <v>-5.8661182456624335E-2</v>
      </c>
      <c r="N512" s="63">
        <f t="shared" ca="1" si="131"/>
        <v>-0.56934900344039707</v>
      </c>
      <c r="O512" s="63">
        <f t="shared" ca="1" si="132"/>
        <v>2.7043531114576544</v>
      </c>
      <c r="P512" s="63">
        <f t="shared" ca="1" si="133"/>
        <v>1.210392106183966</v>
      </c>
      <c r="Q512" s="63">
        <f t="shared" ca="1" si="134"/>
        <v>0.32104737765227115</v>
      </c>
      <c r="R512" s="63">
        <f t="shared" ca="1" si="135"/>
        <v>0.45210076611006206</v>
      </c>
      <c r="S512" s="63">
        <f t="shared" ca="1" si="136"/>
        <v>-0.12604224594266134</v>
      </c>
      <c r="T512" s="63">
        <f t="shared" ca="1" si="137"/>
        <v>1.105615614340999</v>
      </c>
      <c r="U512" s="63">
        <f t="shared" ca="1" si="138"/>
        <v>-2.0641945152133632</v>
      </c>
      <c r="V512" s="63">
        <f t="shared" ca="1" si="139"/>
        <v>-0.42352111076815874</v>
      </c>
      <c r="W512" s="63">
        <f t="shared" ca="1" si="140"/>
        <v>1.482677781520972</v>
      </c>
      <c r="X512" s="63">
        <f t="shared" ca="1" si="141"/>
        <v>-0.10440023444198412</v>
      </c>
    </row>
    <row r="513" spans="2:24" x14ac:dyDescent="0.2">
      <c r="B513" s="63">
        <f t="shared" ca="1" si="130"/>
        <v>-0.48494119065551877</v>
      </c>
      <c r="C513" s="63">
        <f t="shared" ref="C513:L522" ca="1" si="147">NORMINV(RAND(),$C$5,$F$5)</f>
        <v>0.97710771118614848</v>
      </c>
      <c r="D513" s="63">
        <f t="shared" ca="1" si="147"/>
        <v>-0.75509231011561173</v>
      </c>
      <c r="E513" s="63">
        <f t="shared" ca="1" si="147"/>
        <v>1.4324257179206015</v>
      </c>
      <c r="F513" s="63">
        <f t="shared" ca="1" si="147"/>
        <v>-0.81050871536997171</v>
      </c>
      <c r="G513" s="63">
        <f t="shared" ca="1" si="147"/>
        <v>-0.93755375156161525</v>
      </c>
      <c r="H513" s="63">
        <f t="shared" ca="1" si="147"/>
        <v>-1.501414942312215</v>
      </c>
      <c r="I513" s="63">
        <f t="shared" ca="1" si="147"/>
        <v>0.32010382365251983</v>
      </c>
      <c r="J513" s="63">
        <f t="shared" ca="1" si="147"/>
        <v>-6.6243265389681866E-2</v>
      </c>
      <c r="K513" s="63">
        <f t="shared" ca="1" si="147"/>
        <v>-0.3941452304738966</v>
      </c>
      <c r="L513" s="63">
        <f t="shared" ca="1" si="147"/>
        <v>0.77119690367636506</v>
      </c>
      <c r="N513" s="63">
        <f t="shared" ca="1" si="131"/>
        <v>-0.47704415736710704</v>
      </c>
      <c r="O513" s="63">
        <f t="shared" ca="1" si="132"/>
        <v>0.98909261137052817</v>
      </c>
      <c r="P513" s="63">
        <f t="shared" ca="1" si="133"/>
        <v>-0.73676524813274846</v>
      </c>
      <c r="Q513" s="63">
        <f t="shared" ca="1" si="134"/>
        <v>1.4283904453786493</v>
      </c>
      <c r="R513" s="63">
        <f t="shared" ca="1" si="135"/>
        <v>-0.84943325484226362</v>
      </c>
      <c r="S513" s="63">
        <f t="shared" ca="1" si="136"/>
        <v>-0.95171596515582824</v>
      </c>
      <c r="T513" s="63">
        <f t="shared" ca="1" si="137"/>
        <v>-1.4859167876007611</v>
      </c>
      <c r="U513" s="63">
        <f t="shared" ca="1" si="138"/>
        <v>0.26063098765678899</v>
      </c>
      <c r="V513" s="63">
        <f t="shared" ca="1" si="139"/>
        <v>-5.3356031354934177E-2</v>
      </c>
      <c r="W513" s="63">
        <f t="shared" ca="1" si="140"/>
        <v>-0.37634498669521982</v>
      </c>
      <c r="X513" s="63">
        <f t="shared" ca="1" si="141"/>
        <v>0.7254578516910053</v>
      </c>
    </row>
    <row r="514" spans="2:24" x14ac:dyDescent="0.2">
      <c r="B514" s="63">
        <f t="shared" ca="1" si="130"/>
        <v>0.84636554477151293</v>
      </c>
      <c r="C514" s="63">
        <f t="shared" ca="1" si="147"/>
        <v>-0.28013310392048302</v>
      </c>
      <c r="D514" s="63">
        <f t="shared" ca="1" si="147"/>
        <v>-0.93431430610627331</v>
      </c>
      <c r="E514" s="63">
        <f t="shared" ca="1" si="147"/>
        <v>-1.0756088255439384</v>
      </c>
      <c r="F514" s="63">
        <f t="shared" ca="1" si="147"/>
        <v>-0.90789699684817493</v>
      </c>
      <c r="G514" s="63">
        <f t="shared" ca="1" si="147"/>
        <v>-0.87109394852502908</v>
      </c>
      <c r="H514" s="63">
        <f t="shared" ca="1" si="147"/>
        <v>0.12140202863855996</v>
      </c>
      <c r="I514" s="63">
        <f t="shared" ca="1" si="147"/>
        <v>1.2323755412706869</v>
      </c>
      <c r="J514" s="63">
        <f t="shared" ca="1" si="147"/>
        <v>0.18669780850402429</v>
      </c>
      <c r="K514" s="63">
        <f t="shared" ca="1" si="147"/>
        <v>1.1573559632080745</v>
      </c>
      <c r="L514" s="63">
        <f t="shared" ca="1" si="147"/>
        <v>0.84452152812514258</v>
      </c>
      <c r="N514" s="63">
        <f t="shared" ca="1" si="131"/>
        <v>0.85426257805992467</v>
      </c>
      <c r="O514" s="63">
        <f t="shared" ca="1" si="132"/>
        <v>-0.26814820373610332</v>
      </c>
      <c r="P514" s="63">
        <f t="shared" ca="1" si="133"/>
        <v>-0.91598724412341004</v>
      </c>
      <c r="Q514" s="63">
        <f t="shared" ca="1" si="134"/>
        <v>-1.0796440980858906</v>
      </c>
      <c r="R514" s="63">
        <f t="shared" ca="1" si="135"/>
        <v>-0.94682153632046684</v>
      </c>
      <c r="S514" s="63">
        <f t="shared" ca="1" si="136"/>
        <v>-0.88525616211924207</v>
      </c>
      <c r="T514" s="63">
        <f t="shared" ca="1" si="137"/>
        <v>0.13690018335001383</v>
      </c>
      <c r="U514" s="63">
        <f t="shared" ca="1" si="138"/>
        <v>1.1729027052749561</v>
      </c>
      <c r="V514" s="63">
        <f t="shared" ca="1" si="139"/>
        <v>0.19958504253877196</v>
      </c>
      <c r="W514" s="63">
        <f t="shared" ca="1" si="140"/>
        <v>1.1751562069867514</v>
      </c>
      <c r="X514" s="63">
        <f t="shared" ca="1" si="141"/>
        <v>0.79878247613978282</v>
      </c>
    </row>
    <row r="515" spans="2:24" x14ac:dyDescent="0.2">
      <c r="B515" s="63">
        <f t="shared" ca="1" si="130"/>
        <v>0.66494491731318595</v>
      </c>
      <c r="C515" s="63">
        <f t="shared" ca="1" si="147"/>
        <v>0.75088579300914426</v>
      </c>
      <c r="D515" s="63">
        <f t="shared" ca="1" si="147"/>
        <v>-1.149757147749034</v>
      </c>
      <c r="E515" s="63">
        <f t="shared" ca="1" si="147"/>
        <v>1.1539003478779077</v>
      </c>
      <c r="F515" s="63">
        <f t="shared" ca="1" si="147"/>
        <v>1.3994498704709848</v>
      </c>
      <c r="G515" s="63">
        <f t="shared" ca="1" si="147"/>
        <v>0.64812317060776159</v>
      </c>
      <c r="H515" s="63">
        <f t="shared" ca="1" si="147"/>
        <v>0.53082807900471352</v>
      </c>
      <c r="I515" s="63">
        <f t="shared" ca="1" si="147"/>
        <v>0.59424108585284818</v>
      </c>
      <c r="J515" s="63">
        <f t="shared" ca="1" si="147"/>
        <v>0.65952764554460808</v>
      </c>
      <c r="K515" s="63">
        <f t="shared" ca="1" si="147"/>
        <v>-0.15438541875573844</v>
      </c>
      <c r="L515" s="63">
        <f t="shared" ca="1" si="147"/>
        <v>0.14509672462871789</v>
      </c>
      <c r="N515" s="63">
        <f t="shared" ca="1" si="131"/>
        <v>0.67284195060159768</v>
      </c>
      <c r="O515" s="63">
        <f t="shared" ca="1" si="132"/>
        <v>0.76287069319352396</v>
      </c>
      <c r="P515" s="63">
        <f t="shared" ca="1" si="133"/>
        <v>-1.1314300857661708</v>
      </c>
      <c r="Q515" s="63">
        <f t="shared" ca="1" si="134"/>
        <v>1.1498650753359556</v>
      </c>
      <c r="R515" s="63">
        <f t="shared" ca="1" si="135"/>
        <v>1.3605253309986929</v>
      </c>
      <c r="S515" s="63">
        <f t="shared" ca="1" si="136"/>
        <v>0.6339609570135486</v>
      </c>
      <c r="T515" s="63">
        <f t="shared" ca="1" si="137"/>
        <v>0.5463262337161674</v>
      </c>
      <c r="U515" s="63">
        <f t="shared" ca="1" si="138"/>
        <v>0.53476824985711735</v>
      </c>
      <c r="V515" s="63">
        <f t="shared" ca="1" si="139"/>
        <v>0.67241487957935575</v>
      </c>
      <c r="W515" s="63">
        <f t="shared" ca="1" si="140"/>
        <v>-0.13658517497706169</v>
      </c>
      <c r="X515" s="63">
        <f t="shared" ca="1" si="141"/>
        <v>9.9357672643358097E-2</v>
      </c>
    </row>
    <row r="516" spans="2:24" x14ac:dyDescent="0.2">
      <c r="B516" s="63">
        <f t="shared" ca="1" si="130"/>
        <v>1.5190117128455904</v>
      </c>
      <c r="C516" s="63">
        <f t="shared" ca="1" si="147"/>
        <v>0.15554510039979946</v>
      </c>
      <c r="D516" s="63">
        <f t="shared" ca="1" si="147"/>
        <v>-0.59628203259111112</v>
      </c>
      <c r="E516" s="63">
        <f t="shared" ca="1" si="147"/>
        <v>-0.45716554463025294</v>
      </c>
      <c r="F516" s="63">
        <f t="shared" ca="1" si="147"/>
        <v>0.19024879256165206</v>
      </c>
      <c r="G516" s="63">
        <f t="shared" ca="1" si="147"/>
        <v>-0.53429907211187855</v>
      </c>
      <c r="H516" s="63">
        <f t="shared" ca="1" si="147"/>
        <v>0.86995270114727463</v>
      </c>
      <c r="I516" s="63">
        <f t="shared" ca="1" si="147"/>
        <v>0.47969116646903287</v>
      </c>
      <c r="J516" s="63">
        <f t="shared" ca="1" si="147"/>
        <v>0.40635659863375079</v>
      </c>
      <c r="K516" s="63">
        <f t="shared" ca="1" si="147"/>
        <v>-0.7307247961237251</v>
      </c>
      <c r="L516" s="63">
        <f t="shared" ca="1" si="147"/>
        <v>0.30204375800049338</v>
      </c>
      <c r="N516" s="63">
        <f t="shared" ca="1" si="131"/>
        <v>1.5269087461340023</v>
      </c>
      <c r="O516" s="63">
        <f t="shared" ca="1" si="132"/>
        <v>0.16753000058417919</v>
      </c>
      <c r="P516" s="63">
        <f t="shared" ca="1" si="133"/>
        <v>-0.57795497060824785</v>
      </c>
      <c r="Q516" s="63">
        <f t="shared" ca="1" si="134"/>
        <v>-0.46120081717220512</v>
      </c>
      <c r="R516" s="63">
        <f t="shared" ca="1" si="135"/>
        <v>0.15132425308936021</v>
      </c>
      <c r="S516" s="63">
        <f t="shared" ca="1" si="136"/>
        <v>-0.54846128570609154</v>
      </c>
      <c r="T516" s="63">
        <f t="shared" ca="1" si="137"/>
        <v>0.88545085585872851</v>
      </c>
      <c r="U516" s="63">
        <f t="shared" ca="1" si="138"/>
        <v>0.42021833047330204</v>
      </c>
      <c r="V516" s="63">
        <f t="shared" ca="1" si="139"/>
        <v>0.41924383266849846</v>
      </c>
      <c r="W516" s="63">
        <f t="shared" ca="1" si="140"/>
        <v>-0.71292455234504837</v>
      </c>
      <c r="X516" s="63">
        <f t="shared" ca="1" si="141"/>
        <v>0.25630470601513361</v>
      </c>
    </row>
    <row r="517" spans="2:24" x14ac:dyDescent="0.2">
      <c r="B517" s="63">
        <f t="shared" ca="1" si="130"/>
        <v>-6.8577355100014351E-2</v>
      </c>
      <c r="C517" s="63">
        <f t="shared" ca="1" si="147"/>
        <v>-1.7758544677812551</v>
      </c>
      <c r="D517" s="63">
        <f t="shared" ca="1" si="147"/>
        <v>-0.38146730841867099</v>
      </c>
      <c r="E517" s="63">
        <f t="shared" ca="1" si="147"/>
        <v>0.67827107822392607</v>
      </c>
      <c r="F517" s="63">
        <f t="shared" ca="1" si="147"/>
        <v>-0.96625433864343302</v>
      </c>
      <c r="G517" s="63">
        <f t="shared" ca="1" si="147"/>
        <v>0.20586763763680749</v>
      </c>
      <c r="H517" s="63">
        <f t="shared" ca="1" si="147"/>
        <v>0.59999624512209393</v>
      </c>
      <c r="I517" s="63">
        <f t="shared" ca="1" si="147"/>
        <v>1.9935838544953357</v>
      </c>
      <c r="J517" s="63">
        <f t="shared" ca="1" si="147"/>
        <v>-0.26231956628437453</v>
      </c>
      <c r="K517" s="63">
        <f t="shared" ca="1" si="147"/>
        <v>-1.9154592227845963</v>
      </c>
      <c r="L517" s="63">
        <f t="shared" ca="1" si="147"/>
        <v>-0.65119901779667411</v>
      </c>
      <c r="N517" s="63">
        <f t="shared" ca="1" si="131"/>
        <v>-6.06803218116026E-2</v>
      </c>
      <c r="O517" s="63">
        <f t="shared" ca="1" si="132"/>
        <v>-1.7638695675968754</v>
      </c>
      <c r="P517" s="63">
        <f t="shared" ca="1" si="133"/>
        <v>-0.36314024643580772</v>
      </c>
      <c r="Q517" s="63">
        <f t="shared" ca="1" si="134"/>
        <v>0.67423580568197394</v>
      </c>
      <c r="R517" s="63">
        <f t="shared" ca="1" si="135"/>
        <v>-1.0051788781157249</v>
      </c>
      <c r="S517" s="63">
        <f t="shared" ca="1" si="136"/>
        <v>0.19170542404259452</v>
      </c>
      <c r="T517" s="63">
        <f t="shared" ca="1" si="137"/>
        <v>0.61549439983354781</v>
      </c>
      <c r="U517" s="63">
        <f t="shared" ca="1" si="138"/>
        <v>1.9341110184996049</v>
      </c>
      <c r="V517" s="63">
        <f t="shared" ca="1" si="139"/>
        <v>-0.24943233224962685</v>
      </c>
      <c r="W517" s="63">
        <f t="shared" ca="1" si="140"/>
        <v>-1.8976589790059195</v>
      </c>
      <c r="X517" s="63">
        <f t="shared" ca="1" si="141"/>
        <v>-0.69693806978203388</v>
      </c>
    </row>
    <row r="518" spans="2:24" x14ac:dyDescent="0.2">
      <c r="B518" s="63">
        <f t="shared" ca="1" si="130"/>
        <v>0.51959945861958001</v>
      </c>
      <c r="C518" s="63">
        <f t="shared" ca="1" si="147"/>
        <v>-2.9887570806507435</v>
      </c>
      <c r="D518" s="63">
        <f t="shared" ca="1" si="147"/>
        <v>1.4651140487880054</v>
      </c>
      <c r="E518" s="63">
        <f t="shared" ca="1" si="147"/>
        <v>0.34413724635493381</v>
      </c>
      <c r="F518" s="63">
        <f t="shared" ca="1" si="147"/>
        <v>0.14999773656956267</v>
      </c>
      <c r="G518" s="63">
        <f t="shared" ca="1" si="147"/>
        <v>1.5664637237064036</v>
      </c>
      <c r="H518" s="63">
        <f t="shared" ca="1" si="147"/>
        <v>0.19251259245267327</v>
      </c>
      <c r="I518" s="63">
        <f t="shared" ca="1" si="147"/>
        <v>-1.9173793848831986</v>
      </c>
      <c r="J518" s="63">
        <f t="shared" ca="1" si="147"/>
        <v>1.3854355469210529</v>
      </c>
      <c r="K518" s="63">
        <f t="shared" ca="1" si="147"/>
        <v>-0.83955865028182808</v>
      </c>
      <c r="L518" s="63">
        <f t="shared" ca="1" si="147"/>
        <v>-0.28325288036755009</v>
      </c>
      <c r="N518" s="63">
        <f t="shared" ca="1" si="131"/>
        <v>0.52749649190799175</v>
      </c>
      <c r="O518" s="63">
        <f t="shared" ca="1" si="132"/>
        <v>-2.9767721804663636</v>
      </c>
      <c r="P518" s="63">
        <f t="shared" ca="1" si="133"/>
        <v>1.4834411107708687</v>
      </c>
      <c r="Q518" s="63">
        <f t="shared" ca="1" si="134"/>
        <v>0.34010197381298163</v>
      </c>
      <c r="R518" s="63">
        <f t="shared" ca="1" si="135"/>
        <v>0.1110731970972708</v>
      </c>
      <c r="S518" s="63">
        <f t="shared" ca="1" si="136"/>
        <v>1.5523015101121906</v>
      </c>
      <c r="T518" s="63">
        <f t="shared" ca="1" si="137"/>
        <v>0.20801074716412712</v>
      </c>
      <c r="U518" s="63">
        <f t="shared" ca="1" si="138"/>
        <v>-1.9768522208789294</v>
      </c>
      <c r="V518" s="63">
        <f t="shared" ca="1" si="139"/>
        <v>1.3983227809558005</v>
      </c>
      <c r="W518" s="63">
        <f t="shared" ca="1" si="140"/>
        <v>-0.82175840650315135</v>
      </c>
      <c r="X518" s="63">
        <f t="shared" ca="1" si="141"/>
        <v>-0.32899193235290985</v>
      </c>
    </row>
    <row r="519" spans="2:24" x14ac:dyDescent="0.2">
      <c r="B519" s="63">
        <f t="shared" ca="1" si="130"/>
        <v>0.24823959348925467</v>
      </c>
      <c r="C519" s="63">
        <f t="shared" ca="1" si="147"/>
        <v>1.7987340389071025</v>
      </c>
      <c r="D519" s="63">
        <f t="shared" ca="1" si="147"/>
        <v>-0.94503499273182923</v>
      </c>
      <c r="E519" s="63">
        <f t="shared" ca="1" si="147"/>
        <v>1.4907019033590438</v>
      </c>
      <c r="F519" s="63">
        <f t="shared" ca="1" si="147"/>
        <v>-0.58060041984730015</v>
      </c>
      <c r="G519" s="63">
        <f t="shared" ca="1" si="147"/>
        <v>0.89524699676821007</v>
      </c>
      <c r="H519" s="63">
        <f t="shared" ca="1" si="147"/>
        <v>1.481225837715076</v>
      </c>
      <c r="I519" s="63">
        <f t="shared" ca="1" si="147"/>
        <v>-1.6807709751189455E-2</v>
      </c>
      <c r="J519" s="63">
        <f t="shared" ca="1" si="147"/>
        <v>4.5549716314457887E-2</v>
      </c>
      <c r="K519" s="63">
        <f t="shared" ca="1" si="147"/>
        <v>0.30804298505313626</v>
      </c>
      <c r="L519" s="63">
        <f t="shared" ca="1" si="147"/>
        <v>-0.4832148334153426</v>
      </c>
      <c r="N519" s="63">
        <f t="shared" ca="1" si="131"/>
        <v>0.25613662677766641</v>
      </c>
      <c r="O519" s="63">
        <f t="shared" ca="1" si="132"/>
        <v>1.8107189390914822</v>
      </c>
      <c r="P519" s="63">
        <f t="shared" ca="1" si="133"/>
        <v>-0.92670793074896596</v>
      </c>
      <c r="Q519" s="63">
        <f t="shared" ca="1" si="134"/>
        <v>1.4866666308170917</v>
      </c>
      <c r="R519" s="63">
        <f t="shared" ca="1" si="135"/>
        <v>-0.61952495931959206</v>
      </c>
      <c r="S519" s="63">
        <f t="shared" ca="1" si="136"/>
        <v>0.88108478317399708</v>
      </c>
      <c r="T519" s="63">
        <f t="shared" ca="1" si="137"/>
        <v>1.4967239924265299</v>
      </c>
      <c r="U519" s="63">
        <f t="shared" ca="1" si="138"/>
        <v>-7.6280545746920281E-2</v>
      </c>
      <c r="V519" s="63">
        <f t="shared" ca="1" si="139"/>
        <v>5.8436950349205576E-2</v>
      </c>
      <c r="W519" s="63">
        <f t="shared" ca="1" si="140"/>
        <v>0.32584322883181305</v>
      </c>
      <c r="X519" s="63">
        <f t="shared" ca="1" si="141"/>
        <v>-0.52895388540070243</v>
      </c>
    </row>
    <row r="520" spans="2:24" x14ac:dyDescent="0.2">
      <c r="B520" s="63">
        <f t="shared" ref="B520:B583" ca="1" si="148">NORMINV(RAND(),$C$5,$F$5)</f>
        <v>-0.75187328823908406</v>
      </c>
      <c r="C520" s="63">
        <f t="shared" ca="1" si="147"/>
        <v>-1.4800633903426781</v>
      </c>
      <c r="D520" s="63">
        <f t="shared" ca="1" si="147"/>
        <v>0.88088249468895341</v>
      </c>
      <c r="E520" s="63">
        <f t="shared" ca="1" si="147"/>
        <v>-0.70461696222280334</v>
      </c>
      <c r="F520" s="63">
        <f t="shared" ca="1" si="147"/>
        <v>1.7905552086592713</v>
      </c>
      <c r="G520" s="63">
        <f t="shared" ca="1" si="147"/>
        <v>1.1922904788100126</v>
      </c>
      <c r="H520" s="63">
        <f t="shared" ca="1" si="147"/>
        <v>1.7053402040259054</v>
      </c>
      <c r="I520" s="63">
        <f t="shared" ca="1" si="147"/>
        <v>1.3890785432480537</v>
      </c>
      <c r="J520" s="63">
        <f t="shared" ca="1" si="147"/>
        <v>0.23827449856276134</v>
      </c>
      <c r="K520" s="63">
        <f t="shared" ca="1" si="147"/>
        <v>-1.0782836028099527</v>
      </c>
      <c r="L520" s="63">
        <f t="shared" ca="1" si="147"/>
        <v>0.50620341444792993</v>
      </c>
      <c r="N520" s="63">
        <f t="shared" ref="N520:N583" ca="1" si="149">B520-$B$1008</f>
        <v>-0.74397625495067232</v>
      </c>
      <c r="O520" s="63">
        <f t="shared" ref="O520:O583" ca="1" si="150">C520-$C$1008</f>
        <v>-1.4680784901582984</v>
      </c>
      <c r="P520" s="63">
        <f t="shared" ref="P520:P583" ca="1" si="151">D520-$D$1008</f>
        <v>0.89920955667181668</v>
      </c>
      <c r="Q520" s="63">
        <f t="shared" ref="Q520:Q583" ca="1" si="152">E520-$E$1008</f>
        <v>-0.70865223476475547</v>
      </c>
      <c r="R520" s="63">
        <f t="shared" ref="R520:R583" ca="1" si="153">F520-$F$1008</f>
        <v>1.7516306691869794</v>
      </c>
      <c r="S520" s="63">
        <f t="shared" ref="S520:S583" ca="1" si="154">G520-$G$1008</f>
        <v>1.1781282652157996</v>
      </c>
      <c r="T520" s="63">
        <f t="shared" ref="T520:T583" ca="1" si="155">H520-$H$1008</f>
        <v>1.7208383587373592</v>
      </c>
      <c r="U520" s="63">
        <f t="shared" ref="U520:U583" ca="1" si="156">I520-$I$1008</f>
        <v>1.3296057072523229</v>
      </c>
      <c r="V520" s="63">
        <f t="shared" ref="V520:V583" ca="1" si="157">J520-$J$1008</f>
        <v>0.25116173259750901</v>
      </c>
      <c r="W520" s="63">
        <f t="shared" ref="W520:W583" ca="1" si="158">K520-$K$1008</f>
        <v>-1.0604833590312759</v>
      </c>
      <c r="X520" s="63">
        <f t="shared" ref="X520:X583" ca="1" si="159">L520-$L$1008</f>
        <v>0.46046436246257016</v>
      </c>
    </row>
    <row r="521" spans="2:24" x14ac:dyDescent="0.2">
      <c r="B521" s="63">
        <f t="shared" ca="1" si="148"/>
        <v>5.9867515423671511E-2</v>
      </c>
      <c r="C521" s="63">
        <f t="shared" ca="1" si="147"/>
        <v>1.01462102492808</v>
      </c>
      <c r="D521" s="63">
        <f t="shared" ca="1" si="147"/>
        <v>-0.16736289449815497</v>
      </c>
      <c r="E521" s="63">
        <f t="shared" ca="1" si="147"/>
        <v>0.2940145346074019</v>
      </c>
      <c r="F521" s="63">
        <f t="shared" ca="1" si="147"/>
        <v>-1.5807502203982646</v>
      </c>
      <c r="G521" s="63">
        <f t="shared" ca="1" si="147"/>
        <v>-2.1714268332995497</v>
      </c>
      <c r="H521" s="63">
        <f t="shared" ca="1" si="147"/>
        <v>-0.45387020492273189</v>
      </c>
      <c r="I521" s="63">
        <f t="shared" ca="1" si="147"/>
        <v>-0.58417278673405448</v>
      </c>
      <c r="J521" s="63">
        <f t="shared" ca="1" si="147"/>
        <v>2.4996569008396952</v>
      </c>
      <c r="K521" s="63">
        <f t="shared" ca="1" si="147"/>
        <v>-0.36711927445223691</v>
      </c>
      <c r="L521" s="63">
        <f t="shared" ca="1" si="147"/>
        <v>0.5389216524585273</v>
      </c>
      <c r="N521" s="63">
        <f t="shared" ca="1" si="149"/>
        <v>6.7764548712083261E-2</v>
      </c>
      <c r="O521" s="63">
        <f t="shared" ca="1" si="150"/>
        <v>1.0266059251124597</v>
      </c>
      <c r="P521" s="63">
        <f t="shared" ca="1" si="151"/>
        <v>-0.14903583251529171</v>
      </c>
      <c r="Q521" s="63">
        <f t="shared" ca="1" si="152"/>
        <v>0.28997926206544972</v>
      </c>
      <c r="R521" s="63">
        <f t="shared" ca="1" si="153"/>
        <v>-1.6196747598705565</v>
      </c>
      <c r="S521" s="63">
        <f t="shared" ca="1" si="154"/>
        <v>-2.1855890468937624</v>
      </c>
      <c r="T521" s="63">
        <f t="shared" ca="1" si="155"/>
        <v>-0.43837205021127801</v>
      </c>
      <c r="U521" s="63">
        <f t="shared" ca="1" si="156"/>
        <v>-0.64364562272978532</v>
      </c>
      <c r="V521" s="63">
        <f t="shared" ca="1" si="157"/>
        <v>2.5125441348744428</v>
      </c>
      <c r="W521" s="63">
        <f t="shared" ca="1" si="158"/>
        <v>-0.34931903067356013</v>
      </c>
      <c r="X521" s="63">
        <f t="shared" ca="1" si="159"/>
        <v>0.49318260047316753</v>
      </c>
    </row>
    <row r="522" spans="2:24" x14ac:dyDescent="0.2">
      <c r="B522" s="63">
        <f t="shared" ca="1" si="148"/>
        <v>0.62026291468132766</v>
      </c>
      <c r="C522" s="63">
        <f t="shared" ca="1" si="147"/>
        <v>0.12155678082237585</v>
      </c>
      <c r="D522" s="63">
        <f t="shared" ca="1" si="147"/>
        <v>-0.44812486910921345</v>
      </c>
      <c r="E522" s="63">
        <f t="shared" ca="1" si="147"/>
        <v>-1.6758474934141248</v>
      </c>
      <c r="F522" s="63">
        <f t="shared" ca="1" si="147"/>
        <v>-0.70607188278192734</v>
      </c>
      <c r="G522" s="63">
        <f t="shared" ca="1" si="147"/>
        <v>0.86835164547289789</v>
      </c>
      <c r="H522" s="63">
        <f t="shared" ca="1" si="147"/>
        <v>-1.2652397795220267</v>
      </c>
      <c r="I522" s="63">
        <f t="shared" ca="1" si="147"/>
        <v>-0.84602435560142308</v>
      </c>
      <c r="J522" s="63">
        <f t="shared" ca="1" si="147"/>
        <v>0.22690033105881047</v>
      </c>
      <c r="K522" s="63">
        <f t="shared" ca="1" si="147"/>
        <v>0.87589082092000947</v>
      </c>
      <c r="L522" s="63">
        <f t="shared" ca="1" si="147"/>
        <v>1.6985464892995084</v>
      </c>
      <c r="N522" s="63">
        <f t="shared" ca="1" si="149"/>
        <v>0.6281599479697394</v>
      </c>
      <c r="O522" s="63">
        <f t="shared" ca="1" si="150"/>
        <v>0.13354168100675556</v>
      </c>
      <c r="P522" s="63">
        <f t="shared" ca="1" si="151"/>
        <v>-0.42979780712635018</v>
      </c>
      <c r="Q522" s="63">
        <f t="shared" ca="1" si="152"/>
        <v>-1.6798827659560769</v>
      </c>
      <c r="R522" s="63">
        <f t="shared" ca="1" si="153"/>
        <v>-0.74499642225421925</v>
      </c>
      <c r="S522" s="63">
        <f t="shared" ca="1" si="154"/>
        <v>0.8541894318786849</v>
      </c>
      <c r="T522" s="63">
        <f t="shared" ca="1" si="155"/>
        <v>-1.2497416248105728</v>
      </c>
      <c r="U522" s="63">
        <f t="shared" ca="1" si="156"/>
        <v>-0.90549719159715392</v>
      </c>
      <c r="V522" s="63">
        <f t="shared" ca="1" si="157"/>
        <v>0.23978756509355814</v>
      </c>
      <c r="W522" s="63">
        <f t="shared" ca="1" si="158"/>
        <v>0.8936910646986862</v>
      </c>
      <c r="X522" s="63">
        <f t="shared" ca="1" si="159"/>
        <v>1.6528074373141486</v>
      </c>
    </row>
    <row r="523" spans="2:24" x14ac:dyDescent="0.2">
      <c r="B523" s="63">
        <f t="shared" ca="1" si="148"/>
        <v>0.4145188995246995</v>
      </c>
      <c r="C523" s="63">
        <f t="shared" ref="C523:L532" ca="1" si="160">NORMINV(RAND(),$C$5,$F$5)</f>
        <v>1.2347405617745106</v>
      </c>
      <c r="D523" s="63">
        <f t="shared" ca="1" si="160"/>
        <v>0.69669968087767686</v>
      </c>
      <c r="E523" s="63">
        <f t="shared" ca="1" si="160"/>
        <v>0.97750015166357229</v>
      </c>
      <c r="F523" s="63">
        <f t="shared" ca="1" si="160"/>
        <v>1.0556016407209041</v>
      </c>
      <c r="G523" s="63">
        <f t="shared" ca="1" si="160"/>
        <v>-1.0483317294334036</v>
      </c>
      <c r="H523" s="63">
        <f t="shared" ca="1" si="160"/>
        <v>-0.15399042750265779</v>
      </c>
      <c r="I523" s="63">
        <f t="shared" ca="1" si="160"/>
        <v>-3.8190174814148006E-2</v>
      </c>
      <c r="J523" s="63">
        <f t="shared" ca="1" si="160"/>
        <v>-0.17424695980293656</v>
      </c>
      <c r="K523" s="63">
        <f t="shared" ca="1" si="160"/>
        <v>6.4416732140140966E-3</v>
      </c>
      <c r="L523" s="63">
        <f t="shared" ca="1" si="160"/>
        <v>0.31451991625514281</v>
      </c>
      <c r="N523" s="63">
        <f t="shared" ca="1" si="149"/>
        <v>0.42241593281311124</v>
      </c>
      <c r="O523" s="63">
        <f t="shared" ca="1" si="150"/>
        <v>1.2467254619588903</v>
      </c>
      <c r="P523" s="63">
        <f t="shared" ca="1" si="151"/>
        <v>0.71502674286054013</v>
      </c>
      <c r="Q523" s="63">
        <f t="shared" ca="1" si="152"/>
        <v>0.97346487912162016</v>
      </c>
      <c r="R523" s="63">
        <f t="shared" ca="1" si="153"/>
        <v>1.0166771012486122</v>
      </c>
      <c r="S523" s="63">
        <f t="shared" ca="1" si="154"/>
        <v>-1.0624939430276166</v>
      </c>
      <c r="T523" s="63">
        <f t="shared" ca="1" si="155"/>
        <v>-0.13849227279120394</v>
      </c>
      <c r="U523" s="63">
        <f t="shared" ca="1" si="156"/>
        <v>-9.7663010809878839E-2</v>
      </c>
      <c r="V523" s="63">
        <f t="shared" ca="1" si="157"/>
        <v>-0.16135972576818886</v>
      </c>
      <c r="W523" s="63">
        <f t="shared" ca="1" si="158"/>
        <v>2.4241916992690862E-2</v>
      </c>
      <c r="X523" s="63">
        <f t="shared" ca="1" si="159"/>
        <v>0.26878086426978304</v>
      </c>
    </row>
    <row r="524" spans="2:24" x14ac:dyDescent="0.2">
      <c r="B524" s="63">
        <f t="shared" ca="1" si="148"/>
        <v>0.31547245511445876</v>
      </c>
      <c r="C524" s="63">
        <f t="shared" ca="1" si="160"/>
        <v>-1.4149716998678059</v>
      </c>
      <c r="D524" s="63">
        <f t="shared" ca="1" si="160"/>
        <v>6.8445334118037743E-2</v>
      </c>
      <c r="E524" s="63">
        <f t="shared" ca="1" si="160"/>
        <v>-0.48910790727901049</v>
      </c>
      <c r="F524" s="63">
        <f t="shared" ca="1" si="160"/>
        <v>-0.84672435698937099</v>
      </c>
      <c r="G524" s="63">
        <f t="shared" ca="1" si="160"/>
        <v>-0.79253496138194401</v>
      </c>
      <c r="H524" s="63">
        <f t="shared" ca="1" si="160"/>
        <v>0.35255528880241999</v>
      </c>
      <c r="I524" s="63">
        <f t="shared" ca="1" si="160"/>
        <v>1.4660165961935576</v>
      </c>
      <c r="J524" s="63">
        <f t="shared" ca="1" si="160"/>
        <v>1.1470334165725995</v>
      </c>
      <c r="K524" s="63">
        <f t="shared" ca="1" si="160"/>
        <v>0.80847220510879081</v>
      </c>
      <c r="L524" s="63">
        <f t="shared" ca="1" si="160"/>
        <v>-0.48285248009671228</v>
      </c>
      <c r="N524" s="63">
        <f t="shared" ca="1" si="149"/>
        <v>0.3233694884028705</v>
      </c>
      <c r="O524" s="63">
        <f t="shared" ca="1" si="150"/>
        <v>-1.4029867996834262</v>
      </c>
      <c r="P524" s="63">
        <f t="shared" ca="1" si="151"/>
        <v>8.6772396100900998E-2</v>
      </c>
      <c r="Q524" s="63">
        <f t="shared" ca="1" si="152"/>
        <v>-0.49314317982096267</v>
      </c>
      <c r="R524" s="63">
        <f t="shared" ca="1" si="153"/>
        <v>-0.88564889646166289</v>
      </c>
      <c r="S524" s="63">
        <f t="shared" ca="1" si="154"/>
        <v>-0.80669717497615701</v>
      </c>
      <c r="T524" s="63">
        <f t="shared" ca="1" si="155"/>
        <v>0.36805344351387387</v>
      </c>
      <c r="U524" s="63">
        <f t="shared" ca="1" si="156"/>
        <v>1.4065437601978268</v>
      </c>
      <c r="V524" s="63">
        <f t="shared" ca="1" si="157"/>
        <v>1.1599206506073472</v>
      </c>
      <c r="W524" s="63">
        <f t="shared" ca="1" si="158"/>
        <v>0.82627244888746754</v>
      </c>
      <c r="X524" s="63">
        <f t="shared" ca="1" si="159"/>
        <v>-0.5285915320820721</v>
      </c>
    </row>
    <row r="525" spans="2:24" x14ac:dyDescent="0.2">
      <c r="B525" s="63">
        <f t="shared" ca="1" si="148"/>
        <v>-0.4299709079917392</v>
      </c>
      <c r="C525" s="63">
        <f t="shared" ca="1" si="160"/>
        <v>0.46304564346718047</v>
      </c>
      <c r="D525" s="63">
        <f t="shared" ca="1" si="160"/>
        <v>0.26562115818375526</v>
      </c>
      <c r="E525" s="63">
        <f t="shared" ca="1" si="160"/>
        <v>-0.30003855823538123</v>
      </c>
      <c r="F525" s="63">
        <f t="shared" ca="1" si="160"/>
        <v>5.2206599651688723E-2</v>
      </c>
      <c r="G525" s="63">
        <f t="shared" ca="1" si="160"/>
        <v>0.37439792861267446</v>
      </c>
      <c r="H525" s="63">
        <f t="shared" ca="1" si="160"/>
        <v>-4.2890829466985102E-2</v>
      </c>
      <c r="I525" s="63">
        <f t="shared" ca="1" si="160"/>
        <v>0.36826997752836438</v>
      </c>
      <c r="J525" s="63">
        <f t="shared" ca="1" si="160"/>
        <v>-1.1448959318897283</v>
      </c>
      <c r="K525" s="63">
        <f t="shared" ca="1" si="160"/>
        <v>-0.59937117180112609</v>
      </c>
      <c r="L525" s="63">
        <f t="shared" ca="1" si="160"/>
        <v>1.2680515190082002</v>
      </c>
      <c r="N525" s="63">
        <f t="shared" ca="1" si="149"/>
        <v>-0.42207387470332747</v>
      </c>
      <c r="O525" s="63">
        <f t="shared" ca="1" si="150"/>
        <v>0.47503054365156017</v>
      </c>
      <c r="P525" s="63">
        <f t="shared" ca="1" si="151"/>
        <v>0.28394822016661853</v>
      </c>
      <c r="Q525" s="63">
        <f t="shared" ca="1" si="152"/>
        <v>-0.30407383077733341</v>
      </c>
      <c r="R525" s="63">
        <f t="shared" ca="1" si="153"/>
        <v>1.3282060179396857E-2</v>
      </c>
      <c r="S525" s="63">
        <f t="shared" ca="1" si="154"/>
        <v>0.36023571501846147</v>
      </c>
      <c r="T525" s="63">
        <f t="shared" ca="1" si="155"/>
        <v>-2.7392674755531241E-2</v>
      </c>
      <c r="U525" s="63">
        <f t="shared" ca="1" si="156"/>
        <v>0.30879714153263355</v>
      </c>
      <c r="V525" s="63">
        <f t="shared" ca="1" si="157"/>
        <v>-1.1320086978549806</v>
      </c>
      <c r="W525" s="63">
        <f t="shared" ca="1" si="158"/>
        <v>-0.58157092802244936</v>
      </c>
      <c r="X525" s="63">
        <f t="shared" ca="1" si="159"/>
        <v>1.2223124670228405</v>
      </c>
    </row>
    <row r="526" spans="2:24" x14ac:dyDescent="0.2">
      <c r="B526" s="63">
        <f t="shared" ca="1" si="148"/>
        <v>-0.4180203391237759</v>
      </c>
      <c r="C526" s="63">
        <f t="shared" ca="1" si="160"/>
        <v>0.15374821104745251</v>
      </c>
      <c r="D526" s="63">
        <f t="shared" ca="1" si="160"/>
        <v>1.6509841798296898</v>
      </c>
      <c r="E526" s="63">
        <f t="shared" ca="1" si="160"/>
        <v>0.65698670233171652</v>
      </c>
      <c r="F526" s="63">
        <f t="shared" ca="1" si="160"/>
        <v>0.33155766381498442</v>
      </c>
      <c r="G526" s="63">
        <f t="shared" ca="1" si="160"/>
        <v>-3.2262955784026368</v>
      </c>
      <c r="H526" s="63">
        <f t="shared" ca="1" si="160"/>
        <v>-0.34211555441534452</v>
      </c>
      <c r="I526" s="63">
        <f t="shared" ca="1" si="160"/>
        <v>-0.74322630135743362</v>
      </c>
      <c r="J526" s="63">
        <f t="shared" ca="1" si="160"/>
        <v>-0.86206006563817617</v>
      </c>
      <c r="K526" s="63">
        <f t="shared" ca="1" si="160"/>
        <v>-1.50541351400922</v>
      </c>
      <c r="L526" s="63">
        <f t="shared" ca="1" si="160"/>
        <v>-1.0794575446491148</v>
      </c>
      <c r="N526" s="63">
        <f t="shared" ca="1" si="149"/>
        <v>-0.41012330583536416</v>
      </c>
      <c r="O526" s="63">
        <f t="shared" ca="1" si="150"/>
        <v>0.16573311123183224</v>
      </c>
      <c r="P526" s="63">
        <f t="shared" ca="1" si="151"/>
        <v>1.6693112418125531</v>
      </c>
      <c r="Q526" s="63">
        <f t="shared" ca="1" si="152"/>
        <v>0.65295142978976439</v>
      </c>
      <c r="R526" s="63">
        <f t="shared" ca="1" si="153"/>
        <v>0.29263312434269256</v>
      </c>
      <c r="S526" s="63">
        <f t="shared" ca="1" si="154"/>
        <v>-3.2404577919968496</v>
      </c>
      <c r="T526" s="63">
        <f t="shared" ca="1" si="155"/>
        <v>-0.32661739970389064</v>
      </c>
      <c r="U526" s="63">
        <f t="shared" ca="1" si="156"/>
        <v>-0.80269913735316445</v>
      </c>
      <c r="V526" s="63">
        <f t="shared" ca="1" si="157"/>
        <v>-0.84917283160342849</v>
      </c>
      <c r="W526" s="63">
        <f t="shared" ca="1" si="158"/>
        <v>-1.4876132702305431</v>
      </c>
      <c r="X526" s="63">
        <f t="shared" ca="1" si="159"/>
        <v>-1.1251965966344746</v>
      </c>
    </row>
    <row r="527" spans="2:24" x14ac:dyDescent="0.2">
      <c r="B527" s="63">
        <f t="shared" ca="1" si="148"/>
        <v>5.5773014427190404E-2</v>
      </c>
      <c r="C527" s="63">
        <f t="shared" ca="1" si="160"/>
        <v>1.2426791382306526</v>
      </c>
      <c r="D527" s="63">
        <f t="shared" ca="1" si="160"/>
        <v>1.2650895935520687</v>
      </c>
      <c r="E527" s="63">
        <f t="shared" ca="1" si="160"/>
        <v>0.96487855875176842</v>
      </c>
      <c r="F527" s="63">
        <f t="shared" ca="1" si="160"/>
        <v>0.90729534603940099</v>
      </c>
      <c r="G527" s="63">
        <f t="shared" ca="1" si="160"/>
        <v>-0.58993153906674367</v>
      </c>
      <c r="H527" s="63">
        <f t="shared" ca="1" si="160"/>
        <v>-1.1330641953208458</v>
      </c>
      <c r="I527" s="63">
        <f t="shared" ca="1" si="160"/>
        <v>-1.596771674157494</v>
      </c>
      <c r="J527" s="63">
        <f t="shared" ca="1" si="160"/>
        <v>0.23656995366618097</v>
      </c>
      <c r="K527" s="63">
        <f t="shared" ca="1" si="160"/>
        <v>1.2866840720457147</v>
      </c>
      <c r="L527" s="63">
        <f t="shared" ca="1" si="160"/>
        <v>2.2342635675138447</v>
      </c>
      <c r="N527" s="63">
        <f t="shared" ca="1" si="149"/>
        <v>6.3670047715602154E-2</v>
      </c>
      <c r="O527" s="63">
        <f t="shared" ca="1" si="150"/>
        <v>1.2546640384150323</v>
      </c>
      <c r="P527" s="63">
        <f t="shared" ca="1" si="151"/>
        <v>1.283416655534932</v>
      </c>
      <c r="Q527" s="63">
        <f t="shared" ca="1" si="152"/>
        <v>0.96084328620981629</v>
      </c>
      <c r="R527" s="63">
        <f t="shared" ca="1" si="153"/>
        <v>0.86837080656710908</v>
      </c>
      <c r="S527" s="63">
        <f t="shared" ca="1" si="154"/>
        <v>-0.60409375266095666</v>
      </c>
      <c r="T527" s="63">
        <f t="shared" ca="1" si="155"/>
        <v>-1.1175660406093919</v>
      </c>
      <c r="U527" s="63">
        <f t="shared" ca="1" si="156"/>
        <v>-1.6562445101532248</v>
      </c>
      <c r="V527" s="63">
        <f t="shared" ca="1" si="157"/>
        <v>0.24945718770092867</v>
      </c>
      <c r="W527" s="63">
        <f t="shared" ca="1" si="158"/>
        <v>1.3044843158243915</v>
      </c>
      <c r="X527" s="63">
        <f t="shared" ca="1" si="159"/>
        <v>2.1885245155284849</v>
      </c>
    </row>
    <row r="528" spans="2:24" x14ac:dyDescent="0.2">
      <c r="B528" s="63">
        <f t="shared" ca="1" si="148"/>
        <v>-1.7837122523149023</v>
      </c>
      <c r="C528" s="63">
        <f t="shared" ca="1" si="160"/>
        <v>1.7717240416943651</v>
      </c>
      <c r="D528" s="63">
        <f t="shared" ca="1" si="160"/>
        <v>-8.9644087327060556E-2</v>
      </c>
      <c r="E528" s="63">
        <f t="shared" ca="1" si="160"/>
        <v>-0.48262548016681955</v>
      </c>
      <c r="F528" s="63">
        <f t="shared" ca="1" si="160"/>
        <v>-1.0832386866560966</v>
      </c>
      <c r="G528" s="63">
        <f t="shared" ca="1" si="160"/>
        <v>-0.35734646122032343</v>
      </c>
      <c r="H528" s="63">
        <f t="shared" ca="1" si="160"/>
        <v>0.3692367047439914</v>
      </c>
      <c r="I528" s="63">
        <f t="shared" ca="1" si="160"/>
        <v>0.4178460252778613</v>
      </c>
      <c r="J528" s="63">
        <f t="shared" ca="1" si="160"/>
        <v>-1.0841200157640962</v>
      </c>
      <c r="K528" s="63">
        <f t="shared" ca="1" si="160"/>
        <v>0.64980364540328406</v>
      </c>
      <c r="L528" s="63">
        <f t="shared" ca="1" si="160"/>
        <v>-1.1895041106089421</v>
      </c>
      <c r="N528" s="63">
        <f t="shared" ca="1" si="149"/>
        <v>-1.7758152190264904</v>
      </c>
      <c r="O528" s="63">
        <f t="shared" ca="1" si="150"/>
        <v>1.7837089418787448</v>
      </c>
      <c r="P528" s="63">
        <f t="shared" ca="1" si="151"/>
        <v>-7.1317025344197302E-2</v>
      </c>
      <c r="Q528" s="63">
        <f t="shared" ca="1" si="152"/>
        <v>-0.48666075270877174</v>
      </c>
      <c r="R528" s="63">
        <f t="shared" ca="1" si="153"/>
        <v>-1.1221632261283885</v>
      </c>
      <c r="S528" s="63">
        <f t="shared" ca="1" si="154"/>
        <v>-0.37150867481453642</v>
      </c>
      <c r="T528" s="63">
        <f t="shared" ca="1" si="155"/>
        <v>0.38473485945544528</v>
      </c>
      <c r="U528" s="63">
        <f t="shared" ca="1" si="156"/>
        <v>0.35837318928213047</v>
      </c>
      <c r="V528" s="63">
        <f t="shared" ca="1" si="157"/>
        <v>-1.0712327817293485</v>
      </c>
      <c r="W528" s="63">
        <f t="shared" ca="1" si="158"/>
        <v>0.66760388918196079</v>
      </c>
      <c r="X528" s="63">
        <f t="shared" ca="1" si="159"/>
        <v>-1.2352431625943019</v>
      </c>
    </row>
    <row r="529" spans="2:24" x14ac:dyDescent="0.2">
      <c r="B529" s="63">
        <f t="shared" ca="1" si="148"/>
        <v>0.38044011884384471</v>
      </c>
      <c r="C529" s="63">
        <f t="shared" ca="1" si="160"/>
        <v>1.963800333710694</v>
      </c>
      <c r="D529" s="63">
        <f t="shared" ca="1" si="160"/>
        <v>-0.40694249271515243</v>
      </c>
      <c r="E529" s="63">
        <f t="shared" ca="1" si="160"/>
        <v>-1.8659657094745756</v>
      </c>
      <c r="F529" s="63">
        <f t="shared" ca="1" si="160"/>
        <v>0.12457071174656997</v>
      </c>
      <c r="G529" s="63">
        <f t="shared" ca="1" si="160"/>
        <v>3.5366900362680047</v>
      </c>
      <c r="H529" s="63">
        <f t="shared" ca="1" si="160"/>
        <v>-1.749925747184252</v>
      </c>
      <c r="I529" s="63">
        <f t="shared" ca="1" si="160"/>
        <v>-6.2373466213709358E-2</v>
      </c>
      <c r="J529" s="63">
        <f t="shared" ca="1" si="160"/>
        <v>0.91358711692891592</v>
      </c>
      <c r="K529" s="63">
        <f t="shared" ca="1" si="160"/>
        <v>0.61432601555973132</v>
      </c>
      <c r="L529" s="63">
        <f t="shared" ca="1" si="160"/>
        <v>1.3922801202723698</v>
      </c>
      <c r="N529" s="63">
        <f t="shared" ca="1" si="149"/>
        <v>0.38833715213225645</v>
      </c>
      <c r="O529" s="63">
        <f t="shared" ca="1" si="150"/>
        <v>1.9757852338950737</v>
      </c>
      <c r="P529" s="63">
        <f t="shared" ca="1" si="151"/>
        <v>-0.38861543073228916</v>
      </c>
      <c r="Q529" s="63">
        <f t="shared" ca="1" si="152"/>
        <v>-1.8700009820165278</v>
      </c>
      <c r="R529" s="63">
        <f t="shared" ca="1" si="153"/>
        <v>8.5646172274278107E-2</v>
      </c>
      <c r="S529" s="63">
        <f t="shared" ca="1" si="154"/>
        <v>3.5225278226737919</v>
      </c>
      <c r="T529" s="63">
        <f t="shared" ca="1" si="155"/>
        <v>-1.7344275924727981</v>
      </c>
      <c r="U529" s="63">
        <f t="shared" ca="1" si="156"/>
        <v>-0.12184630220944019</v>
      </c>
      <c r="V529" s="63">
        <f t="shared" ca="1" si="157"/>
        <v>0.9264743509636636</v>
      </c>
      <c r="W529" s="63">
        <f t="shared" ca="1" si="158"/>
        <v>0.63212625933840805</v>
      </c>
      <c r="X529" s="63">
        <f t="shared" ca="1" si="159"/>
        <v>1.34654106828701</v>
      </c>
    </row>
    <row r="530" spans="2:24" x14ac:dyDescent="0.2">
      <c r="B530" s="63">
        <f t="shared" ca="1" si="148"/>
        <v>-0.23133688546235553</v>
      </c>
      <c r="C530" s="63">
        <f t="shared" ca="1" si="160"/>
        <v>-0.12076143174415235</v>
      </c>
      <c r="D530" s="63">
        <f t="shared" ca="1" si="160"/>
        <v>-2.6768571908738829E-2</v>
      </c>
      <c r="E530" s="63">
        <f t="shared" ca="1" si="160"/>
        <v>2.0949949683788387</v>
      </c>
      <c r="F530" s="63">
        <f t="shared" ca="1" si="160"/>
        <v>1.1520479866967899</v>
      </c>
      <c r="G530" s="63">
        <f t="shared" ca="1" si="160"/>
        <v>-1.4226582012566389</v>
      </c>
      <c r="H530" s="63">
        <f t="shared" ca="1" si="160"/>
        <v>0.18827163956034093</v>
      </c>
      <c r="I530" s="63">
        <f t="shared" ca="1" si="160"/>
        <v>-1.5749681694126192</v>
      </c>
      <c r="J530" s="63">
        <f t="shared" ca="1" si="160"/>
        <v>5.1629019865214835E-3</v>
      </c>
      <c r="K530" s="63">
        <f t="shared" ca="1" si="160"/>
        <v>1.6329556188498908</v>
      </c>
      <c r="L530" s="63">
        <f t="shared" ca="1" si="160"/>
        <v>1.005787078478606</v>
      </c>
      <c r="N530" s="63">
        <f t="shared" ca="1" si="149"/>
        <v>-0.22343985217394377</v>
      </c>
      <c r="O530" s="63">
        <f t="shared" ca="1" si="150"/>
        <v>-0.10877653155977263</v>
      </c>
      <c r="P530" s="63">
        <f t="shared" ca="1" si="151"/>
        <v>-8.4415099258755705E-3</v>
      </c>
      <c r="Q530" s="63">
        <f t="shared" ca="1" si="152"/>
        <v>2.0909596958368866</v>
      </c>
      <c r="R530" s="63">
        <f t="shared" ca="1" si="153"/>
        <v>1.113123447224498</v>
      </c>
      <c r="S530" s="63">
        <f t="shared" ca="1" si="154"/>
        <v>-1.4368204148508519</v>
      </c>
      <c r="T530" s="63">
        <f t="shared" ca="1" si="155"/>
        <v>0.20376979427179479</v>
      </c>
      <c r="U530" s="63">
        <f t="shared" ca="1" si="156"/>
        <v>-1.63444100540835</v>
      </c>
      <c r="V530" s="63">
        <f t="shared" ca="1" si="157"/>
        <v>1.8050136021269172E-2</v>
      </c>
      <c r="W530" s="63">
        <f t="shared" ca="1" si="158"/>
        <v>1.6507558626285677</v>
      </c>
      <c r="X530" s="63">
        <f t="shared" ca="1" si="159"/>
        <v>0.96004802649324628</v>
      </c>
    </row>
    <row r="531" spans="2:24" x14ac:dyDescent="0.2">
      <c r="B531" s="63">
        <f t="shared" ca="1" si="148"/>
        <v>0.74845414797008158</v>
      </c>
      <c r="C531" s="63">
        <f t="shared" ca="1" si="160"/>
        <v>0.13215133387022943</v>
      </c>
      <c r="D531" s="63">
        <f t="shared" ca="1" si="160"/>
        <v>-1.017352139000318</v>
      </c>
      <c r="E531" s="63">
        <f t="shared" ca="1" si="160"/>
        <v>-0.18719836909001852</v>
      </c>
      <c r="F531" s="63">
        <f t="shared" ca="1" si="160"/>
        <v>-0.2219809215728657</v>
      </c>
      <c r="G531" s="63">
        <f t="shared" ca="1" si="160"/>
        <v>0.74596091125999231</v>
      </c>
      <c r="H531" s="63">
        <f t="shared" ca="1" si="160"/>
        <v>1.3849232665661566</v>
      </c>
      <c r="I531" s="63">
        <f t="shared" ca="1" si="160"/>
        <v>-8.6192917495075808E-2</v>
      </c>
      <c r="J531" s="63">
        <f t="shared" ca="1" si="160"/>
        <v>0.2449196844675616</v>
      </c>
      <c r="K531" s="63">
        <f t="shared" ca="1" si="160"/>
        <v>0.22747438104447029</v>
      </c>
      <c r="L531" s="63">
        <f t="shared" ca="1" si="160"/>
        <v>-5.2404435740546484E-2</v>
      </c>
      <c r="N531" s="63">
        <f t="shared" ca="1" si="149"/>
        <v>0.75635118125849332</v>
      </c>
      <c r="O531" s="63">
        <f t="shared" ca="1" si="150"/>
        <v>0.14413623405460915</v>
      </c>
      <c r="P531" s="63">
        <f t="shared" ca="1" si="151"/>
        <v>-0.99902507701745469</v>
      </c>
      <c r="Q531" s="63">
        <f t="shared" ca="1" si="152"/>
        <v>-0.19123364163197071</v>
      </c>
      <c r="R531" s="63">
        <f t="shared" ca="1" si="153"/>
        <v>-0.26090546104515755</v>
      </c>
      <c r="S531" s="63">
        <f t="shared" ca="1" si="154"/>
        <v>0.73179869766577932</v>
      </c>
      <c r="T531" s="63">
        <f t="shared" ca="1" si="155"/>
        <v>1.4004214212776105</v>
      </c>
      <c r="U531" s="63">
        <f t="shared" ca="1" si="156"/>
        <v>-0.14566575349080663</v>
      </c>
      <c r="V531" s="63">
        <f t="shared" ca="1" si="157"/>
        <v>0.2578069185023093</v>
      </c>
      <c r="W531" s="63">
        <f t="shared" ca="1" si="158"/>
        <v>0.24527462482314705</v>
      </c>
      <c r="X531" s="63">
        <f t="shared" ca="1" si="159"/>
        <v>-9.8143487725906281E-2</v>
      </c>
    </row>
    <row r="532" spans="2:24" x14ac:dyDescent="0.2">
      <c r="B532" s="63">
        <f t="shared" ca="1" si="148"/>
        <v>-0.13229127886154574</v>
      </c>
      <c r="C532" s="63">
        <f t="shared" ca="1" si="160"/>
        <v>-1.4936217275822094E-3</v>
      </c>
      <c r="D532" s="63">
        <f t="shared" ca="1" si="160"/>
        <v>-5.0818659744435564E-2</v>
      </c>
      <c r="E532" s="63">
        <f t="shared" ca="1" si="160"/>
        <v>1.1059226688727122</v>
      </c>
      <c r="F532" s="63">
        <f t="shared" ca="1" si="160"/>
        <v>-0.58796126376130009</v>
      </c>
      <c r="G532" s="63">
        <f t="shared" ca="1" si="160"/>
        <v>-1.285717984017912</v>
      </c>
      <c r="H532" s="63">
        <f t="shared" ca="1" si="160"/>
        <v>6.4543001831250581E-4</v>
      </c>
      <c r="I532" s="63">
        <f t="shared" ca="1" si="160"/>
        <v>0.10567460819805669</v>
      </c>
      <c r="J532" s="63">
        <f t="shared" ca="1" si="160"/>
        <v>1.6430263196148833</v>
      </c>
      <c r="K532" s="63">
        <f t="shared" ca="1" si="160"/>
        <v>0.53622048820377832</v>
      </c>
      <c r="L532" s="63">
        <f t="shared" ca="1" si="160"/>
        <v>1.1956521927878576</v>
      </c>
      <c r="N532" s="63">
        <f t="shared" ca="1" si="149"/>
        <v>-0.12439424557313399</v>
      </c>
      <c r="O532" s="63">
        <f t="shared" ca="1" si="150"/>
        <v>1.0491278456797513E-2</v>
      </c>
      <c r="P532" s="63">
        <f t="shared" ca="1" si="151"/>
        <v>-3.2491597761572302E-2</v>
      </c>
      <c r="Q532" s="63">
        <f t="shared" ca="1" si="152"/>
        <v>1.10188739633076</v>
      </c>
      <c r="R532" s="63">
        <f t="shared" ca="1" si="153"/>
        <v>-0.626885803233592</v>
      </c>
      <c r="S532" s="63">
        <f t="shared" ca="1" si="154"/>
        <v>-1.299880197612125</v>
      </c>
      <c r="T532" s="63">
        <f t="shared" ca="1" si="155"/>
        <v>1.6143584729766368E-2</v>
      </c>
      <c r="U532" s="63">
        <f t="shared" ca="1" si="156"/>
        <v>4.6201772202325853E-2</v>
      </c>
      <c r="V532" s="63">
        <f t="shared" ca="1" si="157"/>
        <v>1.655913553649631</v>
      </c>
      <c r="W532" s="63">
        <f t="shared" ca="1" si="158"/>
        <v>0.55402073198245505</v>
      </c>
      <c r="X532" s="63">
        <f t="shared" ca="1" si="159"/>
        <v>1.1499131408024978</v>
      </c>
    </row>
    <row r="533" spans="2:24" x14ac:dyDescent="0.2">
      <c r="B533" s="63">
        <f t="shared" ca="1" si="148"/>
        <v>-1.2459991899179157</v>
      </c>
      <c r="C533" s="63">
        <f t="shared" ref="C533:L542" ca="1" si="161">NORMINV(RAND(),$C$5,$F$5)</f>
        <v>0.37438249493248338</v>
      </c>
      <c r="D533" s="63">
        <f t="shared" ca="1" si="161"/>
        <v>-0.58080090470612211</v>
      </c>
      <c r="E533" s="63">
        <f t="shared" ca="1" si="161"/>
        <v>-1.1374380577379311</v>
      </c>
      <c r="F533" s="63">
        <f t="shared" ca="1" si="161"/>
        <v>-1.4674387092431544</v>
      </c>
      <c r="G533" s="63">
        <f t="shared" ca="1" si="161"/>
        <v>-2.7358388377428167</v>
      </c>
      <c r="H533" s="63">
        <f t="shared" ca="1" si="161"/>
        <v>1.0508374611473079</v>
      </c>
      <c r="I533" s="63">
        <f t="shared" ca="1" si="161"/>
        <v>-1.101750454946939</v>
      </c>
      <c r="J533" s="63">
        <f t="shared" ca="1" si="161"/>
        <v>-0.66015195712248664</v>
      </c>
      <c r="K533" s="63">
        <f t="shared" ca="1" si="161"/>
        <v>7.7932332444834565E-2</v>
      </c>
      <c r="L533" s="63">
        <f t="shared" ca="1" si="161"/>
        <v>-0.68862446308930769</v>
      </c>
      <c r="N533" s="63">
        <f t="shared" ca="1" si="149"/>
        <v>-1.2381021566295038</v>
      </c>
      <c r="O533" s="63">
        <f t="shared" ca="1" si="150"/>
        <v>0.38636739511686308</v>
      </c>
      <c r="P533" s="63">
        <f t="shared" ca="1" si="151"/>
        <v>-0.56247384272325884</v>
      </c>
      <c r="Q533" s="63">
        <f t="shared" ca="1" si="152"/>
        <v>-1.1414733302798832</v>
      </c>
      <c r="R533" s="63">
        <f t="shared" ca="1" si="153"/>
        <v>-1.5063632487154464</v>
      </c>
      <c r="S533" s="63">
        <f t="shared" ca="1" si="154"/>
        <v>-2.7500010513370294</v>
      </c>
      <c r="T533" s="63">
        <f t="shared" ca="1" si="155"/>
        <v>1.0663356158587618</v>
      </c>
      <c r="U533" s="63">
        <f t="shared" ca="1" si="156"/>
        <v>-1.1612232909426699</v>
      </c>
      <c r="V533" s="63">
        <f t="shared" ca="1" si="157"/>
        <v>-0.64726472308773897</v>
      </c>
      <c r="W533" s="63">
        <f t="shared" ca="1" si="158"/>
        <v>9.5732576223511334E-2</v>
      </c>
      <c r="X533" s="63">
        <f t="shared" ca="1" si="159"/>
        <v>-0.73436351507466746</v>
      </c>
    </row>
    <row r="534" spans="2:24" x14ac:dyDescent="0.2">
      <c r="B534" s="63">
        <f t="shared" ca="1" si="148"/>
        <v>0.35101257508272427</v>
      </c>
      <c r="C534" s="63">
        <f t="shared" ca="1" si="161"/>
        <v>-9.9906255271261055E-2</v>
      </c>
      <c r="D534" s="63">
        <f t="shared" ca="1" si="161"/>
        <v>-1.7526007802266038E-2</v>
      </c>
      <c r="E534" s="63">
        <f t="shared" ca="1" si="161"/>
        <v>0.61551523018775067</v>
      </c>
      <c r="F534" s="63">
        <f t="shared" ca="1" si="161"/>
        <v>0.14976908163997013</v>
      </c>
      <c r="G534" s="63">
        <f t="shared" ca="1" si="161"/>
        <v>-0.47196858587354346</v>
      </c>
      <c r="H534" s="63">
        <f t="shared" ca="1" si="161"/>
        <v>0.26801538078190584</v>
      </c>
      <c r="I534" s="63">
        <f t="shared" ca="1" si="161"/>
        <v>-0.25622770827810804</v>
      </c>
      <c r="J534" s="63">
        <f t="shared" ca="1" si="161"/>
        <v>-0.32088589119577632</v>
      </c>
      <c r="K534" s="63">
        <f t="shared" ca="1" si="161"/>
        <v>-0.19437760083638614</v>
      </c>
      <c r="L534" s="63">
        <f t="shared" ca="1" si="161"/>
        <v>1.6695411651070264</v>
      </c>
      <c r="N534" s="63">
        <f t="shared" ca="1" si="149"/>
        <v>0.358909608371136</v>
      </c>
      <c r="O534" s="63">
        <f t="shared" ca="1" si="150"/>
        <v>-8.7921355086881328E-2</v>
      </c>
      <c r="P534" s="63">
        <f t="shared" ca="1" si="151"/>
        <v>8.0105418059722017E-4</v>
      </c>
      <c r="Q534" s="63">
        <f t="shared" ca="1" si="152"/>
        <v>0.61147995764579854</v>
      </c>
      <c r="R534" s="63">
        <f t="shared" ca="1" si="153"/>
        <v>0.11084454216767826</v>
      </c>
      <c r="S534" s="63">
        <f t="shared" ca="1" si="154"/>
        <v>-0.48613079946775645</v>
      </c>
      <c r="T534" s="63">
        <f t="shared" ca="1" si="155"/>
        <v>0.28351353549335973</v>
      </c>
      <c r="U534" s="63">
        <f t="shared" ca="1" si="156"/>
        <v>-0.31570054427383887</v>
      </c>
      <c r="V534" s="63">
        <f t="shared" ca="1" si="157"/>
        <v>-0.30799865716102864</v>
      </c>
      <c r="W534" s="63">
        <f t="shared" ca="1" si="158"/>
        <v>-0.17657735705770938</v>
      </c>
      <c r="X534" s="63">
        <f t="shared" ca="1" si="159"/>
        <v>1.6238021131216667</v>
      </c>
    </row>
    <row r="535" spans="2:24" x14ac:dyDescent="0.2">
      <c r="B535" s="63">
        <f t="shared" ca="1" si="148"/>
        <v>-0.58891198935236921</v>
      </c>
      <c r="C535" s="63">
        <f t="shared" ca="1" si="161"/>
        <v>-0.27536715870238437</v>
      </c>
      <c r="D535" s="63">
        <f t="shared" ca="1" si="161"/>
        <v>-0.10592806973056171</v>
      </c>
      <c r="E535" s="63">
        <f t="shared" ca="1" si="161"/>
        <v>2.7815367438806771</v>
      </c>
      <c r="F535" s="63">
        <f t="shared" ca="1" si="161"/>
        <v>-0.48217465565596646</v>
      </c>
      <c r="G535" s="63">
        <f t="shared" ca="1" si="161"/>
        <v>-2.2435374207155818</v>
      </c>
      <c r="H535" s="63">
        <f t="shared" ca="1" si="161"/>
        <v>2.7469842123919412</v>
      </c>
      <c r="I535" s="63">
        <f t="shared" ca="1" si="161"/>
        <v>-0.22411903215050882</v>
      </c>
      <c r="J535" s="63">
        <f t="shared" ca="1" si="161"/>
        <v>-0.51853443328160775</v>
      </c>
      <c r="K535" s="63">
        <f t="shared" ca="1" si="161"/>
        <v>0.52156636307545123</v>
      </c>
      <c r="L535" s="63">
        <f t="shared" ca="1" si="161"/>
        <v>-1.0891363733912098</v>
      </c>
      <c r="N535" s="63">
        <f t="shared" ca="1" si="149"/>
        <v>-0.58101495606395748</v>
      </c>
      <c r="O535" s="63">
        <f t="shared" ca="1" si="150"/>
        <v>-0.26338225851800467</v>
      </c>
      <c r="P535" s="63">
        <f t="shared" ca="1" si="151"/>
        <v>-8.7601007747698453E-2</v>
      </c>
      <c r="Q535" s="63">
        <f t="shared" ca="1" si="152"/>
        <v>2.7775014713387249</v>
      </c>
      <c r="R535" s="63">
        <f t="shared" ca="1" si="153"/>
        <v>-0.52109919512825831</v>
      </c>
      <c r="S535" s="63">
        <f t="shared" ca="1" si="154"/>
        <v>-2.2576996343097946</v>
      </c>
      <c r="T535" s="63">
        <f t="shared" ca="1" si="155"/>
        <v>2.7624823671033951</v>
      </c>
      <c r="U535" s="63">
        <f t="shared" ca="1" si="156"/>
        <v>-0.28359186814623966</v>
      </c>
      <c r="V535" s="63">
        <f t="shared" ca="1" si="157"/>
        <v>-0.50564719924686008</v>
      </c>
      <c r="W535" s="63">
        <f t="shared" ca="1" si="158"/>
        <v>0.53936660685412796</v>
      </c>
      <c r="X535" s="63">
        <f t="shared" ca="1" si="159"/>
        <v>-1.1348754253765696</v>
      </c>
    </row>
    <row r="536" spans="2:24" x14ac:dyDescent="0.2">
      <c r="B536" s="63">
        <f t="shared" ca="1" si="148"/>
        <v>0.88643912577746886</v>
      </c>
      <c r="C536" s="63">
        <f t="shared" ca="1" si="161"/>
        <v>-0.1251252330009123</v>
      </c>
      <c r="D536" s="63">
        <f t="shared" ca="1" si="161"/>
        <v>-0.56689880507163737</v>
      </c>
      <c r="E536" s="63">
        <f t="shared" ca="1" si="161"/>
        <v>-1.9480052254465616</v>
      </c>
      <c r="F536" s="63">
        <f t="shared" ca="1" si="161"/>
        <v>-2.6826276473966448</v>
      </c>
      <c r="G536" s="63">
        <f t="shared" ca="1" si="161"/>
        <v>-1.1047471713564396</v>
      </c>
      <c r="H536" s="63">
        <f t="shared" ca="1" si="161"/>
        <v>-0.29894468632976834</v>
      </c>
      <c r="I536" s="63">
        <f t="shared" ca="1" si="161"/>
        <v>0.1967492959983031</v>
      </c>
      <c r="J536" s="63">
        <f t="shared" ca="1" si="161"/>
        <v>0.63882291918230572</v>
      </c>
      <c r="K536" s="63">
        <f t="shared" ca="1" si="161"/>
        <v>9.0641743192938273E-2</v>
      </c>
      <c r="L536" s="63">
        <f t="shared" ca="1" si="161"/>
        <v>-0.40259071366756666</v>
      </c>
      <c r="N536" s="63">
        <f t="shared" ca="1" si="149"/>
        <v>0.8943361590658806</v>
      </c>
      <c r="O536" s="63">
        <f t="shared" ca="1" si="150"/>
        <v>-0.11314033281653257</v>
      </c>
      <c r="P536" s="63">
        <f t="shared" ca="1" si="151"/>
        <v>-0.5485717430887741</v>
      </c>
      <c r="Q536" s="63">
        <f t="shared" ca="1" si="152"/>
        <v>-1.9520404979885138</v>
      </c>
      <c r="R536" s="63">
        <f t="shared" ca="1" si="153"/>
        <v>-2.7215521868689367</v>
      </c>
      <c r="S536" s="63">
        <f t="shared" ca="1" si="154"/>
        <v>-1.1189093849506526</v>
      </c>
      <c r="T536" s="63">
        <f t="shared" ca="1" si="155"/>
        <v>-0.28344653161831446</v>
      </c>
      <c r="U536" s="63">
        <f t="shared" ca="1" si="156"/>
        <v>0.13727646000257226</v>
      </c>
      <c r="V536" s="63">
        <f t="shared" ca="1" si="157"/>
        <v>0.65171015321705339</v>
      </c>
      <c r="W536" s="63">
        <f t="shared" ca="1" si="158"/>
        <v>0.10844198697161504</v>
      </c>
      <c r="X536" s="63">
        <f t="shared" ca="1" si="159"/>
        <v>-0.44832976565292643</v>
      </c>
    </row>
    <row r="537" spans="2:24" x14ac:dyDescent="0.2">
      <c r="B537" s="63">
        <f t="shared" ca="1" si="148"/>
        <v>-0.44369742462250356</v>
      </c>
      <c r="C537" s="63">
        <f t="shared" ca="1" si="161"/>
        <v>0.27883241479493637</v>
      </c>
      <c r="D537" s="63">
        <f t="shared" ca="1" si="161"/>
        <v>0.68939304427361281</v>
      </c>
      <c r="E537" s="63">
        <f t="shared" ca="1" si="161"/>
        <v>-1.6145390159907158</v>
      </c>
      <c r="F537" s="63">
        <f t="shared" ca="1" si="161"/>
        <v>-0.72091928164088692</v>
      </c>
      <c r="G537" s="63">
        <f t="shared" ca="1" si="161"/>
        <v>1.5373456968613159</v>
      </c>
      <c r="H537" s="63">
        <f t="shared" ca="1" si="161"/>
        <v>0.44946209315403357</v>
      </c>
      <c r="I537" s="63">
        <f t="shared" ca="1" si="161"/>
        <v>-0.78845647090428561</v>
      </c>
      <c r="J537" s="63">
        <f t="shared" ca="1" si="161"/>
        <v>0.54585928680191942</v>
      </c>
      <c r="K537" s="63">
        <f t="shared" ca="1" si="161"/>
        <v>1.7608398430614294</v>
      </c>
      <c r="L537" s="63">
        <f t="shared" ca="1" si="161"/>
        <v>-1.8344386638173411E-2</v>
      </c>
      <c r="N537" s="63">
        <f t="shared" ca="1" si="149"/>
        <v>-0.43580039133409182</v>
      </c>
      <c r="O537" s="63">
        <f t="shared" ca="1" si="150"/>
        <v>0.29081731497931607</v>
      </c>
      <c r="P537" s="63">
        <f t="shared" ca="1" si="151"/>
        <v>0.70772010625647608</v>
      </c>
      <c r="Q537" s="63">
        <f t="shared" ca="1" si="152"/>
        <v>-1.6185742885326679</v>
      </c>
      <c r="R537" s="63">
        <f t="shared" ca="1" si="153"/>
        <v>-0.75984382111317883</v>
      </c>
      <c r="S537" s="63">
        <f t="shared" ca="1" si="154"/>
        <v>1.523183483267103</v>
      </c>
      <c r="T537" s="63">
        <f t="shared" ca="1" si="155"/>
        <v>0.46496024786548745</v>
      </c>
      <c r="U537" s="63">
        <f t="shared" ca="1" si="156"/>
        <v>-0.84792930690001644</v>
      </c>
      <c r="V537" s="63">
        <f t="shared" ca="1" si="157"/>
        <v>0.55874652083666709</v>
      </c>
      <c r="W537" s="63">
        <f t="shared" ca="1" si="158"/>
        <v>1.7786400868401062</v>
      </c>
      <c r="X537" s="63">
        <f t="shared" ca="1" si="159"/>
        <v>-6.4083438623533204E-2</v>
      </c>
    </row>
    <row r="538" spans="2:24" x14ac:dyDescent="0.2">
      <c r="B538" s="63">
        <f t="shared" ca="1" si="148"/>
        <v>-0.28759866538840517</v>
      </c>
      <c r="C538" s="63">
        <f t="shared" ca="1" si="161"/>
        <v>0.1620009892514104</v>
      </c>
      <c r="D538" s="63">
        <f t="shared" ca="1" si="161"/>
        <v>2.8391432694231365E-2</v>
      </c>
      <c r="E538" s="63">
        <f t="shared" ca="1" si="161"/>
        <v>0.6938967440466115</v>
      </c>
      <c r="F538" s="63">
        <f t="shared" ca="1" si="161"/>
        <v>5.087494799779662E-2</v>
      </c>
      <c r="G538" s="63">
        <f t="shared" ca="1" si="161"/>
        <v>-0.25471371190587616</v>
      </c>
      <c r="H538" s="63">
        <f t="shared" ca="1" si="161"/>
        <v>0.34697494404346402</v>
      </c>
      <c r="I538" s="63">
        <f t="shared" ca="1" si="161"/>
        <v>-0.58163927394219017</v>
      </c>
      <c r="J538" s="63">
        <f t="shared" ca="1" si="161"/>
        <v>-1.4390672207678936</v>
      </c>
      <c r="K538" s="63">
        <f t="shared" ca="1" si="161"/>
        <v>-0.32412293881694876</v>
      </c>
      <c r="L538" s="63">
        <f t="shared" ca="1" si="161"/>
        <v>-1.1107981590003768</v>
      </c>
      <c r="N538" s="63">
        <f t="shared" ca="1" si="149"/>
        <v>-0.27970163209999344</v>
      </c>
      <c r="O538" s="63">
        <f t="shared" ca="1" si="150"/>
        <v>0.17398588943579013</v>
      </c>
      <c r="P538" s="63">
        <f t="shared" ca="1" si="151"/>
        <v>4.6718494677094623E-2</v>
      </c>
      <c r="Q538" s="63">
        <f t="shared" ca="1" si="152"/>
        <v>0.68986147150465937</v>
      </c>
      <c r="R538" s="63">
        <f t="shared" ca="1" si="153"/>
        <v>1.1950408525504753E-2</v>
      </c>
      <c r="S538" s="63">
        <f t="shared" ca="1" si="154"/>
        <v>-0.26887592550008915</v>
      </c>
      <c r="T538" s="63">
        <f t="shared" ca="1" si="155"/>
        <v>0.3624730987549179</v>
      </c>
      <c r="U538" s="63">
        <f t="shared" ca="1" si="156"/>
        <v>-0.641112109937921</v>
      </c>
      <c r="V538" s="63">
        <f t="shared" ca="1" si="157"/>
        <v>-1.4261799867331459</v>
      </c>
      <c r="W538" s="63">
        <f t="shared" ca="1" si="158"/>
        <v>-0.30632269503827197</v>
      </c>
      <c r="X538" s="63">
        <f t="shared" ca="1" si="159"/>
        <v>-1.1565372109857366</v>
      </c>
    </row>
    <row r="539" spans="2:24" x14ac:dyDescent="0.2">
      <c r="B539" s="63">
        <f t="shared" ca="1" si="148"/>
        <v>-0.38652191324117169</v>
      </c>
      <c r="C539" s="63">
        <f t="shared" ca="1" si="161"/>
        <v>-0.59822826231309689</v>
      </c>
      <c r="D539" s="63">
        <f t="shared" ca="1" si="161"/>
        <v>-1.8108546812203397</v>
      </c>
      <c r="E539" s="63">
        <f t="shared" ca="1" si="161"/>
        <v>0.94215424920905078</v>
      </c>
      <c r="F539" s="63">
        <f t="shared" ca="1" si="161"/>
        <v>-4.8441848749428404E-2</v>
      </c>
      <c r="G539" s="63">
        <f t="shared" ca="1" si="161"/>
        <v>-0.1963884289849627</v>
      </c>
      <c r="H539" s="63">
        <f t="shared" ca="1" si="161"/>
        <v>0.25120773838427907</v>
      </c>
      <c r="I539" s="63">
        <f t="shared" ca="1" si="161"/>
        <v>0.43625681300742514</v>
      </c>
      <c r="J539" s="63">
        <f t="shared" ca="1" si="161"/>
        <v>-0.75202754687300144</v>
      </c>
      <c r="K539" s="63">
        <f t="shared" ca="1" si="161"/>
        <v>2.5688026978844678</v>
      </c>
      <c r="L539" s="63">
        <f t="shared" ca="1" si="161"/>
        <v>0.69590423467528073</v>
      </c>
      <c r="N539" s="63">
        <f t="shared" ca="1" si="149"/>
        <v>-0.37862487995275995</v>
      </c>
      <c r="O539" s="63">
        <f t="shared" ca="1" si="150"/>
        <v>-0.58624336212871719</v>
      </c>
      <c r="P539" s="63">
        <f t="shared" ca="1" si="151"/>
        <v>-1.7925276192374764</v>
      </c>
      <c r="Q539" s="63">
        <f t="shared" ca="1" si="152"/>
        <v>0.93811897666709865</v>
      </c>
      <c r="R539" s="63">
        <f t="shared" ca="1" si="153"/>
        <v>-8.736638822172027E-2</v>
      </c>
      <c r="S539" s="63">
        <f t="shared" ca="1" si="154"/>
        <v>-0.21055064257917566</v>
      </c>
      <c r="T539" s="63">
        <f t="shared" ca="1" si="155"/>
        <v>0.26670589309573295</v>
      </c>
      <c r="U539" s="63">
        <f t="shared" ca="1" si="156"/>
        <v>0.3767839770116943</v>
      </c>
      <c r="V539" s="63">
        <f t="shared" ca="1" si="157"/>
        <v>-0.73914031283825377</v>
      </c>
      <c r="W539" s="63">
        <f t="shared" ca="1" si="158"/>
        <v>2.5866029416631444</v>
      </c>
      <c r="X539" s="63">
        <f t="shared" ca="1" si="159"/>
        <v>0.65016518268992096</v>
      </c>
    </row>
    <row r="540" spans="2:24" x14ac:dyDescent="0.2">
      <c r="B540" s="63">
        <f t="shared" ca="1" si="148"/>
        <v>-0.11762606584779524</v>
      </c>
      <c r="C540" s="63">
        <f t="shared" ca="1" si="161"/>
        <v>0.25793232826941354</v>
      </c>
      <c r="D540" s="63">
        <f t="shared" ca="1" si="161"/>
        <v>0.14747904611894264</v>
      </c>
      <c r="E540" s="63">
        <f t="shared" ca="1" si="161"/>
        <v>-0.8003018367069118</v>
      </c>
      <c r="F540" s="63">
        <f t="shared" ca="1" si="161"/>
        <v>0.1717835185062758</v>
      </c>
      <c r="G540" s="63">
        <f t="shared" ca="1" si="161"/>
        <v>-0.87509925018909707</v>
      </c>
      <c r="H540" s="63">
        <f t="shared" ca="1" si="161"/>
        <v>1.7694208309928414</v>
      </c>
      <c r="I540" s="63">
        <f t="shared" ca="1" si="161"/>
        <v>-0.24342401596342436</v>
      </c>
      <c r="J540" s="63">
        <f t="shared" ca="1" si="161"/>
        <v>-0.27949027609759808</v>
      </c>
      <c r="K540" s="63">
        <f t="shared" ca="1" si="161"/>
        <v>0.47237618007441717</v>
      </c>
      <c r="L540" s="63">
        <f t="shared" ca="1" si="161"/>
        <v>-0.95339004694471685</v>
      </c>
      <c r="N540" s="63">
        <f t="shared" ca="1" si="149"/>
        <v>-0.10972903255938349</v>
      </c>
      <c r="O540" s="63">
        <f t="shared" ca="1" si="150"/>
        <v>0.26991722845379323</v>
      </c>
      <c r="P540" s="63">
        <f t="shared" ca="1" si="151"/>
        <v>0.1658061081018059</v>
      </c>
      <c r="Q540" s="63">
        <f t="shared" ca="1" si="152"/>
        <v>-0.80433710924886392</v>
      </c>
      <c r="R540" s="63">
        <f t="shared" ca="1" si="153"/>
        <v>0.13285897903398391</v>
      </c>
      <c r="S540" s="63">
        <f t="shared" ca="1" si="154"/>
        <v>-0.88926146378331006</v>
      </c>
      <c r="T540" s="63">
        <f t="shared" ca="1" si="155"/>
        <v>1.7849189857042953</v>
      </c>
      <c r="U540" s="63">
        <f t="shared" ca="1" si="156"/>
        <v>-0.30289685195915517</v>
      </c>
      <c r="V540" s="63">
        <f t="shared" ca="1" si="157"/>
        <v>-0.2666030420628504</v>
      </c>
      <c r="W540" s="63">
        <f t="shared" ca="1" si="158"/>
        <v>0.49017642385309396</v>
      </c>
      <c r="X540" s="63">
        <f t="shared" ca="1" si="159"/>
        <v>-0.99912909893007662</v>
      </c>
    </row>
    <row r="541" spans="2:24" x14ac:dyDescent="0.2">
      <c r="B541" s="63">
        <f t="shared" ca="1" si="148"/>
        <v>-1.1417065993186668</v>
      </c>
      <c r="C541" s="63">
        <f t="shared" ca="1" si="161"/>
        <v>-1.9430127686433205</v>
      </c>
      <c r="D541" s="63">
        <f t="shared" ca="1" si="161"/>
        <v>-0.59996211126209309</v>
      </c>
      <c r="E541" s="63">
        <f t="shared" ca="1" si="161"/>
        <v>1.0095990813457236</v>
      </c>
      <c r="F541" s="63">
        <f t="shared" ca="1" si="161"/>
        <v>0.73682584695579412</v>
      </c>
      <c r="G541" s="63">
        <f t="shared" ca="1" si="161"/>
        <v>-1.0247157017190145</v>
      </c>
      <c r="H541" s="63">
        <f t="shared" ca="1" si="161"/>
        <v>0.19927441604407969</v>
      </c>
      <c r="I541" s="63">
        <f t="shared" ca="1" si="161"/>
        <v>-0.94983909051945659</v>
      </c>
      <c r="J541" s="63">
        <f t="shared" ca="1" si="161"/>
        <v>1.4970241054051794</v>
      </c>
      <c r="K541" s="63">
        <f t="shared" ca="1" si="161"/>
        <v>0.28316129407033264</v>
      </c>
      <c r="L541" s="63">
        <f t="shared" ca="1" si="161"/>
        <v>-2.3133053818913323E-2</v>
      </c>
      <c r="N541" s="63">
        <f t="shared" ca="1" si="149"/>
        <v>-1.133809566030255</v>
      </c>
      <c r="O541" s="63">
        <f t="shared" ca="1" si="150"/>
        <v>-1.9310278684589408</v>
      </c>
      <c r="P541" s="63">
        <f t="shared" ca="1" si="151"/>
        <v>-0.58163504927922982</v>
      </c>
      <c r="Q541" s="63">
        <f t="shared" ca="1" si="152"/>
        <v>1.0055638088037715</v>
      </c>
      <c r="R541" s="63">
        <f t="shared" ca="1" si="153"/>
        <v>0.69790130748350221</v>
      </c>
      <c r="S541" s="63">
        <f t="shared" ca="1" si="154"/>
        <v>-1.0388779153132275</v>
      </c>
      <c r="T541" s="63">
        <f t="shared" ca="1" si="155"/>
        <v>0.21477257075553355</v>
      </c>
      <c r="U541" s="63">
        <f t="shared" ca="1" si="156"/>
        <v>-1.0093119265151875</v>
      </c>
      <c r="V541" s="63">
        <f t="shared" ca="1" si="157"/>
        <v>1.5099113394399271</v>
      </c>
      <c r="W541" s="63">
        <f t="shared" ca="1" si="158"/>
        <v>0.30096153784900942</v>
      </c>
      <c r="X541" s="63">
        <f t="shared" ca="1" si="159"/>
        <v>-6.8872105804273109E-2</v>
      </c>
    </row>
    <row r="542" spans="2:24" x14ac:dyDescent="0.2">
      <c r="B542" s="63">
        <f t="shared" ca="1" si="148"/>
        <v>1.4867255299928932</v>
      </c>
      <c r="C542" s="63">
        <f t="shared" ca="1" si="161"/>
        <v>2.2556523096787915</v>
      </c>
      <c r="D542" s="63">
        <f t="shared" ca="1" si="161"/>
        <v>-2.169421841776463</v>
      </c>
      <c r="E542" s="63">
        <f t="shared" ca="1" si="161"/>
        <v>0.37090321051994779</v>
      </c>
      <c r="F542" s="63">
        <f t="shared" ca="1" si="161"/>
        <v>-2.4646931996096699E-2</v>
      </c>
      <c r="G542" s="63">
        <f t="shared" ca="1" si="161"/>
        <v>-0.41663331375246832</v>
      </c>
      <c r="H542" s="63">
        <f t="shared" ca="1" si="161"/>
        <v>0.30133137966576112</v>
      </c>
      <c r="I542" s="63">
        <f t="shared" ca="1" si="161"/>
        <v>1.0304019758486924</v>
      </c>
      <c r="J542" s="63">
        <f t="shared" ca="1" si="161"/>
        <v>-0.63666805762378775</v>
      </c>
      <c r="K542" s="63">
        <f t="shared" ca="1" si="161"/>
        <v>-0.28789354272565387</v>
      </c>
      <c r="L542" s="63">
        <f t="shared" ca="1" si="161"/>
        <v>1.1577339436051717</v>
      </c>
      <c r="N542" s="63">
        <f t="shared" ca="1" si="149"/>
        <v>1.494622563281305</v>
      </c>
      <c r="O542" s="63">
        <f t="shared" ca="1" si="150"/>
        <v>2.2676372098631714</v>
      </c>
      <c r="P542" s="63">
        <f t="shared" ca="1" si="151"/>
        <v>-2.1510947797936</v>
      </c>
      <c r="Q542" s="63">
        <f t="shared" ca="1" si="152"/>
        <v>0.36686793797799561</v>
      </c>
      <c r="R542" s="63">
        <f t="shared" ca="1" si="153"/>
        <v>-6.3571471468388568E-2</v>
      </c>
      <c r="S542" s="63">
        <f t="shared" ca="1" si="154"/>
        <v>-0.43079552734668131</v>
      </c>
      <c r="T542" s="63">
        <f t="shared" ca="1" si="155"/>
        <v>0.31682953437721501</v>
      </c>
      <c r="U542" s="63">
        <f t="shared" ca="1" si="156"/>
        <v>0.97092913985296159</v>
      </c>
      <c r="V542" s="63">
        <f t="shared" ca="1" si="157"/>
        <v>-0.62378082358904008</v>
      </c>
      <c r="W542" s="63">
        <f t="shared" ca="1" si="158"/>
        <v>-0.27009329894697709</v>
      </c>
      <c r="X542" s="63">
        <f t="shared" ca="1" si="159"/>
        <v>1.1119948916198119</v>
      </c>
    </row>
    <row r="543" spans="2:24" x14ac:dyDescent="0.2">
      <c r="B543" s="63">
        <f t="shared" ca="1" si="148"/>
        <v>-0.13422753129178716</v>
      </c>
      <c r="C543" s="63">
        <f t="shared" ref="C543:L552" ca="1" si="162">NORMINV(RAND(),$C$5,$F$5)</f>
        <v>-5.5169004892167847E-2</v>
      </c>
      <c r="D543" s="63">
        <f t="shared" ca="1" si="162"/>
        <v>0.78335156150014484</v>
      </c>
      <c r="E543" s="63">
        <f t="shared" ca="1" si="162"/>
        <v>-1.6798389648966354</v>
      </c>
      <c r="F543" s="63">
        <f t="shared" ca="1" si="162"/>
        <v>-0.33589218652211522</v>
      </c>
      <c r="G543" s="63">
        <f t="shared" ca="1" si="162"/>
        <v>1.0688163317419541</v>
      </c>
      <c r="H543" s="63">
        <f t="shared" ca="1" si="162"/>
        <v>1.208419194557397</v>
      </c>
      <c r="I543" s="63">
        <f t="shared" ca="1" si="162"/>
        <v>-0.24753557056377293</v>
      </c>
      <c r="J543" s="63">
        <f t="shared" ca="1" si="162"/>
        <v>1.4079465844767689</v>
      </c>
      <c r="K543" s="63">
        <f t="shared" ca="1" si="162"/>
        <v>-2.6541692498917198</v>
      </c>
      <c r="L543" s="63">
        <f t="shared" ca="1" si="162"/>
        <v>5.978964898806826E-2</v>
      </c>
      <c r="N543" s="63">
        <f t="shared" ca="1" si="149"/>
        <v>-0.1263304980033754</v>
      </c>
      <c r="O543" s="63">
        <f t="shared" ca="1" si="150"/>
        <v>-4.3184104707788121E-2</v>
      </c>
      <c r="P543" s="63">
        <f t="shared" ca="1" si="151"/>
        <v>0.80167862348300811</v>
      </c>
      <c r="Q543" s="63">
        <f t="shared" ca="1" si="152"/>
        <v>-1.6838742374385876</v>
      </c>
      <c r="R543" s="63">
        <f t="shared" ca="1" si="153"/>
        <v>-0.37481672599440707</v>
      </c>
      <c r="S543" s="63">
        <f t="shared" ca="1" si="154"/>
        <v>1.0546541181477411</v>
      </c>
      <c r="T543" s="63">
        <f t="shared" ca="1" si="155"/>
        <v>1.2239173492688509</v>
      </c>
      <c r="U543" s="63">
        <f t="shared" ca="1" si="156"/>
        <v>-0.30700840655950379</v>
      </c>
      <c r="V543" s="63">
        <f t="shared" ca="1" si="157"/>
        <v>1.4208338185115166</v>
      </c>
      <c r="W543" s="63">
        <f t="shared" ca="1" si="158"/>
        <v>-2.6363690061130431</v>
      </c>
      <c r="X543" s="63">
        <f t="shared" ca="1" si="159"/>
        <v>1.405059700270847E-2</v>
      </c>
    </row>
    <row r="544" spans="2:24" x14ac:dyDescent="0.2">
      <c r="B544" s="63">
        <f t="shared" ca="1" si="148"/>
        <v>-0.25393636268895386</v>
      </c>
      <c r="C544" s="63">
        <f t="shared" ca="1" si="162"/>
        <v>0.9607595611248636</v>
      </c>
      <c r="D544" s="63">
        <f t="shared" ca="1" si="162"/>
        <v>1.0929396432309064E-2</v>
      </c>
      <c r="E544" s="63">
        <f t="shared" ca="1" si="162"/>
        <v>1.2979690555617944</v>
      </c>
      <c r="F544" s="63">
        <f t="shared" ca="1" si="162"/>
        <v>-3.2136777226997433E-2</v>
      </c>
      <c r="G544" s="63">
        <f t="shared" ca="1" si="162"/>
        <v>1.4298633290434357</v>
      </c>
      <c r="H544" s="63">
        <f t="shared" ca="1" si="162"/>
        <v>0.42570057608742601</v>
      </c>
      <c r="I544" s="63">
        <f t="shared" ca="1" si="162"/>
        <v>1.6464187459554429</v>
      </c>
      <c r="J544" s="63">
        <f t="shared" ca="1" si="162"/>
        <v>1.362387619959933</v>
      </c>
      <c r="K544" s="63">
        <f t="shared" ca="1" si="162"/>
        <v>-3.6968104005902329E-2</v>
      </c>
      <c r="L544" s="63">
        <f t="shared" ca="1" si="162"/>
        <v>-1.2669026260863172</v>
      </c>
      <c r="N544" s="63">
        <f t="shared" ca="1" si="149"/>
        <v>-0.2460393294005421</v>
      </c>
      <c r="O544" s="63">
        <f t="shared" ca="1" si="150"/>
        <v>0.9727444613092433</v>
      </c>
      <c r="P544" s="63">
        <f t="shared" ca="1" si="151"/>
        <v>2.9256458415172323E-2</v>
      </c>
      <c r="Q544" s="63">
        <f t="shared" ca="1" si="152"/>
        <v>1.2939337830198423</v>
      </c>
      <c r="R544" s="63">
        <f t="shared" ca="1" si="153"/>
        <v>-7.1061316699289306E-2</v>
      </c>
      <c r="S544" s="63">
        <f t="shared" ca="1" si="154"/>
        <v>1.4157011154492227</v>
      </c>
      <c r="T544" s="63">
        <f t="shared" ca="1" si="155"/>
        <v>0.44119873079887989</v>
      </c>
      <c r="U544" s="63">
        <f t="shared" ca="1" si="156"/>
        <v>1.5869459099597121</v>
      </c>
      <c r="V544" s="63">
        <f t="shared" ca="1" si="157"/>
        <v>1.3752748539946806</v>
      </c>
      <c r="W544" s="63">
        <f t="shared" ca="1" si="158"/>
        <v>-1.9167860227225563E-2</v>
      </c>
      <c r="X544" s="63">
        <f t="shared" ca="1" si="159"/>
        <v>-1.312641678071677</v>
      </c>
    </row>
    <row r="545" spans="2:24" x14ac:dyDescent="0.2">
      <c r="B545" s="63">
        <f t="shared" ca="1" si="148"/>
        <v>0.41520910505628084</v>
      </c>
      <c r="C545" s="63">
        <f t="shared" ca="1" si="162"/>
        <v>1.2593138607023349</v>
      </c>
      <c r="D545" s="63">
        <f t="shared" ca="1" si="162"/>
        <v>1.7468193729863424</v>
      </c>
      <c r="E545" s="63">
        <f t="shared" ca="1" si="162"/>
        <v>-1.2139128890649165</v>
      </c>
      <c r="F545" s="63">
        <f t="shared" ca="1" si="162"/>
        <v>-1.8146917600955952</v>
      </c>
      <c r="G545" s="63">
        <f t="shared" ca="1" si="162"/>
        <v>-0.52208093445560688</v>
      </c>
      <c r="H545" s="63">
        <f t="shared" ca="1" si="162"/>
        <v>-0.6014728912306998</v>
      </c>
      <c r="I545" s="63">
        <f t="shared" ca="1" si="162"/>
        <v>-0.98886311885041922</v>
      </c>
      <c r="J545" s="63">
        <f t="shared" ca="1" si="162"/>
        <v>-4.7646300323084374E-2</v>
      </c>
      <c r="K545" s="63">
        <f t="shared" ca="1" si="162"/>
        <v>0.56133677378349378</v>
      </c>
      <c r="L545" s="63">
        <f t="shared" ca="1" si="162"/>
        <v>0.97968017264561913</v>
      </c>
      <c r="N545" s="63">
        <f t="shared" ca="1" si="149"/>
        <v>0.42310613834469257</v>
      </c>
      <c r="O545" s="63">
        <f t="shared" ca="1" si="150"/>
        <v>1.2712987608867146</v>
      </c>
      <c r="P545" s="63">
        <f t="shared" ca="1" si="151"/>
        <v>1.7651464349692056</v>
      </c>
      <c r="Q545" s="63">
        <f t="shared" ca="1" si="152"/>
        <v>-1.2179481616068686</v>
      </c>
      <c r="R545" s="63">
        <f t="shared" ca="1" si="153"/>
        <v>-1.8536162995678871</v>
      </c>
      <c r="S545" s="63">
        <f t="shared" ca="1" si="154"/>
        <v>-0.53624314804981987</v>
      </c>
      <c r="T545" s="63">
        <f t="shared" ca="1" si="155"/>
        <v>-0.58597473651924592</v>
      </c>
      <c r="U545" s="63">
        <f t="shared" ca="1" si="156"/>
        <v>-1.0483359548461499</v>
      </c>
      <c r="V545" s="63">
        <f t="shared" ca="1" si="157"/>
        <v>-3.4759066288336686E-2</v>
      </c>
      <c r="W545" s="63">
        <f t="shared" ca="1" si="158"/>
        <v>0.57913701756217051</v>
      </c>
      <c r="X545" s="63">
        <f t="shared" ca="1" si="159"/>
        <v>0.93394112066025936</v>
      </c>
    </row>
    <row r="546" spans="2:24" x14ac:dyDescent="0.2">
      <c r="B546" s="63">
        <f t="shared" ca="1" si="148"/>
        <v>-0.40724962214446359</v>
      </c>
      <c r="C546" s="63">
        <f t="shared" ca="1" si="162"/>
        <v>0.35393378751999555</v>
      </c>
      <c r="D546" s="63">
        <f t="shared" ca="1" si="162"/>
        <v>1.6320110615173553</v>
      </c>
      <c r="E546" s="63">
        <f t="shared" ca="1" si="162"/>
        <v>-0.37510072308514558</v>
      </c>
      <c r="F546" s="63">
        <f t="shared" ca="1" si="162"/>
        <v>-0.61562306917038068</v>
      </c>
      <c r="G546" s="63">
        <f t="shared" ca="1" si="162"/>
        <v>-0.886936510568334</v>
      </c>
      <c r="H546" s="63">
        <f t="shared" ca="1" si="162"/>
        <v>1.4792523064475229</v>
      </c>
      <c r="I546" s="63">
        <f t="shared" ca="1" si="162"/>
        <v>-0.3851380286226912</v>
      </c>
      <c r="J546" s="63">
        <f t="shared" ca="1" si="162"/>
        <v>0.76499271613265685</v>
      </c>
      <c r="K546" s="63">
        <f t="shared" ca="1" si="162"/>
        <v>-0.19375734304575573</v>
      </c>
      <c r="L546" s="63">
        <f t="shared" ca="1" si="162"/>
        <v>-0.95386857496231681</v>
      </c>
      <c r="N546" s="63">
        <f t="shared" ca="1" si="149"/>
        <v>-0.39935258885605185</v>
      </c>
      <c r="O546" s="63">
        <f t="shared" ca="1" si="150"/>
        <v>0.36591868770437525</v>
      </c>
      <c r="P546" s="63">
        <f t="shared" ca="1" si="151"/>
        <v>1.6503381235002186</v>
      </c>
      <c r="Q546" s="63">
        <f t="shared" ca="1" si="152"/>
        <v>-0.37913599562709777</v>
      </c>
      <c r="R546" s="63">
        <f t="shared" ca="1" si="153"/>
        <v>-0.65454760864267258</v>
      </c>
      <c r="S546" s="63">
        <f t="shared" ca="1" si="154"/>
        <v>-0.90109872416254699</v>
      </c>
      <c r="T546" s="63">
        <f t="shared" ca="1" si="155"/>
        <v>1.4947504611589768</v>
      </c>
      <c r="U546" s="63">
        <f t="shared" ca="1" si="156"/>
        <v>-0.44461086461842203</v>
      </c>
      <c r="V546" s="63">
        <f t="shared" ca="1" si="157"/>
        <v>0.77787995016740452</v>
      </c>
      <c r="W546" s="63">
        <f t="shared" ca="1" si="158"/>
        <v>-0.17595709926707898</v>
      </c>
      <c r="X546" s="63">
        <f t="shared" ca="1" si="159"/>
        <v>-0.99960762694767658</v>
      </c>
    </row>
    <row r="547" spans="2:24" x14ac:dyDescent="0.2">
      <c r="B547" s="63">
        <f t="shared" ca="1" si="148"/>
        <v>9.0311210310046866E-2</v>
      </c>
      <c r="C547" s="63">
        <f t="shared" ca="1" si="162"/>
        <v>-1.2394378869528659</v>
      </c>
      <c r="D547" s="63">
        <f t="shared" ca="1" si="162"/>
        <v>3.8514102849428945E-2</v>
      </c>
      <c r="E547" s="63">
        <f t="shared" ca="1" si="162"/>
        <v>2.0833779828183085</v>
      </c>
      <c r="F547" s="63">
        <f t="shared" ca="1" si="162"/>
        <v>-0.58998103031384319</v>
      </c>
      <c r="G547" s="63">
        <f t="shared" ca="1" si="162"/>
        <v>0.14575551625515054</v>
      </c>
      <c r="H547" s="63">
        <f t="shared" ca="1" si="162"/>
        <v>0.67806483285479791</v>
      </c>
      <c r="I547" s="63">
        <f t="shared" ca="1" si="162"/>
        <v>-0.8717281467205712</v>
      </c>
      <c r="J547" s="63">
        <f t="shared" ca="1" si="162"/>
        <v>-0.85378995702292826</v>
      </c>
      <c r="K547" s="63">
        <f t="shared" ca="1" si="162"/>
        <v>0.19377567081018268</v>
      </c>
      <c r="L547" s="63">
        <f t="shared" ca="1" si="162"/>
        <v>-0.31805405979914325</v>
      </c>
      <c r="N547" s="63">
        <f t="shared" ca="1" si="149"/>
        <v>9.8208243598458617E-2</v>
      </c>
      <c r="O547" s="63">
        <f t="shared" ca="1" si="150"/>
        <v>-1.2274529867684862</v>
      </c>
      <c r="P547" s="63">
        <f t="shared" ca="1" si="151"/>
        <v>5.6841164832292207E-2</v>
      </c>
      <c r="Q547" s="63">
        <f t="shared" ca="1" si="152"/>
        <v>2.0793427102763564</v>
      </c>
      <c r="R547" s="63">
        <f t="shared" ca="1" si="153"/>
        <v>-0.6289055697861351</v>
      </c>
      <c r="S547" s="63">
        <f t="shared" ca="1" si="154"/>
        <v>0.13159330266093758</v>
      </c>
      <c r="T547" s="63">
        <f t="shared" ca="1" si="155"/>
        <v>0.69356298756625179</v>
      </c>
      <c r="U547" s="63">
        <f t="shared" ca="1" si="156"/>
        <v>-0.93120098271630203</v>
      </c>
      <c r="V547" s="63">
        <f t="shared" ca="1" si="157"/>
        <v>-0.84090272298818058</v>
      </c>
      <c r="W547" s="63">
        <f t="shared" ca="1" si="158"/>
        <v>0.21157591458885944</v>
      </c>
      <c r="X547" s="63">
        <f t="shared" ca="1" si="159"/>
        <v>-0.36379311178450302</v>
      </c>
    </row>
    <row r="548" spans="2:24" x14ac:dyDescent="0.2">
      <c r="B548" s="63">
        <f t="shared" ca="1" si="148"/>
        <v>-0.31093801608214439</v>
      </c>
      <c r="C548" s="63">
        <f t="shared" ca="1" si="162"/>
        <v>-0.20571250972280558</v>
      </c>
      <c r="D548" s="63">
        <f t="shared" ca="1" si="162"/>
        <v>1.3277070309022221</v>
      </c>
      <c r="E548" s="63">
        <f t="shared" ca="1" si="162"/>
        <v>-0.66360263435314126</v>
      </c>
      <c r="F548" s="63">
        <f t="shared" ca="1" si="162"/>
        <v>-0.1761238399682318</v>
      </c>
      <c r="G548" s="63">
        <f t="shared" ca="1" si="162"/>
        <v>0.63051244139935547</v>
      </c>
      <c r="H548" s="63">
        <f t="shared" ca="1" si="162"/>
        <v>-1.1419442458488054</v>
      </c>
      <c r="I548" s="63">
        <f t="shared" ca="1" si="162"/>
        <v>-1.0226634556337391</v>
      </c>
      <c r="J548" s="63">
        <f t="shared" ca="1" si="162"/>
        <v>-0.91625239322632823</v>
      </c>
      <c r="K548" s="63">
        <f t="shared" ca="1" si="162"/>
        <v>1.4488167105913305</v>
      </c>
      <c r="L548" s="63">
        <f t="shared" ca="1" si="162"/>
        <v>-0.47765484781078832</v>
      </c>
      <c r="N548" s="63">
        <f t="shared" ca="1" si="149"/>
        <v>-0.30304098279373265</v>
      </c>
      <c r="O548" s="63">
        <f t="shared" ca="1" si="150"/>
        <v>-0.19372760953842585</v>
      </c>
      <c r="P548" s="63">
        <f t="shared" ca="1" si="151"/>
        <v>1.3460340928850854</v>
      </c>
      <c r="Q548" s="63">
        <f t="shared" ca="1" si="152"/>
        <v>-0.66763790689509339</v>
      </c>
      <c r="R548" s="63">
        <f t="shared" ca="1" si="153"/>
        <v>-0.21504837944052368</v>
      </c>
      <c r="S548" s="63">
        <f t="shared" ca="1" si="154"/>
        <v>0.61635022780514248</v>
      </c>
      <c r="T548" s="63">
        <f t="shared" ca="1" si="155"/>
        <v>-1.1264460911373515</v>
      </c>
      <c r="U548" s="63">
        <f t="shared" ca="1" si="156"/>
        <v>-1.0821362916294699</v>
      </c>
      <c r="V548" s="63">
        <f t="shared" ca="1" si="157"/>
        <v>-0.90336515919158056</v>
      </c>
      <c r="W548" s="63">
        <f t="shared" ca="1" si="158"/>
        <v>1.4666169543700074</v>
      </c>
      <c r="X548" s="63">
        <f t="shared" ca="1" si="159"/>
        <v>-0.52339389979614814</v>
      </c>
    </row>
    <row r="549" spans="2:24" x14ac:dyDescent="0.2">
      <c r="B549" s="63">
        <f t="shared" ca="1" si="148"/>
        <v>1.17102295887929</v>
      </c>
      <c r="C549" s="63">
        <f t="shared" ca="1" si="162"/>
        <v>-1.739086665185293</v>
      </c>
      <c r="D549" s="63">
        <f t="shared" ca="1" si="162"/>
        <v>1.2907042352709159</v>
      </c>
      <c r="E549" s="63">
        <f t="shared" ca="1" si="162"/>
        <v>-1.1359681350204149</v>
      </c>
      <c r="F549" s="63">
        <f t="shared" ca="1" si="162"/>
        <v>8.7635085938041566E-3</v>
      </c>
      <c r="G549" s="63">
        <f t="shared" ca="1" si="162"/>
        <v>8.3931476118263321E-2</v>
      </c>
      <c r="H549" s="63">
        <f t="shared" ca="1" si="162"/>
        <v>0.64691337642048319</v>
      </c>
      <c r="I549" s="63">
        <f t="shared" ca="1" si="162"/>
        <v>0.31789261007461722</v>
      </c>
      <c r="J549" s="63">
        <f t="shared" ca="1" si="162"/>
        <v>-0.7295290627601474</v>
      </c>
      <c r="K549" s="63">
        <f t="shared" ca="1" si="162"/>
        <v>-1.1821029538069669</v>
      </c>
      <c r="L549" s="63">
        <f t="shared" ca="1" si="162"/>
        <v>-0.32062095889787301</v>
      </c>
      <c r="N549" s="63">
        <f t="shared" ca="1" si="149"/>
        <v>1.1789199921677018</v>
      </c>
      <c r="O549" s="63">
        <f t="shared" ca="1" si="150"/>
        <v>-1.7271017650009133</v>
      </c>
      <c r="P549" s="63">
        <f t="shared" ca="1" si="151"/>
        <v>1.3090312972537792</v>
      </c>
      <c r="Q549" s="63">
        <f t="shared" ca="1" si="152"/>
        <v>-1.1400034075623671</v>
      </c>
      <c r="R549" s="63">
        <f t="shared" ca="1" si="153"/>
        <v>-3.0161030878487712E-2</v>
      </c>
      <c r="S549" s="63">
        <f t="shared" ca="1" si="154"/>
        <v>6.9769262524050357E-2</v>
      </c>
      <c r="T549" s="63">
        <f t="shared" ca="1" si="155"/>
        <v>0.66241153113193707</v>
      </c>
      <c r="U549" s="63">
        <f t="shared" ca="1" si="156"/>
        <v>0.25841977407888639</v>
      </c>
      <c r="V549" s="63">
        <f t="shared" ca="1" si="157"/>
        <v>-0.71664182872539972</v>
      </c>
      <c r="W549" s="63">
        <f t="shared" ca="1" si="158"/>
        <v>-1.1643027100282901</v>
      </c>
      <c r="X549" s="63">
        <f t="shared" ca="1" si="159"/>
        <v>-0.36636001088323278</v>
      </c>
    </row>
    <row r="550" spans="2:24" x14ac:dyDescent="0.2">
      <c r="B550" s="63">
        <f t="shared" ca="1" si="148"/>
        <v>0.59528293306078728</v>
      </c>
      <c r="C550" s="63">
        <f t="shared" ca="1" si="162"/>
        <v>-0.19150615014679906</v>
      </c>
      <c r="D550" s="63">
        <f t="shared" ca="1" si="162"/>
        <v>-0.42365234158481835</v>
      </c>
      <c r="E550" s="63">
        <f t="shared" ca="1" si="162"/>
        <v>-1.8682134686750671</v>
      </c>
      <c r="F550" s="63">
        <f t="shared" ca="1" si="162"/>
        <v>-0.2869168385783411</v>
      </c>
      <c r="G550" s="63">
        <f t="shared" ca="1" si="162"/>
        <v>1.2431561768688462</v>
      </c>
      <c r="H550" s="63">
        <f t="shared" ca="1" si="162"/>
        <v>0.74413375386910885</v>
      </c>
      <c r="I550" s="63">
        <f t="shared" ca="1" si="162"/>
        <v>-1.1437669234105485</v>
      </c>
      <c r="J550" s="63">
        <f t="shared" ca="1" si="162"/>
        <v>2.6803863117740776E-2</v>
      </c>
      <c r="K550" s="63">
        <f t="shared" ca="1" si="162"/>
        <v>0.50433330834293355</v>
      </c>
      <c r="L550" s="63">
        <f t="shared" ca="1" si="162"/>
        <v>-0.69221437871462788</v>
      </c>
      <c r="N550" s="63">
        <f t="shared" ca="1" si="149"/>
        <v>0.60317996634919901</v>
      </c>
      <c r="O550" s="63">
        <f t="shared" ca="1" si="150"/>
        <v>-0.17952124996241933</v>
      </c>
      <c r="P550" s="63">
        <f t="shared" ca="1" si="151"/>
        <v>-0.40532527960195508</v>
      </c>
      <c r="Q550" s="63">
        <f t="shared" ca="1" si="152"/>
        <v>-1.8722487412170192</v>
      </c>
      <c r="R550" s="63">
        <f t="shared" ca="1" si="153"/>
        <v>-0.32584137805063296</v>
      </c>
      <c r="S550" s="63">
        <f t="shared" ca="1" si="154"/>
        <v>1.2289939632746332</v>
      </c>
      <c r="T550" s="63">
        <f t="shared" ca="1" si="155"/>
        <v>0.75963190858056273</v>
      </c>
      <c r="U550" s="63">
        <f t="shared" ca="1" si="156"/>
        <v>-1.2032397594062794</v>
      </c>
      <c r="V550" s="63">
        <f t="shared" ca="1" si="157"/>
        <v>3.9691097152488461E-2</v>
      </c>
      <c r="W550" s="63">
        <f t="shared" ca="1" si="158"/>
        <v>0.52213355212161028</v>
      </c>
      <c r="X550" s="63">
        <f t="shared" ca="1" si="159"/>
        <v>-0.73795343069998764</v>
      </c>
    </row>
    <row r="551" spans="2:24" x14ac:dyDescent="0.2">
      <c r="B551" s="63">
        <f t="shared" ca="1" si="148"/>
        <v>-0.22754124698648068</v>
      </c>
      <c r="C551" s="63">
        <f t="shared" ca="1" si="162"/>
        <v>0.33222029797118285</v>
      </c>
      <c r="D551" s="63">
        <f t="shared" ca="1" si="162"/>
        <v>-1.7673945913284379</v>
      </c>
      <c r="E551" s="63">
        <f t="shared" ca="1" si="162"/>
        <v>-0.59575401629262714</v>
      </c>
      <c r="F551" s="63">
        <f t="shared" ca="1" si="162"/>
        <v>0.49547513657795467</v>
      </c>
      <c r="G551" s="63">
        <f t="shared" ca="1" si="162"/>
        <v>-0.51650221575814181</v>
      </c>
      <c r="H551" s="63">
        <f t="shared" ca="1" si="162"/>
        <v>-1.1443171712929072</v>
      </c>
      <c r="I551" s="63">
        <f t="shared" ca="1" si="162"/>
        <v>-0.32162557980424622</v>
      </c>
      <c r="J551" s="63">
        <f t="shared" ca="1" si="162"/>
        <v>2.0669052156035166</v>
      </c>
      <c r="K551" s="63">
        <f t="shared" ca="1" si="162"/>
        <v>-1.2889302089455688</v>
      </c>
      <c r="L551" s="63">
        <f t="shared" ca="1" si="162"/>
        <v>1.105870214098341</v>
      </c>
      <c r="N551" s="63">
        <f t="shared" ca="1" si="149"/>
        <v>-0.21964421369806891</v>
      </c>
      <c r="O551" s="63">
        <f t="shared" ca="1" si="150"/>
        <v>0.34420519815556255</v>
      </c>
      <c r="P551" s="63">
        <f t="shared" ca="1" si="151"/>
        <v>-1.7490675293455746</v>
      </c>
      <c r="Q551" s="63">
        <f t="shared" ca="1" si="152"/>
        <v>-0.59978928883457927</v>
      </c>
      <c r="R551" s="63">
        <f t="shared" ca="1" si="153"/>
        <v>0.45655059710566281</v>
      </c>
      <c r="S551" s="63">
        <f t="shared" ca="1" si="154"/>
        <v>-0.53066442935235481</v>
      </c>
      <c r="T551" s="63">
        <f t="shared" ca="1" si="155"/>
        <v>-1.1288190165814533</v>
      </c>
      <c r="U551" s="63">
        <f t="shared" ca="1" si="156"/>
        <v>-0.38109841579997705</v>
      </c>
      <c r="V551" s="63">
        <f t="shared" ca="1" si="157"/>
        <v>2.0797924496382643</v>
      </c>
      <c r="W551" s="63">
        <f t="shared" ca="1" si="158"/>
        <v>-1.2711299651668919</v>
      </c>
      <c r="X551" s="63">
        <f t="shared" ca="1" si="159"/>
        <v>1.0601311621129812</v>
      </c>
    </row>
    <row r="552" spans="2:24" x14ac:dyDescent="0.2">
      <c r="B552" s="63">
        <f t="shared" ca="1" si="148"/>
        <v>-0.72831962392371352</v>
      </c>
      <c r="C552" s="63">
        <f t="shared" ca="1" si="162"/>
        <v>-1.1221164862482378</v>
      </c>
      <c r="D552" s="63">
        <f t="shared" ca="1" si="162"/>
        <v>-1.8846489234838959</v>
      </c>
      <c r="E552" s="63">
        <f t="shared" ca="1" si="162"/>
        <v>-0.40203380549637796</v>
      </c>
      <c r="F552" s="63">
        <f t="shared" ca="1" si="162"/>
        <v>-0.75416261038359511</v>
      </c>
      <c r="G552" s="63">
        <f t="shared" ca="1" si="162"/>
        <v>0.66668053107555458</v>
      </c>
      <c r="H552" s="63">
        <f t="shared" ca="1" si="162"/>
        <v>-1.2889201826783609</v>
      </c>
      <c r="I552" s="63">
        <f t="shared" ca="1" si="162"/>
        <v>0.10314754675598774</v>
      </c>
      <c r="J552" s="63">
        <f t="shared" ca="1" si="162"/>
        <v>0.89245746104279966</v>
      </c>
      <c r="K552" s="63">
        <f t="shared" ca="1" si="162"/>
        <v>1.905632761780154E-2</v>
      </c>
      <c r="L552" s="63">
        <f t="shared" ca="1" si="162"/>
        <v>-2.0454050735300924</v>
      </c>
      <c r="N552" s="63">
        <f t="shared" ca="1" si="149"/>
        <v>-0.72042259063530178</v>
      </c>
      <c r="O552" s="63">
        <f t="shared" ca="1" si="150"/>
        <v>-1.1101315860638581</v>
      </c>
      <c r="P552" s="63">
        <f t="shared" ca="1" si="151"/>
        <v>-1.8663218615010326</v>
      </c>
      <c r="Q552" s="63">
        <f t="shared" ca="1" si="152"/>
        <v>-0.40606907803833014</v>
      </c>
      <c r="R552" s="63">
        <f t="shared" ca="1" si="153"/>
        <v>-0.79308714985588702</v>
      </c>
      <c r="S552" s="63">
        <f t="shared" ca="1" si="154"/>
        <v>0.65251831748134159</v>
      </c>
      <c r="T552" s="63">
        <f t="shared" ca="1" si="155"/>
        <v>-1.2734220279669071</v>
      </c>
      <c r="U552" s="63">
        <f t="shared" ca="1" si="156"/>
        <v>4.3674710760256905E-2</v>
      </c>
      <c r="V552" s="63">
        <f t="shared" ca="1" si="157"/>
        <v>0.90534469507754733</v>
      </c>
      <c r="W552" s="63">
        <f t="shared" ca="1" si="158"/>
        <v>3.6856571396478306E-2</v>
      </c>
      <c r="X552" s="63">
        <f t="shared" ca="1" si="159"/>
        <v>-2.0911441255154521</v>
      </c>
    </row>
    <row r="553" spans="2:24" x14ac:dyDescent="0.2">
      <c r="B553" s="63">
        <f t="shared" ca="1" si="148"/>
        <v>-0.97949253746513865</v>
      </c>
      <c r="C553" s="63">
        <f t="shared" ref="C553:L562" ca="1" si="163">NORMINV(RAND(),$C$5,$F$5)</f>
        <v>0.28744708474899988</v>
      </c>
      <c r="D553" s="63">
        <f t="shared" ca="1" si="163"/>
        <v>1.0002069629188464</v>
      </c>
      <c r="E553" s="63">
        <f t="shared" ca="1" si="163"/>
        <v>1.0245303890904485</v>
      </c>
      <c r="F553" s="63">
        <f t="shared" ca="1" si="163"/>
        <v>-0.27224622948228544</v>
      </c>
      <c r="G553" s="63">
        <f t="shared" ca="1" si="163"/>
        <v>-0.41253735431738053</v>
      </c>
      <c r="H553" s="63">
        <f t="shared" ca="1" si="163"/>
        <v>-0.34811631928653958</v>
      </c>
      <c r="I553" s="63">
        <f t="shared" ca="1" si="163"/>
        <v>-3.5675568794802479E-2</v>
      </c>
      <c r="J553" s="63">
        <f t="shared" ca="1" si="163"/>
        <v>0.4656349399565114</v>
      </c>
      <c r="K553" s="63">
        <f t="shared" ca="1" si="163"/>
        <v>-1.263996473194267</v>
      </c>
      <c r="L553" s="63">
        <f t="shared" ca="1" si="163"/>
        <v>-1.3769452348408837</v>
      </c>
      <c r="N553" s="63">
        <f t="shared" ca="1" si="149"/>
        <v>-0.97159550417672691</v>
      </c>
      <c r="O553" s="63">
        <f t="shared" ca="1" si="150"/>
        <v>0.29943198493337958</v>
      </c>
      <c r="P553" s="63">
        <f t="shared" ca="1" si="151"/>
        <v>1.0185340249017096</v>
      </c>
      <c r="Q553" s="63">
        <f t="shared" ca="1" si="152"/>
        <v>1.0204951165484963</v>
      </c>
      <c r="R553" s="63">
        <f t="shared" ca="1" si="153"/>
        <v>-0.31117076895457729</v>
      </c>
      <c r="S553" s="63">
        <f t="shared" ca="1" si="154"/>
        <v>-0.42669956791159352</v>
      </c>
      <c r="T553" s="63">
        <f t="shared" ca="1" si="155"/>
        <v>-0.3326181645750857</v>
      </c>
      <c r="U553" s="63">
        <f t="shared" ca="1" si="156"/>
        <v>-9.5148404790533311E-2</v>
      </c>
      <c r="V553" s="63">
        <f t="shared" ca="1" si="157"/>
        <v>0.47852217399125907</v>
      </c>
      <c r="W553" s="63">
        <f t="shared" ca="1" si="158"/>
        <v>-1.2461962294155902</v>
      </c>
      <c r="X553" s="63">
        <f t="shared" ca="1" si="159"/>
        <v>-1.4226842868262435</v>
      </c>
    </row>
    <row r="554" spans="2:24" x14ac:dyDescent="0.2">
      <c r="B554" s="63">
        <f t="shared" ca="1" si="148"/>
        <v>-2.1813429345881201E-2</v>
      </c>
      <c r="C554" s="63">
        <f t="shared" ca="1" si="163"/>
        <v>-0.75165735820253221</v>
      </c>
      <c r="D554" s="63">
        <f t="shared" ca="1" si="163"/>
        <v>-0.88480764175816595</v>
      </c>
      <c r="E554" s="63">
        <f t="shared" ca="1" si="163"/>
        <v>0.44417477125618304</v>
      </c>
      <c r="F554" s="63">
        <f t="shared" ca="1" si="163"/>
        <v>-0.52902416262916474</v>
      </c>
      <c r="G554" s="63">
        <f t="shared" ca="1" si="163"/>
        <v>1.3411713380754202</v>
      </c>
      <c r="H554" s="63">
        <f t="shared" ca="1" si="163"/>
        <v>-0.17656855614861186</v>
      </c>
      <c r="I554" s="63">
        <f t="shared" ca="1" si="163"/>
        <v>0.88545209484588239</v>
      </c>
      <c r="J554" s="63">
        <f t="shared" ca="1" si="163"/>
        <v>-0.58978586582937398</v>
      </c>
      <c r="K554" s="63">
        <f t="shared" ca="1" si="163"/>
        <v>-1.0282083942305262</v>
      </c>
      <c r="L554" s="63">
        <f t="shared" ca="1" si="163"/>
        <v>0.62545340278390293</v>
      </c>
      <c r="N554" s="63">
        <f t="shared" ca="1" si="149"/>
        <v>-1.3916396057469447E-2</v>
      </c>
      <c r="O554" s="63">
        <f t="shared" ca="1" si="150"/>
        <v>-0.73967245801815251</v>
      </c>
      <c r="P554" s="63">
        <f t="shared" ca="1" si="151"/>
        <v>-0.86648057977530268</v>
      </c>
      <c r="Q554" s="63">
        <f t="shared" ca="1" si="152"/>
        <v>0.44013949871423086</v>
      </c>
      <c r="R554" s="63">
        <f t="shared" ca="1" si="153"/>
        <v>-0.56794870210145665</v>
      </c>
      <c r="S554" s="63">
        <f t="shared" ca="1" si="154"/>
        <v>1.3270091244812072</v>
      </c>
      <c r="T554" s="63">
        <f t="shared" ca="1" si="155"/>
        <v>-0.16107040143715801</v>
      </c>
      <c r="U554" s="63">
        <f t="shared" ca="1" si="156"/>
        <v>0.82597925885015155</v>
      </c>
      <c r="V554" s="63">
        <f t="shared" ca="1" si="157"/>
        <v>-0.5768986317946263</v>
      </c>
      <c r="W554" s="63">
        <f t="shared" ca="1" si="158"/>
        <v>-1.0104081504518494</v>
      </c>
      <c r="X554" s="63">
        <f t="shared" ca="1" si="159"/>
        <v>0.57971435079854317</v>
      </c>
    </row>
    <row r="555" spans="2:24" x14ac:dyDescent="0.2">
      <c r="B555" s="63">
        <f t="shared" ca="1" si="148"/>
        <v>0.24943465662533362</v>
      </c>
      <c r="C555" s="63">
        <f t="shared" ca="1" si="163"/>
        <v>-0.11401477905594963</v>
      </c>
      <c r="D555" s="63">
        <f t="shared" ca="1" si="163"/>
        <v>1.8272859117092821</v>
      </c>
      <c r="E555" s="63">
        <f t="shared" ca="1" si="163"/>
        <v>-0.86723096836057356</v>
      </c>
      <c r="F555" s="63">
        <f t="shared" ca="1" si="163"/>
        <v>0.54142969146075004</v>
      </c>
      <c r="G555" s="63">
        <f t="shared" ca="1" si="163"/>
        <v>1.2989759955299296</v>
      </c>
      <c r="H555" s="63">
        <f t="shared" ca="1" si="163"/>
        <v>1.7693109098539692</v>
      </c>
      <c r="I555" s="63">
        <f t="shared" ca="1" si="163"/>
        <v>0.99460925540708833</v>
      </c>
      <c r="J555" s="63">
        <f t="shared" ca="1" si="163"/>
        <v>-0.81744177856746314</v>
      </c>
      <c r="K555" s="63">
        <f t="shared" ca="1" si="163"/>
        <v>-0.52188207545538257</v>
      </c>
      <c r="L555" s="63">
        <f t="shared" ca="1" si="163"/>
        <v>-0.2960450803144824</v>
      </c>
      <c r="N555" s="63">
        <f t="shared" ca="1" si="149"/>
        <v>0.25733168991374539</v>
      </c>
      <c r="O555" s="63">
        <f t="shared" ca="1" si="150"/>
        <v>-0.1020298788715699</v>
      </c>
      <c r="P555" s="63">
        <f t="shared" ca="1" si="151"/>
        <v>1.8456129736921454</v>
      </c>
      <c r="Q555" s="63">
        <f t="shared" ca="1" si="152"/>
        <v>-0.87126624090252569</v>
      </c>
      <c r="R555" s="63">
        <f t="shared" ca="1" si="153"/>
        <v>0.50250515198845813</v>
      </c>
      <c r="S555" s="63">
        <f t="shared" ca="1" si="154"/>
        <v>1.2848137819357166</v>
      </c>
      <c r="T555" s="63">
        <f t="shared" ca="1" si="155"/>
        <v>1.7848090645654231</v>
      </c>
      <c r="U555" s="63">
        <f t="shared" ca="1" si="156"/>
        <v>0.9351364194113575</v>
      </c>
      <c r="V555" s="63">
        <f t="shared" ca="1" si="157"/>
        <v>-0.80455454453271547</v>
      </c>
      <c r="W555" s="63">
        <f t="shared" ca="1" si="158"/>
        <v>-0.50408183167670584</v>
      </c>
      <c r="X555" s="63">
        <f t="shared" ca="1" si="159"/>
        <v>-0.34178413229984217</v>
      </c>
    </row>
    <row r="556" spans="2:24" x14ac:dyDescent="0.2">
      <c r="B556" s="63">
        <f t="shared" ca="1" si="148"/>
        <v>0.74693397209851764</v>
      </c>
      <c r="C556" s="63">
        <f t="shared" ca="1" si="163"/>
        <v>-1.3714003598203568</v>
      </c>
      <c r="D556" s="63">
        <f t="shared" ca="1" si="163"/>
        <v>1.0362711180873938</v>
      </c>
      <c r="E556" s="63">
        <f t="shared" ca="1" si="163"/>
        <v>-0.29273746671040374</v>
      </c>
      <c r="F556" s="63">
        <f t="shared" ca="1" si="163"/>
        <v>-0.80213559801334733</v>
      </c>
      <c r="G556" s="63">
        <f t="shared" ca="1" si="163"/>
        <v>0.29309934363388329</v>
      </c>
      <c r="H556" s="63">
        <f t="shared" ca="1" si="163"/>
        <v>0.21782133738926032</v>
      </c>
      <c r="I556" s="63">
        <f t="shared" ca="1" si="163"/>
        <v>-0.71915359379285848</v>
      </c>
      <c r="J556" s="63">
        <f t="shared" ca="1" si="163"/>
        <v>0.28272707226692623</v>
      </c>
      <c r="K556" s="63">
        <f t="shared" ca="1" si="163"/>
        <v>1.0552318186017975</v>
      </c>
      <c r="L556" s="63">
        <f t="shared" ca="1" si="163"/>
        <v>-0.45936461590693828</v>
      </c>
      <c r="N556" s="63">
        <f t="shared" ca="1" si="149"/>
        <v>0.75483100538692938</v>
      </c>
      <c r="O556" s="63">
        <f t="shared" ca="1" si="150"/>
        <v>-1.3594154596359771</v>
      </c>
      <c r="P556" s="63">
        <f t="shared" ca="1" si="151"/>
        <v>1.0545981800702571</v>
      </c>
      <c r="Q556" s="63">
        <f t="shared" ca="1" si="152"/>
        <v>-0.29677273925235592</v>
      </c>
      <c r="R556" s="63">
        <f t="shared" ca="1" si="153"/>
        <v>-0.84106013748563924</v>
      </c>
      <c r="S556" s="63">
        <f t="shared" ca="1" si="154"/>
        <v>0.2789371300396703</v>
      </c>
      <c r="T556" s="63">
        <f t="shared" ca="1" si="155"/>
        <v>0.23331949210071418</v>
      </c>
      <c r="U556" s="63">
        <f t="shared" ca="1" si="156"/>
        <v>-0.77862642978858931</v>
      </c>
      <c r="V556" s="63">
        <f t="shared" ca="1" si="157"/>
        <v>0.2956143063016739</v>
      </c>
      <c r="W556" s="63">
        <f t="shared" ca="1" si="158"/>
        <v>1.0730320623804743</v>
      </c>
      <c r="X556" s="63">
        <f t="shared" ca="1" si="159"/>
        <v>-0.5051036678922981</v>
      </c>
    </row>
    <row r="557" spans="2:24" x14ac:dyDescent="0.2">
      <c r="B557" s="63">
        <f t="shared" ca="1" si="148"/>
        <v>-1.6578887431679707</v>
      </c>
      <c r="C557" s="63">
        <f t="shared" ca="1" si="163"/>
        <v>1.2661650109149927</v>
      </c>
      <c r="D557" s="63">
        <f t="shared" ca="1" si="163"/>
        <v>-0.26359151677571396</v>
      </c>
      <c r="E557" s="63">
        <f t="shared" ca="1" si="163"/>
        <v>0.93974688112389237</v>
      </c>
      <c r="F557" s="63">
        <f t="shared" ca="1" si="163"/>
        <v>0.76708170741356563</v>
      </c>
      <c r="G557" s="63">
        <f t="shared" ca="1" si="163"/>
        <v>-0.41828230628888213</v>
      </c>
      <c r="H557" s="63">
        <f t="shared" ca="1" si="163"/>
        <v>0.82329456053241767</v>
      </c>
      <c r="I557" s="63">
        <f t="shared" ca="1" si="163"/>
        <v>0.93089162683194704</v>
      </c>
      <c r="J557" s="63">
        <f t="shared" ca="1" si="163"/>
        <v>0.20744009819650361</v>
      </c>
      <c r="K557" s="63">
        <f t="shared" ca="1" si="163"/>
        <v>-0.32830418446748977</v>
      </c>
      <c r="L557" s="63">
        <f t="shared" ca="1" si="163"/>
        <v>2.0937281789282456</v>
      </c>
      <c r="N557" s="63">
        <f t="shared" ca="1" si="149"/>
        <v>-1.6499917098795589</v>
      </c>
      <c r="O557" s="63">
        <f t="shared" ca="1" si="150"/>
        <v>1.2781499110993724</v>
      </c>
      <c r="P557" s="63">
        <f t="shared" ca="1" si="151"/>
        <v>-0.24526445479285069</v>
      </c>
      <c r="Q557" s="63">
        <f t="shared" ca="1" si="152"/>
        <v>0.93571160858194025</v>
      </c>
      <c r="R557" s="63">
        <f t="shared" ca="1" si="153"/>
        <v>0.72815716794127372</v>
      </c>
      <c r="S557" s="63">
        <f t="shared" ca="1" si="154"/>
        <v>-0.43244451988309512</v>
      </c>
      <c r="T557" s="63">
        <f t="shared" ca="1" si="155"/>
        <v>0.83879271524387156</v>
      </c>
      <c r="U557" s="63">
        <f t="shared" ca="1" si="156"/>
        <v>0.87141879083621621</v>
      </c>
      <c r="V557" s="63">
        <f t="shared" ca="1" si="157"/>
        <v>0.22032733223125128</v>
      </c>
      <c r="W557" s="63">
        <f t="shared" ca="1" si="158"/>
        <v>-0.31050394068881298</v>
      </c>
      <c r="X557" s="63">
        <f t="shared" ca="1" si="159"/>
        <v>2.0479891269428858</v>
      </c>
    </row>
    <row r="558" spans="2:24" x14ac:dyDescent="0.2">
      <c r="B558" s="63">
        <f t="shared" ca="1" si="148"/>
        <v>0.42306342017854076</v>
      </c>
      <c r="C558" s="63">
        <f t="shared" ca="1" si="163"/>
        <v>-0.57705183042657426</v>
      </c>
      <c r="D558" s="63">
        <f t="shared" ca="1" si="163"/>
        <v>-0.38598921749861809</v>
      </c>
      <c r="E558" s="63">
        <f t="shared" ca="1" si="163"/>
        <v>-1.5850082030304053</v>
      </c>
      <c r="F558" s="63">
        <f t="shared" ca="1" si="163"/>
        <v>-0.50456952186895099</v>
      </c>
      <c r="G558" s="63">
        <f t="shared" ca="1" si="163"/>
        <v>0.96349514779257783</v>
      </c>
      <c r="H558" s="63">
        <f t="shared" ca="1" si="163"/>
        <v>-0.80463487543045797</v>
      </c>
      <c r="I558" s="63">
        <f t="shared" ca="1" si="163"/>
        <v>0.20947739690117431</v>
      </c>
      <c r="J558" s="63">
        <f t="shared" ca="1" si="163"/>
        <v>-1.1055188759819807</v>
      </c>
      <c r="K558" s="63">
        <f t="shared" ca="1" si="163"/>
        <v>-2.6251373942034464</v>
      </c>
      <c r="L558" s="63">
        <f t="shared" ca="1" si="163"/>
        <v>-2.1953752168875793</v>
      </c>
      <c r="N558" s="63">
        <f t="shared" ca="1" si="149"/>
        <v>0.4309604534669525</v>
      </c>
      <c r="O558" s="63">
        <f t="shared" ca="1" si="150"/>
        <v>-0.56506693024219457</v>
      </c>
      <c r="P558" s="63">
        <f t="shared" ca="1" si="151"/>
        <v>-0.36766215551575482</v>
      </c>
      <c r="Q558" s="63">
        <f t="shared" ca="1" si="152"/>
        <v>-1.5890434755723575</v>
      </c>
      <c r="R558" s="63">
        <f t="shared" ca="1" si="153"/>
        <v>-0.5434940613412429</v>
      </c>
      <c r="S558" s="63">
        <f t="shared" ca="1" si="154"/>
        <v>0.94933293419836484</v>
      </c>
      <c r="T558" s="63">
        <f t="shared" ca="1" si="155"/>
        <v>-0.78913672071900409</v>
      </c>
      <c r="U558" s="63">
        <f t="shared" ca="1" si="156"/>
        <v>0.15000456090544348</v>
      </c>
      <c r="V558" s="63">
        <f t="shared" ca="1" si="157"/>
        <v>-1.0926316419472331</v>
      </c>
      <c r="W558" s="63">
        <f t="shared" ca="1" si="158"/>
        <v>-2.6073371504247698</v>
      </c>
      <c r="X558" s="63">
        <f t="shared" ca="1" si="159"/>
        <v>-2.2411142688729391</v>
      </c>
    </row>
    <row r="559" spans="2:24" x14ac:dyDescent="0.2">
      <c r="B559" s="63">
        <f t="shared" ca="1" si="148"/>
        <v>-1.0250109083415178</v>
      </c>
      <c r="C559" s="63">
        <f t="shared" ca="1" si="163"/>
        <v>-0.60266231218354027</v>
      </c>
      <c r="D559" s="63">
        <f t="shared" ca="1" si="163"/>
        <v>-1.8040436327666611</v>
      </c>
      <c r="E559" s="63">
        <f t="shared" ca="1" si="163"/>
        <v>0.43566570976249747</v>
      </c>
      <c r="F559" s="63">
        <f t="shared" ca="1" si="163"/>
        <v>-0.71598124346317438</v>
      </c>
      <c r="G559" s="63">
        <f t="shared" ca="1" si="163"/>
        <v>-0.2049634298312355</v>
      </c>
      <c r="H559" s="63">
        <f t="shared" ca="1" si="163"/>
        <v>-0.43092984511810639</v>
      </c>
      <c r="I559" s="63">
        <f t="shared" ca="1" si="163"/>
        <v>-0.26145449336458743</v>
      </c>
      <c r="J559" s="63">
        <f t="shared" ca="1" si="163"/>
        <v>-1.0629916478059023</v>
      </c>
      <c r="K559" s="63">
        <f t="shared" ca="1" si="163"/>
        <v>0.734267580568708</v>
      </c>
      <c r="L559" s="63">
        <f t="shared" ca="1" si="163"/>
        <v>1.4772642787278039</v>
      </c>
      <c r="N559" s="63">
        <f t="shared" ca="1" si="149"/>
        <v>-1.0171138750531059</v>
      </c>
      <c r="O559" s="63">
        <f t="shared" ca="1" si="150"/>
        <v>-0.59067741199916057</v>
      </c>
      <c r="P559" s="63">
        <f t="shared" ca="1" si="151"/>
        <v>-1.7857165707837979</v>
      </c>
      <c r="Q559" s="63">
        <f t="shared" ca="1" si="152"/>
        <v>0.43163043722054528</v>
      </c>
      <c r="R559" s="63">
        <f t="shared" ca="1" si="153"/>
        <v>-0.75490578293546629</v>
      </c>
      <c r="S559" s="63">
        <f t="shared" ca="1" si="154"/>
        <v>-0.21912564342544846</v>
      </c>
      <c r="T559" s="63">
        <f t="shared" ca="1" si="155"/>
        <v>-0.41543169040665251</v>
      </c>
      <c r="U559" s="63">
        <f t="shared" ca="1" si="156"/>
        <v>-0.32092732936031826</v>
      </c>
      <c r="V559" s="63">
        <f t="shared" ca="1" si="157"/>
        <v>-1.0501044137711546</v>
      </c>
      <c r="W559" s="63">
        <f t="shared" ca="1" si="158"/>
        <v>0.75206782434738473</v>
      </c>
      <c r="X559" s="63">
        <f t="shared" ca="1" si="159"/>
        <v>1.4315252267424441</v>
      </c>
    </row>
    <row r="560" spans="2:24" x14ac:dyDescent="0.2">
      <c r="B560" s="63">
        <f t="shared" ca="1" si="148"/>
        <v>-0.17207745914876812</v>
      </c>
      <c r="C560" s="63">
        <f t="shared" ca="1" si="163"/>
        <v>0.57107091827889489</v>
      </c>
      <c r="D560" s="63">
        <f t="shared" ca="1" si="163"/>
        <v>-1.0579894185625918</v>
      </c>
      <c r="E560" s="63">
        <f t="shared" ca="1" si="163"/>
        <v>0.93865919082333693</v>
      </c>
      <c r="F560" s="63">
        <f t="shared" ca="1" si="163"/>
        <v>-0.31534350240280018</v>
      </c>
      <c r="G560" s="63">
        <f t="shared" ca="1" si="163"/>
        <v>2.2059631524866834</v>
      </c>
      <c r="H560" s="63">
        <f t="shared" ca="1" si="163"/>
        <v>1.0114844048910328</v>
      </c>
      <c r="I560" s="63">
        <f t="shared" ca="1" si="163"/>
        <v>-1.4406357366632514</v>
      </c>
      <c r="J560" s="63">
        <f t="shared" ca="1" si="163"/>
        <v>-1.2092897586194271</v>
      </c>
      <c r="K560" s="63">
        <f t="shared" ca="1" si="163"/>
        <v>-2.2327359692996445</v>
      </c>
      <c r="L560" s="63">
        <f t="shared" ca="1" si="163"/>
        <v>-1.043555860870355</v>
      </c>
      <c r="N560" s="63">
        <f t="shared" ca="1" si="149"/>
        <v>-0.16418042586035636</v>
      </c>
      <c r="O560" s="63">
        <f t="shared" ca="1" si="150"/>
        <v>0.58305581846327459</v>
      </c>
      <c r="P560" s="63">
        <f t="shared" ca="1" si="151"/>
        <v>-1.0396623565797285</v>
      </c>
      <c r="Q560" s="63">
        <f t="shared" ca="1" si="152"/>
        <v>0.9346239182813848</v>
      </c>
      <c r="R560" s="63">
        <f t="shared" ca="1" si="153"/>
        <v>-0.35426804187509203</v>
      </c>
      <c r="S560" s="63">
        <f t="shared" ca="1" si="154"/>
        <v>2.1918009388924706</v>
      </c>
      <c r="T560" s="63">
        <f t="shared" ca="1" si="155"/>
        <v>1.0269825596024866</v>
      </c>
      <c r="U560" s="63">
        <f t="shared" ca="1" si="156"/>
        <v>-1.5001085726589822</v>
      </c>
      <c r="V560" s="63">
        <f t="shared" ca="1" si="157"/>
        <v>-1.1964025245846794</v>
      </c>
      <c r="W560" s="63">
        <f t="shared" ca="1" si="158"/>
        <v>-2.2149357255209678</v>
      </c>
      <c r="X560" s="63">
        <f t="shared" ca="1" si="159"/>
        <v>-1.0892949128557148</v>
      </c>
    </row>
    <row r="561" spans="2:24" x14ac:dyDescent="0.2">
      <c r="B561" s="63">
        <f t="shared" ca="1" si="148"/>
        <v>0.40574761737741555</v>
      </c>
      <c r="C561" s="63">
        <f t="shared" ca="1" si="163"/>
        <v>0.20158274569954979</v>
      </c>
      <c r="D561" s="63">
        <f t="shared" ca="1" si="163"/>
        <v>-1.2354428506482733</v>
      </c>
      <c r="E561" s="63">
        <f t="shared" ca="1" si="163"/>
        <v>0.81266234458488218</v>
      </c>
      <c r="F561" s="63">
        <f t="shared" ca="1" si="163"/>
        <v>0.42606012661696602</v>
      </c>
      <c r="G561" s="63">
        <f t="shared" ca="1" si="163"/>
        <v>-0.63172230133396567</v>
      </c>
      <c r="H561" s="63">
        <f t="shared" ca="1" si="163"/>
        <v>0.73084016795105688</v>
      </c>
      <c r="I561" s="63">
        <f t="shared" ca="1" si="163"/>
        <v>0.21925902567483821</v>
      </c>
      <c r="J561" s="63">
        <f t="shared" ca="1" si="163"/>
        <v>0.42920326964913397</v>
      </c>
      <c r="K561" s="63">
        <f t="shared" ca="1" si="163"/>
        <v>-1.4140107904263362</v>
      </c>
      <c r="L561" s="63">
        <f t="shared" ca="1" si="163"/>
        <v>-0.45806436397124428</v>
      </c>
      <c r="N561" s="63">
        <f t="shared" ca="1" si="149"/>
        <v>0.41364465066582728</v>
      </c>
      <c r="O561" s="63">
        <f t="shared" ca="1" si="150"/>
        <v>0.21356764588392951</v>
      </c>
      <c r="P561" s="63">
        <f t="shared" ca="1" si="151"/>
        <v>-1.21711578866541</v>
      </c>
      <c r="Q561" s="63">
        <f t="shared" ca="1" si="152"/>
        <v>0.80862707204293005</v>
      </c>
      <c r="R561" s="63">
        <f t="shared" ca="1" si="153"/>
        <v>0.38713558714467416</v>
      </c>
      <c r="S561" s="63">
        <f t="shared" ca="1" si="154"/>
        <v>-0.64588451492817867</v>
      </c>
      <c r="T561" s="63">
        <f t="shared" ca="1" si="155"/>
        <v>0.74633832266251077</v>
      </c>
      <c r="U561" s="63">
        <f t="shared" ca="1" si="156"/>
        <v>0.15978618967910738</v>
      </c>
      <c r="V561" s="63">
        <f t="shared" ca="1" si="157"/>
        <v>0.44209050368388164</v>
      </c>
      <c r="W561" s="63">
        <f t="shared" ca="1" si="158"/>
        <v>-1.3962105466476593</v>
      </c>
      <c r="X561" s="63">
        <f t="shared" ca="1" si="159"/>
        <v>-0.50380341595660405</v>
      </c>
    </row>
    <row r="562" spans="2:24" x14ac:dyDescent="0.2">
      <c r="B562" s="63">
        <f t="shared" ca="1" si="148"/>
        <v>0.25600096241179993</v>
      </c>
      <c r="C562" s="63">
        <f t="shared" ca="1" si="163"/>
        <v>0.48472285134930737</v>
      </c>
      <c r="D562" s="63">
        <f t="shared" ca="1" si="163"/>
        <v>1.4826118760885003</v>
      </c>
      <c r="E562" s="63">
        <f t="shared" ca="1" si="163"/>
        <v>1.9202061595446618</v>
      </c>
      <c r="F562" s="63">
        <f t="shared" ca="1" si="163"/>
        <v>0.12116864496503045</v>
      </c>
      <c r="G562" s="63">
        <f t="shared" ca="1" si="163"/>
        <v>-0.81747944891581703</v>
      </c>
      <c r="H562" s="63">
        <f t="shared" ca="1" si="163"/>
        <v>-0.32875071830837993</v>
      </c>
      <c r="I562" s="63">
        <f t="shared" ca="1" si="163"/>
        <v>-0.36272180449220093</v>
      </c>
      <c r="J562" s="63">
        <f t="shared" ca="1" si="163"/>
        <v>-0.5665716085721918</v>
      </c>
      <c r="K562" s="63">
        <f t="shared" ca="1" si="163"/>
        <v>-1.9590917746328071</v>
      </c>
      <c r="L562" s="63">
        <f t="shared" ca="1" si="163"/>
        <v>1.5841370123089014</v>
      </c>
      <c r="N562" s="63">
        <f t="shared" ca="1" si="149"/>
        <v>0.26389799570021166</v>
      </c>
      <c r="O562" s="63">
        <f t="shared" ca="1" si="150"/>
        <v>0.49670775153368707</v>
      </c>
      <c r="P562" s="63">
        <f t="shared" ca="1" si="151"/>
        <v>1.5009389380713636</v>
      </c>
      <c r="Q562" s="63">
        <f t="shared" ca="1" si="152"/>
        <v>1.9161708870027097</v>
      </c>
      <c r="R562" s="63">
        <f t="shared" ca="1" si="153"/>
        <v>8.2244105492738584E-2</v>
      </c>
      <c r="S562" s="63">
        <f t="shared" ca="1" si="154"/>
        <v>-0.83164166251003002</v>
      </c>
      <c r="T562" s="63">
        <f t="shared" ca="1" si="155"/>
        <v>-0.31325256359692605</v>
      </c>
      <c r="U562" s="63">
        <f t="shared" ca="1" si="156"/>
        <v>-0.42219464048793176</v>
      </c>
      <c r="V562" s="63">
        <f t="shared" ca="1" si="157"/>
        <v>-0.55368437453744412</v>
      </c>
      <c r="W562" s="63">
        <f t="shared" ca="1" si="158"/>
        <v>-1.9412915308541303</v>
      </c>
      <c r="X562" s="63">
        <f t="shared" ca="1" si="159"/>
        <v>1.5383979603235416</v>
      </c>
    </row>
    <row r="563" spans="2:24" x14ac:dyDescent="0.2">
      <c r="B563" s="63">
        <f t="shared" ca="1" si="148"/>
        <v>-1.4512879249215567</v>
      </c>
      <c r="C563" s="63">
        <f t="shared" ref="C563:L572" ca="1" si="164">NORMINV(RAND(),$C$5,$F$5)</f>
        <v>2.1491858954726037</v>
      </c>
      <c r="D563" s="63">
        <f t="shared" ca="1" si="164"/>
        <v>0.85217959365099805</v>
      </c>
      <c r="E563" s="63">
        <f t="shared" ca="1" si="164"/>
        <v>1.4514700300951104</v>
      </c>
      <c r="F563" s="63">
        <f t="shared" ca="1" si="164"/>
        <v>1.0016130277899875</v>
      </c>
      <c r="G563" s="63">
        <f t="shared" ca="1" si="164"/>
        <v>0.48405549822196553</v>
      </c>
      <c r="H563" s="63">
        <f t="shared" ca="1" si="164"/>
        <v>-1.6650502064945276</v>
      </c>
      <c r="I563" s="63">
        <f t="shared" ca="1" si="164"/>
        <v>0.80033608992806526</v>
      </c>
      <c r="J563" s="63">
        <f t="shared" ca="1" si="164"/>
        <v>0.35775128278217128</v>
      </c>
      <c r="K563" s="63">
        <f t="shared" ca="1" si="164"/>
        <v>0.27275580943344341</v>
      </c>
      <c r="L563" s="63">
        <f t="shared" ca="1" si="164"/>
        <v>-0.40796663075085315</v>
      </c>
      <c r="N563" s="63">
        <f t="shared" ca="1" si="149"/>
        <v>-1.4433908916331448</v>
      </c>
      <c r="O563" s="63">
        <f t="shared" ca="1" si="150"/>
        <v>2.1611707956569837</v>
      </c>
      <c r="P563" s="63">
        <f t="shared" ca="1" si="151"/>
        <v>0.87050665563386131</v>
      </c>
      <c r="Q563" s="63">
        <f t="shared" ca="1" si="152"/>
        <v>1.4474347575531583</v>
      </c>
      <c r="R563" s="63">
        <f t="shared" ca="1" si="153"/>
        <v>0.9626884883176956</v>
      </c>
      <c r="S563" s="63">
        <f t="shared" ca="1" si="154"/>
        <v>0.46989328462775254</v>
      </c>
      <c r="T563" s="63">
        <f t="shared" ca="1" si="155"/>
        <v>-1.6495520517830737</v>
      </c>
      <c r="U563" s="63">
        <f t="shared" ca="1" si="156"/>
        <v>0.74086325393233443</v>
      </c>
      <c r="V563" s="63">
        <f t="shared" ca="1" si="157"/>
        <v>0.37063851681691895</v>
      </c>
      <c r="W563" s="63">
        <f t="shared" ca="1" si="158"/>
        <v>0.29055605321212019</v>
      </c>
      <c r="X563" s="63">
        <f t="shared" ca="1" si="159"/>
        <v>-0.45370568273621292</v>
      </c>
    </row>
    <row r="564" spans="2:24" x14ac:dyDescent="0.2">
      <c r="B564" s="63">
        <f t="shared" ca="1" si="148"/>
        <v>0.1478661555250807</v>
      </c>
      <c r="C564" s="63">
        <f t="shared" ca="1" si="164"/>
        <v>0.51646578151649258</v>
      </c>
      <c r="D564" s="63">
        <f t="shared" ca="1" si="164"/>
        <v>0.41504065633093962</v>
      </c>
      <c r="E564" s="63">
        <f t="shared" ca="1" si="164"/>
        <v>-1.6629396097536089</v>
      </c>
      <c r="F564" s="63">
        <f t="shared" ca="1" si="164"/>
        <v>-0.60483359252706936</v>
      </c>
      <c r="G564" s="63">
        <f t="shared" ca="1" si="164"/>
        <v>0.12451948556235216</v>
      </c>
      <c r="H564" s="63">
        <f t="shared" ca="1" si="164"/>
        <v>4.9860001828659024E-2</v>
      </c>
      <c r="I564" s="63">
        <f t="shared" ca="1" si="164"/>
        <v>-1.7824255976463739</v>
      </c>
      <c r="J564" s="63">
        <f t="shared" ca="1" si="164"/>
        <v>-0.43714922340187401</v>
      </c>
      <c r="K564" s="63">
        <f t="shared" ca="1" si="164"/>
        <v>0.13068920440280302</v>
      </c>
      <c r="L564" s="63">
        <f t="shared" ca="1" si="164"/>
        <v>0.48868207457675672</v>
      </c>
      <c r="N564" s="63">
        <f t="shared" ca="1" si="149"/>
        <v>0.15576318881349246</v>
      </c>
      <c r="O564" s="63">
        <f t="shared" ca="1" si="150"/>
        <v>0.52845068170087228</v>
      </c>
      <c r="P564" s="63">
        <f t="shared" ca="1" si="151"/>
        <v>0.43336771831380289</v>
      </c>
      <c r="Q564" s="63">
        <f t="shared" ca="1" si="152"/>
        <v>-1.666974882295561</v>
      </c>
      <c r="R564" s="63">
        <f t="shared" ca="1" si="153"/>
        <v>-0.64375813199936127</v>
      </c>
      <c r="S564" s="63">
        <f t="shared" ca="1" si="154"/>
        <v>0.11035727196813919</v>
      </c>
      <c r="T564" s="63">
        <f t="shared" ca="1" si="155"/>
        <v>6.5358156540112886E-2</v>
      </c>
      <c r="U564" s="63">
        <f t="shared" ca="1" si="156"/>
        <v>-1.8418984336421047</v>
      </c>
      <c r="V564" s="63">
        <f t="shared" ca="1" si="157"/>
        <v>-0.42426198936712634</v>
      </c>
      <c r="W564" s="63">
        <f t="shared" ca="1" si="158"/>
        <v>0.14848944818147977</v>
      </c>
      <c r="X564" s="63">
        <f t="shared" ca="1" si="159"/>
        <v>0.44294302259139695</v>
      </c>
    </row>
    <row r="565" spans="2:24" x14ac:dyDescent="0.2">
      <c r="B565" s="63">
        <f t="shared" ca="1" si="148"/>
        <v>0.21137519858729659</v>
      </c>
      <c r="C565" s="63">
        <f t="shared" ca="1" si="164"/>
        <v>1.5417791163663879</v>
      </c>
      <c r="D565" s="63">
        <f t="shared" ca="1" si="164"/>
        <v>-1.3536533269263977</v>
      </c>
      <c r="E565" s="63">
        <f t="shared" ca="1" si="164"/>
        <v>0.26873150281472274</v>
      </c>
      <c r="F565" s="63">
        <f t="shared" ca="1" si="164"/>
        <v>0.32184427374772756</v>
      </c>
      <c r="G565" s="63">
        <f t="shared" ca="1" si="164"/>
        <v>0.4591293411486666</v>
      </c>
      <c r="H565" s="63">
        <f t="shared" ca="1" si="164"/>
        <v>-0.9419891289975858</v>
      </c>
      <c r="I565" s="63">
        <f t="shared" ca="1" si="164"/>
        <v>-0.7522480188341818</v>
      </c>
      <c r="J565" s="63">
        <f t="shared" ca="1" si="164"/>
        <v>-0.84316836904457504</v>
      </c>
      <c r="K565" s="63">
        <f t="shared" ca="1" si="164"/>
        <v>0.51034303550116511</v>
      </c>
      <c r="L565" s="63">
        <f t="shared" ca="1" si="164"/>
        <v>-0.12253638327825934</v>
      </c>
      <c r="N565" s="63">
        <f t="shared" ca="1" si="149"/>
        <v>0.21927223187570835</v>
      </c>
      <c r="O565" s="63">
        <f t="shared" ca="1" si="150"/>
        <v>1.5537640165507676</v>
      </c>
      <c r="P565" s="63">
        <f t="shared" ca="1" si="151"/>
        <v>-1.3353262649435345</v>
      </c>
      <c r="Q565" s="63">
        <f t="shared" ca="1" si="152"/>
        <v>0.26469623027277056</v>
      </c>
      <c r="R565" s="63">
        <f t="shared" ca="1" si="153"/>
        <v>0.28291973427543571</v>
      </c>
      <c r="S565" s="63">
        <f t="shared" ca="1" si="154"/>
        <v>0.44496712755445361</v>
      </c>
      <c r="T565" s="63">
        <f t="shared" ca="1" si="155"/>
        <v>-0.92649097428613192</v>
      </c>
      <c r="U565" s="63">
        <f t="shared" ca="1" si="156"/>
        <v>-0.81172085482991263</v>
      </c>
      <c r="V565" s="63">
        <f t="shared" ca="1" si="157"/>
        <v>-0.83028113500982736</v>
      </c>
      <c r="W565" s="63">
        <f t="shared" ca="1" si="158"/>
        <v>0.52814327927984184</v>
      </c>
      <c r="X565" s="63">
        <f t="shared" ca="1" si="159"/>
        <v>-0.16827543526361913</v>
      </c>
    </row>
    <row r="566" spans="2:24" x14ac:dyDescent="0.2">
      <c r="B566" s="63">
        <f t="shared" ca="1" si="148"/>
        <v>-0.3517456167970332</v>
      </c>
      <c r="C566" s="63">
        <f t="shared" ca="1" si="164"/>
        <v>0.15882739585214492</v>
      </c>
      <c r="D566" s="63">
        <f t="shared" ca="1" si="164"/>
        <v>0.76873121998958016</v>
      </c>
      <c r="E566" s="63">
        <f t="shared" ca="1" si="164"/>
        <v>0.34601897008121479</v>
      </c>
      <c r="F566" s="63">
        <f t="shared" ca="1" si="164"/>
        <v>0.88656770468629564</v>
      </c>
      <c r="G566" s="63">
        <f t="shared" ca="1" si="164"/>
        <v>1.0572407329291653</v>
      </c>
      <c r="H566" s="63">
        <f t="shared" ca="1" si="164"/>
        <v>0.64830759305904395</v>
      </c>
      <c r="I566" s="63">
        <f t="shared" ca="1" si="164"/>
        <v>0.44268689393498983</v>
      </c>
      <c r="J566" s="63">
        <f t="shared" ca="1" si="164"/>
        <v>0.13066945066692146</v>
      </c>
      <c r="K566" s="63">
        <f t="shared" ca="1" si="164"/>
        <v>0.74740039210829934</v>
      </c>
      <c r="L566" s="63">
        <f t="shared" ca="1" si="164"/>
        <v>-1.2046630928027222</v>
      </c>
      <c r="N566" s="63">
        <f t="shared" ca="1" si="149"/>
        <v>-0.34384858350862146</v>
      </c>
      <c r="O566" s="63">
        <f t="shared" ca="1" si="150"/>
        <v>0.17081229603652465</v>
      </c>
      <c r="P566" s="63">
        <f t="shared" ca="1" si="151"/>
        <v>0.78705828197244343</v>
      </c>
      <c r="Q566" s="63">
        <f t="shared" ca="1" si="152"/>
        <v>0.34198369753926261</v>
      </c>
      <c r="R566" s="63">
        <f t="shared" ca="1" si="153"/>
        <v>0.84764316521400374</v>
      </c>
      <c r="S566" s="63">
        <f t="shared" ca="1" si="154"/>
        <v>1.0430785193349523</v>
      </c>
      <c r="T566" s="63">
        <f t="shared" ca="1" si="155"/>
        <v>0.66380574777049783</v>
      </c>
      <c r="U566" s="63">
        <f t="shared" ca="1" si="156"/>
        <v>0.383214057939259</v>
      </c>
      <c r="V566" s="63">
        <f t="shared" ca="1" si="157"/>
        <v>0.14355668470166916</v>
      </c>
      <c r="W566" s="63">
        <f t="shared" ca="1" si="158"/>
        <v>0.76520063588697607</v>
      </c>
      <c r="X566" s="63">
        <f t="shared" ca="1" si="159"/>
        <v>-1.250402144788082</v>
      </c>
    </row>
    <row r="567" spans="2:24" x14ac:dyDescent="0.2">
      <c r="B567" s="63">
        <f t="shared" ca="1" si="148"/>
        <v>0.31506056872784249</v>
      </c>
      <c r="C567" s="63">
        <f t="shared" ca="1" si="164"/>
        <v>0.2165826299491983</v>
      </c>
      <c r="D567" s="63">
        <f t="shared" ca="1" si="164"/>
        <v>0.59681613363881947</v>
      </c>
      <c r="E567" s="63">
        <f t="shared" ca="1" si="164"/>
        <v>4.3691130479843188E-2</v>
      </c>
      <c r="F567" s="63">
        <f t="shared" ca="1" si="164"/>
        <v>-0.41940305439248093</v>
      </c>
      <c r="G567" s="63">
        <f t="shared" ca="1" si="164"/>
        <v>0.32169836975862942</v>
      </c>
      <c r="H567" s="63">
        <f t="shared" ca="1" si="164"/>
        <v>-0.30542489725958732</v>
      </c>
      <c r="I567" s="63">
        <f t="shared" ca="1" si="164"/>
        <v>-1.674690725601544</v>
      </c>
      <c r="J567" s="63">
        <f t="shared" ca="1" si="164"/>
        <v>-0.86915321919287336</v>
      </c>
      <c r="K567" s="63">
        <f t="shared" ca="1" si="164"/>
        <v>-0.19393700097285796</v>
      </c>
      <c r="L567" s="63">
        <f t="shared" ca="1" si="164"/>
        <v>0.32635920071314301</v>
      </c>
      <c r="N567" s="63">
        <f t="shared" ca="1" si="149"/>
        <v>0.32295760201625423</v>
      </c>
      <c r="O567" s="63">
        <f t="shared" ca="1" si="150"/>
        <v>0.22856753013357803</v>
      </c>
      <c r="P567" s="63">
        <f t="shared" ca="1" si="151"/>
        <v>0.61514319562168274</v>
      </c>
      <c r="Q567" s="63">
        <f t="shared" ca="1" si="152"/>
        <v>3.9655857937891011E-2</v>
      </c>
      <c r="R567" s="63">
        <f t="shared" ca="1" si="153"/>
        <v>-0.45832759386477279</v>
      </c>
      <c r="S567" s="63">
        <f t="shared" ca="1" si="154"/>
        <v>0.30753615616441643</v>
      </c>
      <c r="T567" s="63">
        <f t="shared" ca="1" si="155"/>
        <v>-0.28992674254813344</v>
      </c>
      <c r="U567" s="63">
        <f t="shared" ca="1" si="156"/>
        <v>-1.7341635615972748</v>
      </c>
      <c r="V567" s="63">
        <f t="shared" ca="1" si="157"/>
        <v>-0.85626598515812569</v>
      </c>
      <c r="W567" s="63">
        <f t="shared" ca="1" si="158"/>
        <v>-0.1761367571941812</v>
      </c>
      <c r="X567" s="63">
        <f t="shared" ca="1" si="159"/>
        <v>0.28062014872778324</v>
      </c>
    </row>
    <row r="568" spans="2:24" x14ac:dyDescent="0.2">
      <c r="B568" s="63">
        <f t="shared" ca="1" si="148"/>
        <v>3.3990050445958486</v>
      </c>
      <c r="C568" s="63">
        <f t="shared" ca="1" si="164"/>
        <v>-3.1535887231294031E-2</v>
      </c>
      <c r="D568" s="63">
        <f t="shared" ca="1" si="164"/>
        <v>-0.4450104569280644</v>
      </c>
      <c r="E568" s="63">
        <f t="shared" ca="1" si="164"/>
        <v>1.1723676081145291</v>
      </c>
      <c r="F568" s="63">
        <f t="shared" ca="1" si="164"/>
        <v>1.3916914970000218</v>
      </c>
      <c r="G568" s="63">
        <f t="shared" ca="1" si="164"/>
        <v>8.4159010164462963E-2</v>
      </c>
      <c r="H568" s="63">
        <f t="shared" ca="1" si="164"/>
        <v>0.32436495008036825</v>
      </c>
      <c r="I568" s="63">
        <f t="shared" ca="1" si="164"/>
        <v>3.8722603049954535E-2</v>
      </c>
      <c r="J568" s="63">
        <f t="shared" ca="1" si="164"/>
        <v>-2.1086612950764332</v>
      </c>
      <c r="K568" s="63">
        <f t="shared" ca="1" si="164"/>
        <v>0.13971190722290974</v>
      </c>
      <c r="L568" s="63">
        <f t="shared" ca="1" si="164"/>
        <v>0.50597947495183859</v>
      </c>
      <c r="N568" s="63">
        <f t="shared" ca="1" si="149"/>
        <v>3.4069020778842605</v>
      </c>
      <c r="O568" s="63">
        <f t="shared" ca="1" si="150"/>
        <v>-1.9550987046914308E-2</v>
      </c>
      <c r="P568" s="63">
        <f t="shared" ca="1" si="151"/>
        <v>-0.42668339494520113</v>
      </c>
      <c r="Q568" s="63">
        <f t="shared" ca="1" si="152"/>
        <v>1.168332335572577</v>
      </c>
      <c r="R568" s="63">
        <f t="shared" ca="1" si="153"/>
        <v>1.3527669575277299</v>
      </c>
      <c r="S568" s="63">
        <f t="shared" ca="1" si="154"/>
        <v>6.9996796570249986E-2</v>
      </c>
      <c r="T568" s="63">
        <f t="shared" ca="1" si="155"/>
        <v>0.33986310479182213</v>
      </c>
      <c r="U568" s="63">
        <f t="shared" ca="1" si="156"/>
        <v>-2.0750232945776298E-2</v>
      </c>
      <c r="V568" s="63">
        <f t="shared" ca="1" si="157"/>
        <v>-2.0957740610416855</v>
      </c>
      <c r="W568" s="63">
        <f t="shared" ca="1" si="158"/>
        <v>0.1575121510015865</v>
      </c>
      <c r="X568" s="63">
        <f t="shared" ca="1" si="159"/>
        <v>0.46024042296647882</v>
      </c>
    </row>
    <row r="569" spans="2:24" x14ac:dyDescent="0.2">
      <c r="B569" s="63">
        <f t="shared" ca="1" si="148"/>
        <v>0.43625175507518932</v>
      </c>
      <c r="C569" s="63">
        <f t="shared" ca="1" si="164"/>
        <v>-0.12399878126759444</v>
      </c>
      <c r="D569" s="63">
        <f t="shared" ca="1" si="164"/>
        <v>-0.48511686281590377</v>
      </c>
      <c r="E569" s="63">
        <f t="shared" ca="1" si="164"/>
        <v>-0.7415646488318649</v>
      </c>
      <c r="F569" s="63">
        <f t="shared" ca="1" si="164"/>
        <v>-1.6510826127271092E-2</v>
      </c>
      <c r="G569" s="63">
        <f t="shared" ca="1" si="164"/>
        <v>-1.4642977074932844</v>
      </c>
      <c r="H569" s="63">
        <f t="shared" ca="1" si="164"/>
        <v>-0.18780910226961464</v>
      </c>
      <c r="I569" s="63">
        <f t="shared" ca="1" si="164"/>
        <v>-0.4063141203168702</v>
      </c>
      <c r="J569" s="63">
        <f t="shared" ca="1" si="164"/>
        <v>-0.59580156735285239</v>
      </c>
      <c r="K569" s="63">
        <f t="shared" ca="1" si="164"/>
        <v>-0.99739535444373884</v>
      </c>
      <c r="L569" s="63">
        <f t="shared" ca="1" si="164"/>
        <v>0.47008869945318499</v>
      </c>
      <c r="N569" s="63">
        <f t="shared" ca="1" si="149"/>
        <v>0.44414878836360105</v>
      </c>
      <c r="O569" s="63">
        <f t="shared" ca="1" si="150"/>
        <v>-0.11201388108321471</v>
      </c>
      <c r="P569" s="63">
        <f t="shared" ca="1" si="151"/>
        <v>-0.4667898008330405</v>
      </c>
      <c r="Q569" s="63">
        <f t="shared" ca="1" si="152"/>
        <v>-0.74559992137381703</v>
      </c>
      <c r="R569" s="63">
        <f t="shared" ca="1" si="153"/>
        <v>-5.5435365599562955E-2</v>
      </c>
      <c r="S569" s="63">
        <f t="shared" ca="1" si="154"/>
        <v>-1.4784599210874974</v>
      </c>
      <c r="T569" s="63">
        <f t="shared" ca="1" si="155"/>
        <v>-0.17231094755816079</v>
      </c>
      <c r="U569" s="63">
        <f t="shared" ca="1" si="156"/>
        <v>-0.46578695631260103</v>
      </c>
      <c r="V569" s="63">
        <f t="shared" ca="1" si="157"/>
        <v>-0.58291433331810472</v>
      </c>
      <c r="W569" s="63">
        <f t="shared" ca="1" si="158"/>
        <v>-0.97959511066506211</v>
      </c>
      <c r="X569" s="63">
        <f t="shared" ca="1" si="159"/>
        <v>0.42434964746782522</v>
      </c>
    </row>
    <row r="570" spans="2:24" x14ac:dyDescent="0.2">
      <c r="B570" s="63">
        <f t="shared" ca="1" si="148"/>
        <v>1.6191137950331513</v>
      </c>
      <c r="C570" s="63">
        <f t="shared" ca="1" si="164"/>
        <v>0.31403176125032939</v>
      </c>
      <c r="D570" s="63">
        <f t="shared" ca="1" si="164"/>
        <v>-2.3523685248343424</v>
      </c>
      <c r="E570" s="63">
        <f t="shared" ca="1" si="164"/>
        <v>0.67557519606998384</v>
      </c>
      <c r="F570" s="63">
        <f t="shared" ca="1" si="164"/>
        <v>-0.93563355394474446</v>
      </c>
      <c r="G570" s="63">
        <f t="shared" ca="1" si="164"/>
        <v>2.8571832256935548E-2</v>
      </c>
      <c r="H570" s="63">
        <f t="shared" ca="1" si="164"/>
        <v>1.4734560022850713</v>
      </c>
      <c r="I570" s="63">
        <f t="shared" ca="1" si="164"/>
        <v>1.4386595597939351</v>
      </c>
      <c r="J570" s="63">
        <f t="shared" ca="1" si="164"/>
        <v>0.85352667134885252</v>
      </c>
      <c r="K570" s="63">
        <f t="shared" ca="1" si="164"/>
        <v>-1.4177780200476553</v>
      </c>
      <c r="L570" s="63">
        <f t="shared" ca="1" si="164"/>
        <v>2.1280595502334316</v>
      </c>
      <c r="N570" s="63">
        <f t="shared" ca="1" si="149"/>
        <v>1.6270108283215632</v>
      </c>
      <c r="O570" s="63">
        <f t="shared" ca="1" si="150"/>
        <v>0.32601666143470909</v>
      </c>
      <c r="P570" s="63">
        <f t="shared" ca="1" si="151"/>
        <v>-2.3340414628514794</v>
      </c>
      <c r="Q570" s="63">
        <f t="shared" ca="1" si="152"/>
        <v>0.67153992352803171</v>
      </c>
      <c r="R570" s="63">
        <f t="shared" ca="1" si="153"/>
        <v>-0.97455809341703636</v>
      </c>
      <c r="S570" s="63">
        <f t="shared" ca="1" si="154"/>
        <v>1.4409618662722577E-2</v>
      </c>
      <c r="T570" s="63">
        <f t="shared" ca="1" si="155"/>
        <v>1.4889541569965252</v>
      </c>
      <c r="U570" s="63">
        <f t="shared" ca="1" si="156"/>
        <v>1.3791867237982043</v>
      </c>
      <c r="V570" s="63">
        <f t="shared" ca="1" si="157"/>
        <v>0.86641390538360019</v>
      </c>
      <c r="W570" s="63">
        <f t="shared" ca="1" si="158"/>
        <v>-1.3999777762689785</v>
      </c>
      <c r="X570" s="63">
        <f t="shared" ca="1" si="159"/>
        <v>2.0823204982480719</v>
      </c>
    </row>
    <row r="571" spans="2:24" x14ac:dyDescent="0.2">
      <c r="B571" s="63">
        <f t="shared" ca="1" si="148"/>
        <v>1.0786586483393978</v>
      </c>
      <c r="C571" s="63">
        <f t="shared" ca="1" si="164"/>
        <v>-0.47732996085177559</v>
      </c>
      <c r="D571" s="63">
        <f t="shared" ca="1" si="164"/>
        <v>-0.42027607750409535</v>
      </c>
      <c r="E571" s="63">
        <f t="shared" ca="1" si="164"/>
        <v>0.64664699050366592</v>
      </c>
      <c r="F571" s="63">
        <f t="shared" ca="1" si="164"/>
        <v>-0.37590802243113214</v>
      </c>
      <c r="G571" s="63">
        <f t="shared" ca="1" si="164"/>
        <v>-0.49986141200914552</v>
      </c>
      <c r="H571" s="63">
        <f t="shared" ca="1" si="164"/>
        <v>-1.1449773325149251</v>
      </c>
      <c r="I571" s="63">
        <f t="shared" ca="1" si="164"/>
        <v>0.21609543485970176</v>
      </c>
      <c r="J571" s="63">
        <f t="shared" ca="1" si="164"/>
        <v>0.88395340466013983</v>
      </c>
      <c r="K571" s="63">
        <f t="shared" ca="1" si="164"/>
        <v>1.0156985443669282</v>
      </c>
      <c r="L571" s="63">
        <f t="shared" ca="1" si="164"/>
        <v>-1.7436524114780798</v>
      </c>
      <c r="N571" s="63">
        <f t="shared" ca="1" si="149"/>
        <v>1.0865556816278097</v>
      </c>
      <c r="O571" s="63">
        <f t="shared" ca="1" si="150"/>
        <v>-0.46534506066739589</v>
      </c>
      <c r="P571" s="63">
        <f t="shared" ca="1" si="151"/>
        <v>-0.40194901552123208</v>
      </c>
      <c r="Q571" s="63">
        <f t="shared" ca="1" si="152"/>
        <v>0.64261171796171379</v>
      </c>
      <c r="R571" s="63">
        <f t="shared" ca="1" si="153"/>
        <v>-0.41483256190342399</v>
      </c>
      <c r="S571" s="63">
        <f t="shared" ca="1" si="154"/>
        <v>-0.51402362560335846</v>
      </c>
      <c r="T571" s="63">
        <f t="shared" ca="1" si="155"/>
        <v>-1.1294791778034712</v>
      </c>
      <c r="U571" s="63">
        <f t="shared" ca="1" si="156"/>
        <v>0.15662259886397092</v>
      </c>
      <c r="V571" s="63">
        <f t="shared" ca="1" si="157"/>
        <v>0.8968406386948875</v>
      </c>
      <c r="W571" s="63">
        <f t="shared" ca="1" si="158"/>
        <v>1.033498788145605</v>
      </c>
      <c r="X571" s="63">
        <f t="shared" ca="1" si="159"/>
        <v>-1.7893914634634396</v>
      </c>
    </row>
    <row r="572" spans="2:24" x14ac:dyDescent="0.2">
      <c r="B572" s="63">
        <f t="shared" ca="1" si="148"/>
        <v>1.0418818890329844</v>
      </c>
      <c r="C572" s="63">
        <f t="shared" ca="1" si="164"/>
        <v>-0.59242431116975403</v>
      </c>
      <c r="D572" s="63">
        <f t="shared" ca="1" si="164"/>
        <v>-0.64629877129898805</v>
      </c>
      <c r="E572" s="63">
        <f t="shared" ca="1" si="164"/>
        <v>1.8051186185909827</v>
      </c>
      <c r="F572" s="63">
        <f t="shared" ca="1" si="164"/>
        <v>-0.49160085950713001</v>
      </c>
      <c r="G572" s="63">
        <f t="shared" ca="1" si="164"/>
        <v>0.92908768992976076</v>
      </c>
      <c r="H572" s="63">
        <f t="shared" ca="1" si="164"/>
        <v>0.95593337431769654</v>
      </c>
      <c r="I572" s="63">
        <f t="shared" ca="1" si="164"/>
        <v>-2.7965818746805888E-2</v>
      </c>
      <c r="J572" s="63">
        <f t="shared" ca="1" si="164"/>
        <v>0.10818135671235136</v>
      </c>
      <c r="K572" s="63">
        <f t="shared" ca="1" si="164"/>
        <v>-0.47646132825701321</v>
      </c>
      <c r="L572" s="63">
        <f t="shared" ca="1" si="164"/>
        <v>-1.5046570680992986</v>
      </c>
      <c r="N572" s="63">
        <f t="shared" ca="1" si="149"/>
        <v>1.0497789223213962</v>
      </c>
      <c r="O572" s="63">
        <f t="shared" ca="1" si="150"/>
        <v>-0.58043941098537433</v>
      </c>
      <c r="P572" s="63">
        <f t="shared" ca="1" si="151"/>
        <v>-0.62797170931612478</v>
      </c>
      <c r="Q572" s="63">
        <f t="shared" ca="1" si="152"/>
        <v>1.8010833460490305</v>
      </c>
      <c r="R572" s="63">
        <f t="shared" ca="1" si="153"/>
        <v>-0.53052539897942186</v>
      </c>
      <c r="S572" s="63">
        <f t="shared" ca="1" si="154"/>
        <v>0.91492547633554777</v>
      </c>
      <c r="T572" s="63">
        <f t="shared" ca="1" si="155"/>
        <v>0.97143152902915042</v>
      </c>
      <c r="U572" s="63">
        <f t="shared" ca="1" si="156"/>
        <v>-8.7438654742536717E-2</v>
      </c>
      <c r="V572" s="63">
        <f t="shared" ca="1" si="157"/>
        <v>0.12106859074709905</v>
      </c>
      <c r="W572" s="63">
        <f t="shared" ca="1" si="158"/>
        <v>-0.45866108447833642</v>
      </c>
      <c r="X572" s="63">
        <f t="shared" ca="1" si="159"/>
        <v>-1.5503961200846583</v>
      </c>
    </row>
    <row r="573" spans="2:24" x14ac:dyDescent="0.2">
      <c r="B573" s="63">
        <f t="shared" ca="1" si="148"/>
        <v>-0.29072107128816088</v>
      </c>
      <c r="C573" s="63">
        <f t="shared" ref="C573:L582" ca="1" si="165">NORMINV(RAND(),$C$5,$F$5)</f>
        <v>0.2535022212747769</v>
      </c>
      <c r="D573" s="63">
        <f t="shared" ca="1" si="165"/>
        <v>1.1884102741636082</v>
      </c>
      <c r="E573" s="63">
        <f t="shared" ca="1" si="165"/>
        <v>-1.5201911509803734</v>
      </c>
      <c r="F573" s="63">
        <f t="shared" ca="1" si="165"/>
        <v>-1.0493223804925307</v>
      </c>
      <c r="G573" s="63">
        <f t="shared" ca="1" si="165"/>
        <v>0.17928542870043102</v>
      </c>
      <c r="H573" s="63">
        <f t="shared" ca="1" si="165"/>
        <v>-0.85028111390767691</v>
      </c>
      <c r="I573" s="63">
        <f t="shared" ca="1" si="165"/>
        <v>-0.26494723050381697</v>
      </c>
      <c r="J573" s="63">
        <f t="shared" ca="1" si="165"/>
        <v>-1.2817057765363951</v>
      </c>
      <c r="K573" s="63">
        <f t="shared" ca="1" si="165"/>
        <v>-1.2472643924552482</v>
      </c>
      <c r="L573" s="63">
        <f t="shared" ca="1" si="165"/>
        <v>-0.68843601441188462</v>
      </c>
      <c r="N573" s="63">
        <f t="shared" ca="1" si="149"/>
        <v>-0.28282403799974914</v>
      </c>
      <c r="O573" s="63">
        <f t="shared" ca="1" si="150"/>
        <v>0.26548712145915659</v>
      </c>
      <c r="P573" s="63">
        <f t="shared" ca="1" si="151"/>
        <v>1.2067373361464715</v>
      </c>
      <c r="Q573" s="63">
        <f t="shared" ca="1" si="152"/>
        <v>-1.5242264235223255</v>
      </c>
      <c r="R573" s="63">
        <f t="shared" ca="1" si="153"/>
        <v>-1.0882469199648226</v>
      </c>
      <c r="S573" s="63">
        <f t="shared" ca="1" si="154"/>
        <v>0.16512321510621805</v>
      </c>
      <c r="T573" s="63">
        <f t="shared" ca="1" si="155"/>
        <v>-0.83478295919622303</v>
      </c>
      <c r="U573" s="63">
        <f t="shared" ca="1" si="156"/>
        <v>-0.3244200664995478</v>
      </c>
      <c r="V573" s="63">
        <f t="shared" ca="1" si="157"/>
        <v>-1.2688185425016474</v>
      </c>
      <c r="W573" s="63">
        <f t="shared" ca="1" si="158"/>
        <v>-1.2294641486765714</v>
      </c>
      <c r="X573" s="63">
        <f t="shared" ca="1" si="159"/>
        <v>-0.73417506639724439</v>
      </c>
    </row>
    <row r="574" spans="2:24" x14ac:dyDescent="0.2">
      <c r="B574" s="63">
        <f t="shared" ca="1" si="148"/>
        <v>1.58581092112499</v>
      </c>
      <c r="C574" s="63">
        <f t="shared" ca="1" si="165"/>
        <v>0.79369711083184902</v>
      </c>
      <c r="D574" s="63">
        <f t="shared" ca="1" si="165"/>
        <v>-0.61629269105391382</v>
      </c>
      <c r="E574" s="63">
        <f t="shared" ca="1" si="165"/>
        <v>1.0098951656158026</v>
      </c>
      <c r="F574" s="63">
        <f t="shared" ca="1" si="165"/>
        <v>-0.13283702485905732</v>
      </c>
      <c r="G574" s="63">
        <f t="shared" ca="1" si="165"/>
        <v>1.1229166906294905</v>
      </c>
      <c r="H574" s="63">
        <f t="shared" ca="1" si="165"/>
        <v>-8.8563991163466693E-2</v>
      </c>
      <c r="I574" s="63">
        <f t="shared" ca="1" si="165"/>
        <v>3.742706368389434E-2</v>
      </c>
      <c r="J574" s="63">
        <f t="shared" ca="1" si="165"/>
        <v>1.3732432429663355</v>
      </c>
      <c r="K574" s="63">
        <f t="shared" ca="1" si="165"/>
        <v>0.21467590982733503</v>
      </c>
      <c r="L574" s="63">
        <f t="shared" ca="1" si="165"/>
        <v>0.91167870433254772</v>
      </c>
      <c r="N574" s="63">
        <f t="shared" ca="1" si="149"/>
        <v>1.5937079544134019</v>
      </c>
      <c r="O574" s="63">
        <f t="shared" ca="1" si="150"/>
        <v>0.80568201101622872</v>
      </c>
      <c r="P574" s="63">
        <f t="shared" ca="1" si="151"/>
        <v>-0.59796562907105055</v>
      </c>
      <c r="Q574" s="63">
        <f t="shared" ca="1" si="152"/>
        <v>1.0058598930738505</v>
      </c>
      <c r="R574" s="63">
        <f t="shared" ca="1" si="153"/>
        <v>-0.1717615643313492</v>
      </c>
      <c r="S574" s="63">
        <f t="shared" ca="1" si="154"/>
        <v>1.1087544770352775</v>
      </c>
      <c r="T574" s="63">
        <f t="shared" ca="1" si="155"/>
        <v>-7.3065836452012839E-2</v>
      </c>
      <c r="U574" s="63">
        <f t="shared" ca="1" si="156"/>
        <v>-2.2045772311836492E-2</v>
      </c>
      <c r="V574" s="63">
        <f t="shared" ca="1" si="157"/>
        <v>1.3861304770010832</v>
      </c>
      <c r="W574" s="63">
        <f t="shared" ca="1" si="158"/>
        <v>0.23247615360601179</v>
      </c>
      <c r="X574" s="63">
        <f t="shared" ca="1" si="159"/>
        <v>0.86593965234718795</v>
      </c>
    </row>
    <row r="575" spans="2:24" x14ac:dyDescent="0.2">
      <c r="B575" s="63">
        <f t="shared" ca="1" si="148"/>
        <v>0.14365339026416368</v>
      </c>
      <c r="C575" s="63">
        <f t="shared" ca="1" si="165"/>
        <v>-0.60279048106159161</v>
      </c>
      <c r="D575" s="63">
        <f t="shared" ca="1" si="165"/>
        <v>1.7782045409027978</v>
      </c>
      <c r="E575" s="63">
        <f t="shared" ca="1" si="165"/>
        <v>-0.51175288380724049</v>
      </c>
      <c r="F575" s="63">
        <f t="shared" ca="1" si="165"/>
        <v>-0.71775078461667485</v>
      </c>
      <c r="G575" s="63">
        <f t="shared" ca="1" si="165"/>
        <v>-0.3540284580320936</v>
      </c>
      <c r="H575" s="63">
        <f t="shared" ca="1" si="165"/>
        <v>-0.32181162322461415</v>
      </c>
      <c r="I575" s="63">
        <f t="shared" ca="1" si="165"/>
        <v>0.43264487089799958</v>
      </c>
      <c r="J575" s="63">
        <f t="shared" ca="1" si="165"/>
        <v>1.8882900497556767</v>
      </c>
      <c r="K575" s="63">
        <f t="shared" ca="1" si="165"/>
        <v>-0.80793706629147088</v>
      </c>
      <c r="L575" s="63">
        <f t="shared" ca="1" si="165"/>
        <v>1.3410844686365668</v>
      </c>
      <c r="N575" s="63">
        <f t="shared" ca="1" si="149"/>
        <v>0.15155042355257545</v>
      </c>
      <c r="O575" s="63">
        <f t="shared" ca="1" si="150"/>
        <v>-0.59080558087721191</v>
      </c>
      <c r="P575" s="63">
        <f t="shared" ca="1" si="151"/>
        <v>1.796531602885661</v>
      </c>
      <c r="Q575" s="63">
        <f t="shared" ca="1" si="152"/>
        <v>-0.51578815634919262</v>
      </c>
      <c r="R575" s="63">
        <f t="shared" ca="1" si="153"/>
        <v>-0.75667532408896676</v>
      </c>
      <c r="S575" s="63">
        <f t="shared" ca="1" si="154"/>
        <v>-0.36819067162630659</v>
      </c>
      <c r="T575" s="63">
        <f t="shared" ca="1" si="155"/>
        <v>-0.30631346851316027</v>
      </c>
      <c r="U575" s="63">
        <f t="shared" ca="1" si="156"/>
        <v>0.37317203490226875</v>
      </c>
      <c r="V575" s="63">
        <f t="shared" ca="1" si="157"/>
        <v>1.9011772837904244</v>
      </c>
      <c r="W575" s="63">
        <f t="shared" ca="1" si="158"/>
        <v>-0.79013682251279416</v>
      </c>
      <c r="X575" s="63">
        <f t="shared" ca="1" si="159"/>
        <v>1.2953454166512071</v>
      </c>
    </row>
    <row r="576" spans="2:24" x14ac:dyDescent="0.2">
      <c r="B576" s="63">
        <f t="shared" ca="1" si="148"/>
        <v>-1.1671573530131998</v>
      </c>
      <c r="C576" s="63">
        <f t="shared" ca="1" si="165"/>
        <v>0.38147945029564201</v>
      </c>
      <c r="D576" s="63">
        <f t="shared" ca="1" si="165"/>
        <v>0.76328824360421033</v>
      </c>
      <c r="E576" s="63">
        <f t="shared" ca="1" si="165"/>
        <v>2.3092336689054553</v>
      </c>
      <c r="F576" s="63">
        <f t="shared" ca="1" si="165"/>
        <v>0.44282448822281367</v>
      </c>
      <c r="G576" s="63">
        <f t="shared" ca="1" si="165"/>
        <v>0.18443210503079821</v>
      </c>
      <c r="H576" s="63">
        <f t="shared" ca="1" si="165"/>
        <v>-0.30415130355558279</v>
      </c>
      <c r="I576" s="63">
        <f t="shared" ca="1" si="165"/>
        <v>1.1866259639410672</v>
      </c>
      <c r="J576" s="63">
        <f t="shared" ca="1" si="165"/>
        <v>-1.0832228803506621</v>
      </c>
      <c r="K576" s="63">
        <f t="shared" ca="1" si="165"/>
        <v>-0.90950806639778126</v>
      </c>
      <c r="L576" s="63">
        <f t="shared" ca="1" si="165"/>
        <v>0.72899198145182831</v>
      </c>
      <c r="N576" s="63">
        <f t="shared" ca="1" si="149"/>
        <v>-1.1592603197247879</v>
      </c>
      <c r="O576" s="63">
        <f t="shared" ca="1" si="150"/>
        <v>0.39346435048002171</v>
      </c>
      <c r="P576" s="63">
        <f t="shared" ca="1" si="151"/>
        <v>0.78161530558707359</v>
      </c>
      <c r="Q576" s="63">
        <f t="shared" ca="1" si="152"/>
        <v>2.3051983963635032</v>
      </c>
      <c r="R576" s="63">
        <f t="shared" ca="1" si="153"/>
        <v>0.40389994875052182</v>
      </c>
      <c r="S576" s="63">
        <f t="shared" ca="1" si="154"/>
        <v>0.17026989143658525</v>
      </c>
      <c r="T576" s="63">
        <f t="shared" ca="1" si="155"/>
        <v>-0.2886531488441289</v>
      </c>
      <c r="U576" s="63">
        <f t="shared" ca="1" si="156"/>
        <v>1.1271531279453364</v>
      </c>
      <c r="V576" s="63">
        <f t="shared" ca="1" si="157"/>
        <v>-1.0703356463159144</v>
      </c>
      <c r="W576" s="63">
        <f t="shared" ca="1" si="158"/>
        <v>-0.89170782261910453</v>
      </c>
      <c r="X576" s="63">
        <f t="shared" ca="1" si="159"/>
        <v>0.68325292946646854</v>
      </c>
    </row>
    <row r="577" spans="2:24" x14ac:dyDescent="0.2">
      <c r="B577" s="63">
        <f t="shared" ca="1" si="148"/>
        <v>0.77816351126126682</v>
      </c>
      <c r="C577" s="63">
        <f t="shared" ca="1" si="165"/>
        <v>-0.10643802677808542</v>
      </c>
      <c r="D577" s="63">
        <f t="shared" ca="1" si="165"/>
        <v>0.94651260489301947</v>
      </c>
      <c r="E577" s="63">
        <f t="shared" ca="1" si="165"/>
        <v>0.28688552885334911</v>
      </c>
      <c r="F577" s="63">
        <f t="shared" ca="1" si="165"/>
        <v>-0.94872933964212691</v>
      </c>
      <c r="G577" s="63">
        <f t="shared" ca="1" si="165"/>
        <v>1.8636065237161943</v>
      </c>
      <c r="H577" s="63">
        <f t="shared" ca="1" si="165"/>
        <v>-0.31872637172053597</v>
      </c>
      <c r="I577" s="63">
        <f t="shared" ca="1" si="165"/>
        <v>1.990037848546254</v>
      </c>
      <c r="J577" s="63">
        <f t="shared" ca="1" si="165"/>
        <v>0.11140101244684338</v>
      </c>
      <c r="K577" s="63">
        <f t="shared" ca="1" si="165"/>
        <v>-1.2394042095305011</v>
      </c>
      <c r="L577" s="63">
        <f t="shared" ca="1" si="165"/>
        <v>-0.74853523077381523</v>
      </c>
      <c r="N577" s="63">
        <f t="shared" ca="1" si="149"/>
        <v>0.78606054454967855</v>
      </c>
      <c r="O577" s="63">
        <f t="shared" ca="1" si="150"/>
        <v>-9.4453126593705694E-2</v>
      </c>
      <c r="P577" s="63">
        <f t="shared" ca="1" si="151"/>
        <v>0.96483966687588274</v>
      </c>
      <c r="Q577" s="63">
        <f t="shared" ca="1" si="152"/>
        <v>0.28285025631139693</v>
      </c>
      <c r="R577" s="63">
        <f t="shared" ca="1" si="153"/>
        <v>-0.98765387911441882</v>
      </c>
      <c r="S577" s="63">
        <f t="shared" ca="1" si="154"/>
        <v>1.8494443101219813</v>
      </c>
      <c r="T577" s="63">
        <f t="shared" ca="1" si="155"/>
        <v>-0.30322821700908209</v>
      </c>
      <c r="U577" s="63">
        <f t="shared" ca="1" si="156"/>
        <v>1.9305650125505232</v>
      </c>
      <c r="V577" s="63">
        <f t="shared" ca="1" si="157"/>
        <v>0.12428824648159106</v>
      </c>
      <c r="W577" s="63">
        <f t="shared" ca="1" si="158"/>
        <v>-1.2216039657518243</v>
      </c>
      <c r="X577" s="63">
        <f t="shared" ca="1" si="159"/>
        <v>-0.794274282759175</v>
      </c>
    </row>
    <row r="578" spans="2:24" x14ac:dyDescent="0.2">
      <c r="B578" s="63">
        <f t="shared" ca="1" si="148"/>
        <v>-0.89918520763161713</v>
      </c>
      <c r="C578" s="63">
        <f t="shared" ca="1" si="165"/>
        <v>-9.4583766148891454E-2</v>
      </c>
      <c r="D578" s="63">
        <f t="shared" ca="1" si="165"/>
        <v>0.56343153554004965</v>
      </c>
      <c r="E578" s="63">
        <f t="shared" ca="1" si="165"/>
        <v>-0.34038836181344995</v>
      </c>
      <c r="F578" s="63">
        <f t="shared" ca="1" si="165"/>
        <v>-1.0807633171297206</v>
      </c>
      <c r="G578" s="63">
        <f t="shared" ca="1" si="165"/>
        <v>-0.14913615000517297</v>
      </c>
      <c r="H578" s="63">
        <f t="shared" ca="1" si="165"/>
        <v>0.19185000207540731</v>
      </c>
      <c r="I578" s="63">
        <f t="shared" ca="1" si="165"/>
        <v>0.17442005382988701</v>
      </c>
      <c r="J578" s="63">
        <f t="shared" ca="1" si="165"/>
        <v>-1.2237490874829737</v>
      </c>
      <c r="K578" s="63">
        <f t="shared" ca="1" si="165"/>
        <v>0.60314003022291496</v>
      </c>
      <c r="L578" s="63">
        <f t="shared" ca="1" si="165"/>
        <v>-0.28975806317178293</v>
      </c>
      <c r="N578" s="63">
        <f t="shared" ca="1" si="149"/>
        <v>-0.8912881743432054</v>
      </c>
      <c r="O578" s="63">
        <f t="shared" ca="1" si="150"/>
        <v>-8.2598865964511728E-2</v>
      </c>
      <c r="P578" s="63">
        <f t="shared" ca="1" si="151"/>
        <v>0.58175859752291292</v>
      </c>
      <c r="Q578" s="63">
        <f t="shared" ca="1" si="152"/>
        <v>-0.34442363435540213</v>
      </c>
      <c r="R578" s="63">
        <f t="shared" ca="1" si="153"/>
        <v>-1.1196878566020125</v>
      </c>
      <c r="S578" s="63">
        <f t="shared" ca="1" si="154"/>
        <v>-0.16329836359938593</v>
      </c>
      <c r="T578" s="63">
        <f t="shared" ca="1" si="155"/>
        <v>0.20734815678686117</v>
      </c>
      <c r="U578" s="63">
        <f t="shared" ca="1" si="156"/>
        <v>0.11494721783415618</v>
      </c>
      <c r="V578" s="63">
        <f t="shared" ca="1" si="157"/>
        <v>-1.2108618534482261</v>
      </c>
      <c r="W578" s="63">
        <f t="shared" ca="1" si="158"/>
        <v>0.62094027400159169</v>
      </c>
      <c r="X578" s="63">
        <f t="shared" ca="1" si="159"/>
        <v>-0.3354971151571427</v>
      </c>
    </row>
    <row r="579" spans="2:24" x14ac:dyDescent="0.2">
      <c r="B579" s="63">
        <f t="shared" ca="1" si="148"/>
        <v>-0.57650429897545652</v>
      </c>
      <c r="C579" s="63">
        <f t="shared" ca="1" si="165"/>
        <v>-0.4019367343238775</v>
      </c>
      <c r="D579" s="63">
        <f t="shared" ca="1" si="165"/>
        <v>1.6874673903284843</v>
      </c>
      <c r="E579" s="63">
        <f t="shared" ca="1" si="165"/>
        <v>0.52968199081928069</v>
      </c>
      <c r="F579" s="63">
        <f t="shared" ca="1" si="165"/>
        <v>-1.3431576156437324</v>
      </c>
      <c r="G579" s="63">
        <f t="shared" ca="1" si="165"/>
        <v>2.452680009739951</v>
      </c>
      <c r="H579" s="63">
        <f t="shared" ca="1" si="165"/>
        <v>-2.0050840489800992</v>
      </c>
      <c r="I579" s="63">
        <f t="shared" ca="1" si="165"/>
        <v>0.85461096249562341</v>
      </c>
      <c r="J579" s="63">
        <f t="shared" ca="1" si="165"/>
        <v>-0.56085865472095375</v>
      </c>
      <c r="K579" s="63">
        <f t="shared" ca="1" si="165"/>
        <v>0.40039346051076052</v>
      </c>
      <c r="L579" s="63">
        <f t="shared" ca="1" si="165"/>
        <v>1.910874890866546</v>
      </c>
      <c r="N579" s="63">
        <f t="shared" ca="1" si="149"/>
        <v>-0.56860726568704478</v>
      </c>
      <c r="O579" s="63">
        <f t="shared" ca="1" si="150"/>
        <v>-0.3899518341394978</v>
      </c>
      <c r="P579" s="63">
        <f t="shared" ca="1" si="151"/>
        <v>1.7057944523113475</v>
      </c>
      <c r="Q579" s="63">
        <f t="shared" ca="1" si="152"/>
        <v>0.52564671827732856</v>
      </c>
      <c r="R579" s="63">
        <f t="shared" ca="1" si="153"/>
        <v>-1.3820821551160243</v>
      </c>
      <c r="S579" s="63">
        <f t="shared" ca="1" si="154"/>
        <v>2.4385177961457383</v>
      </c>
      <c r="T579" s="63">
        <f t="shared" ca="1" si="155"/>
        <v>-1.9895858942686453</v>
      </c>
      <c r="U579" s="63">
        <f t="shared" ca="1" si="156"/>
        <v>0.79513812649989257</v>
      </c>
      <c r="V579" s="63">
        <f t="shared" ca="1" si="157"/>
        <v>-0.54797142068620608</v>
      </c>
      <c r="W579" s="63">
        <f t="shared" ca="1" si="158"/>
        <v>0.41819370428943731</v>
      </c>
      <c r="X579" s="63">
        <f t="shared" ca="1" si="159"/>
        <v>1.8651358388811863</v>
      </c>
    </row>
    <row r="580" spans="2:24" x14ac:dyDescent="0.2">
      <c r="B580" s="63">
        <f t="shared" ca="1" si="148"/>
        <v>1.423415378044026</v>
      </c>
      <c r="C580" s="63">
        <f t="shared" ca="1" si="165"/>
        <v>-0.34488744021856582</v>
      </c>
      <c r="D580" s="63">
        <f t="shared" ca="1" si="165"/>
        <v>0.41657353080961829</v>
      </c>
      <c r="E580" s="63">
        <f t="shared" ca="1" si="165"/>
        <v>0.14636508916486707</v>
      </c>
      <c r="F580" s="63">
        <f t="shared" ca="1" si="165"/>
        <v>-5.7176358920168271E-2</v>
      </c>
      <c r="G580" s="63">
        <f t="shared" ca="1" si="165"/>
        <v>-0.28699659449897075</v>
      </c>
      <c r="H580" s="63">
        <f t="shared" ca="1" si="165"/>
        <v>-0.59037524778053385</v>
      </c>
      <c r="I580" s="63">
        <f t="shared" ca="1" si="165"/>
        <v>-1.337566993201464</v>
      </c>
      <c r="J580" s="63">
        <f t="shared" ca="1" si="165"/>
        <v>-1.0209690784299572</v>
      </c>
      <c r="K580" s="63">
        <f t="shared" ca="1" si="165"/>
        <v>0.3675621371171845</v>
      </c>
      <c r="L580" s="63">
        <f t="shared" ca="1" si="165"/>
        <v>1.7921267414385438</v>
      </c>
      <c r="N580" s="63">
        <f t="shared" ca="1" si="149"/>
        <v>1.4313124113324378</v>
      </c>
      <c r="O580" s="63">
        <f t="shared" ca="1" si="150"/>
        <v>-0.33290254003418612</v>
      </c>
      <c r="P580" s="63">
        <f t="shared" ca="1" si="151"/>
        <v>0.43490059279248156</v>
      </c>
      <c r="Q580" s="63">
        <f t="shared" ca="1" si="152"/>
        <v>0.14232981662291488</v>
      </c>
      <c r="R580" s="63">
        <f t="shared" ca="1" si="153"/>
        <v>-9.6100898392460138E-2</v>
      </c>
      <c r="S580" s="63">
        <f t="shared" ca="1" si="154"/>
        <v>-0.30115880809318374</v>
      </c>
      <c r="T580" s="63">
        <f t="shared" ca="1" si="155"/>
        <v>-0.57487709306907997</v>
      </c>
      <c r="U580" s="63">
        <f t="shared" ca="1" si="156"/>
        <v>-1.3970398291971948</v>
      </c>
      <c r="V580" s="63">
        <f t="shared" ca="1" si="157"/>
        <v>-1.0080818443952095</v>
      </c>
      <c r="W580" s="63">
        <f t="shared" ca="1" si="158"/>
        <v>0.38536238089586128</v>
      </c>
      <c r="X580" s="63">
        <f t="shared" ca="1" si="159"/>
        <v>1.746387689453184</v>
      </c>
    </row>
    <row r="581" spans="2:24" x14ac:dyDescent="0.2">
      <c r="B581" s="63">
        <f t="shared" ca="1" si="148"/>
        <v>0.8360650528279433</v>
      </c>
      <c r="C581" s="63">
        <f t="shared" ca="1" si="165"/>
        <v>1.7240511075031177</v>
      </c>
      <c r="D581" s="63">
        <f t="shared" ca="1" si="165"/>
        <v>-9.343087878083299E-2</v>
      </c>
      <c r="E581" s="63">
        <f t="shared" ca="1" si="165"/>
        <v>0.1616257837421215</v>
      </c>
      <c r="F581" s="63">
        <f t="shared" ca="1" si="165"/>
        <v>-0.25168901393002419</v>
      </c>
      <c r="G581" s="63">
        <f t="shared" ca="1" si="165"/>
        <v>0.60399757780086827</v>
      </c>
      <c r="H581" s="63">
        <f t="shared" ca="1" si="165"/>
        <v>1.9094829461797425</v>
      </c>
      <c r="I581" s="63">
        <f t="shared" ca="1" si="165"/>
        <v>1.6981779721926655</v>
      </c>
      <c r="J581" s="63">
        <f t="shared" ca="1" si="165"/>
        <v>-0.65890418245808291</v>
      </c>
      <c r="K581" s="63">
        <f t="shared" ca="1" si="165"/>
        <v>-0.84025404871452536</v>
      </c>
      <c r="L581" s="63">
        <f t="shared" ca="1" si="165"/>
        <v>0.77507692625692837</v>
      </c>
      <c r="N581" s="63">
        <f t="shared" ca="1" si="149"/>
        <v>0.84396208611635504</v>
      </c>
      <c r="O581" s="63">
        <f t="shared" ca="1" si="150"/>
        <v>1.7360360076874974</v>
      </c>
      <c r="P581" s="63">
        <f t="shared" ca="1" si="151"/>
        <v>-7.5103816797969736E-2</v>
      </c>
      <c r="Q581" s="63">
        <f t="shared" ca="1" si="152"/>
        <v>0.15759051120016931</v>
      </c>
      <c r="R581" s="63">
        <f t="shared" ca="1" si="153"/>
        <v>-0.29061355340231604</v>
      </c>
      <c r="S581" s="63">
        <f t="shared" ca="1" si="154"/>
        <v>0.58983536420665528</v>
      </c>
      <c r="T581" s="63">
        <f t="shared" ca="1" si="155"/>
        <v>1.9249811008911963</v>
      </c>
      <c r="U581" s="63">
        <f t="shared" ca="1" si="156"/>
        <v>1.6387051361969347</v>
      </c>
      <c r="V581" s="63">
        <f t="shared" ca="1" si="157"/>
        <v>-0.64601694842333524</v>
      </c>
      <c r="W581" s="63">
        <f t="shared" ca="1" si="158"/>
        <v>-0.82245380493584863</v>
      </c>
      <c r="X581" s="63">
        <f t="shared" ca="1" si="159"/>
        <v>0.7293378742715686</v>
      </c>
    </row>
    <row r="582" spans="2:24" x14ac:dyDescent="0.2">
      <c r="B582" s="63">
        <f t="shared" ca="1" si="148"/>
        <v>0.23686201134285156</v>
      </c>
      <c r="C582" s="63">
        <f t="shared" ca="1" si="165"/>
        <v>8.4579500726842685E-2</v>
      </c>
      <c r="D582" s="63">
        <f t="shared" ca="1" si="165"/>
        <v>0.55735960476113944</v>
      </c>
      <c r="E582" s="63">
        <f t="shared" ca="1" si="165"/>
        <v>0.27176179586521004</v>
      </c>
      <c r="F582" s="63">
        <f t="shared" ca="1" si="165"/>
        <v>0.7533664003149263</v>
      </c>
      <c r="G582" s="63">
        <f t="shared" ca="1" si="165"/>
        <v>0.50534643512883037</v>
      </c>
      <c r="H582" s="63">
        <f t="shared" ca="1" si="165"/>
        <v>-0.85251440378104859</v>
      </c>
      <c r="I582" s="63">
        <f t="shared" ca="1" si="165"/>
        <v>0.58296591049412194</v>
      </c>
      <c r="J582" s="63">
        <f t="shared" ca="1" si="165"/>
        <v>-0.70109881102943805</v>
      </c>
      <c r="K582" s="63">
        <f t="shared" ca="1" si="165"/>
        <v>2.7943676206698753</v>
      </c>
      <c r="L582" s="63">
        <f t="shared" ca="1" si="165"/>
        <v>0.14929147284399744</v>
      </c>
      <c r="N582" s="63">
        <f t="shared" ca="1" si="149"/>
        <v>0.24475904463126333</v>
      </c>
      <c r="O582" s="63">
        <f t="shared" ca="1" si="150"/>
        <v>9.6564400911222412E-2</v>
      </c>
      <c r="P582" s="63">
        <f t="shared" ca="1" si="151"/>
        <v>0.57568666674400271</v>
      </c>
      <c r="Q582" s="63">
        <f t="shared" ca="1" si="152"/>
        <v>0.26772652332325786</v>
      </c>
      <c r="R582" s="63">
        <f t="shared" ca="1" si="153"/>
        <v>0.71444186084263439</v>
      </c>
      <c r="S582" s="63">
        <f t="shared" ca="1" si="154"/>
        <v>0.49118422153461738</v>
      </c>
      <c r="T582" s="63">
        <f t="shared" ca="1" si="155"/>
        <v>-0.83701624906959471</v>
      </c>
      <c r="U582" s="63">
        <f t="shared" ca="1" si="156"/>
        <v>0.52349307449839111</v>
      </c>
      <c r="V582" s="63">
        <f t="shared" ca="1" si="157"/>
        <v>-0.68821157699469038</v>
      </c>
      <c r="W582" s="63">
        <f t="shared" ca="1" si="158"/>
        <v>2.8121678644485519</v>
      </c>
      <c r="X582" s="63">
        <f t="shared" ca="1" si="159"/>
        <v>0.10355242085863764</v>
      </c>
    </row>
    <row r="583" spans="2:24" x14ac:dyDescent="0.2">
      <c r="B583" s="63">
        <f t="shared" ca="1" si="148"/>
        <v>1.7201036939829425E-2</v>
      </c>
      <c r="C583" s="63">
        <f t="shared" ref="C583:L592" ca="1" si="166">NORMINV(RAND(),$C$5,$F$5)</f>
        <v>-1.0522901893384908</v>
      </c>
      <c r="D583" s="63">
        <f t="shared" ca="1" si="166"/>
        <v>-2.0221820679450415</v>
      </c>
      <c r="E583" s="63">
        <f t="shared" ca="1" si="166"/>
        <v>9.4145388924383913E-2</v>
      </c>
      <c r="F583" s="63">
        <f t="shared" ca="1" si="166"/>
        <v>0.47266839093837842</v>
      </c>
      <c r="G583" s="63">
        <f t="shared" ca="1" si="166"/>
        <v>0.66210522251820492</v>
      </c>
      <c r="H583" s="63">
        <f t="shared" ca="1" si="166"/>
        <v>0.53118881947473839</v>
      </c>
      <c r="I583" s="63">
        <f t="shared" ca="1" si="166"/>
        <v>0.28183152615134571</v>
      </c>
      <c r="J583" s="63">
        <f t="shared" ca="1" si="166"/>
        <v>0.4985351987641618</v>
      </c>
      <c r="K583" s="63">
        <f t="shared" ca="1" si="166"/>
        <v>-7.93247136985471E-2</v>
      </c>
      <c r="L583" s="63">
        <f t="shared" ca="1" si="166"/>
        <v>-1.0941306389411167</v>
      </c>
      <c r="N583" s="63">
        <f t="shared" ca="1" si="149"/>
        <v>2.509807022824118E-2</v>
      </c>
      <c r="O583" s="63">
        <f t="shared" ca="1" si="150"/>
        <v>-1.0403052891541111</v>
      </c>
      <c r="P583" s="63">
        <f t="shared" ca="1" si="151"/>
        <v>-2.0038550059621785</v>
      </c>
      <c r="Q583" s="63">
        <f t="shared" ca="1" si="152"/>
        <v>9.0110116382431729E-2</v>
      </c>
      <c r="R583" s="63">
        <f t="shared" ca="1" si="153"/>
        <v>0.43374385146608657</v>
      </c>
      <c r="S583" s="63">
        <f t="shared" ca="1" si="154"/>
        <v>0.64794300892399193</v>
      </c>
      <c r="T583" s="63">
        <f t="shared" ca="1" si="155"/>
        <v>0.54668697418619228</v>
      </c>
      <c r="U583" s="63">
        <f t="shared" ca="1" si="156"/>
        <v>0.22235869015561488</v>
      </c>
      <c r="V583" s="63">
        <f t="shared" ca="1" si="157"/>
        <v>0.51142243279890953</v>
      </c>
      <c r="W583" s="63">
        <f t="shared" ca="1" si="158"/>
        <v>-6.1524469919870331E-2</v>
      </c>
      <c r="X583" s="63">
        <f t="shared" ca="1" si="159"/>
        <v>-1.1398696909264765</v>
      </c>
    </row>
    <row r="584" spans="2:24" x14ac:dyDescent="0.2">
      <c r="B584" s="63">
        <f t="shared" ref="B584:B647" ca="1" si="167">NORMINV(RAND(),$C$5,$F$5)</f>
        <v>0.97246607241943972</v>
      </c>
      <c r="C584" s="63">
        <f t="shared" ca="1" si="166"/>
        <v>-0.86724497425564262</v>
      </c>
      <c r="D584" s="63">
        <f t="shared" ca="1" si="166"/>
        <v>0.26832769700280695</v>
      </c>
      <c r="E584" s="63">
        <f t="shared" ca="1" si="166"/>
        <v>1.3070093418312898</v>
      </c>
      <c r="F584" s="63">
        <f t="shared" ca="1" si="166"/>
        <v>0.2203874596052125</v>
      </c>
      <c r="G584" s="63">
        <f t="shared" ca="1" si="166"/>
        <v>0.80747794710351262</v>
      </c>
      <c r="H584" s="63">
        <f t="shared" ca="1" si="166"/>
        <v>0.71529819557950713</v>
      </c>
      <c r="I584" s="63">
        <f t="shared" ca="1" si="166"/>
        <v>0.25024227815366068</v>
      </c>
      <c r="J584" s="63">
        <f t="shared" ca="1" si="166"/>
        <v>1.5927257160631307</v>
      </c>
      <c r="K584" s="63">
        <f t="shared" ca="1" si="166"/>
        <v>-3.3765380075661176E-2</v>
      </c>
      <c r="L584" s="63">
        <f t="shared" ca="1" si="166"/>
        <v>0.40803076547444384</v>
      </c>
      <c r="N584" s="63">
        <f t="shared" ref="N584:N647" ca="1" si="168">B584-$B$1008</f>
        <v>0.98036310570785146</v>
      </c>
      <c r="O584" s="63">
        <f t="shared" ref="O584:O647" ca="1" si="169">C584-$C$1008</f>
        <v>-0.85526007407126292</v>
      </c>
      <c r="P584" s="63">
        <f t="shared" ref="P584:P647" ca="1" si="170">D584-$D$1008</f>
        <v>0.28665475898567022</v>
      </c>
      <c r="Q584" s="63">
        <f t="shared" ref="Q584:Q647" ca="1" si="171">E584-$E$1008</f>
        <v>1.3029740692893377</v>
      </c>
      <c r="R584" s="63">
        <f t="shared" ref="R584:R647" ca="1" si="172">F584-$F$1008</f>
        <v>0.18146292013292065</v>
      </c>
      <c r="S584" s="63">
        <f t="shared" ref="S584:S647" ca="1" si="173">G584-$G$1008</f>
        <v>0.79331573350929963</v>
      </c>
      <c r="T584" s="63">
        <f t="shared" ref="T584:T647" ca="1" si="174">H584-$H$1008</f>
        <v>0.73079635029096102</v>
      </c>
      <c r="U584" s="63">
        <f t="shared" ref="U584:U647" ca="1" si="175">I584-$I$1008</f>
        <v>0.19076944215792985</v>
      </c>
      <c r="V584" s="63">
        <f t="shared" ref="V584:V647" ca="1" si="176">J584-$J$1008</f>
        <v>1.6056129500978784</v>
      </c>
      <c r="W584" s="63">
        <f t="shared" ref="W584:W647" ca="1" si="177">K584-$K$1008</f>
        <v>-1.5965136296984411E-2</v>
      </c>
      <c r="X584" s="63">
        <f t="shared" ref="X584:X647" ca="1" si="178">L584-$L$1008</f>
        <v>0.36229171348908407</v>
      </c>
    </row>
    <row r="585" spans="2:24" x14ac:dyDescent="0.2">
      <c r="B585" s="63">
        <f t="shared" ca="1" si="167"/>
        <v>0.57337705911076331</v>
      </c>
      <c r="C585" s="63">
        <f t="shared" ca="1" si="166"/>
        <v>-0.85775131449884034</v>
      </c>
      <c r="D585" s="63">
        <f t="shared" ca="1" si="166"/>
        <v>-0.86086472411564374</v>
      </c>
      <c r="E585" s="63">
        <f t="shared" ca="1" si="166"/>
        <v>-0.71114354777374755</v>
      </c>
      <c r="F585" s="63">
        <f t="shared" ca="1" si="166"/>
        <v>0.7690111610479291</v>
      </c>
      <c r="G585" s="63">
        <f t="shared" ca="1" si="166"/>
        <v>1.1796014003658548</v>
      </c>
      <c r="H585" s="63">
        <f t="shared" ca="1" si="166"/>
        <v>-1.3040186096479529</v>
      </c>
      <c r="I585" s="63">
        <f t="shared" ca="1" si="166"/>
        <v>-1.1443288382504855</v>
      </c>
      <c r="J585" s="63">
        <f t="shared" ca="1" si="166"/>
        <v>-2.150260236957342</v>
      </c>
      <c r="K585" s="63">
        <f t="shared" ca="1" si="166"/>
        <v>-3.8236366142438555E-2</v>
      </c>
      <c r="L585" s="63">
        <f t="shared" ca="1" si="166"/>
        <v>-0.86668711622470285</v>
      </c>
      <c r="N585" s="63">
        <f t="shared" ca="1" si="168"/>
        <v>0.58127409239917505</v>
      </c>
      <c r="O585" s="63">
        <f t="shared" ca="1" si="169"/>
        <v>-0.84576641431446065</v>
      </c>
      <c r="P585" s="63">
        <f t="shared" ca="1" si="170"/>
        <v>-0.84253766213278047</v>
      </c>
      <c r="Q585" s="63">
        <f t="shared" ca="1" si="171"/>
        <v>-0.71517882031569968</v>
      </c>
      <c r="R585" s="63">
        <f t="shared" ca="1" si="172"/>
        <v>0.7300866215756372</v>
      </c>
      <c r="S585" s="63">
        <f t="shared" ca="1" si="173"/>
        <v>1.1654391867716418</v>
      </c>
      <c r="T585" s="63">
        <f t="shared" ca="1" si="174"/>
        <v>-1.288520454936499</v>
      </c>
      <c r="U585" s="63">
        <f t="shared" ca="1" si="175"/>
        <v>-1.2038016742462163</v>
      </c>
      <c r="V585" s="63">
        <f t="shared" ca="1" si="176"/>
        <v>-2.1373730029225944</v>
      </c>
      <c r="W585" s="63">
        <f t="shared" ca="1" si="177"/>
        <v>-2.0436122363761789E-2</v>
      </c>
      <c r="X585" s="63">
        <f t="shared" ca="1" si="178"/>
        <v>-0.91242616821006262</v>
      </c>
    </row>
    <row r="586" spans="2:24" x14ac:dyDescent="0.2">
      <c r="B586" s="63">
        <f t="shared" ca="1" si="167"/>
        <v>-0.15768417476363331</v>
      </c>
      <c r="C586" s="63">
        <f t="shared" ca="1" si="166"/>
        <v>-2.971593076811151E-3</v>
      </c>
      <c r="D586" s="63">
        <f t="shared" ca="1" si="166"/>
        <v>1.4190196462627718</v>
      </c>
      <c r="E586" s="63">
        <f t="shared" ca="1" si="166"/>
        <v>-1.4186628693271661</v>
      </c>
      <c r="F586" s="63">
        <f t="shared" ca="1" si="166"/>
        <v>-0.60815566952247402</v>
      </c>
      <c r="G586" s="63">
        <f t="shared" ca="1" si="166"/>
        <v>-1.0587793165632688</v>
      </c>
      <c r="H586" s="63">
        <f t="shared" ca="1" si="166"/>
        <v>0.8779558908921129</v>
      </c>
      <c r="I586" s="63">
        <f t="shared" ca="1" si="166"/>
        <v>-1.0859092671929946</v>
      </c>
      <c r="J586" s="63">
        <f t="shared" ca="1" si="166"/>
        <v>-0.29830503881741721</v>
      </c>
      <c r="K586" s="63">
        <f t="shared" ca="1" si="166"/>
        <v>0.66401444951915767</v>
      </c>
      <c r="L586" s="63">
        <f t="shared" ca="1" si="166"/>
        <v>1.2461804510125185</v>
      </c>
      <c r="N586" s="63">
        <f t="shared" ca="1" si="168"/>
        <v>-0.14978714147522154</v>
      </c>
      <c r="O586" s="63">
        <f t="shared" ca="1" si="169"/>
        <v>9.013307107568572E-3</v>
      </c>
      <c r="P586" s="63">
        <f t="shared" ca="1" si="170"/>
        <v>1.437346708245635</v>
      </c>
      <c r="Q586" s="63">
        <f t="shared" ca="1" si="171"/>
        <v>-1.4226981418691182</v>
      </c>
      <c r="R586" s="63">
        <f t="shared" ca="1" si="172"/>
        <v>-0.64708020899476593</v>
      </c>
      <c r="S586" s="63">
        <f t="shared" ca="1" si="173"/>
        <v>-1.0729415301574818</v>
      </c>
      <c r="T586" s="63">
        <f t="shared" ca="1" si="174"/>
        <v>0.89345404560356678</v>
      </c>
      <c r="U586" s="63">
        <f t="shared" ca="1" si="175"/>
        <v>-1.1453821031887255</v>
      </c>
      <c r="V586" s="63">
        <f t="shared" ca="1" si="176"/>
        <v>-0.28541780478266954</v>
      </c>
      <c r="W586" s="63">
        <f t="shared" ca="1" si="177"/>
        <v>0.6818146932978344</v>
      </c>
      <c r="X586" s="63">
        <f t="shared" ca="1" si="178"/>
        <v>1.2004413990271587</v>
      </c>
    </row>
    <row r="587" spans="2:24" x14ac:dyDescent="0.2">
      <c r="B587" s="63">
        <f t="shared" ca="1" si="167"/>
        <v>-0.47453942191288867</v>
      </c>
      <c r="C587" s="63">
        <f t="shared" ca="1" si="166"/>
        <v>0.54849523797084399</v>
      </c>
      <c r="D587" s="63">
        <f t="shared" ca="1" si="166"/>
        <v>0.7912291347134931</v>
      </c>
      <c r="E587" s="63">
        <f t="shared" ca="1" si="166"/>
        <v>-0.85231345881404952</v>
      </c>
      <c r="F587" s="63">
        <f t="shared" ca="1" si="166"/>
        <v>1.0713018513190855</v>
      </c>
      <c r="G587" s="63">
        <f t="shared" ca="1" si="166"/>
        <v>1.0669182098758843</v>
      </c>
      <c r="H587" s="63">
        <f t="shared" ca="1" si="166"/>
        <v>-2.6820424279894288</v>
      </c>
      <c r="I587" s="63">
        <f t="shared" ca="1" si="166"/>
        <v>-1.0148262364544349</v>
      </c>
      <c r="J587" s="63">
        <f t="shared" ca="1" si="166"/>
        <v>0.10456884993357053</v>
      </c>
      <c r="K587" s="63">
        <f t="shared" ca="1" si="166"/>
        <v>-0.94390795621188806</v>
      </c>
      <c r="L587" s="63">
        <f t="shared" ca="1" si="166"/>
        <v>-1.2975384519026383</v>
      </c>
      <c r="N587" s="63">
        <f t="shared" ca="1" si="168"/>
        <v>-0.46664238862447693</v>
      </c>
      <c r="O587" s="63">
        <f t="shared" ca="1" si="169"/>
        <v>0.56048013815522368</v>
      </c>
      <c r="P587" s="63">
        <f t="shared" ca="1" si="170"/>
        <v>0.80955619669635637</v>
      </c>
      <c r="Q587" s="63">
        <f t="shared" ca="1" si="171"/>
        <v>-0.85634873135600165</v>
      </c>
      <c r="R587" s="63">
        <f t="shared" ca="1" si="172"/>
        <v>1.0323773118467936</v>
      </c>
      <c r="S587" s="63">
        <f t="shared" ca="1" si="173"/>
        <v>1.0527559962816713</v>
      </c>
      <c r="T587" s="63">
        <f t="shared" ca="1" si="174"/>
        <v>-2.6665442732779749</v>
      </c>
      <c r="U587" s="63">
        <f t="shared" ca="1" si="175"/>
        <v>-1.0742990724501658</v>
      </c>
      <c r="V587" s="63">
        <f t="shared" ca="1" si="176"/>
        <v>0.11745608396831822</v>
      </c>
      <c r="W587" s="63">
        <f t="shared" ca="1" si="177"/>
        <v>-0.92610771243321133</v>
      </c>
      <c r="X587" s="63">
        <f t="shared" ca="1" si="178"/>
        <v>-1.343277503887998</v>
      </c>
    </row>
    <row r="588" spans="2:24" x14ac:dyDescent="0.2">
      <c r="B588" s="63">
        <f t="shared" ca="1" si="167"/>
        <v>-1.7124801237740954</v>
      </c>
      <c r="C588" s="63">
        <f t="shared" ca="1" si="166"/>
        <v>-0.89986874546255013</v>
      </c>
      <c r="D588" s="63">
        <f t="shared" ca="1" si="166"/>
        <v>0.61029157567512138</v>
      </c>
      <c r="E588" s="63">
        <f t="shared" ca="1" si="166"/>
        <v>0.71045876409751207</v>
      </c>
      <c r="F588" s="63">
        <f t="shared" ca="1" si="166"/>
        <v>1.0357366112250852</v>
      </c>
      <c r="G588" s="63">
        <f t="shared" ca="1" si="166"/>
        <v>0.87569154450209941</v>
      </c>
      <c r="H588" s="63">
        <f t="shared" ca="1" si="166"/>
        <v>0.61283369554542522</v>
      </c>
      <c r="I588" s="63">
        <f t="shared" ca="1" si="166"/>
        <v>1.1693289443464461</v>
      </c>
      <c r="J588" s="63">
        <f t="shared" ca="1" si="166"/>
        <v>1.1456532964135107</v>
      </c>
      <c r="K588" s="63">
        <f t="shared" ca="1" si="166"/>
        <v>0.37724551584036614</v>
      </c>
      <c r="L588" s="63">
        <f t="shared" ca="1" si="166"/>
        <v>0.61190194974293111</v>
      </c>
      <c r="N588" s="63">
        <f t="shared" ca="1" si="168"/>
        <v>-1.7045830904856836</v>
      </c>
      <c r="O588" s="63">
        <f t="shared" ca="1" si="169"/>
        <v>-0.88788384527817044</v>
      </c>
      <c r="P588" s="63">
        <f t="shared" ca="1" si="170"/>
        <v>0.62861863765798465</v>
      </c>
      <c r="Q588" s="63">
        <f t="shared" ca="1" si="171"/>
        <v>0.70642349155555995</v>
      </c>
      <c r="R588" s="63">
        <f t="shared" ca="1" si="172"/>
        <v>0.99681207175279329</v>
      </c>
      <c r="S588" s="63">
        <f t="shared" ca="1" si="173"/>
        <v>0.86152933090788641</v>
      </c>
      <c r="T588" s="63">
        <f t="shared" ca="1" si="174"/>
        <v>0.6283318502568791</v>
      </c>
      <c r="U588" s="63">
        <f t="shared" ca="1" si="175"/>
        <v>1.1098561083507152</v>
      </c>
      <c r="V588" s="63">
        <f t="shared" ca="1" si="176"/>
        <v>1.1585405304482583</v>
      </c>
      <c r="W588" s="63">
        <f t="shared" ca="1" si="177"/>
        <v>0.39504575961904292</v>
      </c>
      <c r="X588" s="63">
        <f t="shared" ca="1" si="178"/>
        <v>0.56616289775757134</v>
      </c>
    </row>
    <row r="589" spans="2:24" x14ac:dyDescent="0.2">
      <c r="B589" s="63">
        <f t="shared" ca="1" si="167"/>
        <v>-0.6562864042297909</v>
      </c>
      <c r="C589" s="63">
        <f t="shared" ca="1" si="166"/>
        <v>2.8673580106153511</v>
      </c>
      <c r="D589" s="63">
        <f t="shared" ca="1" si="166"/>
        <v>-0.16960106265876285</v>
      </c>
      <c r="E589" s="63">
        <f t="shared" ca="1" si="166"/>
        <v>-0.68423227173572598</v>
      </c>
      <c r="F589" s="63">
        <f t="shared" ca="1" si="166"/>
        <v>-1.9556890424067637</v>
      </c>
      <c r="G589" s="63">
        <f t="shared" ca="1" si="166"/>
        <v>0.19191738093259716</v>
      </c>
      <c r="H589" s="63">
        <f t="shared" ca="1" si="166"/>
        <v>-0.28780325090859188</v>
      </c>
      <c r="I589" s="63">
        <f t="shared" ca="1" si="166"/>
        <v>-0.95503644483853289</v>
      </c>
      <c r="J589" s="63">
        <f t="shared" ca="1" si="166"/>
        <v>-0.76674049202898897</v>
      </c>
      <c r="K589" s="63">
        <f t="shared" ca="1" si="166"/>
        <v>0.1561589650054056</v>
      </c>
      <c r="L589" s="63">
        <f t="shared" ca="1" si="166"/>
        <v>0.80149877552085569</v>
      </c>
      <c r="N589" s="63">
        <f t="shared" ca="1" si="168"/>
        <v>-0.64838937094137916</v>
      </c>
      <c r="O589" s="63">
        <f t="shared" ca="1" si="169"/>
        <v>2.879342910799731</v>
      </c>
      <c r="P589" s="63">
        <f t="shared" ca="1" si="170"/>
        <v>-0.15127400067589958</v>
      </c>
      <c r="Q589" s="63">
        <f t="shared" ca="1" si="171"/>
        <v>-0.68826754427767811</v>
      </c>
      <c r="R589" s="63">
        <f t="shared" ca="1" si="172"/>
        <v>-1.9946135818790556</v>
      </c>
      <c r="S589" s="63">
        <f t="shared" ca="1" si="173"/>
        <v>0.1777551673383842</v>
      </c>
      <c r="T589" s="63">
        <f t="shared" ca="1" si="174"/>
        <v>-0.272305096197138</v>
      </c>
      <c r="U589" s="63">
        <f t="shared" ca="1" si="175"/>
        <v>-1.0145092808342637</v>
      </c>
      <c r="V589" s="63">
        <f t="shared" ca="1" si="176"/>
        <v>-0.7538532579942413</v>
      </c>
      <c r="W589" s="63">
        <f t="shared" ca="1" si="177"/>
        <v>0.17395920878408236</v>
      </c>
      <c r="X589" s="63">
        <f t="shared" ca="1" si="178"/>
        <v>0.75575972353549592</v>
      </c>
    </row>
    <row r="590" spans="2:24" x14ac:dyDescent="0.2">
      <c r="B590" s="63">
        <f t="shared" ca="1" si="167"/>
        <v>-0.65114724175226824</v>
      </c>
      <c r="C590" s="63">
        <f t="shared" ca="1" si="166"/>
        <v>0.94885129670589186</v>
      </c>
      <c r="D590" s="63">
        <f t="shared" ca="1" si="166"/>
        <v>-0.64370631706618453</v>
      </c>
      <c r="E590" s="63">
        <f t="shared" ca="1" si="166"/>
        <v>0.58628388257070729</v>
      </c>
      <c r="F590" s="63">
        <f t="shared" ca="1" si="166"/>
        <v>-1.7100991149499014</v>
      </c>
      <c r="G590" s="63">
        <f t="shared" ca="1" si="166"/>
        <v>-0.72403252082373026</v>
      </c>
      <c r="H590" s="63">
        <f t="shared" ca="1" si="166"/>
        <v>0.27648350077840894</v>
      </c>
      <c r="I590" s="63">
        <f t="shared" ca="1" si="166"/>
        <v>0.86321325232303114</v>
      </c>
      <c r="J590" s="63">
        <f t="shared" ca="1" si="166"/>
        <v>-0.59165467957574647</v>
      </c>
      <c r="K590" s="63">
        <f t="shared" ca="1" si="166"/>
        <v>0.36342630333360743</v>
      </c>
      <c r="L590" s="63">
        <f t="shared" ca="1" si="166"/>
        <v>-0.15301211886998731</v>
      </c>
      <c r="N590" s="63">
        <f t="shared" ca="1" si="168"/>
        <v>-0.6432502084638565</v>
      </c>
      <c r="O590" s="63">
        <f t="shared" ca="1" si="169"/>
        <v>0.96083619689027155</v>
      </c>
      <c r="P590" s="63">
        <f t="shared" ca="1" si="170"/>
        <v>-0.62537925508332126</v>
      </c>
      <c r="Q590" s="63">
        <f t="shared" ca="1" si="171"/>
        <v>0.58224861002875516</v>
      </c>
      <c r="R590" s="63">
        <f t="shared" ca="1" si="172"/>
        <v>-1.7490236544221933</v>
      </c>
      <c r="S590" s="63">
        <f t="shared" ca="1" si="173"/>
        <v>-0.73819473441794325</v>
      </c>
      <c r="T590" s="63">
        <f t="shared" ca="1" si="174"/>
        <v>0.29198165548986282</v>
      </c>
      <c r="U590" s="63">
        <f t="shared" ca="1" si="175"/>
        <v>0.80374041632730031</v>
      </c>
      <c r="V590" s="63">
        <f t="shared" ca="1" si="176"/>
        <v>-0.57876744554099879</v>
      </c>
      <c r="W590" s="63">
        <f t="shared" ca="1" si="177"/>
        <v>0.38122654711228421</v>
      </c>
      <c r="X590" s="63">
        <f t="shared" ca="1" si="178"/>
        <v>-0.1987511708553471</v>
      </c>
    </row>
    <row r="591" spans="2:24" x14ac:dyDescent="0.2">
      <c r="B591" s="63">
        <f t="shared" ca="1" si="167"/>
        <v>-0.25590932753820844</v>
      </c>
      <c r="C591" s="63">
        <f t="shared" ca="1" si="166"/>
        <v>-0.80046825922927123</v>
      </c>
      <c r="D591" s="63">
        <f t="shared" ca="1" si="166"/>
        <v>-0.95069321863191336</v>
      </c>
      <c r="E591" s="63">
        <f t="shared" ca="1" si="166"/>
        <v>2.1967608798649385</v>
      </c>
      <c r="F591" s="63">
        <f t="shared" ca="1" si="166"/>
        <v>-1.8792447404938687E-2</v>
      </c>
      <c r="G591" s="63">
        <f t="shared" ca="1" si="166"/>
        <v>1.0297219775051807</v>
      </c>
      <c r="H591" s="63">
        <f t="shared" ca="1" si="166"/>
        <v>-0.76653788969241976</v>
      </c>
      <c r="I591" s="63">
        <f t="shared" ca="1" si="166"/>
        <v>1.5609935025013075</v>
      </c>
      <c r="J591" s="63">
        <f t="shared" ca="1" si="166"/>
        <v>-0.16216625638367879</v>
      </c>
      <c r="K591" s="63">
        <f t="shared" ca="1" si="166"/>
        <v>-0.37962830645311829</v>
      </c>
      <c r="L591" s="63">
        <f t="shared" ca="1" si="166"/>
        <v>-1.6461717815818295</v>
      </c>
      <c r="N591" s="63">
        <f t="shared" ca="1" si="168"/>
        <v>-0.24801229424979668</v>
      </c>
      <c r="O591" s="63">
        <f t="shared" ca="1" si="169"/>
        <v>-0.78848335904489153</v>
      </c>
      <c r="P591" s="63">
        <f t="shared" ca="1" si="170"/>
        <v>-0.93236615664905009</v>
      </c>
      <c r="Q591" s="63">
        <f t="shared" ca="1" si="171"/>
        <v>2.1927256073229864</v>
      </c>
      <c r="R591" s="63">
        <f t="shared" ca="1" si="172"/>
        <v>-5.771698687723055E-2</v>
      </c>
      <c r="S591" s="63">
        <f t="shared" ca="1" si="173"/>
        <v>1.0155597639109677</v>
      </c>
      <c r="T591" s="63">
        <f t="shared" ca="1" si="174"/>
        <v>-0.75103973498096588</v>
      </c>
      <c r="U591" s="63">
        <f t="shared" ca="1" si="175"/>
        <v>1.5015206665055767</v>
      </c>
      <c r="V591" s="63">
        <f t="shared" ca="1" si="176"/>
        <v>-0.14927902234893109</v>
      </c>
      <c r="W591" s="63">
        <f t="shared" ca="1" si="177"/>
        <v>-0.36182806267444151</v>
      </c>
      <c r="X591" s="63">
        <f t="shared" ca="1" si="178"/>
        <v>-1.6919108335671893</v>
      </c>
    </row>
    <row r="592" spans="2:24" x14ac:dyDescent="0.2">
      <c r="B592" s="63">
        <f t="shared" ca="1" si="167"/>
        <v>-1.5046322134821513</v>
      </c>
      <c r="C592" s="63">
        <f t="shared" ca="1" si="166"/>
        <v>-4.3633065715475063E-3</v>
      </c>
      <c r="D592" s="63">
        <f t="shared" ca="1" si="166"/>
        <v>-0.34146590147783329</v>
      </c>
      <c r="E592" s="63">
        <f t="shared" ca="1" si="166"/>
        <v>-0.12908690864435182</v>
      </c>
      <c r="F592" s="63">
        <f t="shared" ca="1" si="166"/>
        <v>-1.7895872233921764</v>
      </c>
      <c r="G592" s="63">
        <f t="shared" ca="1" si="166"/>
        <v>0.93589456587447262</v>
      </c>
      <c r="H592" s="63">
        <f t="shared" ca="1" si="166"/>
        <v>-1.6164508981771692</v>
      </c>
      <c r="I592" s="63">
        <f t="shared" ca="1" si="166"/>
        <v>0.62791368812860238</v>
      </c>
      <c r="J592" s="63">
        <f t="shared" ca="1" si="166"/>
        <v>1.5620340365240408</v>
      </c>
      <c r="K592" s="63">
        <f t="shared" ca="1" si="166"/>
        <v>1.0324084872911814</v>
      </c>
      <c r="L592" s="63">
        <f t="shared" ca="1" si="166"/>
        <v>1.5066584165041026</v>
      </c>
      <c r="N592" s="63">
        <f t="shared" ca="1" si="168"/>
        <v>-1.4967351801937394</v>
      </c>
      <c r="O592" s="63">
        <f t="shared" ca="1" si="169"/>
        <v>7.6215936128322167E-3</v>
      </c>
      <c r="P592" s="63">
        <f t="shared" ca="1" si="170"/>
        <v>-0.32313883949497002</v>
      </c>
      <c r="Q592" s="63">
        <f t="shared" ca="1" si="171"/>
        <v>-0.13312218118630401</v>
      </c>
      <c r="R592" s="63">
        <f t="shared" ca="1" si="172"/>
        <v>-1.8285117628644683</v>
      </c>
      <c r="S592" s="63">
        <f t="shared" ca="1" si="173"/>
        <v>0.92173235228025963</v>
      </c>
      <c r="T592" s="63">
        <f t="shared" ca="1" si="174"/>
        <v>-1.6009527434657154</v>
      </c>
      <c r="U592" s="63">
        <f t="shared" ca="1" si="175"/>
        <v>0.56844085213287154</v>
      </c>
      <c r="V592" s="63">
        <f t="shared" ca="1" si="176"/>
        <v>1.5749212705587885</v>
      </c>
      <c r="W592" s="63">
        <f t="shared" ca="1" si="177"/>
        <v>1.0502087310698582</v>
      </c>
      <c r="X592" s="63">
        <f t="shared" ca="1" si="178"/>
        <v>1.4609193645187428</v>
      </c>
    </row>
    <row r="593" spans="2:24" x14ac:dyDescent="0.2">
      <c r="B593" s="63">
        <f t="shared" ca="1" si="167"/>
        <v>-0.46417056559020953</v>
      </c>
      <c r="C593" s="63">
        <f t="shared" ref="C593:L602" ca="1" si="179">NORMINV(RAND(),$C$5,$F$5)</f>
        <v>-0.73250078287093379</v>
      </c>
      <c r="D593" s="63">
        <f t="shared" ca="1" si="179"/>
        <v>-0.91891311790733121</v>
      </c>
      <c r="E593" s="63">
        <f t="shared" ca="1" si="179"/>
        <v>0.35088706176298384</v>
      </c>
      <c r="F593" s="63">
        <f t="shared" ca="1" si="179"/>
        <v>-0.28717250048839787</v>
      </c>
      <c r="G593" s="63">
        <f t="shared" ca="1" si="179"/>
        <v>-0.12492000839035398</v>
      </c>
      <c r="H593" s="63">
        <f t="shared" ca="1" si="179"/>
        <v>-1.601987169088926</v>
      </c>
      <c r="I593" s="63">
        <f t="shared" ca="1" si="179"/>
        <v>0.15791186571902727</v>
      </c>
      <c r="J593" s="63">
        <f t="shared" ca="1" si="179"/>
        <v>-0.52362500878569396</v>
      </c>
      <c r="K593" s="63">
        <f t="shared" ca="1" si="179"/>
        <v>0.35362603710538881</v>
      </c>
      <c r="L593" s="63">
        <f t="shared" ca="1" si="179"/>
        <v>0.46820984012633787</v>
      </c>
      <c r="N593" s="63">
        <f t="shared" ca="1" si="168"/>
        <v>-0.45627353230179779</v>
      </c>
      <c r="O593" s="63">
        <f t="shared" ca="1" si="169"/>
        <v>-0.72051588268655409</v>
      </c>
      <c r="P593" s="63">
        <f t="shared" ca="1" si="170"/>
        <v>-0.90058605592446794</v>
      </c>
      <c r="Q593" s="63">
        <f t="shared" ca="1" si="171"/>
        <v>0.34685178922103166</v>
      </c>
      <c r="R593" s="63">
        <f t="shared" ca="1" si="172"/>
        <v>-0.32609703996068973</v>
      </c>
      <c r="S593" s="63">
        <f t="shared" ca="1" si="173"/>
        <v>-0.13908222198456696</v>
      </c>
      <c r="T593" s="63">
        <f t="shared" ca="1" si="174"/>
        <v>-1.5864890143774721</v>
      </c>
      <c r="U593" s="63">
        <f t="shared" ca="1" si="175"/>
        <v>9.8439029723296434E-2</v>
      </c>
      <c r="V593" s="63">
        <f t="shared" ca="1" si="176"/>
        <v>-0.51073777475094628</v>
      </c>
      <c r="W593" s="63">
        <f t="shared" ca="1" si="177"/>
        <v>0.3714262808840656</v>
      </c>
      <c r="X593" s="63">
        <f t="shared" ca="1" si="178"/>
        <v>0.4224707881409781</v>
      </c>
    </row>
    <row r="594" spans="2:24" x14ac:dyDescent="0.2">
      <c r="B594" s="63">
        <f t="shared" ca="1" si="167"/>
        <v>-1.8033645214673846</v>
      </c>
      <c r="C594" s="63">
        <f t="shared" ca="1" si="179"/>
        <v>1.3359495705991344</v>
      </c>
      <c r="D594" s="63">
        <f t="shared" ca="1" si="179"/>
        <v>-6.073078321657463E-2</v>
      </c>
      <c r="E594" s="63">
        <f t="shared" ca="1" si="179"/>
        <v>0.3474982191921705</v>
      </c>
      <c r="F594" s="63">
        <f t="shared" ca="1" si="179"/>
        <v>1.6432510291180495</v>
      </c>
      <c r="G594" s="63">
        <f t="shared" ca="1" si="179"/>
        <v>-1.533267623515046</v>
      </c>
      <c r="H594" s="63">
        <f t="shared" ca="1" si="179"/>
        <v>1.3887521054407657</v>
      </c>
      <c r="I594" s="63">
        <f t="shared" ca="1" si="179"/>
        <v>0.566138203925455</v>
      </c>
      <c r="J594" s="63">
        <f t="shared" ca="1" si="179"/>
        <v>1.1776775480664867</v>
      </c>
      <c r="K594" s="63">
        <f t="shared" ca="1" si="179"/>
        <v>0.36671930402180675</v>
      </c>
      <c r="L594" s="63">
        <f t="shared" ca="1" si="179"/>
        <v>0.29034988519358396</v>
      </c>
      <c r="N594" s="63">
        <f t="shared" ca="1" si="168"/>
        <v>-1.7954674881789727</v>
      </c>
      <c r="O594" s="63">
        <f t="shared" ca="1" si="169"/>
        <v>1.3479344707835141</v>
      </c>
      <c r="P594" s="63">
        <f t="shared" ca="1" si="170"/>
        <v>-4.2403721233711375E-2</v>
      </c>
      <c r="Q594" s="63">
        <f t="shared" ca="1" si="171"/>
        <v>0.34346294665021831</v>
      </c>
      <c r="R594" s="63">
        <f t="shared" ca="1" si="172"/>
        <v>1.6043264896457576</v>
      </c>
      <c r="S594" s="63">
        <f t="shared" ca="1" si="173"/>
        <v>-1.547429837109259</v>
      </c>
      <c r="T594" s="63">
        <f t="shared" ca="1" si="174"/>
        <v>1.4042502601522195</v>
      </c>
      <c r="U594" s="63">
        <f t="shared" ca="1" si="175"/>
        <v>0.50666536792972416</v>
      </c>
      <c r="V594" s="63">
        <f t="shared" ca="1" si="176"/>
        <v>1.1905647821012344</v>
      </c>
      <c r="W594" s="63">
        <f t="shared" ca="1" si="177"/>
        <v>0.38451954780048353</v>
      </c>
      <c r="X594" s="63">
        <f t="shared" ca="1" si="178"/>
        <v>0.24461083320822416</v>
      </c>
    </row>
    <row r="595" spans="2:24" x14ac:dyDescent="0.2">
      <c r="B595" s="63">
        <f t="shared" ca="1" si="167"/>
        <v>0.95473678397477346</v>
      </c>
      <c r="C595" s="63">
        <f t="shared" ca="1" si="179"/>
        <v>-0.26790751296999238</v>
      </c>
      <c r="D595" s="63">
        <f t="shared" ca="1" si="179"/>
        <v>0.80060057585693811</v>
      </c>
      <c r="E595" s="63">
        <f t="shared" ca="1" si="179"/>
        <v>-4.5288565994420452E-2</v>
      </c>
      <c r="F595" s="63">
        <f t="shared" ca="1" si="179"/>
        <v>1.5673453811826163</v>
      </c>
      <c r="G595" s="63">
        <f t="shared" ca="1" si="179"/>
        <v>-0.64152373106614335</v>
      </c>
      <c r="H595" s="63">
        <f t="shared" ca="1" si="179"/>
        <v>-2.9937608017332034</v>
      </c>
      <c r="I595" s="63">
        <f t="shared" ca="1" si="179"/>
        <v>-1.7314990738932459E-2</v>
      </c>
      <c r="J595" s="63">
        <f t="shared" ca="1" si="179"/>
        <v>1.0452808138053526</v>
      </c>
      <c r="K595" s="63">
        <f t="shared" ca="1" si="179"/>
        <v>-0.34996924353736553</v>
      </c>
      <c r="L595" s="63">
        <f t="shared" ca="1" si="179"/>
        <v>0.54483206735749745</v>
      </c>
      <c r="N595" s="63">
        <f t="shared" ca="1" si="168"/>
        <v>0.9626338172631852</v>
      </c>
      <c r="O595" s="63">
        <f t="shared" ca="1" si="169"/>
        <v>-0.25592261278561268</v>
      </c>
      <c r="P595" s="63">
        <f t="shared" ca="1" si="170"/>
        <v>0.81892763783980138</v>
      </c>
      <c r="Q595" s="63">
        <f t="shared" ca="1" si="171"/>
        <v>-4.9323838536372629E-2</v>
      </c>
      <c r="R595" s="63">
        <f t="shared" ca="1" si="172"/>
        <v>1.5284208417103244</v>
      </c>
      <c r="S595" s="63">
        <f t="shared" ca="1" si="173"/>
        <v>-0.65568594466035635</v>
      </c>
      <c r="T595" s="63">
        <f t="shared" ca="1" si="174"/>
        <v>-2.9782626470217495</v>
      </c>
      <c r="U595" s="63">
        <f t="shared" ca="1" si="175"/>
        <v>-7.6787826734663292E-2</v>
      </c>
      <c r="V595" s="63">
        <f t="shared" ca="1" si="176"/>
        <v>1.0581680478401003</v>
      </c>
      <c r="W595" s="63">
        <f t="shared" ca="1" si="177"/>
        <v>-0.33216899975868874</v>
      </c>
      <c r="X595" s="63">
        <f t="shared" ca="1" si="178"/>
        <v>0.49909301537213768</v>
      </c>
    </row>
    <row r="596" spans="2:24" x14ac:dyDescent="0.2">
      <c r="B596" s="63">
        <f t="shared" ca="1" si="167"/>
        <v>-0.66861559560485306</v>
      </c>
      <c r="C596" s="63">
        <f t="shared" ca="1" si="179"/>
        <v>-1.055136780116817</v>
      </c>
      <c r="D596" s="63">
        <f t="shared" ca="1" si="179"/>
        <v>0.8114957093214934</v>
      </c>
      <c r="E596" s="63">
        <f t="shared" ca="1" si="179"/>
        <v>1.2213820818355376</v>
      </c>
      <c r="F596" s="63">
        <f t="shared" ca="1" si="179"/>
        <v>6.6200266733849641E-2</v>
      </c>
      <c r="G596" s="63">
        <f t="shared" ca="1" si="179"/>
        <v>0.94240701173178842</v>
      </c>
      <c r="H596" s="63">
        <f t="shared" ca="1" si="179"/>
        <v>0.6666305944329568</v>
      </c>
      <c r="I596" s="63">
        <f t="shared" ca="1" si="179"/>
        <v>0.29371411440993361</v>
      </c>
      <c r="J596" s="63">
        <f t="shared" ca="1" si="179"/>
        <v>1.0659313881036279</v>
      </c>
      <c r="K596" s="63">
        <f t="shared" ca="1" si="179"/>
        <v>0.99173000226577468</v>
      </c>
      <c r="L596" s="63">
        <f t="shared" ca="1" si="179"/>
        <v>0.37275488120688355</v>
      </c>
      <c r="N596" s="63">
        <f t="shared" ca="1" si="168"/>
        <v>-0.66071856231644133</v>
      </c>
      <c r="O596" s="63">
        <f t="shared" ca="1" si="169"/>
        <v>-1.0431518799324373</v>
      </c>
      <c r="P596" s="63">
        <f t="shared" ca="1" si="170"/>
        <v>0.82982277130435667</v>
      </c>
      <c r="Q596" s="63">
        <f t="shared" ca="1" si="171"/>
        <v>1.2173468092935855</v>
      </c>
      <c r="R596" s="63">
        <f t="shared" ca="1" si="172"/>
        <v>2.7275727261557775E-2</v>
      </c>
      <c r="S596" s="63">
        <f t="shared" ca="1" si="173"/>
        <v>0.92824479813757543</v>
      </c>
      <c r="T596" s="63">
        <f t="shared" ca="1" si="174"/>
        <v>0.68212874914441068</v>
      </c>
      <c r="U596" s="63">
        <f t="shared" ca="1" si="175"/>
        <v>0.23424127841420278</v>
      </c>
      <c r="V596" s="63">
        <f t="shared" ca="1" si="176"/>
        <v>1.0788186221383755</v>
      </c>
      <c r="W596" s="63">
        <f t="shared" ca="1" si="177"/>
        <v>1.0095302460444515</v>
      </c>
      <c r="X596" s="63">
        <f t="shared" ca="1" si="178"/>
        <v>0.32701582922152378</v>
      </c>
    </row>
    <row r="597" spans="2:24" x14ac:dyDescent="0.2">
      <c r="B597" s="63">
        <f t="shared" ca="1" si="167"/>
        <v>-4.4847646883289807E-2</v>
      </c>
      <c r="C597" s="63">
        <f t="shared" ca="1" si="179"/>
        <v>-1.8134357796671271E-2</v>
      </c>
      <c r="D597" s="63">
        <f t="shared" ca="1" si="179"/>
        <v>0.20827838484962194</v>
      </c>
      <c r="E597" s="63">
        <f t="shared" ca="1" si="179"/>
        <v>-1.6566393415096605</v>
      </c>
      <c r="F597" s="63">
        <f t="shared" ca="1" si="179"/>
        <v>-1.1705992380027872</v>
      </c>
      <c r="G597" s="63">
        <f t="shared" ca="1" si="179"/>
        <v>1.2595441697475231</v>
      </c>
      <c r="H597" s="63">
        <f t="shared" ca="1" si="179"/>
        <v>0.52769972312106128</v>
      </c>
      <c r="I597" s="63">
        <f t="shared" ca="1" si="179"/>
        <v>-1.2208700339864469</v>
      </c>
      <c r="J597" s="63">
        <f t="shared" ca="1" si="179"/>
        <v>0.87500679265592707</v>
      </c>
      <c r="K597" s="63">
        <f t="shared" ca="1" si="179"/>
        <v>-0.81071685102071744</v>
      </c>
      <c r="L597" s="63">
        <f t="shared" ca="1" si="179"/>
        <v>-0.46428263699442679</v>
      </c>
      <c r="N597" s="63">
        <f t="shared" ca="1" si="168"/>
        <v>-3.6950613594878057E-2</v>
      </c>
      <c r="O597" s="63">
        <f t="shared" ca="1" si="169"/>
        <v>-6.1494576122915479E-3</v>
      </c>
      <c r="P597" s="63">
        <f t="shared" ca="1" si="170"/>
        <v>0.22660544683248521</v>
      </c>
      <c r="Q597" s="63">
        <f t="shared" ca="1" si="171"/>
        <v>-1.6606746140516127</v>
      </c>
      <c r="R597" s="63">
        <f t="shared" ca="1" si="172"/>
        <v>-1.2095237774750791</v>
      </c>
      <c r="S597" s="63">
        <f t="shared" ca="1" si="173"/>
        <v>1.2453819561533102</v>
      </c>
      <c r="T597" s="63">
        <f t="shared" ca="1" si="174"/>
        <v>0.54319787783251516</v>
      </c>
      <c r="U597" s="63">
        <f t="shared" ca="1" si="175"/>
        <v>-1.2803428699821777</v>
      </c>
      <c r="V597" s="63">
        <f t="shared" ca="1" si="176"/>
        <v>0.88789402669067474</v>
      </c>
      <c r="W597" s="63">
        <f t="shared" ca="1" si="177"/>
        <v>-0.79291660724204072</v>
      </c>
      <c r="X597" s="63">
        <f t="shared" ca="1" si="178"/>
        <v>-0.51002168897978661</v>
      </c>
    </row>
    <row r="598" spans="2:24" x14ac:dyDescent="0.2">
      <c r="B598" s="63">
        <f t="shared" ca="1" si="167"/>
        <v>-0.65434562062136414</v>
      </c>
      <c r="C598" s="63">
        <f t="shared" ca="1" si="179"/>
        <v>2.6278499212361695E-2</v>
      </c>
      <c r="D598" s="63">
        <f t="shared" ca="1" si="179"/>
        <v>-2.0071374387695013</v>
      </c>
      <c r="E598" s="63">
        <f t="shared" ca="1" si="179"/>
        <v>-0.49571730598622105</v>
      </c>
      <c r="F598" s="63">
        <f t="shared" ca="1" si="179"/>
        <v>-0.33946472784202408</v>
      </c>
      <c r="G598" s="63">
        <f t="shared" ca="1" si="179"/>
        <v>-0.50327222272514116</v>
      </c>
      <c r="H598" s="63">
        <f t="shared" ca="1" si="179"/>
        <v>-0.10097333116267877</v>
      </c>
      <c r="I598" s="63">
        <f t="shared" ca="1" si="179"/>
        <v>-1.9523898028262523</v>
      </c>
      <c r="J598" s="63">
        <f t="shared" ca="1" si="179"/>
        <v>1.1012579975278172</v>
      </c>
      <c r="K598" s="63">
        <f t="shared" ca="1" si="179"/>
        <v>-1.318818484510013</v>
      </c>
      <c r="L598" s="63">
        <f t="shared" ca="1" si="179"/>
        <v>0.28775216530524816</v>
      </c>
      <c r="N598" s="63">
        <f t="shared" ca="1" si="168"/>
        <v>-0.64644858733295241</v>
      </c>
      <c r="O598" s="63">
        <f t="shared" ca="1" si="169"/>
        <v>3.8263399396741421E-2</v>
      </c>
      <c r="P598" s="63">
        <f t="shared" ca="1" si="170"/>
        <v>-1.9888103767866381</v>
      </c>
      <c r="Q598" s="63">
        <f t="shared" ca="1" si="171"/>
        <v>-0.49975257852817323</v>
      </c>
      <c r="R598" s="63">
        <f t="shared" ca="1" si="172"/>
        <v>-0.37838926731431594</v>
      </c>
      <c r="S598" s="63">
        <f t="shared" ca="1" si="173"/>
        <v>-0.51743443631935415</v>
      </c>
      <c r="T598" s="63">
        <f t="shared" ca="1" si="174"/>
        <v>-8.5475176451224905E-2</v>
      </c>
      <c r="U598" s="63">
        <f t="shared" ca="1" si="175"/>
        <v>-2.0118626388219831</v>
      </c>
      <c r="V598" s="63">
        <f t="shared" ca="1" si="176"/>
        <v>1.1141452315625648</v>
      </c>
      <c r="W598" s="63">
        <f t="shared" ca="1" si="177"/>
        <v>-1.3010182407313362</v>
      </c>
      <c r="X598" s="63">
        <f t="shared" ca="1" si="178"/>
        <v>0.24201311331988837</v>
      </c>
    </row>
    <row r="599" spans="2:24" x14ac:dyDescent="0.2">
      <c r="B599" s="63">
        <f t="shared" ca="1" si="167"/>
        <v>1.1106418445343429</v>
      </c>
      <c r="C599" s="63">
        <f t="shared" ca="1" si="179"/>
        <v>-1.200155176370979</v>
      </c>
      <c r="D599" s="63">
        <f t="shared" ca="1" si="179"/>
        <v>0.63809332559338761</v>
      </c>
      <c r="E599" s="63">
        <f t="shared" ca="1" si="179"/>
        <v>-1.5634227093781747</v>
      </c>
      <c r="F599" s="63">
        <f t="shared" ca="1" si="179"/>
        <v>-1.6811742126781528</v>
      </c>
      <c r="G599" s="63">
        <f t="shared" ca="1" si="179"/>
        <v>-1.6656916077049404</v>
      </c>
      <c r="H599" s="63">
        <f t="shared" ca="1" si="179"/>
        <v>0.9210844681742566</v>
      </c>
      <c r="I599" s="63">
        <f t="shared" ca="1" si="179"/>
        <v>-0.1382764983530462</v>
      </c>
      <c r="J599" s="63">
        <f t="shared" ca="1" si="179"/>
        <v>-1.4870038488810065</v>
      </c>
      <c r="K599" s="63">
        <f t="shared" ca="1" si="179"/>
        <v>1.5916252397718473</v>
      </c>
      <c r="L599" s="63">
        <f t="shared" ca="1" si="179"/>
        <v>-0.88139077448265069</v>
      </c>
      <c r="N599" s="63">
        <f t="shared" ca="1" si="168"/>
        <v>1.1185388778227547</v>
      </c>
      <c r="O599" s="63">
        <f t="shared" ca="1" si="169"/>
        <v>-1.1881702761865993</v>
      </c>
      <c r="P599" s="63">
        <f t="shared" ca="1" si="170"/>
        <v>0.65642038757625087</v>
      </c>
      <c r="Q599" s="63">
        <f t="shared" ca="1" si="171"/>
        <v>-1.5674579819201269</v>
      </c>
      <c r="R599" s="63">
        <f t="shared" ca="1" si="172"/>
        <v>-1.7200987521504447</v>
      </c>
      <c r="S599" s="63">
        <f t="shared" ca="1" si="173"/>
        <v>-1.6798538212991534</v>
      </c>
      <c r="T599" s="63">
        <f t="shared" ca="1" si="174"/>
        <v>0.93658262288571048</v>
      </c>
      <c r="U599" s="63">
        <f t="shared" ca="1" si="175"/>
        <v>-0.19774933434877703</v>
      </c>
      <c r="V599" s="63">
        <f t="shared" ca="1" si="176"/>
        <v>-1.4741166148462588</v>
      </c>
      <c r="W599" s="63">
        <f t="shared" ca="1" si="177"/>
        <v>1.6094254835505242</v>
      </c>
      <c r="X599" s="63">
        <f t="shared" ca="1" si="178"/>
        <v>-0.92712982646801045</v>
      </c>
    </row>
    <row r="600" spans="2:24" x14ac:dyDescent="0.2">
      <c r="B600" s="63">
        <f t="shared" ca="1" si="167"/>
        <v>-0.4492389232654595</v>
      </c>
      <c r="C600" s="63">
        <f t="shared" ca="1" si="179"/>
        <v>0.690270260843034</v>
      </c>
      <c r="D600" s="63">
        <f t="shared" ca="1" si="179"/>
        <v>0.24718392681603593</v>
      </c>
      <c r="E600" s="63">
        <f t="shared" ca="1" si="179"/>
        <v>-1.5201331954225092</v>
      </c>
      <c r="F600" s="63">
        <f t="shared" ca="1" si="179"/>
        <v>-1.329730645536207</v>
      </c>
      <c r="G600" s="63">
        <f t="shared" ca="1" si="179"/>
        <v>1.1826899469761136</v>
      </c>
      <c r="H600" s="63">
        <f t="shared" ca="1" si="179"/>
        <v>0.72411772289217957</v>
      </c>
      <c r="I600" s="63">
        <f t="shared" ca="1" si="179"/>
        <v>0.155915298100022</v>
      </c>
      <c r="J600" s="63">
        <f t="shared" ca="1" si="179"/>
        <v>1.0044593717435133</v>
      </c>
      <c r="K600" s="63">
        <f t="shared" ca="1" si="179"/>
        <v>0.96917999496660689</v>
      </c>
      <c r="L600" s="63">
        <f t="shared" ca="1" si="179"/>
        <v>-0.3728787243515434</v>
      </c>
      <c r="N600" s="63">
        <f t="shared" ca="1" si="168"/>
        <v>-0.44134188997704776</v>
      </c>
      <c r="O600" s="63">
        <f t="shared" ca="1" si="169"/>
        <v>0.7022551610274137</v>
      </c>
      <c r="P600" s="63">
        <f t="shared" ca="1" si="170"/>
        <v>0.26551098879889917</v>
      </c>
      <c r="Q600" s="63">
        <f t="shared" ca="1" si="171"/>
        <v>-1.5241684679644614</v>
      </c>
      <c r="R600" s="63">
        <f t="shared" ca="1" si="172"/>
        <v>-1.3686551850084989</v>
      </c>
      <c r="S600" s="63">
        <f t="shared" ca="1" si="173"/>
        <v>1.1685277333819006</v>
      </c>
      <c r="T600" s="63">
        <f t="shared" ca="1" si="174"/>
        <v>0.73961587760363345</v>
      </c>
      <c r="U600" s="63">
        <f t="shared" ca="1" si="175"/>
        <v>9.6442462104291166E-2</v>
      </c>
      <c r="V600" s="63">
        <f t="shared" ca="1" si="176"/>
        <v>1.017346605778261</v>
      </c>
      <c r="W600" s="63">
        <f t="shared" ca="1" si="177"/>
        <v>0.98698023874528362</v>
      </c>
      <c r="X600" s="63">
        <f t="shared" ca="1" si="178"/>
        <v>-0.41861777633690317</v>
      </c>
    </row>
    <row r="601" spans="2:24" x14ac:dyDescent="0.2">
      <c r="B601" s="63">
        <f t="shared" ca="1" si="167"/>
        <v>-0.79705899667891977</v>
      </c>
      <c r="C601" s="63">
        <f t="shared" ca="1" si="179"/>
        <v>0.30483112507431137</v>
      </c>
      <c r="D601" s="63">
        <f t="shared" ca="1" si="179"/>
        <v>0.77244711469604233</v>
      </c>
      <c r="E601" s="63">
        <f t="shared" ca="1" si="179"/>
        <v>-0.24459626825265476</v>
      </c>
      <c r="F601" s="63">
        <f t="shared" ca="1" si="179"/>
        <v>-0.34899950184122402</v>
      </c>
      <c r="G601" s="63">
        <f t="shared" ca="1" si="179"/>
        <v>-0.90550242228447764</v>
      </c>
      <c r="H601" s="63">
        <f t="shared" ca="1" si="179"/>
        <v>-1.1203632752291752</v>
      </c>
      <c r="I601" s="63">
        <f t="shared" ca="1" si="179"/>
        <v>0.28935734120572437</v>
      </c>
      <c r="J601" s="63">
        <f t="shared" ca="1" si="179"/>
        <v>-0.29239694960989182</v>
      </c>
      <c r="K601" s="63">
        <f t="shared" ca="1" si="179"/>
        <v>0.37346951801306277</v>
      </c>
      <c r="L601" s="63">
        <f t="shared" ca="1" si="179"/>
        <v>0.34127981808877444</v>
      </c>
      <c r="N601" s="63">
        <f t="shared" ca="1" si="168"/>
        <v>-0.78916196339050804</v>
      </c>
      <c r="O601" s="63">
        <f t="shared" ca="1" si="169"/>
        <v>0.31681602525869107</v>
      </c>
      <c r="P601" s="63">
        <f t="shared" ca="1" si="170"/>
        <v>0.79077417667890559</v>
      </c>
      <c r="Q601" s="63">
        <f t="shared" ca="1" si="171"/>
        <v>-0.24863154079460695</v>
      </c>
      <c r="R601" s="63">
        <f t="shared" ca="1" si="172"/>
        <v>-0.38792404131351588</v>
      </c>
      <c r="S601" s="63">
        <f t="shared" ca="1" si="173"/>
        <v>-0.91966463587869063</v>
      </c>
      <c r="T601" s="63">
        <f t="shared" ca="1" si="174"/>
        <v>-1.1048651205177213</v>
      </c>
      <c r="U601" s="63">
        <f t="shared" ca="1" si="175"/>
        <v>0.22988450520999354</v>
      </c>
      <c r="V601" s="63">
        <f t="shared" ca="1" si="176"/>
        <v>-0.27950971557514415</v>
      </c>
      <c r="W601" s="63">
        <f t="shared" ca="1" si="177"/>
        <v>0.39126976179173956</v>
      </c>
      <c r="X601" s="63">
        <f t="shared" ca="1" si="178"/>
        <v>0.29554076610341468</v>
      </c>
    </row>
    <row r="602" spans="2:24" x14ac:dyDescent="0.2">
      <c r="B602" s="63">
        <f t="shared" ca="1" si="167"/>
        <v>-0.21968903734190959</v>
      </c>
      <c r="C602" s="63">
        <f t="shared" ca="1" si="179"/>
        <v>1.049741049605921</v>
      </c>
      <c r="D602" s="63">
        <f t="shared" ca="1" si="179"/>
        <v>-0.10984351155573263</v>
      </c>
      <c r="E602" s="63">
        <f t="shared" ca="1" si="179"/>
        <v>-1.491705865253947</v>
      </c>
      <c r="F602" s="63">
        <f t="shared" ca="1" si="179"/>
        <v>1.4418263663170714</v>
      </c>
      <c r="G602" s="63">
        <f t="shared" ca="1" si="179"/>
        <v>-0.74139629208648528</v>
      </c>
      <c r="H602" s="63">
        <f t="shared" ca="1" si="179"/>
        <v>-0.14859712168999795</v>
      </c>
      <c r="I602" s="63">
        <f t="shared" ca="1" si="179"/>
        <v>0.60224542095608136</v>
      </c>
      <c r="J602" s="63">
        <f t="shared" ca="1" si="179"/>
        <v>0.97983862584685766</v>
      </c>
      <c r="K602" s="63">
        <f t="shared" ca="1" si="179"/>
        <v>-0.16697618958621341</v>
      </c>
      <c r="L602" s="63">
        <f t="shared" ca="1" si="179"/>
        <v>0.55812159344566592</v>
      </c>
      <c r="N602" s="63">
        <f t="shared" ca="1" si="168"/>
        <v>-0.21179200405349782</v>
      </c>
      <c r="O602" s="63">
        <f t="shared" ca="1" si="169"/>
        <v>1.0617259497903007</v>
      </c>
      <c r="P602" s="63">
        <f t="shared" ca="1" si="170"/>
        <v>-9.1516449572869377E-2</v>
      </c>
      <c r="Q602" s="63">
        <f t="shared" ca="1" si="171"/>
        <v>-1.4957411377958991</v>
      </c>
      <c r="R602" s="63">
        <f t="shared" ca="1" si="172"/>
        <v>1.4029018268447795</v>
      </c>
      <c r="S602" s="63">
        <f t="shared" ca="1" si="173"/>
        <v>-0.75555850568069827</v>
      </c>
      <c r="T602" s="63">
        <f t="shared" ca="1" si="174"/>
        <v>-0.13309896697854409</v>
      </c>
      <c r="U602" s="63">
        <f t="shared" ca="1" si="175"/>
        <v>0.54277258496035052</v>
      </c>
      <c r="V602" s="63">
        <f t="shared" ca="1" si="176"/>
        <v>0.99272585988160533</v>
      </c>
      <c r="W602" s="63">
        <f t="shared" ca="1" si="177"/>
        <v>-0.14917594580753665</v>
      </c>
      <c r="X602" s="63">
        <f t="shared" ca="1" si="178"/>
        <v>0.51238254146030615</v>
      </c>
    </row>
    <row r="603" spans="2:24" x14ac:dyDescent="0.2">
      <c r="B603" s="63">
        <f t="shared" ca="1" si="167"/>
        <v>-4.9820973179982207E-2</v>
      </c>
      <c r="C603" s="63">
        <f t="shared" ref="C603:L612" ca="1" si="180">NORMINV(RAND(),$C$5,$F$5)</f>
        <v>1.5628995544236244</v>
      </c>
      <c r="D603" s="63">
        <f t="shared" ca="1" si="180"/>
        <v>-0.33108952379888129</v>
      </c>
      <c r="E603" s="63">
        <f t="shared" ca="1" si="180"/>
        <v>1.0886215273840896</v>
      </c>
      <c r="F603" s="63">
        <f t="shared" ca="1" si="180"/>
        <v>-1.1424792548806662</v>
      </c>
      <c r="G603" s="63">
        <f t="shared" ca="1" si="180"/>
        <v>0.24537845784247239</v>
      </c>
      <c r="H603" s="63">
        <f t="shared" ca="1" si="180"/>
        <v>0.40983534469955629</v>
      </c>
      <c r="I603" s="63">
        <f t="shared" ca="1" si="180"/>
        <v>0.54340002383593111</v>
      </c>
      <c r="J603" s="63">
        <f t="shared" ca="1" si="180"/>
        <v>1.2829228976393334</v>
      </c>
      <c r="K603" s="63">
        <f t="shared" ca="1" si="180"/>
        <v>1.4783137604083141</v>
      </c>
      <c r="L603" s="63">
        <f t="shared" ca="1" si="180"/>
        <v>0.60557245839098628</v>
      </c>
      <c r="N603" s="63">
        <f t="shared" ca="1" si="168"/>
        <v>-4.192393989157045E-2</v>
      </c>
      <c r="O603" s="63">
        <f t="shared" ca="1" si="169"/>
        <v>1.5748844546080041</v>
      </c>
      <c r="P603" s="63">
        <f t="shared" ca="1" si="170"/>
        <v>-0.31276246181601802</v>
      </c>
      <c r="Q603" s="63">
        <f t="shared" ca="1" si="171"/>
        <v>1.0845862548421374</v>
      </c>
      <c r="R603" s="63">
        <f t="shared" ca="1" si="172"/>
        <v>-1.1814037943529581</v>
      </c>
      <c r="S603" s="63">
        <f t="shared" ca="1" si="173"/>
        <v>0.23121624424825943</v>
      </c>
      <c r="T603" s="63">
        <f t="shared" ca="1" si="174"/>
        <v>0.42533349941101017</v>
      </c>
      <c r="U603" s="63">
        <f t="shared" ca="1" si="175"/>
        <v>0.48392718784020028</v>
      </c>
      <c r="V603" s="63">
        <f t="shared" ca="1" si="176"/>
        <v>1.2958101316740811</v>
      </c>
      <c r="W603" s="63">
        <f t="shared" ca="1" si="177"/>
        <v>1.4961140041869909</v>
      </c>
      <c r="X603" s="63">
        <f t="shared" ca="1" si="178"/>
        <v>0.55983340640562651</v>
      </c>
    </row>
    <row r="604" spans="2:24" x14ac:dyDescent="0.2">
      <c r="B604" s="63">
        <f t="shared" ca="1" si="167"/>
        <v>1.4995159457654248</v>
      </c>
      <c r="C604" s="63">
        <f t="shared" ca="1" si="180"/>
        <v>0.2263932782119196</v>
      </c>
      <c r="D604" s="63">
        <f t="shared" ca="1" si="180"/>
        <v>-5.2566894731341476E-2</v>
      </c>
      <c r="E604" s="63">
        <f t="shared" ca="1" si="180"/>
        <v>1.8990726141305241</v>
      </c>
      <c r="F604" s="63">
        <f t="shared" ca="1" si="180"/>
        <v>-2.3324583887207102</v>
      </c>
      <c r="G604" s="63">
        <f t="shared" ca="1" si="180"/>
        <v>2.9694988287998298</v>
      </c>
      <c r="H604" s="63">
        <f t="shared" ca="1" si="180"/>
        <v>0.29749004626457115</v>
      </c>
      <c r="I604" s="63">
        <f t="shared" ca="1" si="180"/>
        <v>0.64367929922637868</v>
      </c>
      <c r="J604" s="63">
        <f t="shared" ca="1" si="180"/>
        <v>2.8372775091845588</v>
      </c>
      <c r="K604" s="63">
        <f t="shared" ca="1" si="180"/>
        <v>-2.6119499541094258</v>
      </c>
      <c r="L604" s="63">
        <f t="shared" ca="1" si="180"/>
        <v>0.94748129076383114</v>
      </c>
      <c r="N604" s="63">
        <f t="shared" ca="1" si="168"/>
        <v>1.5074129790538366</v>
      </c>
      <c r="O604" s="63">
        <f t="shared" ca="1" si="169"/>
        <v>0.23837817839629932</v>
      </c>
      <c r="P604" s="63">
        <f t="shared" ca="1" si="170"/>
        <v>-3.4239832748478222E-2</v>
      </c>
      <c r="Q604" s="63">
        <f t="shared" ca="1" si="171"/>
        <v>1.895037341588572</v>
      </c>
      <c r="R604" s="63">
        <f t="shared" ca="1" si="172"/>
        <v>-2.3713829281930021</v>
      </c>
      <c r="S604" s="63">
        <f t="shared" ca="1" si="173"/>
        <v>2.9553366152056171</v>
      </c>
      <c r="T604" s="63">
        <f t="shared" ca="1" si="174"/>
        <v>0.31298820097602503</v>
      </c>
      <c r="U604" s="63">
        <f t="shared" ca="1" si="175"/>
        <v>0.58420646323064784</v>
      </c>
      <c r="V604" s="63">
        <f t="shared" ca="1" si="176"/>
        <v>2.8501647432193065</v>
      </c>
      <c r="W604" s="63">
        <f t="shared" ca="1" si="177"/>
        <v>-2.5941497103307491</v>
      </c>
      <c r="X604" s="63">
        <f t="shared" ca="1" si="178"/>
        <v>0.90174223877847137</v>
      </c>
    </row>
    <row r="605" spans="2:24" x14ac:dyDescent="0.2">
      <c r="B605" s="63">
        <f t="shared" ca="1" si="167"/>
        <v>0.72267544384036175</v>
      </c>
      <c r="C605" s="63">
        <f t="shared" ca="1" si="180"/>
        <v>2.1527309318552348</v>
      </c>
      <c r="D605" s="63">
        <f t="shared" ca="1" si="180"/>
        <v>-0.56403044541177583</v>
      </c>
      <c r="E605" s="63">
        <f t="shared" ca="1" si="180"/>
        <v>-1.7610907170632761</v>
      </c>
      <c r="F605" s="63">
        <f t="shared" ca="1" si="180"/>
        <v>-0.24384509748235814</v>
      </c>
      <c r="G605" s="63">
        <f t="shared" ca="1" si="180"/>
        <v>1.3709130915853338</v>
      </c>
      <c r="H605" s="63">
        <f t="shared" ca="1" si="180"/>
        <v>0.7938644979170979</v>
      </c>
      <c r="I605" s="63">
        <f t="shared" ca="1" si="180"/>
        <v>1.9993050540758031</v>
      </c>
      <c r="J605" s="63">
        <f t="shared" ca="1" si="180"/>
        <v>6.4128603566768305E-2</v>
      </c>
      <c r="K605" s="63">
        <f t="shared" ca="1" si="180"/>
        <v>-1.4993977848027338</v>
      </c>
      <c r="L605" s="63">
        <f t="shared" ca="1" si="180"/>
        <v>-0.47475835327360738</v>
      </c>
      <c r="N605" s="63">
        <f t="shared" ca="1" si="168"/>
        <v>0.73057247712877349</v>
      </c>
      <c r="O605" s="63">
        <f t="shared" ca="1" si="169"/>
        <v>2.1647158320396147</v>
      </c>
      <c r="P605" s="63">
        <f t="shared" ca="1" si="170"/>
        <v>-0.54570338342891256</v>
      </c>
      <c r="Q605" s="63">
        <f t="shared" ca="1" si="171"/>
        <v>-1.7651259896052283</v>
      </c>
      <c r="R605" s="63">
        <f t="shared" ca="1" si="172"/>
        <v>-0.28276963695465002</v>
      </c>
      <c r="S605" s="63">
        <f t="shared" ca="1" si="173"/>
        <v>1.3567508779911208</v>
      </c>
      <c r="T605" s="63">
        <f t="shared" ca="1" si="174"/>
        <v>0.80936265262855178</v>
      </c>
      <c r="U605" s="63">
        <f t="shared" ca="1" si="175"/>
        <v>1.9398322180800722</v>
      </c>
      <c r="V605" s="63">
        <f t="shared" ca="1" si="176"/>
        <v>7.7015837601515993E-2</v>
      </c>
      <c r="W605" s="63">
        <f t="shared" ca="1" si="177"/>
        <v>-1.4815975410240569</v>
      </c>
      <c r="X605" s="63">
        <f t="shared" ca="1" si="178"/>
        <v>-0.52049740525896715</v>
      </c>
    </row>
    <row r="606" spans="2:24" x14ac:dyDescent="0.2">
      <c r="B606" s="63">
        <f t="shared" ca="1" si="167"/>
        <v>-1.2071405349757789</v>
      </c>
      <c r="C606" s="63">
        <f t="shared" ca="1" si="180"/>
        <v>0.32935855340437437</v>
      </c>
      <c r="D606" s="63">
        <f t="shared" ca="1" si="180"/>
        <v>-0.56952149056593826</v>
      </c>
      <c r="E606" s="63">
        <f t="shared" ca="1" si="180"/>
        <v>-0.74735931124808097</v>
      </c>
      <c r="F606" s="63">
        <f t="shared" ca="1" si="180"/>
        <v>5.4744679927084663E-2</v>
      </c>
      <c r="G606" s="63">
        <f t="shared" ca="1" si="180"/>
        <v>-0.68515768793937004</v>
      </c>
      <c r="H606" s="63">
        <f t="shared" ca="1" si="180"/>
        <v>0.17069712181171287</v>
      </c>
      <c r="I606" s="63">
        <f t="shared" ca="1" si="180"/>
        <v>0.36183940305116752</v>
      </c>
      <c r="J606" s="63">
        <f t="shared" ca="1" si="180"/>
        <v>0.13382175055858384</v>
      </c>
      <c r="K606" s="63">
        <f t="shared" ca="1" si="180"/>
        <v>-0.43070065932622836</v>
      </c>
      <c r="L606" s="63">
        <f t="shared" ca="1" si="180"/>
        <v>-0.44232607332561413</v>
      </c>
      <c r="N606" s="63">
        <f t="shared" ca="1" si="168"/>
        <v>-1.199243501687367</v>
      </c>
      <c r="O606" s="63">
        <f t="shared" ca="1" si="169"/>
        <v>0.34134345358875406</v>
      </c>
      <c r="P606" s="63">
        <f t="shared" ca="1" si="170"/>
        <v>-0.55119442858307499</v>
      </c>
      <c r="Q606" s="63">
        <f t="shared" ca="1" si="171"/>
        <v>-0.7513945837900331</v>
      </c>
      <c r="R606" s="63">
        <f t="shared" ca="1" si="172"/>
        <v>1.5820140454792797E-2</v>
      </c>
      <c r="S606" s="63">
        <f t="shared" ca="1" si="173"/>
        <v>-0.69931990153358303</v>
      </c>
      <c r="T606" s="63">
        <f t="shared" ca="1" si="174"/>
        <v>0.18619527652316673</v>
      </c>
      <c r="U606" s="63">
        <f t="shared" ca="1" si="175"/>
        <v>0.30236656705543669</v>
      </c>
      <c r="V606" s="63">
        <f t="shared" ca="1" si="176"/>
        <v>0.14670898459333154</v>
      </c>
      <c r="W606" s="63">
        <f t="shared" ca="1" si="177"/>
        <v>-0.41290041554755158</v>
      </c>
      <c r="X606" s="63">
        <f t="shared" ca="1" si="178"/>
        <v>-0.4880651253109739</v>
      </c>
    </row>
    <row r="607" spans="2:24" x14ac:dyDescent="0.2">
      <c r="B607" s="63">
        <f t="shared" ca="1" si="167"/>
        <v>1.3965266941397205</v>
      </c>
      <c r="C607" s="63">
        <f t="shared" ca="1" si="180"/>
        <v>-7.4488000915029759E-2</v>
      </c>
      <c r="D607" s="63">
        <f t="shared" ca="1" si="180"/>
        <v>-0.33245169738674341</v>
      </c>
      <c r="E607" s="63">
        <f t="shared" ca="1" si="180"/>
        <v>-0.49982036330660584</v>
      </c>
      <c r="F607" s="63">
        <f t="shared" ca="1" si="180"/>
        <v>0.74743651904073316</v>
      </c>
      <c r="G607" s="63">
        <f t="shared" ca="1" si="180"/>
        <v>1.2201464806283531</v>
      </c>
      <c r="H607" s="63">
        <f t="shared" ca="1" si="180"/>
        <v>-0.75771023930792913</v>
      </c>
      <c r="I607" s="63">
        <f t="shared" ca="1" si="180"/>
        <v>1.3484934180464274</v>
      </c>
      <c r="J607" s="63">
        <f t="shared" ca="1" si="180"/>
        <v>0.47562958469091965</v>
      </c>
      <c r="K607" s="63">
        <f t="shared" ca="1" si="180"/>
        <v>-0.79537455071336449</v>
      </c>
      <c r="L607" s="63">
        <f t="shared" ca="1" si="180"/>
        <v>0.29536746575281553</v>
      </c>
      <c r="N607" s="63">
        <f t="shared" ca="1" si="168"/>
        <v>1.4044237274281324</v>
      </c>
      <c r="O607" s="63">
        <f t="shared" ca="1" si="169"/>
        <v>-6.2503100730650032E-2</v>
      </c>
      <c r="P607" s="63">
        <f t="shared" ca="1" si="170"/>
        <v>-0.31412463540388014</v>
      </c>
      <c r="Q607" s="63">
        <f t="shared" ca="1" si="171"/>
        <v>-0.50385563584855797</v>
      </c>
      <c r="R607" s="63">
        <f t="shared" ca="1" si="172"/>
        <v>0.70851197956844125</v>
      </c>
      <c r="S607" s="63">
        <f t="shared" ca="1" si="173"/>
        <v>1.2059842670341401</v>
      </c>
      <c r="T607" s="63">
        <f t="shared" ca="1" si="174"/>
        <v>-0.74221208459647525</v>
      </c>
      <c r="U607" s="63">
        <f t="shared" ca="1" si="175"/>
        <v>1.2890205820506966</v>
      </c>
      <c r="V607" s="63">
        <f t="shared" ca="1" si="176"/>
        <v>0.48851681872566732</v>
      </c>
      <c r="W607" s="63">
        <f t="shared" ca="1" si="177"/>
        <v>-0.77757430693468776</v>
      </c>
      <c r="X607" s="63">
        <f t="shared" ca="1" si="178"/>
        <v>0.24962841376745573</v>
      </c>
    </row>
    <row r="608" spans="2:24" x14ac:dyDescent="0.2">
      <c r="B608" s="63">
        <f t="shared" ca="1" si="167"/>
        <v>-0.85747370713534377</v>
      </c>
      <c r="C608" s="63">
        <f t="shared" ca="1" si="180"/>
        <v>-1.0161491680351478</v>
      </c>
      <c r="D608" s="63">
        <f t="shared" ca="1" si="180"/>
        <v>-1.5955692566198605</v>
      </c>
      <c r="E608" s="63">
        <f t="shared" ca="1" si="180"/>
        <v>2.1878612248676039</v>
      </c>
      <c r="F608" s="63">
        <f t="shared" ca="1" si="180"/>
        <v>-0.92892814666901913</v>
      </c>
      <c r="G608" s="63">
        <f t="shared" ca="1" si="180"/>
        <v>1.4563925528739001</v>
      </c>
      <c r="H608" s="63">
        <f t="shared" ca="1" si="180"/>
        <v>-1.1889464701277472</v>
      </c>
      <c r="I608" s="63">
        <f t="shared" ca="1" si="180"/>
        <v>2.1055574507718648</v>
      </c>
      <c r="J608" s="63">
        <f t="shared" ca="1" si="180"/>
        <v>2.8993412708974771E-2</v>
      </c>
      <c r="K608" s="63">
        <f t="shared" ca="1" si="180"/>
        <v>0.76854964115903301</v>
      </c>
      <c r="L608" s="63">
        <f t="shared" ca="1" si="180"/>
        <v>0.35100960590152941</v>
      </c>
      <c r="N608" s="63">
        <f t="shared" ca="1" si="168"/>
        <v>-0.84957667384693203</v>
      </c>
      <c r="O608" s="63">
        <f t="shared" ca="1" si="169"/>
        <v>-1.0041642678507681</v>
      </c>
      <c r="P608" s="63">
        <f t="shared" ca="1" si="170"/>
        <v>-1.5772421946369972</v>
      </c>
      <c r="Q608" s="63">
        <f t="shared" ca="1" si="171"/>
        <v>2.1838259523256518</v>
      </c>
      <c r="R608" s="63">
        <f t="shared" ca="1" si="172"/>
        <v>-0.96785268614131104</v>
      </c>
      <c r="S608" s="63">
        <f t="shared" ca="1" si="173"/>
        <v>1.4422303392796871</v>
      </c>
      <c r="T608" s="63">
        <f t="shared" ca="1" si="174"/>
        <v>-1.1734483154162934</v>
      </c>
      <c r="U608" s="63">
        <f t="shared" ca="1" si="175"/>
        <v>2.046084614776134</v>
      </c>
      <c r="V608" s="63">
        <f t="shared" ca="1" si="176"/>
        <v>4.1880646743722459E-2</v>
      </c>
      <c r="W608" s="63">
        <f t="shared" ca="1" si="177"/>
        <v>0.78634988493770974</v>
      </c>
      <c r="X608" s="63">
        <f t="shared" ca="1" si="178"/>
        <v>0.30527055391616964</v>
      </c>
    </row>
    <row r="609" spans="2:24" x14ac:dyDescent="0.2">
      <c r="B609" s="63">
        <f t="shared" ca="1" si="167"/>
        <v>-2.1050209281906831E-3</v>
      </c>
      <c r="C609" s="63">
        <f t="shared" ca="1" si="180"/>
        <v>-1.4866713634399751</v>
      </c>
      <c r="D609" s="63">
        <f t="shared" ca="1" si="180"/>
        <v>-1.3053274446083767</v>
      </c>
      <c r="E609" s="63">
        <f t="shared" ca="1" si="180"/>
        <v>0.21133204979292647</v>
      </c>
      <c r="F609" s="63">
        <f t="shared" ca="1" si="180"/>
        <v>-0.29130174052502017</v>
      </c>
      <c r="G609" s="63">
        <f t="shared" ca="1" si="180"/>
        <v>-0.3525078303347946</v>
      </c>
      <c r="H609" s="63">
        <f t="shared" ca="1" si="180"/>
        <v>-0.24562583016752132</v>
      </c>
      <c r="I609" s="63">
        <f t="shared" ca="1" si="180"/>
        <v>0.63409398281184337</v>
      </c>
      <c r="J609" s="63">
        <f t="shared" ca="1" si="180"/>
        <v>-1.0440990606429132</v>
      </c>
      <c r="K609" s="63">
        <f t="shared" ca="1" si="180"/>
        <v>-0.71825002713268837</v>
      </c>
      <c r="L609" s="63">
        <f t="shared" ca="1" si="180"/>
        <v>-0.44270761812804416</v>
      </c>
      <c r="N609" s="63">
        <f t="shared" ca="1" si="168"/>
        <v>5.7920123602210709E-3</v>
      </c>
      <c r="O609" s="63">
        <f t="shared" ca="1" si="169"/>
        <v>-1.4746864632555954</v>
      </c>
      <c r="P609" s="63">
        <f t="shared" ca="1" si="170"/>
        <v>-1.2870003826255134</v>
      </c>
      <c r="Q609" s="63">
        <f t="shared" ca="1" si="171"/>
        <v>0.20729677725097428</v>
      </c>
      <c r="R609" s="63">
        <f t="shared" ca="1" si="172"/>
        <v>-0.33022627999731202</v>
      </c>
      <c r="S609" s="63">
        <f t="shared" ca="1" si="173"/>
        <v>-0.36667004392900759</v>
      </c>
      <c r="T609" s="63">
        <f t="shared" ca="1" si="174"/>
        <v>-0.23012767545606747</v>
      </c>
      <c r="U609" s="63">
        <f t="shared" ca="1" si="175"/>
        <v>0.57462114681611254</v>
      </c>
      <c r="V609" s="63">
        <f t="shared" ca="1" si="176"/>
        <v>-1.0312118266081656</v>
      </c>
      <c r="W609" s="63">
        <f t="shared" ca="1" si="177"/>
        <v>-0.70044978335401165</v>
      </c>
      <c r="X609" s="63">
        <f t="shared" ca="1" si="178"/>
        <v>-0.48844667011340392</v>
      </c>
    </row>
    <row r="610" spans="2:24" x14ac:dyDescent="0.2">
      <c r="B610" s="63">
        <f t="shared" ca="1" si="167"/>
        <v>-0.66915783594852063</v>
      </c>
      <c r="C610" s="63">
        <f t="shared" ca="1" si="180"/>
        <v>-0.81198323925570548</v>
      </c>
      <c r="D610" s="63">
        <f t="shared" ca="1" si="180"/>
        <v>-9.6283891884064388E-2</v>
      </c>
      <c r="E610" s="63">
        <f t="shared" ca="1" si="180"/>
        <v>-0.44733308606403999</v>
      </c>
      <c r="F610" s="63">
        <f t="shared" ca="1" si="180"/>
        <v>-0.7373331425523556</v>
      </c>
      <c r="G610" s="63">
        <f t="shared" ca="1" si="180"/>
        <v>0.13962331653660565</v>
      </c>
      <c r="H610" s="63">
        <f t="shared" ca="1" si="180"/>
        <v>-0.26840281660907439</v>
      </c>
      <c r="I610" s="63">
        <f t="shared" ca="1" si="180"/>
        <v>-0.10433957165647484</v>
      </c>
      <c r="J610" s="63">
        <f t="shared" ca="1" si="180"/>
        <v>-3.4449307670636899E-2</v>
      </c>
      <c r="K610" s="63">
        <f t="shared" ca="1" si="180"/>
        <v>-2.1600631186549419</v>
      </c>
      <c r="L610" s="63">
        <f t="shared" ca="1" si="180"/>
        <v>-0.83533896007619612</v>
      </c>
      <c r="N610" s="63">
        <f t="shared" ca="1" si="168"/>
        <v>-0.66126080266010889</v>
      </c>
      <c r="O610" s="63">
        <f t="shared" ca="1" si="169"/>
        <v>-0.79999833907132578</v>
      </c>
      <c r="P610" s="63">
        <f t="shared" ca="1" si="170"/>
        <v>-7.7956829901201133E-2</v>
      </c>
      <c r="Q610" s="63">
        <f t="shared" ca="1" si="171"/>
        <v>-0.45136835860599217</v>
      </c>
      <c r="R610" s="63">
        <f t="shared" ca="1" si="172"/>
        <v>-0.77625768202464751</v>
      </c>
      <c r="S610" s="63">
        <f t="shared" ca="1" si="173"/>
        <v>0.12546110294239268</v>
      </c>
      <c r="T610" s="63">
        <f t="shared" ca="1" si="174"/>
        <v>-0.25290466189762051</v>
      </c>
      <c r="U610" s="63">
        <f t="shared" ca="1" si="175"/>
        <v>-0.16381240765220567</v>
      </c>
      <c r="V610" s="63">
        <f t="shared" ca="1" si="176"/>
        <v>-2.156207363588921E-2</v>
      </c>
      <c r="W610" s="63">
        <f t="shared" ca="1" si="177"/>
        <v>-2.1422628748762653</v>
      </c>
      <c r="X610" s="63">
        <f t="shared" ca="1" si="178"/>
        <v>-0.88107801206155589</v>
      </c>
    </row>
    <row r="611" spans="2:24" x14ac:dyDescent="0.2">
      <c r="B611" s="63">
        <f t="shared" ca="1" si="167"/>
        <v>-1.4151118542398169</v>
      </c>
      <c r="C611" s="63">
        <f t="shared" ca="1" si="180"/>
        <v>-2.7618294900049589</v>
      </c>
      <c r="D611" s="63">
        <f t="shared" ca="1" si="180"/>
        <v>0.42850318337922905</v>
      </c>
      <c r="E611" s="63">
        <f t="shared" ca="1" si="180"/>
        <v>1.2084820316013596</v>
      </c>
      <c r="F611" s="63">
        <f t="shared" ca="1" si="180"/>
        <v>0.66476104494184673</v>
      </c>
      <c r="G611" s="63">
        <f t="shared" ca="1" si="180"/>
        <v>9.0222063474662884E-2</v>
      </c>
      <c r="H611" s="63">
        <f t="shared" ca="1" si="180"/>
        <v>1.319420288763097</v>
      </c>
      <c r="I611" s="63">
        <f t="shared" ca="1" si="180"/>
        <v>-1.2850272675897256</v>
      </c>
      <c r="J611" s="63">
        <f t="shared" ca="1" si="180"/>
        <v>1.0293844240553811</v>
      </c>
      <c r="K611" s="63">
        <f t="shared" ca="1" si="180"/>
        <v>0.63017949539735818</v>
      </c>
      <c r="L611" s="63">
        <f t="shared" ca="1" si="180"/>
        <v>0.42638835785178153</v>
      </c>
      <c r="N611" s="63">
        <f t="shared" ca="1" si="168"/>
        <v>-1.407214820951405</v>
      </c>
      <c r="O611" s="63">
        <f t="shared" ca="1" si="169"/>
        <v>-2.749844589820579</v>
      </c>
      <c r="P611" s="63">
        <f t="shared" ca="1" si="170"/>
        <v>0.44683024536209232</v>
      </c>
      <c r="Q611" s="63">
        <f t="shared" ca="1" si="171"/>
        <v>1.2044467590594075</v>
      </c>
      <c r="R611" s="63">
        <f t="shared" ca="1" si="172"/>
        <v>0.62583650546955483</v>
      </c>
      <c r="S611" s="63">
        <f t="shared" ca="1" si="173"/>
        <v>7.605984988044992E-2</v>
      </c>
      <c r="T611" s="63">
        <f t="shared" ca="1" si="174"/>
        <v>1.3349184434745509</v>
      </c>
      <c r="U611" s="63">
        <f t="shared" ca="1" si="175"/>
        <v>-1.3445001035854565</v>
      </c>
      <c r="V611" s="63">
        <f t="shared" ca="1" si="176"/>
        <v>1.0422716580901288</v>
      </c>
      <c r="W611" s="63">
        <f t="shared" ca="1" si="177"/>
        <v>0.64797973917603491</v>
      </c>
      <c r="X611" s="63">
        <f t="shared" ca="1" si="178"/>
        <v>0.38064930586642176</v>
      </c>
    </row>
    <row r="612" spans="2:24" x14ac:dyDescent="0.2">
      <c r="B612" s="63">
        <f t="shared" ca="1" si="167"/>
        <v>-0.21762681373771997</v>
      </c>
      <c r="C612" s="63">
        <f t="shared" ca="1" si="180"/>
        <v>-0.6616689860467776</v>
      </c>
      <c r="D612" s="63">
        <f t="shared" ca="1" si="180"/>
        <v>-1.431499677960822</v>
      </c>
      <c r="E612" s="63">
        <f t="shared" ca="1" si="180"/>
        <v>2.1192464547720569</v>
      </c>
      <c r="F612" s="63">
        <f t="shared" ca="1" si="180"/>
        <v>0.41089451592943793</v>
      </c>
      <c r="G612" s="63">
        <f t="shared" ca="1" si="180"/>
        <v>0.87269019879189935</v>
      </c>
      <c r="H612" s="63">
        <f t="shared" ca="1" si="180"/>
        <v>0.37346966462758185</v>
      </c>
      <c r="I612" s="63">
        <f t="shared" ca="1" si="180"/>
        <v>-0.482638132066528</v>
      </c>
      <c r="J612" s="63">
        <f t="shared" ca="1" si="180"/>
        <v>0.51868500643555782</v>
      </c>
      <c r="K612" s="63">
        <f t="shared" ca="1" si="180"/>
        <v>-7.2119692903663685E-2</v>
      </c>
      <c r="L612" s="63">
        <f t="shared" ca="1" si="180"/>
        <v>0.87412387051191776</v>
      </c>
      <c r="N612" s="63">
        <f t="shared" ca="1" si="168"/>
        <v>-0.20972978044930821</v>
      </c>
      <c r="O612" s="63">
        <f t="shared" ca="1" si="169"/>
        <v>-0.6496840858623979</v>
      </c>
      <c r="P612" s="63">
        <f t="shared" ca="1" si="170"/>
        <v>-1.4131726159779587</v>
      </c>
      <c r="Q612" s="63">
        <f t="shared" ca="1" si="171"/>
        <v>2.1152111822301047</v>
      </c>
      <c r="R612" s="63">
        <f t="shared" ca="1" si="172"/>
        <v>0.37196997645714608</v>
      </c>
      <c r="S612" s="63">
        <f t="shared" ca="1" si="173"/>
        <v>0.85852798519768636</v>
      </c>
      <c r="T612" s="63">
        <f t="shared" ca="1" si="174"/>
        <v>0.38896781933903574</v>
      </c>
      <c r="U612" s="63">
        <f t="shared" ca="1" si="175"/>
        <v>-0.54211096806225889</v>
      </c>
      <c r="V612" s="63">
        <f t="shared" ca="1" si="176"/>
        <v>0.53157224047030549</v>
      </c>
      <c r="W612" s="63">
        <f t="shared" ca="1" si="177"/>
        <v>-5.4319449124986915E-2</v>
      </c>
      <c r="X612" s="63">
        <f t="shared" ca="1" si="178"/>
        <v>0.82838481852655799</v>
      </c>
    </row>
    <row r="613" spans="2:24" x14ac:dyDescent="0.2">
      <c r="B613" s="63">
        <f t="shared" ca="1" si="167"/>
        <v>0.46319494773081699</v>
      </c>
      <c r="C613" s="63">
        <f t="shared" ref="C613:L622" ca="1" si="181">NORMINV(RAND(),$C$5,$F$5)</f>
        <v>-1.9664573876944393</v>
      </c>
      <c r="D613" s="63">
        <f t="shared" ca="1" si="181"/>
        <v>0.17295594792641233</v>
      </c>
      <c r="E613" s="63">
        <f t="shared" ca="1" si="181"/>
        <v>0.49970023687835807</v>
      </c>
      <c r="F613" s="63">
        <f t="shared" ca="1" si="181"/>
        <v>-1.6149572874759131</v>
      </c>
      <c r="G613" s="63">
        <f t="shared" ca="1" si="181"/>
        <v>0.84820369143114294</v>
      </c>
      <c r="H613" s="63">
        <f t="shared" ca="1" si="181"/>
        <v>0.83256683835289924</v>
      </c>
      <c r="I613" s="63">
        <f t="shared" ca="1" si="181"/>
        <v>0.22364858159067039</v>
      </c>
      <c r="J613" s="63">
        <f t="shared" ca="1" si="181"/>
        <v>1.9074613149269721</v>
      </c>
      <c r="K613" s="63">
        <f t="shared" ca="1" si="181"/>
        <v>-0.59419027163126115</v>
      </c>
      <c r="L613" s="63">
        <f t="shared" ca="1" si="181"/>
        <v>-1.5037764947205856</v>
      </c>
      <c r="N613" s="63">
        <f t="shared" ca="1" si="168"/>
        <v>0.47109198101922872</v>
      </c>
      <c r="O613" s="63">
        <f t="shared" ca="1" si="169"/>
        <v>-1.9544724875100596</v>
      </c>
      <c r="P613" s="63">
        <f t="shared" ca="1" si="170"/>
        <v>0.1912830099092756</v>
      </c>
      <c r="Q613" s="63">
        <f t="shared" ca="1" si="171"/>
        <v>0.49566496433640589</v>
      </c>
      <c r="R613" s="63">
        <f t="shared" ca="1" si="172"/>
        <v>-1.653881826948205</v>
      </c>
      <c r="S613" s="63">
        <f t="shared" ca="1" si="173"/>
        <v>0.83404147783692995</v>
      </c>
      <c r="T613" s="63">
        <f t="shared" ca="1" si="174"/>
        <v>0.84806499306435312</v>
      </c>
      <c r="U613" s="63">
        <f t="shared" ca="1" si="175"/>
        <v>0.16417574559493955</v>
      </c>
      <c r="V613" s="63">
        <f t="shared" ca="1" si="176"/>
        <v>1.9203485489617198</v>
      </c>
      <c r="W613" s="63">
        <f t="shared" ca="1" si="177"/>
        <v>-0.57639002785258442</v>
      </c>
      <c r="X613" s="63">
        <f t="shared" ca="1" si="178"/>
        <v>-1.5495155467059454</v>
      </c>
    </row>
    <row r="614" spans="2:24" x14ac:dyDescent="0.2">
      <c r="B614" s="63">
        <f t="shared" ca="1" si="167"/>
        <v>8.7377769819276127E-2</v>
      </c>
      <c r="C614" s="63">
        <f t="shared" ca="1" si="181"/>
        <v>-0.75223618261019931</v>
      </c>
      <c r="D614" s="63">
        <f t="shared" ca="1" si="181"/>
        <v>-1.5423592265461994</v>
      </c>
      <c r="E614" s="63">
        <f t="shared" ca="1" si="181"/>
        <v>0.34963208925640005</v>
      </c>
      <c r="F614" s="63">
        <f t="shared" ca="1" si="181"/>
        <v>0.18403214803255855</v>
      </c>
      <c r="G614" s="63">
        <f t="shared" ca="1" si="181"/>
        <v>-0.32024323116910419</v>
      </c>
      <c r="H614" s="63">
        <f t="shared" ca="1" si="181"/>
        <v>-1.5571603414754955</v>
      </c>
      <c r="I614" s="63">
        <f t="shared" ca="1" si="181"/>
        <v>5.4676082598531676E-2</v>
      </c>
      <c r="J614" s="63">
        <f t="shared" ca="1" si="181"/>
        <v>-0.19603540356101129</v>
      </c>
      <c r="K614" s="63">
        <f t="shared" ca="1" si="181"/>
        <v>0.46517969643354889</v>
      </c>
      <c r="L614" s="63">
        <f t="shared" ca="1" si="181"/>
        <v>-0.62448960607510007</v>
      </c>
      <c r="N614" s="63">
        <f t="shared" ca="1" si="168"/>
        <v>9.5274803107687878E-2</v>
      </c>
      <c r="O614" s="63">
        <f t="shared" ca="1" si="169"/>
        <v>-0.74025128242581961</v>
      </c>
      <c r="P614" s="63">
        <f t="shared" ca="1" si="170"/>
        <v>-1.5240321645633361</v>
      </c>
      <c r="Q614" s="63">
        <f t="shared" ca="1" si="171"/>
        <v>0.34559681671444786</v>
      </c>
      <c r="R614" s="63">
        <f t="shared" ca="1" si="172"/>
        <v>0.14510760856026667</v>
      </c>
      <c r="S614" s="63">
        <f t="shared" ca="1" si="173"/>
        <v>-0.33440544476331718</v>
      </c>
      <c r="T614" s="63">
        <f t="shared" ca="1" si="174"/>
        <v>-1.5416621867640417</v>
      </c>
      <c r="U614" s="63">
        <f t="shared" ca="1" si="175"/>
        <v>-4.7967533971991563E-3</v>
      </c>
      <c r="V614" s="63">
        <f t="shared" ca="1" si="176"/>
        <v>-0.18314816952626362</v>
      </c>
      <c r="W614" s="63">
        <f t="shared" ca="1" si="177"/>
        <v>0.48297994021222568</v>
      </c>
      <c r="X614" s="63">
        <f t="shared" ca="1" si="178"/>
        <v>-0.67022865806045984</v>
      </c>
    </row>
    <row r="615" spans="2:24" x14ac:dyDescent="0.2">
      <c r="B615" s="63">
        <f t="shared" ca="1" si="167"/>
        <v>-0.47002425218024463</v>
      </c>
      <c r="C615" s="63">
        <f t="shared" ca="1" si="181"/>
        <v>-0.21201732096348092</v>
      </c>
      <c r="D615" s="63">
        <f t="shared" ca="1" si="181"/>
        <v>-0.69888543213791809</v>
      </c>
      <c r="E615" s="63">
        <f t="shared" ca="1" si="181"/>
        <v>-0.35280804671907567</v>
      </c>
      <c r="F615" s="63">
        <f t="shared" ca="1" si="181"/>
        <v>-0.63343490935831515</v>
      </c>
      <c r="G615" s="63">
        <f t="shared" ca="1" si="181"/>
        <v>0.23340091509706734</v>
      </c>
      <c r="H615" s="63">
        <f t="shared" ca="1" si="181"/>
        <v>0.84031592677086009</v>
      </c>
      <c r="I615" s="63">
        <f t="shared" ca="1" si="181"/>
        <v>0.29987548523743301</v>
      </c>
      <c r="J615" s="63">
        <f t="shared" ca="1" si="181"/>
        <v>4.1803304574290878E-2</v>
      </c>
      <c r="K615" s="63">
        <f t="shared" ca="1" si="181"/>
        <v>-1.8227314391126185E-2</v>
      </c>
      <c r="L615" s="63">
        <f t="shared" ca="1" si="181"/>
        <v>-0.77363264379476049</v>
      </c>
      <c r="N615" s="63">
        <f t="shared" ca="1" si="168"/>
        <v>-0.46212721889183289</v>
      </c>
      <c r="O615" s="63">
        <f t="shared" ca="1" si="169"/>
        <v>-0.20003242077910119</v>
      </c>
      <c r="P615" s="63">
        <f t="shared" ca="1" si="170"/>
        <v>-0.68055837015505483</v>
      </c>
      <c r="Q615" s="63">
        <f t="shared" ca="1" si="171"/>
        <v>-0.35684331926102786</v>
      </c>
      <c r="R615" s="63">
        <f t="shared" ca="1" si="172"/>
        <v>-0.67235944883060705</v>
      </c>
      <c r="S615" s="63">
        <f t="shared" ca="1" si="173"/>
        <v>0.21923870150285438</v>
      </c>
      <c r="T615" s="63">
        <f t="shared" ca="1" si="174"/>
        <v>0.85581408148231397</v>
      </c>
      <c r="U615" s="63">
        <f t="shared" ca="1" si="175"/>
        <v>0.24040264924170218</v>
      </c>
      <c r="V615" s="63">
        <f t="shared" ca="1" si="176"/>
        <v>5.4690538609038566E-2</v>
      </c>
      <c r="W615" s="63">
        <f t="shared" ca="1" si="177"/>
        <v>-4.2707061244941918E-4</v>
      </c>
      <c r="X615" s="63">
        <f t="shared" ca="1" si="178"/>
        <v>-0.81937169578012026</v>
      </c>
    </row>
    <row r="616" spans="2:24" x14ac:dyDescent="0.2">
      <c r="B616" s="63">
        <f t="shared" ca="1" si="167"/>
        <v>0.99021860844393217</v>
      </c>
      <c r="C616" s="63">
        <f t="shared" ca="1" si="181"/>
        <v>-0.21851323376843532</v>
      </c>
      <c r="D616" s="63">
        <f t="shared" ca="1" si="181"/>
        <v>-7.5893487986164604E-2</v>
      </c>
      <c r="E616" s="63">
        <f t="shared" ca="1" si="181"/>
        <v>-0.74660224958995003</v>
      </c>
      <c r="F616" s="63">
        <f t="shared" ca="1" si="181"/>
        <v>-0.93837337501720652</v>
      </c>
      <c r="G616" s="63">
        <f t="shared" ca="1" si="181"/>
        <v>0.68862605194971527</v>
      </c>
      <c r="H616" s="63">
        <f t="shared" ca="1" si="181"/>
        <v>0.65951604478962322</v>
      </c>
      <c r="I616" s="63">
        <f t="shared" ca="1" si="181"/>
        <v>3.196467072964535</v>
      </c>
      <c r="J616" s="63">
        <f t="shared" ca="1" si="181"/>
        <v>-0.97031814447759479</v>
      </c>
      <c r="K616" s="63">
        <f t="shared" ca="1" si="181"/>
        <v>1.9968936589069171</v>
      </c>
      <c r="L616" s="63">
        <f t="shared" ca="1" si="181"/>
        <v>1.3635689816931713</v>
      </c>
      <c r="N616" s="63">
        <f t="shared" ca="1" si="168"/>
        <v>0.99811564173234391</v>
      </c>
      <c r="O616" s="63">
        <f t="shared" ca="1" si="169"/>
        <v>-0.20652833358405559</v>
      </c>
      <c r="P616" s="63">
        <f t="shared" ca="1" si="170"/>
        <v>-5.7566426003301349E-2</v>
      </c>
      <c r="Q616" s="63">
        <f t="shared" ca="1" si="171"/>
        <v>-0.75063752213190216</v>
      </c>
      <c r="R616" s="63">
        <f t="shared" ca="1" si="172"/>
        <v>-0.97729791448949843</v>
      </c>
      <c r="S616" s="63">
        <f t="shared" ca="1" si="173"/>
        <v>0.67446383835550228</v>
      </c>
      <c r="T616" s="63">
        <f t="shared" ca="1" si="174"/>
        <v>0.67501419950107711</v>
      </c>
      <c r="U616" s="63">
        <f t="shared" ca="1" si="175"/>
        <v>3.1369942369688042</v>
      </c>
      <c r="V616" s="63">
        <f t="shared" ca="1" si="176"/>
        <v>-0.95743091044284712</v>
      </c>
      <c r="W616" s="63">
        <f t="shared" ca="1" si="177"/>
        <v>2.0146939026855937</v>
      </c>
      <c r="X616" s="63">
        <f t="shared" ca="1" si="178"/>
        <v>1.3178299297078115</v>
      </c>
    </row>
    <row r="617" spans="2:24" x14ac:dyDescent="0.2">
      <c r="B617" s="63">
        <f t="shared" ca="1" si="167"/>
        <v>0.6765685773385961</v>
      </c>
      <c r="C617" s="63">
        <f t="shared" ca="1" si="181"/>
        <v>-1.2736515816613341</v>
      </c>
      <c r="D617" s="63">
        <f t="shared" ca="1" si="181"/>
        <v>0.48968772039062713</v>
      </c>
      <c r="E617" s="63">
        <f t="shared" ca="1" si="181"/>
        <v>-0.27846059786444505</v>
      </c>
      <c r="F617" s="63">
        <f t="shared" ca="1" si="181"/>
        <v>-0.75135483658314806</v>
      </c>
      <c r="G617" s="63">
        <f t="shared" ca="1" si="181"/>
        <v>-7.2393230091610278E-2</v>
      </c>
      <c r="H617" s="63">
        <f t="shared" ca="1" si="181"/>
        <v>-1.1222534325398157</v>
      </c>
      <c r="I617" s="63">
        <f t="shared" ca="1" si="181"/>
        <v>-2.0800466588999367</v>
      </c>
      <c r="J617" s="63">
        <f t="shared" ca="1" si="181"/>
        <v>0.16428221861732989</v>
      </c>
      <c r="K617" s="63">
        <f t="shared" ca="1" si="181"/>
        <v>-1.1940082034178565</v>
      </c>
      <c r="L617" s="63">
        <f t="shared" ca="1" si="181"/>
        <v>0.23993571070817676</v>
      </c>
      <c r="N617" s="63">
        <f t="shared" ca="1" si="168"/>
        <v>0.68446561062700784</v>
      </c>
      <c r="O617" s="63">
        <f t="shared" ca="1" si="169"/>
        <v>-1.2616666814769544</v>
      </c>
      <c r="P617" s="63">
        <f t="shared" ca="1" si="170"/>
        <v>0.5080147823734904</v>
      </c>
      <c r="Q617" s="63">
        <f t="shared" ca="1" si="171"/>
        <v>-0.28249587040639723</v>
      </c>
      <c r="R617" s="63">
        <f t="shared" ca="1" si="172"/>
        <v>-0.79027937605543996</v>
      </c>
      <c r="S617" s="63">
        <f t="shared" ca="1" si="173"/>
        <v>-8.6555443685823241E-2</v>
      </c>
      <c r="T617" s="63">
        <f t="shared" ca="1" si="174"/>
        <v>-1.1067552778283618</v>
      </c>
      <c r="U617" s="63">
        <f t="shared" ca="1" si="175"/>
        <v>-2.1395194948956675</v>
      </c>
      <c r="V617" s="63">
        <f t="shared" ca="1" si="176"/>
        <v>0.17716945265207756</v>
      </c>
      <c r="W617" s="63">
        <f t="shared" ca="1" si="177"/>
        <v>-1.1762079596391797</v>
      </c>
      <c r="X617" s="63">
        <f t="shared" ca="1" si="178"/>
        <v>0.19419665872281697</v>
      </c>
    </row>
    <row r="618" spans="2:24" x14ac:dyDescent="0.2">
      <c r="B618" s="63">
        <f t="shared" ca="1" si="167"/>
        <v>0.59634793846141088</v>
      </c>
      <c r="C618" s="63">
        <f t="shared" ca="1" si="181"/>
        <v>-0.38431209481278555</v>
      </c>
      <c r="D618" s="63">
        <f t="shared" ca="1" si="181"/>
        <v>-1.0702835272132496</v>
      </c>
      <c r="E618" s="63">
        <f t="shared" ca="1" si="181"/>
        <v>1.9349720421285102</v>
      </c>
      <c r="F618" s="63">
        <f t="shared" ca="1" si="181"/>
        <v>-1.3687858732798937</v>
      </c>
      <c r="G618" s="63">
        <f t="shared" ca="1" si="181"/>
        <v>-0.88099546153634112</v>
      </c>
      <c r="H618" s="63">
        <f t="shared" ca="1" si="181"/>
        <v>-1.2050445733651045</v>
      </c>
      <c r="I618" s="63">
        <f t="shared" ca="1" si="181"/>
        <v>-0.73982858371704829</v>
      </c>
      <c r="J618" s="63">
        <f t="shared" ca="1" si="181"/>
        <v>-0.55525649184118797</v>
      </c>
      <c r="K618" s="63">
        <f t="shared" ca="1" si="181"/>
        <v>-1.3355523099958047</v>
      </c>
      <c r="L618" s="63">
        <f t="shared" ca="1" si="181"/>
        <v>0.14122670877057397</v>
      </c>
      <c r="N618" s="63">
        <f t="shared" ca="1" si="168"/>
        <v>0.60424497174982261</v>
      </c>
      <c r="O618" s="63">
        <f t="shared" ca="1" si="169"/>
        <v>-0.37232719462840586</v>
      </c>
      <c r="P618" s="63">
        <f t="shared" ca="1" si="170"/>
        <v>-1.0519564652303863</v>
      </c>
      <c r="Q618" s="63">
        <f t="shared" ca="1" si="171"/>
        <v>1.930936769586558</v>
      </c>
      <c r="R618" s="63">
        <f t="shared" ca="1" si="172"/>
        <v>-1.4077104127521856</v>
      </c>
      <c r="S618" s="63">
        <f t="shared" ca="1" si="173"/>
        <v>-0.89515767513055411</v>
      </c>
      <c r="T618" s="63">
        <f t="shared" ca="1" si="174"/>
        <v>-1.1895464186536506</v>
      </c>
      <c r="U618" s="63">
        <f t="shared" ca="1" si="175"/>
        <v>-0.79930141971277913</v>
      </c>
      <c r="V618" s="63">
        <f t="shared" ca="1" si="176"/>
        <v>-0.5423692578064403</v>
      </c>
      <c r="W618" s="63">
        <f t="shared" ca="1" si="177"/>
        <v>-1.3177520662171278</v>
      </c>
      <c r="X618" s="63">
        <f t="shared" ca="1" si="178"/>
        <v>9.5487656785214176E-2</v>
      </c>
    </row>
    <row r="619" spans="2:24" x14ac:dyDescent="0.2">
      <c r="B619" s="63">
        <f t="shared" ca="1" si="167"/>
        <v>0.27713033769592604</v>
      </c>
      <c r="C619" s="63">
        <f t="shared" ca="1" si="181"/>
        <v>-1.2451297065445128</v>
      </c>
      <c r="D619" s="63">
        <f t="shared" ca="1" si="181"/>
        <v>0.27810973534793004</v>
      </c>
      <c r="E619" s="63">
        <f t="shared" ca="1" si="181"/>
        <v>-0.20253436991777982</v>
      </c>
      <c r="F619" s="63">
        <f t="shared" ca="1" si="181"/>
        <v>-0.91445168803728516</v>
      </c>
      <c r="G619" s="63">
        <f t="shared" ca="1" si="181"/>
        <v>6.128293223267503E-2</v>
      </c>
      <c r="H619" s="63">
        <f t="shared" ca="1" si="181"/>
        <v>0.42986952426413177</v>
      </c>
      <c r="I619" s="63">
        <f t="shared" ca="1" si="181"/>
        <v>-2.1259939443677518</v>
      </c>
      <c r="J619" s="63">
        <f t="shared" ca="1" si="181"/>
        <v>-1.594605941186114</v>
      </c>
      <c r="K619" s="63">
        <f t="shared" ca="1" si="181"/>
        <v>0.59567667552899461</v>
      </c>
      <c r="L619" s="63">
        <f t="shared" ca="1" si="181"/>
        <v>-0.75836532996684658</v>
      </c>
      <c r="N619" s="63">
        <f t="shared" ca="1" si="168"/>
        <v>0.28502737098433778</v>
      </c>
      <c r="O619" s="63">
        <f t="shared" ca="1" si="169"/>
        <v>-1.2331448063601331</v>
      </c>
      <c r="P619" s="63">
        <f t="shared" ca="1" si="170"/>
        <v>0.29643679733079331</v>
      </c>
      <c r="Q619" s="63">
        <f t="shared" ca="1" si="171"/>
        <v>-0.206569642459732</v>
      </c>
      <c r="R619" s="63">
        <f t="shared" ca="1" si="172"/>
        <v>-0.95337622750957707</v>
      </c>
      <c r="S619" s="63">
        <f t="shared" ca="1" si="173"/>
        <v>4.712071863846206E-2</v>
      </c>
      <c r="T619" s="63">
        <f t="shared" ca="1" si="174"/>
        <v>0.44536767897558566</v>
      </c>
      <c r="U619" s="63">
        <f t="shared" ca="1" si="175"/>
        <v>-2.1854667803634826</v>
      </c>
      <c r="V619" s="63">
        <f t="shared" ca="1" si="176"/>
        <v>-1.5817187071513663</v>
      </c>
      <c r="W619" s="63">
        <f t="shared" ca="1" si="177"/>
        <v>0.61347691930767134</v>
      </c>
      <c r="X619" s="63">
        <f t="shared" ca="1" si="178"/>
        <v>-0.80410438195220635</v>
      </c>
    </row>
    <row r="620" spans="2:24" x14ac:dyDescent="0.2">
      <c r="B620" s="63">
        <f t="shared" ca="1" si="167"/>
        <v>-2.8817054662047594</v>
      </c>
      <c r="C620" s="63">
        <f t="shared" ca="1" si="181"/>
        <v>0.49483091698737514</v>
      </c>
      <c r="D620" s="63">
        <f t="shared" ca="1" si="181"/>
        <v>0.84292113706190286</v>
      </c>
      <c r="E620" s="63">
        <f t="shared" ca="1" si="181"/>
        <v>1.2819772722149811</v>
      </c>
      <c r="F620" s="63">
        <f t="shared" ca="1" si="181"/>
        <v>-5.9134579962155154E-2</v>
      </c>
      <c r="G620" s="63">
        <f t="shared" ca="1" si="181"/>
        <v>0.10415797821636974</v>
      </c>
      <c r="H620" s="63">
        <f t="shared" ca="1" si="181"/>
        <v>0.87886999220915063</v>
      </c>
      <c r="I620" s="63">
        <f t="shared" ca="1" si="181"/>
        <v>2.3684732732403337</v>
      </c>
      <c r="J620" s="63">
        <f t="shared" ca="1" si="181"/>
        <v>0.42403816142232487</v>
      </c>
      <c r="K620" s="63">
        <f t="shared" ca="1" si="181"/>
        <v>-0.60649228832944557</v>
      </c>
      <c r="L620" s="63">
        <f t="shared" ca="1" si="181"/>
        <v>-0.55515789142483429</v>
      </c>
      <c r="N620" s="63">
        <f t="shared" ca="1" si="168"/>
        <v>-2.8738084329163476</v>
      </c>
      <c r="O620" s="63">
        <f t="shared" ca="1" si="169"/>
        <v>0.50681581717175483</v>
      </c>
      <c r="P620" s="63">
        <f t="shared" ca="1" si="170"/>
        <v>0.86124819904476613</v>
      </c>
      <c r="Q620" s="63">
        <f t="shared" ca="1" si="171"/>
        <v>1.277941999673029</v>
      </c>
      <c r="R620" s="63">
        <f t="shared" ca="1" si="172"/>
        <v>-9.805911943444702E-2</v>
      </c>
      <c r="S620" s="63">
        <f t="shared" ca="1" si="173"/>
        <v>8.9995764622156776E-2</v>
      </c>
      <c r="T620" s="63">
        <f t="shared" ca="1" si="174"/>
        <v>0.89436814692060451</v>
      </c>
      <c r="U620" s="63">
        <f t="shared" ca="1" si="175"/>
        <v>2.3090004372446029</v>
      </c>
      <c r="V620" s="63">
        <f t="shared" ca="1" si="176"/>
        <v>0.43692539545707254</v>
      </c>
      <c r="W620" s="63">
        <f t="shared" ca="1" si="177"/>
        <v>-0.58869204455076884</v>
      </c>
      <c r="X620" s="63">
        <f t="shared" ca="1" si="178"/>
        <v>-0.60089694341019406</v>
      </c>
    </row>
    <row r="621" spans="2:24" x14ac:dyDescent="0.2">
      <c r="B621" s="63">
        <f t="shared" ca="1" si="167"/>
        <v>-0.7891718414933645</v>
      </c>
      <c r="C621" s="63">
        <f t="shared" ca="1" si="181"/>
        <v>1.7443321742310933</v>
      </c>
      <c r="D621" s="63">
        <f t="shared" ca="1" si="181"/>
        <v>-4.3494059697038678E-2</v>
      </c>
      <c r="E621" s="63">
        <f t="shared" ca="1" si="181"/>
        <v>1.123633808951886</v>
      </c>
      <c r="F621" s="63">
        <f t="shared" ca="1" si="181"/>
        <v>-1.1650994395274996</v>
      </c>
      <c r="G621" s="63">
        <f t="shared" ca="1" si="181"/>
        <v>1.0265577471850167</v>
      </c>
      <c r="H621" s="63">
        <f t="shared" ca="1" si="181"/>
        <v>-1.1001124920757956</v>
      </c>
      <c r="I621" s="63">
        <f t="shared" ca="1" si="181"/>
        <v>-1.4494136873941583</v>
      </c>
      <c r="J621" s="63">
        <f t="shared" ca="1" si="181"/>
        <v>-1.3069385397571336</v>
      </c>
      <c r="K621" s="63">
        <f t="shared" ca="1" si="181"/>
        <v>1.3983660406655467</v>
      </c>
      <c r="L621" s="63">
        <f t="shared" ca="1" si="181"/>
        <v>-0.88167627862232478</v>
      </c>
      <c r="N621" s="63">
        <f t="shared" ca="1" si="168"/>
        <v>-0.78127480820495276</v>
      </c>
      <c r="O621" s="63">
        <f t="shared" ca="1" si="169"/>
        <v>1.756317074415473</v>
      </c>
      <c r="P621" s="63">
        <f t="shared" ca="1" si="170"/>
        <v>-2.516699771417542E-2</v>
      </c>
      <c r="Q621" s="63">
        <f t="shared" ca="1" si="171"/>
        <v>1.1195985364099339</v>
      </c>
      <c r="R621" s="63">
        <f t="shared" ca="1" si="172"/>
        <v>-1.2040239789997915</v>
      </c>
      <c r="S621" s="63">
        <f t="shared" ca="1" si="173"/>
        <v>1.0123955335908037</v>
      </c>
      <c r="T621" s="63">
        <f t="shared" ca="1" si="174"/>
        <v>-1.0846143373643418</v>
      </c>
      <c r="U621" s="63">
        <f t="shared" ca="1" si="175"/>
        <v>-1.5088865233898892</v>
      </c>
      <c r="V621" s="63">
        <f t="shared" ca="1" si="176"/>
        <v>-1.2940513057223859</v>
      </c>
      <c r="W621" s="63">
        <f t="shared" ca="1" si="177"/>
        <v>1.4161662844442235</v>
      </c>
      <c r="X621" s="63">
        <f t="shared" ca="1" si="178"/>
        <v>-0.92741533060768455</v>
      </c>
    </row>
    <row r="622" spans="2:24" x14ac:dyDescent="0.2">
      <c r="B622" s="63">
        <f t="shared" ca="1" si="167"/>
        <v>-0.75816471268524044</v>
      </c>
      <c r="C622" s="63">
        <f t="shared" ca="1" si="181"/>
        <v>-0.59776502178508062</v>
      </c>
      <c r="D622" s="63">
        <f t="shared" ca="1" si="181"/>
        <v>1.5734635051653214</v>
      </c>
      <c r="E622" s="63">
        <f t="shared" ca="1" si="181"/>
        <v>0.99231792697352583</v>
      </c>
      <c r="F622" s="63">
        <f t="shared" ca="1" si="181"/>
        <v>-2.0125952828934555</v>
      </c>
      <c r="G622" s="63">
        <f t="shared" ca="1" si="181"/>
        <v>1.2234003400484088</v>
      </c>
      <c r="H622" s="63">
        <f t="shared" ca="1" si="181"/>
        <v>2.1668919288436483</v>
      </c>
      <c r="I622" s="63">
        <f t="shared" ca="1" si="181"/>
        <v>-0.31022748451736687</v>
      </c>
      <c r="J622" s="63">
        <f t="shared" ca="1" si="181"/>
        <v>0.25739677630625035</v>
      </c>
      <c r="K622" s="63">
        <f t="shared" ca="1" si="181"/>
        <v>0.13981879463645186</v>
      </c>
      <c r="L622" s="63">
        <f t="shared" ca="1" si="181"/>
        <v>-0.6155230642038344</v>
      </c>
      <c r="N622" s="63">
        <f t="shared" ca="1" si="168"/>
        <v>-0.7502676793968287</v>
      </c>
      <c r="O622" s="63">
        <f t="shared" ca="1" si="169"/>
        <v>-0.58578012160070092</v>
      </c>
      <c r="P622" s="63">
        <f t="shared" ca="1" si="170"/>
        <v>1.5917905671481847</v>
      </c>
      <c r="Q622" s="63">
        <f t="shared" ca="1" si="171"/>
        <v>0.9882826544315737</v>
      </c>
      <c r="R622" s="63">
        <f t="shared" ca="1" si="172"/>
        <v>-2.0515198223657474</v>
      </c>
      <c r="S622" s="63">
        <f t="shared" ca="1" si="173"/>
        <v>1.2092381264541958</v>
      </c>
      <c r="T622" s="63">
        <f t="shared" ca="1" si="174"/>
        <v>2.1823900835551022</v>
      </c>
      <c r="U622" s="63">
        <f t="shared" ca="1" si="175"/>
        <v>-0.3697003205130977</v>
      </c>
      <c r="V622" s="63">
        <f t="shared" ca="1" si="176"/>
        <v>0.27028401034099803</v>
      </c>
      <c r="W622" s="63">
        <f t="shared" ca="1" si="177"/>
        <v>0.15761903841512862</v>
      </c>
      <c r="X622" s="63">
        <f t="shared" ca="1" si="178"/>
        <v>-0.66126211618919417</v>
      </c>
    </row>
    <row r="623" spans="2:24" x14ac:dyDescent="0.2">
      <c r="B623" s="63">
        <f t="shared" ca="1" si="167"/>
        <v>-0.1989716719723561</v>
      </c>
      <c r="C623" s="63">
        <f t="shared" ref="C623:L632" ca="1" si="182">NORMINV(RAND(),$C$5,$F$5)</f>
        <v>2.406742705149886</v>
      </c>
      <c r="D623" s="63">
        <f t="shared" ca="1" si="182"/>
        <v>0.2407147302730703</v>
      </c>
      <c r="E623" s="63">
        <f t="shared" ca="1" si="182"/>
        <v>-1.2411581693244143</v>
      </c>
      <c r="F623" s="63">
        <f t="shared" ca="1" si="182"/>
        <v>9.4719324853349857E-2</v>
      </c>
      <c r="G623" s="63">
        <f t="shared" ca="1" si="182"/>
        <v>0.59760995510438719</v>
      </c>
      <c r="H623" s="63">
        <f t="shared" ca="1" si="182"/>
        <v>1.1504451102498621</v>
      </c>
      <c r="I623" s="63">
        <f t="shared" ca="1" si="182"/>
        <v>-0.19575183693326015</v>
      </c>
      <c r="J623" s="63">
        <f t="shared" ca="1" si="182"/>
        <v>-7.7314421714799464E-2</v>
      </c>
      <c r="K623" s="63">
        <f t="shared" ca="1" si="182"/>
        <v>1.4782931500027463</v>
      </c>
      <c r="L623" s="63">
        <f t="shared" ca="1" si="182"/>
        <v>1.2080522941545704</v>
      </c>
      <c r="N623" s="63">
        <f t="shared" ca="1" si="168"/>
        <v>-0.19107463868394434</v>
      </c>
      <c r="O623" s="63">
        <f t="shared" ca="1" si="169"/>
        <v>2.4187276053342659</v>
      </c>
      <c r="P623" s="63">
        <f t="shared" ca="1" si="170"/>
        <v>0.25904179225593355</v>
      </c>
      <c r="Q623" s="63">
        <f t="shared" ca="1" si="171"/>
        <v>-1.2451934418663664</v>
      </c>
      <c r="R623" s="63">
        <f t="shared" ca="1" si="172"/>
        <v>5.579478538105799E-2</v>
      </c>
      <c r="S623" s="63">
        <f t="shared" ca="1" si="173"/>
        <v>0.5834477415101742</v>
      </c>
      <c r="T623" s="63">
        <f t="shared" ca="1" si="174"/>
        <v>1.165943264961316</v>
      </c>
      <c r="U623" s="63">
        <f t="shared" ca="1" si="175"/>
        <v>-0.25522467292899098</v>
      </c>
      <c r="V623" s="63">
        <f t="shared" ca="1" si="176"/>
        <v>-6.4427187680051776E-2</v>
      </c>
      <c r="W623" s="63">
        <f t="shared" ca="1" si="177"/>
        <v>1.4960933937814231</v>
      </c>
      <c r="X623" s="63">
        <f t="shared" ca="1" si="178"/>
        <v>1.1623132421692106</v>
      </c>
    </row>
    <row r="624" spans="2:24" x14ac:dyDescent="0.2">
      <c r="B624" s="63">
        <f t="shared" ca="1" si="167"/>
        <v>-1.0003534106638021</v>
      </c>
      <c r="C624" s="63">
        <f t="shared" ca="1" si="182"/>
        <v>0.39559447268618109</v>
      </c>
      <c r="D624" s="63">
        <f t="shared" ca="1" si="182"/>
        <v>-0.78380596593787777</v>
      </c>
      <c r="E624" s="63">
        <f t="shared" ca="1" si="182"/>
        <v>9.5883368730584395E-2</v>
      </c>
      <c r="F624" s="63">
        <f t="shared" ca="1" si="182"/>
        <v>1.3227124446984628</v>
      </c>
      <c r="G624" s="63">
        <f t="shared" ca="1" si="182"/>
        <v>7.2811158756603989E-2</v>
      </c>
      <c r="H624" s="63">
        <f t="shared" ca="1" si="182"/>
        <v>-0.54448609725070474</v>
      </c>
      <c r="I624" s="63">
        <f t="shared" ca="1" si="182"/>
        <v>6.9039762691668519E-2</v>
      </c>
      <c r="J624" s="63">
        <f t="shared" ca="1" si="182"/>
        <v>-0.11341349324477014</v>
      </c>
      <c r="K624" s="63">
        <f t="shared" ca="1" si="182"/>
        <v>-1.0374299268774232</v>
      </c>
      <c r="L624" s="63">
        <f t="shared" ca="1" si="182"/>
        <v>-0.80383013044086271</v>
      </c>
      <c r="N624" s="63">
        <f t="shared" ca="1" si="168"/>
        <v>-0.99245637737539039</v>
      </c>
      <c r="O624" s="63">
        <f t="shared" ca="1" si="169"/>
        <v>0.40757937287056079</v>
      </c>
      <c r="P624" s="63">
        <f t="shared" ca="1" si="170"/>
        <v>-0.7654789039550145</v>
      </c>
      <c r="Q624" s="63">
        <f t="shared" ca="1" si="171"/>
        <v>9.1848096188632211E-2</v>
      </c>
      <c r="R624" s="63">
        <f t="shared" ca="1" si="172"/>
        <v>1.2837879052261709</v>
      </c>
      <c r="S624" s="63">
        <f t="shared" ca="1" si="173"/>
        <v>5.8648945162391018E-2</v>
      </c>
      <c r="T624" s="63">
        <f t="shared" ca="1" si="174"/>
        <v>-0.52898794253925085</v>
      </c>
      <c r="U624" s="63">
        <f t="shared" ca="1" si="175"/>
        <v>9.5669266959376859E-3</v>
      </c>
      <c r="V624" s="63">
        <f t="shared" ca="1" si="176"/>
        <v>-0.10052625921002245</v>
      </c>
      <c r="W624" s="63">
        <f t="shared" ca="1" si="177"/>
        <v>-1.0196296830987464</v>
      </c>
      <c r="X624" s="63">
        <f t="shared" ca="1" si="178"/>
        <v>-0.84956918242622248</v>
      </c>
    </row>
    <row r="625" spans="2:24" x14ac:dyDescent="0.2">
      <c r="B625" s="63">
        <f t="shared" ca="1" si="167"/>
        <v>0.9777806618003072</v>
      </c>
      <c r="C625" s="63">
        <f t="shared" ca="1" si="182"/>
        <v>0.24528628346153647</v>
      </c>
      <c r="D625" s="63">
        <f t="shared" ca="1" si="182"/>
        <v>-0.31535155697779066</v>
      </c>
      <c r="E625" s="63">
        <f t="shared" ca="1" si="182"/>
        <v>-1.2141794121254528</v>
      </c>
      <c r="F625" s="63">
        <f t="shared" ca="1" si="182"/>
        <v>-0.58782374717039387</v>
      </c>
      <c r="G625" s="63">
        <f t="shared" ca="1" si="182"/>
        <v>0.58368046748520042</v>
      </c>
      <c r="H625" s="63">
        <f t="shared" ca="1" si="182"/>
        <v>5.4048394572802881E-2</v>
      </c>
      <c r="I625" s="63">
        <f t="shared" ca="1" si="182"/>
        <v>-1.7075918997847002</v>
      </c>
      <c r="J625" s="63">
        <f t="shared" ca="1" si="182"/>
        <v>1.4271683323819238</v>
      </c>
      <c r="K625" s="63">
        <f t="shared" ca="1" si="182"/>
        <v>-0.89521747932937767</v>
      </c>
      <c r="L625" s="63">
        <f t="shared" ca="1" si="182"/>
        <v>-1.0249220697034724</v>
      </c>
      <c r="N625" s="63">
        <f t="shared" ca="1" si="168"/>
        <v>0.98567769508871894</v>
      </c>
      <c r="O625" s="63">
        <f t="shared" ca="1" si="169"/>
        <v>0.25727118364591617</v>
      </c>
      <c r="P625" s="63">
        <f t="shared" ca="1" si="170"/>
        <v>-0.29702449499492739</v>
      </c>
      <c r="Q625" s="63">
        <f t="shared" ca="1" si="171"/>
        <v>-1.2182146846674049</v>
      </c>
      <c r="R625" s="63">
        <f t="shared" ca="1" si="172"/>
        <v>-0.62674828664268578</v>
      </c>
      <c r="S625" s="63">
        <f t="shared" ca="1" si="173"/>
        <v>0.56951825389098742</v>
      </c>
      <c r="T625" s="63">
        <f t="shared" ca="1" si="174"/>
        <v>6.9546549284256742E-2</v>
      </c>
      <c r="U625" s="63">
        <f t="shared" ca="1" si="175"/>
        <v>-1.767064735780431</v>
      </c>
      <c r="V625" s="63">
        <f t="shared" ca="1" si="176"/>
        <v>1.4400555664166714</v>
      </c>
      <c r="W625" s="63">
        <f t="shared" ca="1" si="177"/>
        <v>-0.87741723555070095</v>
      </c>
      <c r="X625" s="63">
        <f t="shared" ca="1" si="178"/>
        <v>-1.0706611216888322</v>
      </c>
    </row>
    <row r="626" spans="2:24" x14ac:dyDescent="0.2">
      <c r="B626" s="63">
        <f t="shared" ca="1" si="167"/>
        <v>-1.7450334904496658</v>
      </c>
      <c r="C626" s="63">
        <f t="shared" ca="1" si="182"/>
        <v>0.40987246550364737</v>
      </c>
      <c r="D626" s="63">
        <f t="shared" ca="1" si="182"/>
        <v>-0.50626729635454282</v>
      </c>
      <c r="E626" s="63">
        <f t="shared" ca="1" si="182"/>
        <v>0.3228801204261541</v>
      </c>
      <c r="F626" s="63">
        <f t="shared" ca="1" si="182"/>
        <v>-5.7734361299428376E-2</v>
      </c>
      <c r="G626" s="63">
        <f t="shared" ca="1" si="182"/>
        <v>1.0601746281039295</v>
      </c>
      <c r="H626" s="63">
        <f t="shared" ca="1" si="182"/>
        <v>0.72995922606986907</v>
      </c>
      <c r="I626" s="63">
        <f t="shared" ca="1" si="182"/>
        <v>0.62641609537580401</v>
      </c>
      <c r="J626" s="63">
        <f t="shared" ca="1" si="182"/>
        <v>-0.39631034999518916</v>
      </c>
      <c r="K626" s="63">
        <f t="shared" ca="1" si="182"/>
        <v>-0.97505761792698198</v>
      </c>
      <c r="L626" s="63">
        <f t="shared" ca="1" si="182"/>
        <v>1.5677195653008955</v>
      </c>
      <c r="N626" s="63">
        <f t="shared" ca="1" si="168"/>
        <v>-1.737136457161254</v>
      </c>
      <c r="O626" s="63">
        <f t="shared" ca="1" si="169"/>
        <v>0.42185736568802706</v>
      </c>
      <c r="P626" s="63">
        <f t="shared" ca="1" si="170"/>
        <v>-0.48794023437167955</v>
      </c>
      <c r="Q626" s="63">
        <f t="shared" ca="1" si="171"/>
        <v>0.31884484788420192</v>
      </c>
      <c r="R626" s="63">
        <f t="shared" ca="1" si="172"/>
        <v>-9.6658900771720235E-2</v>
      </c>
      <c r="S626" s="63">
        <f t="shared" ca="1" si="173"/>
        <v>1.0460124145097165</v>
      </c>
      <c r="T626" s="63">
        <f t="shared" ca="1" si="174"/>
        <v>0.74545738078132295</v>
      </c>
      <c r="U626" s="63">
        <f t="shared" ca="1" si="175"/>
        <v>0.56694325938007317</v>
      </c>
      <c r="V626" s="63">
        <f t="shared" ca="1" si="176"/>
        <v>-0.38342311596044149</v>
      </c>
      <c r="W626" s="63">
        <f t="shared" ca="1" si="177"/>
        <v>-0.95725737414830525</v>
      </c>
      <c r="X626" s="63">
        <f t="shared" ca="1" si="178"/>
        <v>1.5219805133155357</v>
      </c>
    </row>
    <row r="627" spans="2:24" x14ac:dyDescent="0.2">
      <c r="B627" s="63">
        <f t="shared" ca="1" si="167"/>
        <v>0.12479613383985109</v>
      </c>
      <c r="C627" s="63">
        <f t="shared" ca="1" si="182"/>
        <v>0.96546663821716061</v>
      </c>
      <c r="D627" s="63">
        <f t="shared" ca="1" si="182"/>
        <v>0.25033569215495677</v>
      </c>
      <c r="E627" s="63">
        <f t="shared" ca="1" si="182"/>
        <v>-0.34634489135185692</v>
      </c>
      <c r="F627" s="63">
        <f t="shared" ca="1" si="182"/>
        <v>-0.92924502965017131</v>
      </c>
      <c r="G627" s="63">
        <f t="shared" ca="1" si="182"/>
        <v>1.282511194370237</v>
      </c>
      <c r="H627" s="63">
        <f t="shared" ca="1" si="182"/>
        <v>-1.1992553191484827</v>
      </c>
      <c r="I627" s="63">
        <f t="shared" ca="1" si="182"/>
        <v>-7.580311321802545E-2</v>
      </c>
      <c r="J627" s="63">
        <f t="shared" ca="1" si="182"/>
        <v>-1.0301187977507331</v>
      </c>
      <c r="K627" s="63">
        <f t="shared" ca="1" si="182"/>
        <v>-1.9561637154683311</v>
      </c>
      <c r="L627" s="63">
        <f t="shared" ca="1" si="182"/>
        <v>-0.83448074596576538</v>
      </c>
      <c r="N627" s="63">
        <f t="shared" ca="1" si="168"/>
        <v>0.13269316712826285</v>
      </c>
      <c r="O627" s="63">
        <f t="shared" ca="1" si="169"/>
        <v>0.97745153840154031</v>
      </c>
      <c r="P627" s="63">
        <f t="shared" ca="1" si="170"/>
        <v>0.26866275413782004</v>
      </c>
      <c r="Q627" s="63">
        <f t="shared" ca="1" si="171"/>
        <v>-0.3503801638938091</v>
      </c>
      <c r="R627" s="63">
        <f t="shared" ca="1" si="172"/>
        <v>-0.96816956912246321</v>
      </c>
      <c r="S627" s="63">
        <f t="shared" ca="1" si="173"/>
        <v>1.268348980776024</v>
      </c>
      <c r="T627" s="63">
        <f t="shared" ca="1" si="174"/>
        <v>-1.1837571644370288</v>
      </c>
      <c r="U627" s="63">
        <f t="shared" ca="1" si="175"/>
        <v>-0.1352759492137563</v>
      </c>
      <c r="V627" s="63">
        <f t="shared" ca="1" si="176"/>
        <v>-1.0172315637159854</v>
      </c>
      <c r="W627" s="63">
        <f t="shared" ca="1" si="177"/>
        <v>-1.9383634716896543</v>
      </c>
      <c r="X627" s="63">
        <f t="shared" ca="1" si="178"/>
        <v>-0.88021979795112515</v>
      </c>
    </row>
    <row r="628" spans="2:24" x14ac:dyDescent="0.2">
      <c r="B628" s="63">
        <f t="shared" ca="1" si="167"/>
        <v>-0.70778856080576735</v>
      </c>
      <c r="C628" s="63">
        <f t="shared" ca="1" si="182"/>
        <v>0.30389885836559494</v>
      </c>
      <c r="D628" s="63">
        <f t="shared" ca="1" si="182"/>
        <v>-0.18881588052777851</v>
      </c>
      <c r="E628" s="63">
        <f t="shared" ca="1" si="182"/>
        <v>5.826775276866851E-2</v>
      </c>
      <c r="F628" s="63">
        <f t="shared" ca="1" si="182"/>
        <v>-1.307730082685413</v>
      </c>
      <c r="G628" s="63">
        <f t="shared" ca="1" si="182"/>
        <v>0.90249349458840189</v>
      </c>
      <c r="H628" s="63">
        <f t="shared" ca="1" si="182"/>
        <v>0.79507541822493433</v>
      </c>
      <c r="I628" s="63">
        <f t="shared" ca="1" si="182"/>
        <v>-0.60173260261956452</v>
      </c>
      <c r="J628" s="63">
        <f t="shared" ca="1" si="182"/>
        <v>-4.8317223320022737E-2</v>
      </c>
      <c r="K628" s="63">
        <f t="shared" ca="1" si="182"/>
        <v>0.36893611449253172</v>
      </c>
      <c r="L628" s="63">
        <f t="shared" ca="1" si="182"/>
        <v>-0.90218004054852452</v>
      </c>
      <c r="N628" s="63">
        <f t="shared" ca="1" si="168"/>
        <v>-0.69989152751735562</v>
      </c>
      <c r="O628" s="63">
        <f t="shared" ca="1" si="169"/>
        <v>0.31588375854997464</v>
      </c>
      <c r="P628" s="63">
        <f t="shared" ca="1" si="170"/>
        <v>-0.17048881854491524</v>
      </c>
      <c r="Q628" s="63">
        <f t="shared" ca="1" si="171"/>
        <v>5.4232480226716333E-2</v>
      </c>
      <c r="R628" s="63">
        <f t="shared" ca="1" si="172"/>
        <v>-1.3466546221577049</v>
      </c>
      <c r="S628" s="63">
        <f t="shared" ca="1" si="173"/>
        <v>0.8883312809941889</v>
      </c>
      <c r="T628" s="63">
        <f t="shared" ca="1" si="174"/>
        <v>0.81057357293638821</v>
      </c>
      <c r="U628" s="63">
        <f t="shared" ca="1" si="175"/>
        <v>-0.66120543861529535</v>
      </c>
      <c r="V628" s="63">
        <f t="shared" ca="1" si="176"/>
        <v>-3.5429989285275049E-2</v>
      </c>
      <c r="W628" s="63">
        <f t="shared" ca="1" si="177"/>
        <v>0.3867363582712085</v>
      </c>
      <c r="X628" s="63">
        <f t="shared" ca="1" si="178"/>
        <v>-0.94791909253388429</v>
      </c>
    </row>
    <row r="629" spans="2:24" x14ac:dyDescent="0.2">
      <c r="B629" s="63">
        <f t="shared" ca="1" si="167"/>
        <v>-1.0723740373659574</v>
      </c>
      <c r="C629" s="63">
        <f t="shared" ca="1" si="182"/>
        <v>0.7176510046960155</v>
      </c>
      <c r="D629" s="63">
        <f t="shared" ca="1" si="182"/>
        <v>1.1619175097119407</v>
      </c>
      <c r="E629" s="63">
        <f t="shared" ca="1" si="182"/>
        <v>0.14019954683542613</v>
      </c>
      <c r="F629" s="63">
        <f t="shared" ca="1" si="182"/>
        <v>-0.55587800042636626</v>
      </c>
      <c r="G629" s="63">
        <f t="shared" ca="1" si="182"/>
        <v>5.7820620613921993E-2</v>
      </c>
      <c r="H629" s="63">
        <f t="shared" ca="1" si="182"/>
        <v>1.0938461516235423</v>
      </c>
      <c r="I629" s="63">
        <f t="shared" ca="1" si="182"/>
        <v>0.21752131727664245</v>
      </c>
      <c r="J629" s="63">
        <f t="shared" ca="1" si="182"/>
        <v>-0.51146696238548928</v>
      </c>
      <c r="K629" s="63">
        <f t="shared" ca="1" si="182"/>
        <v>-1.7086672409272994</v>
      </c>
      <c r="L629" s="63">
        <f t="shared" ca="1" si="182"/>
        <v>0.49943906800552423</v>
      </c>
      <c r="N629" s="63">
        <f t="shared" ca="1" si="168"/>
        <v>-1.0644770040775455</v>
      </c>
      <c r="O629" s="63">
        <f t="shared" ca="1" si="169"/>
        <v>0.7296359048803952</v>
      </c>
      <c r="P629" s="63">
        <f t="shared" ca="1" si="170"/>
        <v>1.180244571694804</v>
      </c>
      <c r="Q629" s="63">
        <f t="shared" ca="1" si="171"/>
        <v>0.13616427429347394</v>
      </c>
      <c r="R629" s="63">
        <f t="shared" ca="1" si="172"/>
        <v>-0.59480253989865817</v>
      </c>
      <c r="S629" s="63">
        <f t="shared" ca="1" si="173"/>
        <v>4.3658407019709022E-2</v>
      </c>
      <c r="T629" s="63">
        <f t="shared" ca="1" si="174"/>
        <v>1.1093443063349961</v>
      </c>
      <c r="U629" s="63">
        <f t="shared" ca="1" si="175"/>
        <v>0.15804848128091162</v>
      </c>
      <c r="V629" s="63">
        <f t="shared" ca="1" si="176"/>
        <v>-0.4985797283507416</v>
      </c>
      <c r="W629" s="63">
        <f t="shared" ca="1" si="177"/>
        <v>-1.6908669971486225</v>
      </c>
      <c r="X629" s="63">
        <f t="shared" ca="1" si="178"/>
        <v>0.45370001602016446</v>
      </c>
    </row>
    <row r="630" spans="2:24" x14ac:dyDescent="0.2">
      <c r="B630" s="63">
        <f t="shared" ca="1" si="167"/>
        <v>1.2440876873702589</v>
      </c>
      <c r="C630" s="63">
        <f t="shared" ca="1" si="182"/>
        <v>0.79528365223704389</v>
      </c>
      <c r="D630" s="63">
        <f t="shared" ca="1" si="182"/>
        <v>0.54858001704324255</v>
      </c>
      <c r="E630" s="63">
        <f t="shared" ca="1" si="182"/>
        <v>0.68707019667465918</v>
      </c>
      <c r="F630" s="63">
        <f t="shared" ca="1" si="182"/>
        <v>0.18954636981938758</v>
      </c>
      <c r="G630" s="63">
        <f t="shared" ca="1" si="182"/>
        <v>0.30020891416872086</v>
      </c>
      <c r="H630" s="63">
        <f t="shared" ca="1" si="182"/>
        <v>4.2890873772205053E-2</v>
      </c>
      <c r="I630" s="63">
        <f t="shared" ca="1" si="182"/>
        <v>-1.4086141848450682</v>
      </c>
      <c r="J630" s="63">
        <f t="shared" ca="1" si="182"/>
        <v>0.61684732181034996</v>
      </c>
      <c r="K630" s="63">
        <f t="shared" ca="1" si="182"/>
        <v>1.5616083559885681</v>
      </c>
      <c r="L630" s="63">
        <f t="shared" ca="1" si="182"/>
        <v>-0.83287243800971822</v>
      </c>
      <c r="N630" s="63">
        <f t="shared" ca="1" si="168"/>
        <v>1.2519847206586707</v>
      </c>
      <c r="O630" s="63">
        <f t="shared" ca="1" si="169"/>
        <v>0.80726855242142359</v>
      </c>
      <c r="P630" s="63">
        <f t="shared" ca="1" si="170"/>
        <v>0.56690707902610582</v>
      </c>
      <c r="Q630" s="63">
        <f t="shared" ca="1" si="171"/>
        <v>0.68303492413270706</v>
      </c>
      <c r="R630" s="63">
        <f t="shared" ca="1" si="172"/>
        <v>0.1506218303470957</v>
      </c>
      <c r="S630" s="63">
        <f t="shared" ca="1" si="173"/>
        <v>0.28604670057450787</v>
      </c>
      <c r="T630" s="63">
        <f t="shared" ca="1" si="174"/>
        <v>5.8389028483658914E-2</v>
      </c>
      <c r="U630" s="63">
        <f t="shared" ca="1" si="175"/>
        <v>-1.468087020840799</v>
      </c>
      <c r="V630" s="63">
        <f t="shared" ca="1" si="176"/>
        <v>0.62973455584509763</v>
      </c>
      <c r="W630" s="63">
        <f t="shared" ca="1" si="177"/>
        <v>1.5794085997672449</v>
      </c>
      <c r="X630" s="63">
        <f t="shared" ca="1" si="178"/>
        <v>-0.87861148999507799</v>
      </c>
    </row>
    <row r="631" spans="2:24" x14ac:dyDescent="0.2">
      <c r="B631" s="63">
        <f t="shared" ca="1" si="167"/>
        <v>-0.12080123208828558</v>
      </c>
      <c r="C631" s="63">
        <f t="shared" ca="1" si="182"/>
        <v>-0.54193741222520608</v>
      </c>
      <c r="D631" s="63">
        <f t="shared" ca="1" si="182"/>
        <v>1.151100214176803</v>
      </c>
      <c r="E631" s="63">
        <f t="shared" ca="1" si="182"/>
        <v>-0.46126815829917339</v>
      </c>
      <c r="F631" s="63">
        <f t="shared" ca="1" si="182"/>
        <v>3.14442301034912</v>
      </c>
      <c r="G631" s="63">
        <f t="shared" ca="1" si="182"/>
        <v>-4.6391328285093736E-2</v>
      </c>
      <c r="H631" s="63">
        <f t="shared" ca="1" si="182"/>
        <v>-1.6638093854788232</v>
      </c>
      <c r="I631" s="63">
        <f t="shared" ca="1" si="182"/>
        <v>-0.1549719911276338</v>
      </c>
      <c r="J631" s="63">
        <f t="shared" ca="1" si="182"/>
        <v>0.77861632549786297</v>
      </c>
      <c r="K631" s="63">
        <f t="shared" ca="1" si="182"/>
        <v>0.60200260289435803</v>
      </c>
      <c r="L631" s="63">
        <f t="shared" ca="1" si="182"/>
        <v>-0.46268547260119808</v>
      </c>
      <c r="N631" s="63">
        <f t="shared" ca="1" si="168"/>
        <v>-0.11290419879987383</v>
      </c>
      <c r="O631" s="63">
        <f t="shared" ca="1" si="169"/>
        <v>-0.52995251204082638</v>
      </c>
      <c r="P631" s="63">
        <f t="shared" ca="1" si="170"/>
        <v>1.1694272761596662</v>
      </c>
      <c r="Q631" s="63">
        <f t="shared" ca="1" si="171"/>
        <v>-0.46530343084112558</v>
      </c>
      <c r="R631" s="63">
        <f t="shared" ca="1" si="172"/>
        <v>3.1054984708768281</v>
      </c>
      <c r="S631" s="63">
        <f t="shared" ca="1" si="173"/>
        <v>-6.0553541879306706E-2</v>
      </c>
      <c r="T631" s="63">
        <f t="shared" ca="1" si="174"/>
        <v>-1.6483112307673693</v>
      </c>
      <c r="U631" s="63">
        <f t="shared" ca="1" si="175"/>
        <v>-0.21444482712336463</v>
      </c>
      <c r="V631" s="63">
        <f t="shared" ca="1" si="176"/>
        <v>0.79150355953261065</v>
      </c>
      <c r="W631" s="63">
        <f t="shared" ca="1" si="177"/>
        <v>0.61980284667303476</v>
      </c>
      <c r="X631" s="63">
        <f t="shared" ca="1" si="178"/>
        <v>-0.50842452458655785</v>
      </c>
    </row>
    <row r="632" spans="2:24" x14ac:dyDescent="0.2">
      <c r="B632" s="63">
        <f t="shared" ca="1" si="167"/>
        <v>-0.24239596350588474</v>
      </c>
      <c r="C632" s="63">
        <f t="shared" ca="1" si="182"/>
        <v>-2.035389690075827</v>
      </c>
      <c r="D632" s="63">
        <f t="shared" ca="1" si="182"/>
        <v>-0.89354857678948585</v>
      </c>
      <c r="E632" s="63">
        <f t="shared" ca="1" si="182"/>
        <v>1.1257398728084931E-2</v>
      </c>
      <c r="F632" s="63">
        <f t="shared" ca="1" si="182"/>
        <v>-0.92649822617250122</v>
      </c>
      <c r="G632" s="63">
        <f t="shared" ca="1" si="182"/>
        <v>-0.36706513758043813</v>
      </c>
      <c r="H632" s="63">
        <f t="shared" ca="1" si="182"/>
        <v>-1.2944623267012407</v>
      </c>
      <c r="I632" s="63">
        <f t="shared" ca="1" si="182"/>
        <v>0.70956023092518117</v>
      </c>
      <c r="J632" s="63">
        <f t="shared" ca="1" si="182"/>
        <v>-0.51970999208470581</v>
      </c>
      <c r="K632" s="63">
        <f t="shared" ca="1" si="182"/>
        <v>-0.70170229299508924</v>
      </c>
      <c r="L632" s="63">
        <f t="shared" ca="1" si="182"/>
        <v>0.19197865771708264</v>
      </c>
      <c r="N632" s="63">
        <f t="shared" ca="1" si="168"/>
        <v>-0.23449893021747298</v>
      </c>
      <c r="O632" s="63">
        <f t="shared" ca="1" si="169"/>
        <v>-2.0234047898914471</v>
      </c>
      <c r="P632" s="63">
        <f t="shared" ca="1" si="170"/>
        <v>-0.87522151480662258</v>
      </c>
      <c r="Q632" s="63">
        <f t="shared" ca="1" si="171"/>
        <v>7.2221261861327513E-3</v>
      </c>
      <c r="R632" s="63">
        <f t="shared" ca="1" si="172"/>
        <v>-0.96542276564479312</v>
      </c>
      <c r="S632" s="63">
        <f t="shared" ca="1" si="173"/>
        <v>-0.38122735117465112</v>
      </c>
      <c r="T632" s="63">
        <f t="shared" ca="1" si="174"/>
        <v>-1.2789641719897868</v>
      </c>
      <c r="U632" s="63">
        <f t="shared" ca="1" si="175"/>
        <v>0.65008739492945034</v>
      </c>
      <c r="V632" s="63">
        <f t="shared" ca="1" si="176"/>
        <v>-0.50682275804995813</v>
      </c>
      <c r="W632" s="63">
        <f t="shared" ca="1" si="177"/>
        <v>-0.68390204921641251</v>
      </c>
      <c r="X632" s="63">
        <f t="shared" ca="1" si="178"/>
        <v>0.14623960573172284</v>
      </c>
    </row>
    <row r="633" spans="2:24" x14ac:dyDescent="0.2">
      <c r="B633" s="63">
        <f t="shared" ca="1" si="167"/>
        <v>0.37699380132791732</v>
      </c>
      <c r="C633" s="63">
        <f t="shared" ref="C633:L642" ca="1" si="183">NORMINV(RAND(),$C$5,$F$5)</f>
        <v>0.39667423120574224</v>
      </c>
      <c r="D633" s="63">
        <f t="shared" ca="1" si="183"/>
        <v>-1.1163291178606816</v>
      </c>
      <c r="E633" s="63">
        <f t="shared" ca="1" si="183"/>
        <v>-1.1187436402338573</v>
      </c>
      <c r="F633" s="63">
        <f t="shared" ca="1" si="183"/>
        <v>-0.19435351589051944</v>
      </c>
      <c r="G633" s="63">
        <f t="shared" ca="1" si="183"/>
        <v>1.1326180294491799</v>
      </c>
      <c r="H633" s="63">
        <f t="shared" ca="1" si="183"/>
        <v>-0.63758110375619392</v>
      </c>
      <c r="I633" s="63">
        <f t="shared" ca="1" si="183"/>
        <v>1.1551731653146353</v>
      </c>
      <c r="J633" s="63">
        <f t="shared" ca="1" si="183"/>
        <v>0.38893255133877441</v>
      </c>
      <c r="K633" s="63">
        <f t="shared" ca="1" si="183"/>
        <v>-0.92557393859767978</v>
      </c>
      <c r="L633" s="63">
        <f t="shared" ca="1" si="183"/>
        <v>1.1521751047103981</v>
      </c>
      <c r="N633" s="63">
        <f t="shared" ca="1" si="168"/>
        <v>0.38489083461632906</v>
      </c>
      <c r="O633" s="63">
        <f t="shared" ca="1" si="169"/>
        <v>0.40865913139012194</v>
      </c>
      <c r="P633" s="63">
        <f t="shared" ca="1" si="170"/>
        <v>-1.0980020558778183</v>
      </c>
      <c r="Q633" s="63">
        <f t="shared" ca="1" si="171"/>
        <v>-1.1227789127758094</v>
      </c>
      <c r="R633" s="63">
        <f t="shared" ca="1" si="172"/>
        <v>-0.23327805536281132</v>
      </c>
      <c r="S633" s="63">
        <f t="shared" ca="1" si="173"/>
        <v>1.1184558158549669</v>
      </c>
      <c r="T633" s="63">
        <f t="shared" ca="1" si="174"/>
        <v>-0.62208294904474004</v>
      </c>
      <c r="U633" s="63">
        <f t="shared" ca="1" si="175"/>
        <v>1.0957003293189045</v>
      </c>
      <c r="V633" s="63">
        <f t="shared" ca="1" si="176"/>
        <v>0.40181978537352209</v>
      </c>
      <c r="W633" s="63">
        <f t="shared" ca="1" si="177"/>
        <v>-0.90777369481900305</v>
      </c>
      <c r="X633" s="63">
        <f t="shared" ca="1" si="178"/>
        <v>1.1064360527250383</v>
      </c>
    </row>
    <row r="634" spans="2:24" x14ac:dyDescent="0.2">
      <c r="B634" s="63">
        <f t="shared" ca="1" si="167"/>
        <v>-3.3429191297116292</v>
      </c>
      <c r="C634" s="63">
        <f t="shared" ca="1" si="183"/>
        <v>-0.66596483506609827</v>
      </c>
      <c r="D634" s="63">
        <f t="shared" ca="1" si="183"/>
        <v>-0.97782131380023329</v>
      </c>
      <c r="E634" s="63">
        <f t="shared" ca="1" si="183"/>
        <v>0.77244269340925142</v>
      </c>
      <c r="F634" s="63">
        <f t="shared" ca="1" si="183"/>
        <v>-0.36790928562532316</v>
      </c>
      <c r="G634" s="63">
        <f t="shared" ca="1" si="183"/>
        <v>0.49621277544854436</v>
      </c>
      <c r="H634" s="63">
        <f t="shared" ca="1" si="183"/>
        <v>0.36637801645692586</v>
      </c>
      <c r="I634" s="63">
        <f t="shared" ca="1" si="183"/>
        <v>-8.1639659038629186E-2</v>
      </c>
      <c r="J634" s="63">
        <f t="shared" ca="1" si="183"/>
        <v>1.4438501432632305</v>
      </c>
      <c r="K634" s="63">
        <f t="shared" ca="1" si="183"/>
        <v>1.0205948260406288</v>
      </c>
      <c r="L634" s="63">
        <f t="shared" ca="1" si="183"/>
        <v>0.73765528861393725</v>
      </c>
      <c r="N634" s="63">
        <f t="shared" ca="1" si="168"/>
        <v>-3.3350220964232173</v>
      </c>
      <c r="O634" s="63">
        <f t="shared" ca="1" si="169"/>
        <v>-0.65397993488171857</v>
      </c>
      <c r="P634" s="63">
        <f t="shared" ca="1" si="170"/>
        <v>-0.95949425181737003</v>
      </c>
      <c r="Q634" s="63">
        <f t="shared" ca="1" si="171"/>
        <v>0.7684074208672993</v>
      </c>
      <c r="R634" s="63">
        <f t="shared" ca="1" si="172"/>
        <v>-0.40683382509761501</v>
      </c>
      <c r="S634" s="63">
        <f t="shared" ca="1" si="173"/>
        <v>0.48205056185433137</v>
      </c>
      <c r="T634" s="63">
        <f t="shared" ca="1" si="174"/>
        <v>0.38187617116837974</v>
      </c>
      <c r="U634" s="63">
        <f t="shared" ca="1" si="175"/>
        <v>-0.14111249503436002</v>
      </c>
      <c r="V634" s="63">
        <f t="shared" ca="1" si="176"/>
        <v>1.4567373772979781</v>
      </c>
      <c r="W634" s="63">
        <f t="shared" ca="1" si="177"/>
        <v>1.0383950698193056</v>
      </c>
      <c r="X634" s="63">
        <f t="shared" ca="1" si="178"/>
        <v>0.69191623662857749</v>
      </c>
    </row>
    <row r="635" spans="2:24" x14ac:dyDescent="0.2">
      <c r="B635" s="63">
        <f t="shared" ca="1" si="167"/>
        <v>-0.88052121301508313</v>
      </c>
      <c r="C635" s="63">
        <f t="shared" ca="1" si="183"/>
        <v>4.0020671363933573E-3</v>
      </c>
      <c r="D635" s="63">
        <f t="shared" ca="1" si="183"/>
        <v>0.61184706790197307</v>
      </c>
      <c r="E635" s="63">
        <f t="shared" ca="1" si="183"/>
        <v>-0.39864073437367442</v>
      </c>
      <c r="F635" s="63">
        <f t="shared" ca="1" si="183"/>
        <v>0.11048241620654757</v>
      </c>
      <c r="G635" s="63">
        <f t="shared" ca="1" si="183"/>
        <v>2.1695718307915128</v>
      </c>
      <c r="H635" s="63">
        <f t="shared" ca="1" si="183"/>
        <v>0.77563169496334416</v>
      </c>
      <c r="I635" s="63">
        <f t="shared" ca="1" si="183"/>
        <v>1.3944430852019591</v>
      </c>
      <c r="J635" s="63">
        <f t="shared" ca="1" si="183"/>
        <v>-2.4123198192837134E-2</v>
      </c>
      <c r="K635" s="63">
        <f t="shared" ca="1" si="183"/>
        <v>-0.39919340516587581</v>
      </c>
      <c r="L635" s="63">
        <f t="shared" ca="1" si="183"/>
        <v>0.48295568184156251</v>
      </c>
      <c r="N635" s="63">
        <f t="shared" ca="1" si="168"/>
        <v>-0.87262417972667139</v>
      </c>
      <c r="O635" s="63">
        <f t="shared" ca="1" si="169"/>
        <v>1.5986967320773079E-2</v>
      </c>
      <c r="P635" s="63">
        <f t="shared" ca="1" si="170"/>
        <v>0.63017412988483634</v>
      </c>
      <c r="Q635" s="63">
        <f t="shared" ca="1" si="171"/>
        <v>-0.40267600691562661</v>
      </c>
      <c r="R635" s="63">
        <f t="shared" ca="1" si="172"/>
        <v>7.1557876734255704E-2</v>
      </c>
      <c r="S635" s="63">
        <f t="shared" ca="1" si="173"/>
        <v>2.1554096171973001</v>
      </c>
      <c r="T635" s="63">
        <f t="shared" ca="1" si="174"/>
        <v>0.79112984967479805</v>
      </c>
      <c r="U635" s="63">
        <f t="shared" ca="1" si="175"/>
        <v>1.3349702492062283</v>
      </c>
      <c r="V635" s="63">
        <f t="shared" ca="1" si="176"/>
        <v>-1.1235964158089445E-2</v>
      </c>
      <c r="W635" s="63">
        <f t="shared" ca="1" si="177"/>
        <v>-0.38139316138719903</v>
      </c>
      <c r="X635" s="63">
        <f t="shared" ca="1" si="178"/>
        <v>0.43721662985620274</v>
      </c>
    </row>
    <row r="636" spans="2:24" x14ac:dyDescent="0.2">
      <c r="B636" s="63">
        <f t="shared" ca="1" si="167"/>
        <v>-0.42673798307432181</v>
      </c>
      <c r="C636" s="63">
        <f t="shared" ca="1" si="183"/>
        <v>-1.0457560754288058</v>
      </c>
      <c r="D636" s="63">
        <f t="shared" ca="1" si="183"/>
        <v>0.20703793996247061</v>
      </c>
      <c r="E636" s="63">
        <f t="shared" ca="1" si="183"/>
        <v>1.2156373442720583</v>
      </c>
      <c r="F636" s="63">
        <f t="shared" ca="1" si="183"/>
        <v>-0.47932019049187852</v>
      </c>
      <c r="G636" s="63">
        <f t="shared" ca="1" si="183"/>
        <v>0.83043615078020483</v>
      </c>
      <c r="H636" s="63">
        <f t="shared" ca="1" si="183"/>
        <v>0.67590678120264314</v>
      </c>
      <c r="I636" s="63">
        <f t="shared" ca="1" si="183"/>
        <v>0.40198298521341697</v>
      </c>
      <c r="J636" s="63">
        <f t="shared" ca="1" si="183"/>
        <v>1.359747406548605</v>
      </c>
      <c r="K636" s="63">
        <f t="shared" ca="1" si="183"/>
        <v>0.70903533276360298</v>
      </c>
      <c r="L636" s="63">
        <f t="shared" ca="1" si="183"/>
        <v>-3.5025246322406896E-2</v>
      </c>
      <c r="N636" s="63">
        <f t="shared" ca="1" si="168"/>
        <v>-0.41884094978591008</v>
      </c>
      <c r="O636" s="63">
        <f t="shared" ca="1" si="169"/>
        <v>-1.0337711752444261</v>
      </c>
      <c r="P636" s="63">
        <f t="shared" ca="1" si="170"/>
        <v>0.22536500194533388</v>
      </c>
      <c r="Q636" s="63">
        <f t="shared" ca="1" si="171"/>
        <v>1.2116020717301061</v>
      </c>
      <c r="R636" s="63">
        <f t="shared" ca="1" si="172"/>
        <v>-0.51824472996417037</v>
      </c>
      <c r="S636" s="63">
        <f t="shared" ca="1" si="173"/>
        <v>0.81627393718599184</v>
      </c>
      <c r="T636" s="63">
        <f t="shared" ca="1" si="174"/>
        <v>0.69140493591409702</v>
      </c>
      <c r="U636" s="63">
        <f t="shared" ca="1" si="175"/>
        <v>0.34251014921768613</v>
      </c>
      <c r="V636" s="63">
        <f t="shared" ca="1" si="176"/>
        <v>1.3726346405833527</v>
      </c>
      <c r="W636" s="63">
        <f t="shared" ca="1" si="177"/>
        <v>0.7268355765422797</v>
      </c>
      <c r="X636" s="63">
        <f t="shared" ca="1" si="178"/>
        <v>-8.0764298307766685E-2</v>
      </c>
    </row>
    <row r="637" spans="2:24" x14ac:dyDescent="0.2">
      <c r="B637" s="63">
        <f t="shared" ca="1" si="167"/>
        <v>-2.723386065005367</v>
      </c>
      <c r="C637" s="63">
        <f t="shared" ca="1" si="183"/>
        <v>-0.29064723494493178</v>
      </c>
      <c r="D637" s="63">
        <f t="shared" ca="1" si="183"/>
        <v>1.6723364052287415</v>
      </c>
      <c r="E637" s="63">
        <f t="shared" ca="1" si="183"/>
        <v>0.42222728224152523</v>
      </c>
      <c r="F637" s="63">
        <f t="shared" ca="1" si="183"/>
        <v>-0.5462503661882363</v>
      </c>
      <c r="G637" s="63">
        <f t="shared" ca="1" si="183"/>
        <v>0.88939511496657941</v>
      </c>
      <c r="H637" s="63">
        <f t="shared" ca="1" si="183"/>
        <v>0.33742033854706188</v>
      </c>
      <c r="I637" s="63">
        <f t="shared" ca="1" si="183"/>
        <v>1.2354834033595032</v>
      </c>
      <c r="J637" s="63">
        <f t="shared" ca="1" si="183"/>
        <v>0.51793727756216268</v>
      </c>
      <c r="K637" s="63">
        <f t="shared" ca="1" si="183"/>
        <v>-0.35371913005796246</v>
      </c>
      <c r="L637" s="63">
        <f t="shared" ca="1" si="183"/>
        <v>0.10415410177169884</v>
      </c>
      <c r="N637" s="63">
        <f t="shared" ca="1" si="168"/>
        <v>-2.7154890317169551</v>
      </c>
      <c r="O637" s="63">
        <f t="shared" ca="1" si="169"/>
        <v>-0.27866233476055208</v>
      </c>
      <c r="P637" s="63">
        <f t="shared" ca="1" si="170"/>
        <v>1.6906634672116048</v>
      </c>
      <c r="Q637" s="63">
        <f t="shared" ca="1" si="171"/>
        <v>0.41819200969957304</v>
      </c>
      <c r="R637" s="63">
        <f t="shared" ca="1" si="172"/>
        <v>-0.58517490566052821</v>
      </c>
      <c r="S637" s="63">
        <f t="shared" ca="1" si="173"/>
        <v>0.87523290137236642</v>
      </c>
      <c r="T637" s="63">
        <f t="shared" ca="1" si="174"/>
        <v>0.35291849325851576</v>
      </c>
      <c r="U637" s="63">
        <f t="shared" ca="1" si="175"/>
        <v>1.1760105673637724</v>
      </c>
      <c r="V637" s="63">
        <f t="shared" ca="1" si="176"/>
        <v>0.53082451159691035</v>
      </c>
      <c r="W637" s="63">
        <f t="shared" ca="1" si="177"/>
        <v>-0.33591888627928568</v>
      </c>
      <c r="X637" s="63">
        <f t="shared" ca="1" si="178"/>
        <v>5.8415049786339053E-2</v>
      </c>
    </row>
    <row r="638" spans="2:24" x14ac:dyDescent="0.2">
      <c r="B638" s="63">
        <f t="shared" ca="1" si="167"/>
        <v>1.1762403493620375</v>
      </c>
      <c r="C638" s="63">
        <f t="shared" ca="1" si="183"/>
        <v>0.46472333311899727</v>
      </c>
      <c r="D638" s="63">
        <f t="shared" ca="1" si="183"/>
        <v>-0.62063450704566292</v>
      </c>
      <c r="E638" s="63">
        <f t="shared" ca="1" si="183"/>
        <v>0.79456598864129913</v>
      </c>
      <c r="F638" s="63">
        <f t="shared" ca="1" si="183"/>
        <v>-0.48808358059393919</v>
      </c>
      <c r="G638" s="63">
        <f t="shared" ca="1" si="183"/>
        <v>1.2757375500602814</v>
      </c>
      <c r="H638" s="63">
        <f t="shared" ca="1" si="183"/>
        <v>-1.695674658722105</v>
      </c>
      <c r="I638" s="63">
        <f t="shared" ca="1" si="183"/>
        <v>0.65473769980524066</v>
      </c>
      <c r="J638" s="63">
        <f t="shared" ca="1" si="183"/>
        <v>0.19146822195797406</v>
      </c>
      <c r="K638" s="63">
        <f t="shared" ca="1" si="183"/>
        <v>0.97846218252504746</v>
      </c>
      <c r="L638" s="63">
        <f t="shared" ca="1" si="183"/>
        <v>0.77521574846512942</v>
      </c>
      <c r="N638" s="63">
        <f t="shared" ca="1" si="168"/>
        <v>1.1841373826504493</v>
      </c>
      <c r="O638" s="63">
        <f t="shared" ca="1" si="169"/>
        <v>0.47670823330337697</v>
      </c>
      <c r="P638" s="63">
        <f t="shared" ca="1" si="170"/>
        <v>-0.60230744506279965</v>
      </c>
      <c r="Q638" s="63">
        <f t="shared" ca="1" si="171"/>
        <v>0.790530716099347</v>
      </c>
      <c r="R638" s="63">
        <f t="shared" ca="1" si="172"/>
        <v>-0.5270081200662311</v>
      </c>
      <c r="S638" s="63">
        <f t="shared" ca="1" si="173"/>
        <v>1.2615753364660685</v>
      </c>
      <c r="T638" s="63">
        <f t="shared" ca="1" si="174"/>
        <v>-1.6801765040106511</v>
      </c>
      <c r="U638" s="63">
        <f t="shared" ca="1" si="175"/>
        <v>0.59526486380950983</v>
      </c>
      <c r="V638" s="63">
        <f t="shared" ca="1" si="176"/>
        <v>0.20435545599272176</v>
      </c>
      <c r="W638" s="63">
        <f t="shared" ca="1" si="177"/>
        <v>0.99626242630372419</v>
      </c>
      <c r="X638" s="63">
        <f t="shared" ca="1" si="178"/>
        <v>0.72947669647976965</v>
      </c>
    </row>
    <row r="639" spans="2:24" x14ac:dyDescent="0.2">
      <c r="B639" s="63">
        <f t="shared" ca="1" si="167"/>
        <v>0.4153885216228867</v>
      </c>
      <c r="C639" s="63">
        <f t="shared" ca="1" si="183"/>
        <v>0.61141302312467283</v>
      </c>
      <c r="D639" s="63">
        <f t="shared" ca="1" si="183"/>
        <v>0.55281244188320622</v>
      </c>
      <c r="E639" s="63">
        <f t="shared" ca="1" si="183"/>
        <v>0.57797770446548835</v>
      </c>
      <c r="F639" s="63">
        <f t="shared" ca="1" si="183"/>
        <v>-1.1979776695132323</v>
      </c>
      <c r="G639" s="63">
        <f t="shared" ca="1" si="183"/>
        <v>0.80292058175398251</v>
      </c>
      <c r="H639" s="63">
        <f t="shared" ca="1" si="183"/>
        <v>5.4101676880344438E-2</v>
      </c>
      <c r="I639" s="63">
        <f t="shared" ca="1" si="183"/>
        <v>0.65632785859083442</v>
      </c>
      <c r="J639" s="63">
        <f t="shared" ca="1" si="183"/>
        <v>8.7386996036622686E-2</v>
      </c>
      <c r="K639" s="63">
        <f t="shared" ca="1" si="183"/>
        <v>-1.1515422629823153</v>
      </c>
      <c r="L639" s="63">
        <f t="shared" ca="1" si="183"/>
        <v>1.1376333851928861</v>
      </c>
      <c r="N639" s="63">
        <f t="shared" ca="1" si="168"/>
        <v>0.42328555491129843</v>
      </c>
      <c r="O639" s="63">
        <f t="shared" ca="1" si="169"/>
        <v>0.62339792330905253</v>
      </c>
      <c r="P639" s="63">
        <f t="shared" ca="1" si="170"/>
        <v>0.57113950386606949</v>
      </c>
      <c r="Q639" s="63">
        <f t="shared" ca="1" si="171"/>
        <v>0.57394243192353622</v>
      </c>
      <c r="R639" s="63">
        <f t="shared" ca="1" si="172"/>
        <v>-1.2369022089855242</v>
      </c>
      <c r="S639" s="63">
        <f t="shared" ca="1" si="173"/>
        <v>0.78875836815976952</v>
      </c>
      <c r="T639" s="63">
        <f t="shared" ca="1" si="174"/>
        <v>6.9599831591798306E-2</v>
      </c>
      <c r="U639" s="63">
        <f t="shared" ca="1" si="175"/>
        <v>0.59685502259510359</v>
      </c>
      <c r="V639" s="63">
        <f t="shared" ca="1" si="176"/>
        <v>0.10027423007137037</v>
      </c>
      <c r="W639" s="63">
        <f t="shared" ca="1" si="177"/>
        <v>-1.1337420192036385</v>
      </c>
      <c r="X639" s="63">
        <f t="shared" ca="1" si="178"/>
        <v>1.0918943332075264</v>
      </c>
    </row>
    <row r="640" spans="2:24" x14ac:dyDescent="0.2">
      <c r="B640" s="63">
        <f t="shared" ca="1" si="167"/>
        <v>-0.49924410895260013</v>
      </c>
      <c r="C640" s="63">
        <f t="shared" ca="1" si="183"/>
        <v>-0.34536723568981281</v>
      </c>
      <c r="D640" s="63">
        <f t="shared" ca="1" si="183"/>
        <v>-0.44541978593527343</v>
      </c>
      <c r="E640" s="63">
        <f t="shared" ca="1" si="183"/>
        <v>-0.52930240289579478</v>
      </c>
      <c r="F640" s="63">
        <f t="shared" ca="1" si="183"/>
        <v>-1.1002586075644041</v>
      </c>
      <c r="G640" s="63">
        <f t="shared" ca="1" si="183"/>
        <v>0.73027543499660486</v>
      </c>
      <c r="H640" s="63">
        <f t="shared" ca="1" si="183"/>
        <v>1.5983519498916018E-3</v>
      </c>
      <c r="I640" s="63">
        <f t="shared" ca="1" si="183"/>
        <v>-0.94077285862237403</v>
      </c>
      <c r="J640" s="63">
        <f t="shared" ca="1" si="183"/>
        <v>-5.7285414071425372E-2</v>
      </c>
      <c r="K640" s="63">
        <f t="shared" ca="1" si="183"/>
        <v>-1.0995824799794935</v>
      </c>
      <c r="L640" s="63">
        <f t="shared" ca="1" si="183"/>
        <v>1.6459882266112607</v>
      </c>
      <c r="N640" s="63">
        <f t="shared" ca="1" si="168"/>
        <v>-0.49134707566418839</v>
      </c>
      <c r="O640" s="63">
        <f t="shared" ca="1" si="169"/>
        <v>-0.33338233550543311</v>
      </c>
      <c r="P640" s="63">
        <f t="shared" ca="1" si="170"/>
        <v>-0.42709272395241016</v>
      </c>
      <c r="Q640" s="63">
        <f t="shared" ca="1" si="171"/>
        <v>-0.53333767543774691</v>
      </c>
      <c r="R640" s="63">
        <f t="shared" ca="1" si="172"/>
        <v>-1.139183147036696</v>
      </c>
      <c r="S640" s="63">
        <f t="shared" ca="1" si="173"/>
        <v>0.71611322140239186</v>
      </c>
      <c r="T640" s="63">
        <f t="shared" ca="1" si="174"/>
        <v>1.7096506661345462E-2</v>
      </c>
      <c r="U640" s="63">
        <f t="shared" ca="1" si="175"/>
        <v>-1.0002456946181049</v>
      </c>
      <c r="V640" s="63">
        <f t="shared" ca="1" si="176"/>
        <v>-4.4398180036677684E-2</v>
      </c>
      <c r="W640" s="63">
        <f t="shared" ca="1" si="177"/>
        <v>-1.0817822362008167</v>
      </c>
      <c r="X640" s="63">
        <f t="shared" ca="1" si="178"/>
        <v>1.6002491746259009</v>
      </c>
    </row>
    <row r="641" spans="2:24" x14ac:dyDescent="0.2">
      <c r="B641" s="63">
        <f t="shared" ca="1" si="167"/>
        <v>-0.62051577766218058</v>
      </c>
      <c r="C641" s="63">
        <f t="shared" ca="1" si="183"/>
        <v>-1.607030517679255</v>
      </c>
      <c r="D641" s="63">
        <f t="shared" ca="1" si="183"/>
        <v>-1.9084295746539386</v>
      </c>
      <c r="E641" s="63">
        <f t="shared" ca="1" si="183"/>
        <v>0.11444702260620034</v>
      </c>
      <c r="F641" s="63">
        <f t="shared" ca="1" si="183"/>
        <v>0.12272324576702714</v>
      </c>
      <c r="G641" s="63">
        <f t="shared" ca="1" si="183"/>
        <v>1.9142313241771238</v>
      </c>
      <c r="H641" s="63">
        <f t="shared" ca="1" si="183"/>
        <v>-0.66675012796440669</v>
      </c>
      <c r="I641" s="63">
        <f t="shared" ca="1" si="183"/>
        <v>-0.67479622500374059</v>
      </c>
      <c r="J641" s="63">
        <f t="shared" ca="1" si="183"/>
        <v>0.2362157799409503</v>
      </c>
      <c r="K641" s="63">
        <f t="shared" ca="1" si="183"/>
        <v>-0.77212312129251259</v>
      </c>
      <c r="L641" s="63">
        <f t="shared" ca="1" si="183"/>
        <v>0.36509187063291948</v>
      </c>
      <c r="N641" s="63">
        <f t="shared" ca="1" si="168"/>
        <v>-0.61261874437376884</v>
      </c>
      <c r="O641" s="63">
        <f t="shared" ca="1" si="169"/>
        <v>-1.5950456174948753</v>
      </c>
      <c r="P641" s="63">
        <f t="shared" ca="1" si="170"/>
        <v>-1.8901025126710753</v>
      </c>
      <c r="Q641" s="63">
        <f t="shared" ca="1" si="171"/>
        <v>0.11041175006424815</v>
      </c>
      <c r="R641" s="63">
        <f t="shared" ca="1" si="172"/>
        <v>8.3798706294735278E-2</v>
      </c>
      <c r="S641" s="63">
        <f t="shared" ca="1" si="173"/>
        <v>1.9000691105829108</v>
      </c>
      <c r="T641" s="63">
        <f t="shared" ca="1" si="174"/>
        <v>-0.65125197325295281</v>
      </c>
      <c r="U641" s="63">
        <f t="shared" ca="1" si="175"/>
        <v>-0.73426906099947142</v>
      </c>
      <c r="V641" s="63">
        <f t="shared" ca="1" si="176"/>
        <v>0.24910301397569801</v>
      </c>
      <c r="W641" s="63">
        <f t="shared" ca="1" si="177"/>
        <v>-0.75432287751383587</v>
      </c>
      <c r="X641" s="63">
        <f t="shared" ca="1" si="178"/>
        <v>0.31935281864755971</v>
      </c>
    </row>
    <row r="642" spans="2:24" x14ac:dyDescent="0.2">
      <c r="B642" s="63">
        <f t="shared" ca="1" si="167"/>
        <v>1.3261656146051917</v>
      </c>
      <c r="C642" s="63">
        <f t="shared" ca="1" si="183"/>
        <v>-0.29005059595248506</v>
      </c>
      <c r="D642" s="63">
        <f t="shared" ca="1" si="183"/>
        <v>0.25191666177061778</v>
      </c>
      <c r="E642" s="63">
        <f t="shared" ca="1" si="183"/>
        <v>-0.21708748992430829</v>
      </c>
      <c r="F642" s="63">
        <f t="shared" ca="1" si="183"/>
        <v>-0.26531288943129089</v>
      </c>
      <c r="G642" s="63">
        <f t="shared" ca="1" si="183"/>
        <v>-0.78656491542014761</v>
      </c>
      <c r="H642" s="63">
        <f t="shared" ca="1" si="183"/>
        <v>0.74555536334629569</v>
      </c>
      <c r="I642" s="63">
        <f t="shared" ca="1" si="183"/>
        <v>0.36681828378728437</v>
      </c>
      <c r="J642" s="63">
        <f t="shared" ca="1" si="183"/>
        <v>-4.1026887877551176E-2</v>
      </c>
      <c r="K642" s="63">
        <f t="shared" ca="1" si="183"/>
        <v>-0.95448573966310379</v>
      </c>
      <c r="L642" s="63">
        <f t="shared" ca="1" si="183"/>
        <v>0.50584890921725556</v>
      </c>
      <c r="N642" s="63">
        <f t="shared" ca="1" si="168"/>
        <v>1.3340626478936035</v>
      </c>
      <c r="O642" s="63">
        <f t="shared" ca="1" si="169"/>
        <v>-0.27806569576810536</v>
      </c>
      <c r="P642" s="63">
        <f t="shared" ca="1" si="170"/>
        <v>0.27024372375348105</v>
      </c>
      <c r="Q642" s="63">
        <f t="shared" ca="1" si="171"/>
        <v>-0.22112276246626048</v>
      </c>
      <c r="R642" s="63">
        <f t="shared" ca="1" si="172"/>
        <v>-0.30423742890358274</v>
      </c>
      <c r="S642" s="63">
        <f t="shared" ca="1" si="173"/>
        <v>-0.80072712901436061</v>
      </c>
      <c r="T642" s="63">
        <f t="shared" ca="1" si="174"/>
        <v>0.76105351805774957</v>
      </c>
      <c r="U642" s="63">
        <f t="shared" ca="1" si="175"/>
        <v>0.30734544779155354</v>
      </c>
      <c r="V642" s="63">
        <f t="shared" ca="1" si="176"/>
        <v>-2.8139653842803487E-2</v>
      </c>
      <c r="W642" s="63">
        <f t="shared" ca="1" si="177"/>
        <v>-0.93668549588442707</v>
      </c>
      <c r="X642" s="63">
        <f t="shared" ca="1" si="178"/>
        <v>0.46010985723189579</v>
      </c>
    </row>
    <row r="643" spans="2:24" x14ac:dyDescent="0.2">
      <c r="B643" s="63">
        <f t="shared" ca="1" si="167"/>
        <v>-0.68244918187373182</v>
      </c>
      <c r="C643" s="63">
        <f t="shared" ref="C643:L652" ca="1" si="184">NORMINV(RAND(),$C$5,$F$5)</f>
        <v>-0.59457834579848168</v>
      </c>
      <c r="D643" s="63">
        <f t="shared" ca="1" si="184"/>
        <v>-0.8020897232461256</v>
      </c>
      <c r="E643" s="63">
        <f t="shared" ca="1" si="184"/>
        <v>-1.3142004541805012</v>
      </c>
      <c r="F643" s="63">
        <f t="shared" ca="1" si="184"/>
        <v>-0.80944210622394297</v>
      </c>
      <c r="G643" s="63">
        <f t="shared" ca="1" si="184"/>
        <v>0.47953890938490362</v>
      </c>
      <c r="H643" s="63">
        <f t="shared" ca="1" si="184"/>
        <v>-6.2171755716042311E-2</v>
      </c>
      <c r="I643" s="63">
        <f t="shared" ca="1" si="184"/>
        <v>-0.6828615602946615</v>
      </c>
      <c r="J643" s="63">
        <f t="shared" ca="1" si="184"/>
        <v>-0.51062630129944919</v>
      </c>
      <c r="K643" s="63">
        <f t="shared" ca="1" si="184"/>
        <v>0.34331443448256294</v>
      </c>
      <c r="L643" s="63">
        <f t="shared" ca="1" si="184"/>
        <v>1.6274315766333041</v>
      </c>
      <c r="N643" s="63">
        <f t="shared" ca="1" si="168"/>
        <v>-0.67455214858532009</v>
      </c>
      <c r="O643" s="63">
        <f t="shared" ca="1" si="169"/>
        <v>-0.58259344561410198</v>
      </c>
      <c r="P643" s="63">
        <f t="shared" ca="1" si="170"/>
        <v>-0.78376266126326233</v>
      </c>
      <c r="Q643" s="63">
        <f t="shared" ca="1" si="171"/>
        <v>-1.3182357267224534</v>
      </c>
      <c r="R643" s="63">
        <f t="shared" ca="1" si="172"/>
        <v>-0.84836664569623488</v>
      </c>
      <c r="S643" s="63">
        <f t="shared" ca="1" si="173"/>
        <v>0.46537669579069063</v>
      </c>
      <c r="T643" s="63">
        <f t="shared" ca="1" si="174"/>
        <v>-4.667360100458845E-2</v>
      </c>
      <c r="U643" s="63">
        <f t="shared" ca="1" si="175"/>
        <v>-0.74233439629039233</v>
      </c>
      <c r="V643" s="63">
        <f t="shared" ca="1" si="176"/>
        <v>-0.49773906726470152</v>
      </c>
      <c r="W643" s="63">
        <f t="shared" ca="1" si="177"/>
        <v>0.36111467826123972</v>
      </c>
      <c r="X643" s="63">
        <f t="shared" ca="1" si="178"/>
        <v>1.5816925246479443</v>
      </c>
    </row>
    <row r="644" spans="2:24" x14ac:dyDescent="0.2">
      <c r="B644" s="63">
        <f t="shared" ca="1" si="167"/>
        <v>-1.7711983120094534</v>
      </c>
      <c r="C644" s="63">
        <f t="shared" ca="1" si="184"/>
        <v>0.58515057071689447</v>
      </c>
      <c r="D644" s="63">
        <f t="shared" ca="1" si="184"/>
        <v>0.23204096020712503</v>
      </c>
      <c r="E644" s="63">
        <f t="shared" ca="1" si="184"/>
        <v>-5.5033798136325654E-2</v>
      </c>
      <c r="F644" s="63">
        <f t="shared" ca="1" si="184"/>
        <v>-0.43496624616607954</v>
      </c>
      <c r="G644" s="63">
        <f t="shared" ca="1" si="184"/>
        <v>-0.20447059509103191</v>
      </c>
      <c r="H644" s="63">
        <f t="shared" ca="1" si="184"/>
        <v>0.62308239480998295</v>
      </c>
      <c r="I644" s="63">
        <f t="shared" ca="1" si="184"/>
        <v>-4.3272138320168449E-2</v>
      </c>
      <c r="J644" s="63">
        <f t="shared" ca="1" si="184"/>
        <v>-1.6212585415352254</v>
      </c>
      <c r="K644" s="63">
        <f t="shared" ca="1" si="184"/>
        <v>0.30375074899066051</v>
      </c>
      <c r="L644" s="63">
        <f t="shared" ca="1" si="184"/>
        <v>-0.77336040886948687</v>
      </c>
      <c r="N644" s="63">
        <f t="shared" ca="1" si="168"/>
        <v>-1.7633012787210416</v>
      </c>
      <c r="O644" s="63">
        <f t="shared" ca="1" si="169"/>
        <v>0.59713547090127417</v>
      </c>
      <c r="P644" s="63">
        <f t="shared" ca="1" si="170"/>
        <v>0.25036802218998827</v>
      </c>
      <c r="Q644" s="63">
        <f t="shared" ca="1" si="171"/>
        <v>-5.9069070678277831E-2</v>
      </c>
      <c r="R644" s="63">
        <f t="shared" ca="1" si="172"/>
        <v>-0.47389078563837139</v>
      </c>
      <c r="S644" s="63">
        <f t="shared" ca="1" si="173"/>
        <v>-0.21863280868524487</v>
      </c>
      <c r="T644" s="63">
        <f t="shared" ca="1" si="174"/>
        <v>0.63858054952143684</v>
      </c>
      <c r="U644" s="63">
        <f t="shared" ca="1" si="175"/>
        <v>-0.10274497431589928</v>
      </c>
      <c r="V644" s="63">
        <f t="shared" ca="1" si="176"/>
        <v>-1.6083713075004777</v>
      </c>
      <c r="W644" s="63">
        <f t="shared" ca="1" si="177"/>
        <v>0.3215509927693373</v>
      </c>
      <c r="X644" s="63">
        <f t="shared" ca="1" si="178"/>
        <v>-0.81909946085484664</v>
      </c>
    </row>
    <row r="645" spans="2:24" x14ac:dyDescent="0.2">
      <c r="B645" s="63">
        <f t="shared" ca="1" si="167"/>
        <v>1.1860295549213995</v>
      </c>
      <c r="C645" s="63">
        <f t="shared" ca="1" si="184"/>
        <v>0.39115866580198788</v>
      </c>
      <c r="D645" s="63">
        <f t="shared" ca="1" si="184"/>
        <v>2.0721371561213044</v>
      </c>
      <c r="E645" s="63">
        <f t="shared" ca="1" si="184"/>
        <v>0.44518233106940563</v>
      </c>
      <c r="F645" s="63">
        <f t="shared" ca="1" si="184"/>
        <v>-0.97759833491059889</v>
      </c>
      <c r="G645" s="63">
        <f t="shared" ca="1" si="184"/>
        <v>-1.5079555592426097</v>
      </c>
      <c r="H645" s="63">
        <f t="shared" ca="1" si="184"/>
        <v>0.64030019557991613</v>
      </c>
      <c r="I645" s="63">
        <f t="shared" ca="1" si="184"/>
        <v>-0.67039458627903947</v>
      </c>
      <c r="J645" s="63">
        <f t="shared" ca="1" si="184"/>
        <v>-7.4054587119155649E-2</v>
      </c>
      <c r="K645" s="63">
        <f t="shared" ca="1" si="184"/>
        <v>-7.5749735032125579E-2</v>
      </c>
      <c r="L645" s="63">
        <f t="shared" ca="1" si="184"/>
        <v>-0.50766830541749519</v>
      </c>
      <c r="N645" s="63">
        <f t="shared" ca="1" si="168"/>
        <v>1.1939265882098113</v>
      </c>
      <c r="O645" s="63">
        <f t="shared" ca="1" si="169"/>
        <v>0.40314356598636758</v>
      </c>
      <c r="P645" s="63">
        <f t="shared" ca="1" si="170"/>
        <v>2.0904642181041675</v>
      </c>
      <c r="Q645" s="63">
        <f t="shared" ca="1" si="171"/>
        <v>0.44114705852745345</v>
      </c>
      <c r="R645" s="63">
        <f t="shared" ca="1" si="172"/>
        <v>-1.0165228743828907</v>
      </c>
      <c r="S645" s="63">
        <f t="shared" ca="1" si="173"/>
        <v>-1.5221177728368227</v>
      </c>
      <c r="T645" s="63">
        <f t="shared" ca="1" si="174"/>
        <v>0.65579835029137001</v>
      </c>
      <c r="U645" s="63">
        <f t="shared" ca="1" si="175"/>
        <v>-0.72986742227477031</v>
      </c>
      <c r="V645" s="63">
        <f t="shared" ca="1" si="176"/>
        <v>-6.116735308440796E-2</v>
      </c>
      <c r="W645" s="63">
        <f t="shared" ca="1" si="177"/>
        <v>-5.7949491253448809E-2</v>
      </c>
      <c r="X645" s="63">
        <f t="shared" ca="1" si="178"/>
        <v>-0.55340735740285496</v>
      </c>
    </row>
    <row r="646" spans="2:24" x14ac:dyDescent="0.2">
      <c r="B646" s="63">
        <f t="shared" ca="1" si="167"/>
        <v>-0.4146402877008557</v>
      </c>
      <c r="C646" s="63">
        <f t="shared" ca="1" si="184"/>
        <v>0.82085328355841003</v>
      </c>
      <c r="D646" s="63">
        <f t="shared" ca="1" si="184"/>
        <v>-1.0206022670042683</v>
      </c>
      <c r="E646" s="63">
        <f t="shared" ca="1" si="184"/>
        <v>1.8658054836309426</v>
      </c>
      <c r="F646" s="63">
        <f t="shared" ca="1" si="184"/>
        <v>-0.43689238182264895</v>
      </c>
      <c r="G646" s="63">
        <f t="shared" ca="1" si="184"/>
        <v>2.3812836041989023</v>
      </c>
      <c r="H646" s="63">
        <f t="shared" ca="1" si="184"/>
        <v>1.0500269421976161</v>
      </c>
      <c r="I646" s="63">
        <f t="shared" ca="1" si="184"/>
        <v>0.76312105851188095</v>
      </c>
      <c r="J646" s="63">
        <f t="shared" ca="1" si="184"/>
        <v>1.5084183142186427</v>
      </c>
      <c r="K646" s="63">
        <f t="shared" ca="1" si="184"/>
        <v>0.10821661020037245</v>
      </c>
      <c r="L646" s="63">
        <f t="shared" ca="1" si="184"/>
        <v>0.81368418595004655</v>
      </c>
      <c r="N646" s="63">
        <f t="shared" ca="1" si="168"/>
        <v>-0.40674325441244397</v>
      </c>
      <c r="O646" s="63">
        <f t="shared" ca="1" si="169"/>
        <v>0.83283818374278973</v>
      </c>
      <c r="P646" s="63">
        <f t="shared" ca="1" si="170"/>
        <v>-1.002275205021405</v>
      </c>
      <c r="Q646" s="63">
        <f t="shared" ca="1" si="171"/>
        <v>1.8617702110889904</v>
      </c>
      <c r="R646" s="63">
        <f t="shared" ca="1" si="172"/>
        <v>-0.4758169212949408</v>
      </c>
      <c r="S646" s="63">
        <f t="shared" ca="1" si="173"/>
        <v>2.3671213906046895</v>
      </c>
      <c r="T646" s="63">
        <f t="shared" ca="1" si="174"/>
        <v>1.0655250969090699</v>
      </c>
      <c r="U646" s="63">
        <f t="shared" ca="1" si="175"/>
        <v>0.70364822251615011</v>
      </c>
      <c r="V646" s="63">
        <f t="shared" ca="1" si="176"/>
        <v>1.5213055482533904</v>
      </c>
      <c r="W646" s="63">
        <f t="shared" ca="1" si="177"/>
        <v>0.12601685397904921</v>
      </c>
      <c r="X646" s="63">
        <f t="shared" ca="1" si="178"/>
        <v>0.76794513396468678</v>
      </c>
    </row>
    <row r="647" spans="2:24" x14ac:dyDescent="0.2">
      <c r="B647" s="63">
        <f t="shared" ca="1" si="167"/>
        <v>1.9151766418401013</v>
      </c>
      <c r="C647" s="63">
        <f t="shared" ca="1" si="184"/>
        <v>1.8565623131218913</v>
      </c>
      <c r="D647" s="63">
        <f t="shared" ca="1" si="184"/>
        <v>0.26476424958374256</v>
      </c>
      <c r="E647" s="63">
        <f t="shared" ca="1" si="184"/>
        <v>0.83702406083197378</v>
      </c>
      <c r="F647" s="63">
        <f t="shared" ca="1" si="184"/>
        <v>1.1535825021014088E-2</v>
      </c>
      <c r="G647" s="63">
        <f t="shared" ca="1" si="184"/>
        <v>1.1291267050701612</v>
      </c>
      <c r="H647" s="63">
        <f t="shared" ca="1" si="184"/>
        <v>0.23309064508463376</v>
      </c>
      <c r="I647" s="63">
        <f t="shared" ca="1" si="184"/>
        <v>-1.3279984772226947</v>
      </c>
      <c r="J647" s="63">
        <f t="shared" ca="1" si="184"/>
        <v>1.2613612264360377</v>
      </c>
      <c r="K647" s="63">
        <f t="shared" ca="1" si="184"/>
        <v>1.3251398359656918</v>
      </c>
      <c r="L647" s="63">
        <f t="shared" ca="1" si="184"/>
        <v>-0.29698087231949799</v>
      </c>
      <c r="N647" s="63">
        <f t="shared" ca="1" si="168"/>
        <v>1.9230736751285131</v>
      </c>
      <c r="O647" s="63">
        <f t="shared" ca="1" si="169"/>
        <v>1.868547213306271</v>
      </c>
      <c r="P647" s="63">
        <f t="shared" ca="1" si="170"/>
        <v>0.28309131156660583</v>
      </c>
      <c r="Q647" s="63">
        <f t="shared" ca="1" si="171"/>
        <v>0.83298878829002165</v>
      </c>
      <c r="R647" s="63">
        <f t="shared" ca="1" si="172"/>
        <v>-2.7388714451277781E-2</v>
      </c>
      <c r="S647" s="63">
        <f t="shared" ca="1" si="173"/>
        <v>1.1149644914759482</v>
      </c>
      <c r="T647" s="63">
        <f t="shared" ca="1" si="174"/>
        <v>0.24858879979608761</v>
      </c>
      <c r="U647" s="63">
        <f t="shared" ca="1" si="175"/>
        <v>-1.3874713132184255</v>
      </c>
      <c r="V647" s="63">
        <f t="shared" ca="1" si="176"/>
        <v>1.2742484604707853</v>
      </c>
      <c r="W647" s="63">
        <f t="shared" ca="1" si="177"/>
        <v>1.3429400797443687</v>
      </c>
      <c r="X647" s="63">
        <f t="shared" ca="1" si="178"/>
        <v>-0.34271992430485776</v>
      </c>
    </row>
    <row r="648" spans="2:24" x14ac:dyDescent="0.2">
      <c r="B648" s="63">
        <f t="shared" ref="B648:B711" ca="1" si="185">NORMINV(RAND(),$C$5,$F$5)</f>
        <v>-1.2833534201915375</v>
      </c>
      <c r="C648" s="63">
        <f t="shared" ca="1" si="184"/>
        <v>-0.33148713597234247</v>
      </c>
      <c r="D648" s="63">
        <f t="shared" ca="1" si="184"/>
        <v>0.55193289188249095</v>
      </c>
      <c r="E648" s="63">
        <f t="shared" ca="1" si="184"/>
        <v>0.54970509079627516</v>
      </c>
      <c r="F648" s="63">
        <f t="shared" ca="1" si="184"/>
        <v>-6.8192640538404334E-2</v>
      </c>
      <c r="G648" s="63">
        <f t="shared" ca="1" si="184"/>
        <v>-0.66071518647847438</v>
      </c>
      <c r="H648" s="63">
        <f t="shared" ca="1" si="184"/>
        <v>0.7543587849172898</v>
      </c>
      <c r="I648" s="63">
        <f t="shared" ca="1" si="184"/>
        <v>0.85065478383200932</v>
      </c>
      <c r="J648" s="63">
        <f t="shared" ca="1" si="184"/>
        <v>1.7266503046923995E-2</v>
      </c>
      <c r="K648" s="63">
        <f t="shared" ca="1" si="184"/>
        <v>0.2373526049913546</v>
      </c>
      <c r="L648" s="63">
        <f t="shared" ca="1" si="184"/>
        <v>0.4456950730083985</v>
      </c>
      <c r="N648" s="63">
        <f t="shared" ref="N648:N711" ca="1" si="186">B648-$B$1008</f>
        <v>-1.2754563869031257</v>
      </c>
      <c r="O648" s="63">
        <f t="shared" ref="O648:O711" ca="1" si="187">C648-$C$1008</f>
        <v>-0.31950223578796277</v>
      </c>
      <c r="P648" s="63">
        <f t="shared" ref="P648:P711" ca="1" si="188">D648-$D$1008</f>
        <v>0.57025995386535422</v>
      </c>
      <c r="Q648" s="63">
        <f t="shared" ref="Q648:Q711" ca="1" si="189">E648-$E$1008</f>
        <v>0.54566981825432304</v>
      </c>
      <c r="R648" s="63">
        <f t="shared" ref="R648:R711" ca="1" si="190">F648-$F$1008</f>
        <v>-0.1071171800106962</v>
      </c>
      <c r="S648" s="63">
        <f t="shared" ref="S648:S711" ca="1" si="191">G648-$G$1008</f>
        <v>-0.67487740007268737</v>
      </c>
      <c r="T648" s="63">
        <f t="shared" ref="T648:T711" ca="1" si="192">H648-$H$1008</f>
        <v>0.76985693962874369</v>
      </c>
      <c r="U648" s="63">
        <f t="shared" ref="U648:U711" ca="1" si="193">I648-$I$1008</f>
        <v>0.79118194783627849</v>
      </c>
      <c r="V648" s="63">
        <f t="shared" ref="V648:V711" ca="1" si="194">J648-$J$1008</f>
        <v>3.0153737081671683E-2</v>
      </c>
      <c r="W648" s="63">
        <f t="shared" ref="W648:W711" ca="1" si="195">K648-$K$1008</f>
        <v>0.25515284877003136</v>
      </c>
      <c r="X648" s="63">
        <f t="shared" ref="X648:X711" ca="1" si="196">L648-$L$1008</f>
        <v>0.39995602102303873</v>
      </c>
    </row>
    <row r="649" spans="2:24" x14ac:dyDescent="0.2">
      <c r="B649" s="63">
        <f t="shared" ca="1" si="185"/>
        <v>-0.88125673980748676</v>
      </c>
      <c r="C649" s="63">
        <f t="shared" ca="1" si="184"/>
        <v>-6.9688854057254501E-2</v>
      </c>
      <c r="D649" s="63">
        <f t="shared" ca="1" si="184"/>
        <v>-4.5646146024204944E-3</v>
      </c>
      <c r="E649" s="63">
        <f t="shared" ca="1" si="184"/>
        <v>-0.7051298838585105</v>
      </c>
      <c r="F649" s="63">
        <f t="shared" ca="1" si="184"/>
        <v>1.0814037058464705</v>
      </c>
      <c r="G649" s="63">
        <f t="shared" ca="1" si="184"/>
        <v>-0.79299412963464344</v>
      </c>
      <c r="H649" s="63">
        <f t="shared" ca="1" si="184"/>
        <v>0.50353689771197541</v>
      </c>
      <c r="I649" s="63">
        <f t="shared" ca="1" si="184"/>
        <v>-5.7271139888834005E-2</v>
      </c>
      <c r="J649" s="63">
        <f t="shared" ca="1" si="184"/>
        <v>-0.57061971916982379</v>
      </c>
      <c r="K649" s="63">
        <f t="shared" ca="1" si="184"/>
        <v>-0.1763986316639298</v>
      </c>
      <c r="L649" s="63">
        <f t="shared" ca="1" si="184"/>
        <v>-0.92481546769916401</v>
      </c>
      <c r="N649" s="63">
        <f t="shared" ca="1" si="186"/>
        <v>-0.87335970651907502</v>
      </c>
      <c r="O649" s="63">
        <f t="shared" ca="1" si="187"/>
        <v>-5.7703953872874775E-2</v>
      </c>
      <c r="P649" s="63">
        <f t="shared" ca="1" si="188"/>
        <v>1.3762447380442765E-2</v>
      </c>
      <c r="Q649" s="63">
        <f t="shared" ca="1" si="189"/>
        <v>-0.70916515640046263</v>
      </c>
      <c r="R649" s="63">
        <f t="shared" ca="1" si="190"/>
        <v>1.0424791663741786</v>
      </c>
      <c r="S649" s="63">
        <f t="shared" ca="1" si="191"/>
        <v>-0.80715634322885643</v>
      </c>
      <c r="T649" s="63">
        <f t="shared" ca="1" si="192"/>
        <v>0.51903505242342929</v>
      </c>
      <c r="U649" s="63">
        <f t="shared" ca="1" si="193"/>
        <v>-0.11674397588456484</v>
      </c>
      <c r="V649" s="63">
        <f t="shared" ca="1" si="194"/>
        <v>-0.55773248513507612</v>
      </c>
      <c r="W649" s="63">
        <f t="shared" ca="1" si="195"/>
        <v>-0.15859838788525304</v>
      </c>
      <c r="X649" s="63">
        <f t="shared" ca="1" si="196"/>
        <v>-0.97055451968452378</v>
      </c>
    </row>
    <row r="650" spans="2:24" x14ac:dyDescent="0.2">
      <c r="B650" s="63">
        <f t="shared" ca="1" si="185"/>
        <v>-1.0467679254617175</v>
      </c>
      <c r="C650" s="63">
        <f t="shared" ca="1" si="184"/>
        <v>1.6622235266806731</v>
      </c>
      <c r="D650" s="63">
        <f t="shared" ca="1" si="184"/>
        <v>1.3308429220582347</v>
      </c>
      <c r="E650" s="63">
        <f t="shared" ca="1" si="184"/>
        <v>0.38796923120921706</v>
      </c>
      <c r="F650" s="63">
        <f t="shared" ca="1" si="184"/>
        <v>1.5391107140761497</v>
      </c>
      <c r="G650" s="63">
        <f t="shared" ca="1" si="184"/>
        <v>0.46553105921675897</v>
      </c>
      <c r="H650" s="63">
        <f t="shared" ca="1" si="184"/>
        <v>-0.2944919142206055</v>
      </c>
      <c r="I650" s="63">
        <f t="shared" ca="1" si="184"/>
        <v>0.31188922205118941</v>
      </c>
      <c r="J650" s="63">
        <f t="shared" ca="1" si="184"/>
        <v>0.80786681807489225</v>
      </c>
      <c r="K650" s="63">
        <f t="shared" ca="1" si="184"/>
        <v>1.2296678594172583</v>
      </c>
      <c r="L650" s="63">
        <f t="shared" ca="1" si="184"/>
        <v>2.2068649098868809</v>
      </c>
      <c r="N650" s="63">
        <f t="shared" ca="1" si="186"/>
        <v>-1.0388708921733056</v>
      </c>
      <c r="O650" s="63">
        <f t="shared" ca="1" si="187"/>
        <v>1.6742084268650528</v>
      </c>
      <c r="P650" s="63">
        <f t="shared" ca="1" si="188"/>
        <v>1.349169984041098</v>
      </c>
      <c r="Q650" s="63">
        <f t="shared" ca="1" si="189"/>
        <v>0.38393395866726487</v>
      </c>
      <c r="R650" s="63">
        <f t="shared" ca="1" si="190"/>
        <v>1.5001861746038578</v>
      </c>
      <c r="S650" s="63">
        <f t="shared" ca="1" si="191"/>
        <v>0.45136884562254598</v>
      </c>
      <c r="T650" s="63">
        <f t="shared" ca="1" si="192"/>
        <v>-0.27899375950915162</v>
      </c>
      <c r="U650" s="63">
        <f t="shared" ca="1" si="193"/>
        <v>0.25241638605545857</v>
      </c>
      <c r="V650" s="63">
        <f t="shared" ca="1" si="194"/>
        <v>0.82075405210963992</v>
      </c>
      <c r="W650" s="63">
        <f t="shared" ca="1" si="195"/>
        <v>1.2474681031959352</v>
      </c>
      <c r="X650" s="63">
        <f t="shared" ca="1" si="196"/>
        <v>2.1611258579015211</v>
      </c>
    </row>
    <row r="651" spans="2:24" x14ac:dyDescent="0.2">
      <c r="B651" s="63">
        <f t="shared" ca="1" si="185"/>
        <v>-0.46519401589294213</v>
      </c>
      <c r="C651" s="63">
        <f t="shared" ca="1" si="184"/>
        <v>-1.2977318730870182</v>
      </c>
      <c r="D651" s="63">
        <f t="shared" ca="1" si="184"/>
        <v>-0.96017163479568102</v>
      </c>
      <c r="E651" s="63">
        <f t="shared" ca="1" si="184"/>
        <v>-1.8258198184062238</v>
      </c>
      <c r="F651" s="63">
        <f t="shared" ca="1" si="184"/>
        <v>5.6636806263442696E-2</v>
      </c>
      <c r="G651" s="63">
        <f t="shared" ca="1" si="184"/>
        <v>1.7470283761020857</v>
      </c>
      <c r="H651" s="63">
        <f t="shared" ca="1" si="184"/>
        <v>0.98283181303909339</v>
      </c>
      <c r="I651" s="63">
        <f t="shared" ca="1" si="184"/>
        <v>-0.11636430830050663</v>
      </c>
      <c r="J651" s="63">
        <f t="shared" ca="1" si="184"/>
        <v>1.1003197658012591</v>
      </c>
      <c r="K651" s="63">
        <f t="shared" ca="1" si="184"/>
        <v>-0.93978979587918909</v>
      </c>
      <c r="L651" s="63">
        <f t="shared" ca="1" si="184"/>
        <v>0.54559804612750318</v>
      </c>
      <c r="N651" s="63">
        <f t="shared" ca="1" si="186"/>
        <v>-0.45729698260453039</v>
      </c>
      <c r="O651" s="63">
        <f t="shared" ca="1" si="187"/>
        <v>-1.2857469729026385</v>
      </c>
      <c r="P651" s="63">
        <f t="shared" ca="1" si="188"/>
        <v>-0.94184457281281775</v>
      </c>
      <c r="Q651" s="63">
        <f t="shared" ca="1" si="189"/>
        <v>-1.8298550909481759</v>
      </c>
      <c r="R651" s="63">
        <f t="shared" ca="1" si="190"/>
        <v>1.771226679115083E-2</v>
      </c>
      <c r="S651" s="63">
        <f t="shared" ca="1" si="191"/>
        <v>1.7328661625078727</v>
      </c>
      <c r="T651" s="63">
        <f t="shared" ca="1" si="192"/>
        <v>0.99832996775054728</v>
      </c>
      <c r="U651" s="63">
        <f t="shared" ca="1" si="193"/>
        <v>-0.17583714429623748</v>
      </c>
      <c r="V651" s="63">
        <f t="shared" ca="1" si="194"/>
        <v>1.1132069998360068</v>
      </c>
      <c r="W651" s="63">
        <f t="shared" ca="1" si="195"/>
        <v>-0.92198955210051237</v>
      </c>
      <c r="X651" s="63">
        <f t="shared" ca="1" si="196"/>
        <v>0.49985899414214341</v>
      </c>
    </row>
    <row r="652" spans="2:24" x14ac:dyDescent="0.2">
      <c r="B652" s="63">
        <f t="shared" ca="1" si="185"/>
        <v>0.61992542134638995</v>
      </c>
      <c r="C652" s="63">
        <f t="shared" ca="1" si="184"/>
        <v>1.7154479644711957</v>
      </c>
      <c r="D652" s="63">
        <f t="shared" ca="1" si="184"/>
        <v>-0.99184039875581909</v>
      </c>
      <c r="E652" s="63">
        <f t="shared" ca="1" si="184"/>
        <v>-2.0078715655185784</v>
      </c>
      <c r="F652" s="63">
        <f t="shared" ca="1" si="184"/>
        <v>0.77293699339920574</v>
      </c>
      <c r="G652" s="63">
        <f t="shared" ca="1" si="184"/>
        <v>-0.377613197350325</v>
      </c>
      <c r="H652" s="63">
        <f t="shared" ca="1" si="184"/>
        <v>0.80312609904037147</v>
      </c>
      <c r="I652" s="63">
        <f t="shared" ca="1" si="184"/>
        <v>0.49706952782777897</v>
      </c>
      <c r="J652" s="63">
        <f t="shared" ca="1" si="184"/>
        <v>-1.3273783387181279</v>
      </c>
      <c r="K652" s="63">
        <f t="shared" ca="1" si="184"/>
        <v>-0.16148764578728125</v>
      </c>
      <c r="L652" s="63">
        <f t="shared" ca="1" si="184"/>
        <v>-1.3445380722419478</v>
      </c>
      <c r="N652" s="63">
        <f t="shared" ca="1" si="186"/>
        <v>0.62782245463480169</v>
      </c>
      <c r="O652" s="63">
        <f t="shared" ca="1" si="187"/>
        <v>1.7274328646555754</v>
      </c>
      <c r="P652" s="63">
        <f t="shared" ca="1" si="188"/>
        <v>-0.97351333677295582</v>
      </c>
      <c r="Q652" s="63">
        <f t="shared" ca="1" si="189"/>
        <v>-2.0119068380605305</v>
      </c>
      <c r="R652" s="63">
        <f t="shared" ca="1" si="190"/>
        <v>0.73401245392691383</v>
      </c>
      <c r="S652" s="63">
        <f t="shared" ca="1" si="191"/>
        <v>-0.39177541094453799</v>
      </c>
      <c r="T652" s="63">
        <f t="shared" ca="1" si="192"/>
        <v>0.81862425375182535</v>
      </c>
      <c r="U652" s="63">
        <f t="shared" ca="1" si="193"/>
        <v>0.43759669183204813</v>
      </c>
      <c r="V652" s="63">
        <f t="shared" ca="1" si="194"/>
        <v>-1.3144911046833803</v>
      </c>
      <c r="W652" s="63">
        <f t="shared" ca="1" si="195"/>
        <v>-0.1436874020086045</v>
      </c>
      <c r="X652" s="63">
        <f t="shared" ca="1" si="196"/>
        <v>-1.3902771242273075</v>
      </c>
    </row>
    <row r="653" spans="2:24" x14ac:dyDescent="0.2">
      <c r="B653" s="63">
        <f t="shared" ca="1" si="185"/>
        <v>5.2739604175268982E-2</v>
      </c>
      <c r="C653" s="63">
        <f t="shared" ref="C653:L662" ca="1" si="197">NORMINV(RAND(),$C$5,$F$5)</f>
        <v>1.1372521900287382</v>
      </c>
      <c r="D653" s="63">
        <f t="shared" ca="1" si="197"/>
        <v>0.65505370128009266</v>
      </c>
      <c r="E653" s="63">
        <f t="shared" ca="1" si="197"/>
        <v>2.0047936843906542</v>
      </c>
      <c r="F653" s="63">
        <f t="shared" ca="1" si="197"/>
        <v>-0.24937132483240157</v>
      </c>
      <c r="G653" s="63">
        <f t="shared" ca="1" si="197"/>
        <v>0.75272413804356564</v>
      </c>
      <c r="H653" s="63">
        <f t="shared" ca="1" si="197"/>
        <v>0.25246231142347431</v>
      </c>
      <c r="I653" s="63">
        <f t="shared" ca="1" si="197"/>
        <v>-0.4246119185159381</v>
      </c>
      <c r="J653" s="63">
        <f t="shared" ca="1" si="197"/>
        <v>6.6690096008960604E-3</v>
      </c>
      <c r="K653" s="63">
        <f t="shared" ca="1" si="197"/>
        <v>5.6169632631554715E-2</v>
      </c>
      <c r="L653" s="63">
        <f t="shared" ca="1" si="197"/>
        <v>0.6582455201729478</v>
      </c>
      <c r="N653" s="63">
        <f t="shared" ca="1" si="186"/>
        <v>6.063663746368074E-2</v>
      </c>
      <c r="O653" s="63">
        <f t="shared" ca="1" si="187"/>
        <v>1.1492370902131179</v>
      </c>
      <c r="P653" s="63">
        <f t="shared" ca="1" si="188"/>
        <v>0.67338076326295593</v>
      </c>
      <c r="Q653" s="63">
        <f t="shared" ca="1" si="189"/>
        <v>2.0007584118487021</v>
      </c>
      <c r="R653" s="63">
        <f t="shared" ca="1" si="190"/>
        <v>-0.28829586430469345</v>
      </c>
      <c r="S653" s="63">
        <f t="shared" ca="1" si="191"/>
        <v>0.73856192444935265</v>
      </c>
      <c r="T653" s="63">
        <f t="shared" ca="1" si="192"/>
        <v>0.26796046613492819</v>
      </c>
      <c r="U653" s="63">
        <f t="shared" ca="1" si="193"/>
        <v>-0.48408475451166894</v>
      </c>
      <c r="V653" s="63">
        <f t="shared" ca="1" si="194"/>
        <v>1.9556243635643747E-2</v>
      </c>
      <c r="W653" s="63">
        <f t="shared" ca="1" si="195"/>
        <v>7.3969876410231478E-2</v>
      </c>
      <c r="X653" s="63">
        <f t="shared" ca="1" si="196"/>
        <v>0.61250646818758803</v>
      </c>
    </row>
    <row r="654" spans="2:24" x14ac:dyDescent="0.2">
      <c r="B654" s="63">
        <f t="shared" ca="1" si="185"/>
        <v>-0.86968709366767427</v>
      </c>
      <c r="C654" s="63">
        <f t="shared" ca="1" si="197"/>
        <v>-0.95130985779601696</v>
      </c>
      <c r="D654" s="63">
        <f t="shared" ca="1" si="197"/>
        <v>-0.33471735614875447</v>
      </c>
      <c r="E654" s="63">
        <f t="shared" ca="1" si="197"/>
        <v>0.89293761745562183</v>
      </c>
      <c r="F654" s="63">
        <f t="shared" ca="1" si="197"/>
        <v>0.85204525308485568</v>
      </c>
      <c r="G654" s="63">
        <f t="shared" ca="1" si="197"/>
        <v>-1.476466447906585</v>
      </c>
      <c r="H654" s="63">
        <f t="shared" ca="1" si="197"/>
        <v>-1.3443588174923071</v>
      </c>
      <c r="I654" s="63">
        <f t="shared" ca="1" si="197"/>
        <v>0.15358017000590457</v>
      </c>
      <c r="J654" s="63">
        <f t="shared" ca="1" si="197"/>
        <v>-0.60312414215390764</v>
      </c>
      <c r="K654" s="63">
        <f t="shared" ca="1" si="197"/>
        <v>0.51087673271443401</v>
      </c>
      <c r="L654" s="63">
        <f t="shared" ca="1" si="197"/>
        <v>0.45063840140497208</v>
      </c>
      <c r="N654" s="63">
        <f t="shared" ca="1" si="186"/>
        <v>-0.86179006037926253</v>
      </c>
      <c r="O654" s="63">
        <f t="shared" ca="1" si="187"/>
        <v>-0.93932495761163726</v>
      </c>
      <c r="P654" s="63">
        <f t="shared" ca="1" si="188"/>
        <v>-0.31639029416589121</v>
      </c>
      <c r="Q654" s="63">
        <f t="shared" ca="1" si="189"/>
        <v>0.88890234491366971</v>
      </c>
      <c r="R654" s="63">
        <f t="shared" ca="1" si="190"/>
        <v>0.81312071361256377</v>
      </c>
      <c r="S654" s="63">
        <f t="shared" ca="1" si="191"/>
        <v>-1.490628661500798</v>
      </c>
      <c r="T654" s="63">
        <f t="shared" ca="1" si="192"/>
        <v>-1.3288606627808532</v>
      </c>
      <c r="U654" s="63">
        <f t="shared" ca="1" si="193"/>
        <v>9.4107334010173738E-2</v>
      </c>
      <c r="V654" s="63">
        <f t="shared" ca="1" si="194"/>
        <v>-0.59023690811915996</v>
      </c>
      <c r="W654" s="63">
        <f t="shared" ca="1" si="195"/>
        <v>0.52867697649311074</v>
      </c>
      <c r="X654" s="63">
        <f t="shared" ca="1" si="196"/>
        <v>0.40489934941961231</v>
      </c>
    </row>
    <row r="655" spans="2:24" x14ac:dyDescent="0.2">
      <c r="B655" s="63">
        <f t="shared" ca="1" si="185"/>
        <v>-1.178093880646305</v>
      </c>
      <c r="C655" s="63">
        <f t="shared" ca="1" si="197"/>
        <v>0.64171634821348278</v>
      </c>
      <c r="D655" s="63">
        <f t="shared" ca="1" si="197"/>
        <v>-1.1618376723885444E-2</v>
      </c>
      <c r="E655" s="63">
        <f t="shared" ca="1" si="197"/>
        <v>-0.58587912910486917</v>
      </c>
      <c r="F655" s="63">
        <f t="shared" ca="1" si="197"/>
        <v>0.13259528147303618</v>
      </c>
      <c r="G655" s="63">
        <f t="shared" ca="1" si="197"/>
        <v>0.87908908024144716</v>
      </c>
      <c r="H655" s="63">
        <f t="shared" ca="1" si="197"/>
        <v>-0.27136176587117983</v>
      </c>
      <c r="I655" s="63">
        <f t="shared" ca="1" si="197"/>
        <v>1.2034815118682654</v>
      </c>
      <c r="J655" s="63">
        <f t="shared" ca="1" si="197"/>
        <v>0.94168915341770842</v>
      </c>
      <c r="K655" s="63">
        <f t="shared" ca="1" si="197"/>
        <v>0.92424235211127881</v>
      </c>
      <c r="L655" s="63">
        <f t="shared" ca="1" si="197"/>
        <v>8.6796794481228831E-2</v>
      </c>
      <c r="N655" s="63">
        <f t="shared" ca="1" si="186"/>
        <v>-1.1701968473578932</v>
      </c>
      <c r="O655" s="63">
        <f t="shared" ca="1" si="187"/>
        <v>0.65370124839786248</v>
      </c>
      <c r="P655" s="63">
        <f t="shared" ca="1" si="188"/>
        <v>6.7086852589778138E-3</v>
      </c>
      <c r="Q655" s="63">
        <f t="shared" ca="1" si="189"/>
        <v>-0.5899144016468213</v>
      </c>
      <c r="R655" s="63">
        <f t="shared" ca="1" si="190"/>
        <v>9.3670742000744309E-2</v>
      </c>
      <c r="S655" s="63">
        <f t="shared" ca="1" si="191"/>
        <v>0.86492686664723417</v>
      </c>
      <c r="T655" s="63">
        <f t="shared" ca="1" si="192"/>
        <v>-0.25586361115972595</v>
      </c>
      <c r="U655" s="63">
        <f t="shared" ca="1" si="193"/>
        <v>1.1440086758725345</v>
      </c>
      <c r="V655" s="63">
        <f t="shared" ca="1" si="194"/>
        <v>0.9545763874524561</v>
      </c>
      <c r="W655" s="63">
        <f t="shared" ca="1" si="195"/>
        <v>0.94204259588995554</v>
      </c>
      <c r="X655" s="63">
        <f t="shared" ca="1" si="196"/>
        <v>4.1057742495869042E-2</v>
      </c>
    </row>
    <row r="656" spans="2:24" x14ac:dyDescent="0.2">
      <c r="B656" s="63">
        <f t="shared" ca="1" si="185"/>
        <v>0.4383160320834173</v>
      </c>
      <c r="C656" s="63">
        <f t="shared" ca="1" si="197"/>
        <v>0.84009462573146776</v>
      </c>
      <c r="D656" s="63">
        <f t="shared" ca="1" si="197"/>
        <v>0.44419757678125787</v>
      </c>
      <c r="E656" s="63">
        <f t="shared" ca="1" si="197"/>
        <v>0.69254519244211643</v>
      </c>
      <c r="F656" s="63">
        <f t="shared" ca="1" si="197"/>
        <v>-4.3196671614220403E-2</v>
      </c>
      <c r="G656" s="63">
        <f t="shared" ca="1" si="197"/>
        <v>-0.91781327695295711</v>
      </c>
      <c r="H656" s="63">
        <f t="shared" ca="1" si="197"/>
        <v>6.7224681359363145E-2</v>
      </c>
      <c r="I656" s="63">
        <f t="shared" ca="1" si="197"/>
        <v>1.5321465056567634</v>
      </c>
      <c r="J656" s="63">
        <f t="shared" ca="1" si="197"/>
        <v>1.4193877015587597</v>
      </c>
      <c r="K656" s="63">
        <f t="shared" ca="1" si="197"/>
        <v>0.58017261188698099</v>
      </c>
      <c r="L656" s="63">
        <f t="shared" ca="1" si="197"/>
        <v>0.65778104439078888</v>
      </c>
      <c r="N656" s="63">
        <f t="shared" ca="1" si="186"/>
        <v>0.44621306537182903</v>
      </c>
      <c r="O656" s="63">
        <f t="shared" ca="1" si="187"/>
        <v>0.85207952591584746</v>
      </c>
      <c r="P656" s="63">
        <f t="shared" ca="1" si="188"/>
        <v>0.46252463876412114</v>
      </c>
      <c r="Q656" s="63">
        <f t="shared" ca="1" si="189"/>
        <v>0.6885099199001643</v>
      </c>
      <c r="R656" s="63">
        <f t="shared" ca="1" si="190"/>
        <v>-8.2121211086512269E-2</v>
      </c>
      <c r="S656" s="63">
        <f t="shared" ca="1" si="191"/>
        <v>-0.9319754905471701</v>
      </c>
      <c r="T656" s="63">
        <f t="shared" ca="1" si="192"/>
        <v>8.2722836070817013E-2</v>
      </c>
      <c r="U656" s="63">
        <f t="shared" ca="1" si="193"/>
        <v>1.4726736696610325</v>
      </c>
      <c r="V656" s="63">
        <f t="shared" ca="1" si="194"/>
        <v>1.4322749355935074</v>
      </c>
      <c r="W656" s="63">
        <f t="shared" ca="1" si="195"/>
        <v>0.59797285566565772</v>
      </c>
      <c r="X656" s="63">
        <f t="shared" ca="1" si="196"/>
        <v>0.61204199240542911</v>
      </c>
    </row>
    <row r="657" spans="2:24" x14ac:dyDescent="0.2">
      <c r="B657" s="63">
        <f t="shared" ca="1" si="185"/>
        <v>1.5255450089723035E-2</v>
      </c>
      <c r="C657" s="63">
        <f t="shared" ca="1" si="197"/>
        <v>-0.34936012446443443</v>
      </c>
      <c r="D657" s="63">
        <f t="shared" ca="1" si="197"/>
        <v>0.52423363026814207</v>
      </c>
      <c r="E657" s="63">
        <f t="shared" ca="1" si="197"/>
        <v>1.3041454789564049</v>
      </c>
      <c r="F657" s="63">
        <f t="shared" ca="1" si="197"/>
        <v>-0.14235030266224685</v>
      </c>
      <c r="G657" s="63">
        <f t="shared" ca="1" si="197"/>
        <v>0.89697599463741517</v>
      </c>
      <c r="H657" s="63">
        <f t="shared" ca="1" si="197"/>
        <v>-0.64967048057429033</v>
      </c>
      <c r="I657" s="63">
        <f t="shared" ca="1" si="197"/>
        <v>0.11105149473104863</v>
      </c>
      <c r="J657" s="63">
        <f t="shared" ca="1" si="197"/>
        <v>0.48410298081331499</v>
      </c>
      <c r="K657" s="63">
        <f t="shared" ca="1" si="197"/>
        <v>-0.21937259767647049</v>
      </c>
      <c r="L657" s="63">
        <f t="shared" ca="1" si="197"/>
        <v>-1.7045560187242088</v>
      </c>
      <c r="N657" s="63">
        <f t="shared" ca="1" si="186"/>
        <v>2.3152483378134789E-2</v>
      </c>
      <c r="O657" s="63">
        <f t="shared" ca="1" si="187"/>
        <v>-0.33737522428005473</v>
      </c>
      <c r="P657" s="63">
        <f t="shared" ca="1" si="188"/>
        <v>0.54256069225100534</v>
      </c>
      <c r="Q657" s="63">
        <f t="shared" ca="1" si="189"/>
        <v>1.3001102064144527</v>
      </c>
      <c r="R657" s="63">
        <f t="shared" ca="1" si="190"/>
        <v>-0.18127484213453871</v>
      </c>
      <c r="S657" s="63">
        <f t="shared" ca="1" si="191"/>
        <v>0.88281378104320218</v>
      </c>
      <c r="T657" s="63">
        <f t="shared" ca="1" si="192"/>
        <v>-0.63417232586283645</v>
      </c>
      <c r="U657" s="63">
        <f t="shared" ca="1" si="193"/>
        <v>5.1578658735317792E-2</v>
      </c>
      <c r="V657" s="63">
        <f t="shared" ca="1" si="194"/>
        <v>0.49699021484806266</v>
      </c>
      <c r="W657" s="63">
        <f t="shared" ca="1" si="195"/>
        <v>-0.20157235389779374</v>
      </c>
      <c r="X657" s="63">
        <f t="shared" ca="1" si="196"/>
        <v>-1.7502950707095686</v>
      </c>
    </row>
    <row r="658" spans="2:24" x14ac:dyDescent="0.2">
      <c r="B658" s="63">
        <f t="shared" ca="1" si="185"/>
        <v>-0.74198714334235072</v>
      </c>
      <c r="C658" s="63">
        <f t="shared" ca="1" si="197"/>
        <v>-2.4824689381875746</v>
      </c>
      <c r="D658" s="63">
        <f t="shared" ca="1" si="197"/>
        <v>-1.127051507106611</v>
      </c>
      <c r="E658" s="63">
        <f t="shared" ca="1" si="197"/>
        <v>-0.92904954698953346</v>
      </c>
      <c r="F658" s="63">
        <f t="shared" ca="1" si="197"/>
        <v>-8.6494444782282839E-2</v>
      </c>
      <c r="G658" s="63">
        <f t="shared" ca="1" si="197"/>
        <v>-0.47217306100461159</v>
      </c>
      <c r="H658" s="63">
        <f t="shared" ca="1" si="197"/>
        <v>-0.59409416487275524</v>
      </c>
      <c r="I658" s="63">
        <f t="shared" ca="1" si="197"/>
        <v>-1.3314455925626782</v>
      </c>
      <c r="J658" s="63">
        <f t="shared" ca="1" si="197"/>
        <v>-0.50718089068892069</v>
      </c>
      <c r="K658" s="63">
        <f t="shared" ca="1" si="197"/>
        <v>-0.26018659967585195</v>
      </c>
      <c r="L658" s="63">
        <f t="shared" ca="1" si="197"/>
        <v>4.6736725404143031E-2</v>
      </c>
      <c r="N658" s="63">
        <f t="shared" ca="1" si="186"/>
        <v>-0.73409011005393898</v>
      </c>
      <c r="O658" s="63">
        <f t="shared" ca="1" si="187"/>
        <v>-2.4704840380031947</v>
      </c>
      <c r="P658" s="63">
        <f t="shared" ca="1" si="188"/>
        <v>-1.1087244451237477</v>
      </c>
      <c r="Q658" s="63">
        <f t="shared" ca="1" si="189"/>
        <v>-0.93308481953148559</v>
      </c>
      <c r="R658" s="63">
        <f t="shared" ca="1" si="190"/>
        <v>-0.12541898425457471</v>
      </c>
      <c r="S658" s="63">
        <f t="shared" ca="1" si="191"/>
        <v>-0.48633527459882459</v>
      </c>
      <c r="T658" s="63">
        <f t="shared" ca="1" si="192"/>
        <v>-0.57859601016130136</v>
      </c>
      <c r="U658" s="63">
        <f t="shared" ca="1" si="193"/>
        <v>-1.3909184285584091</v>
      </c>
      <c r="V658" s="63">
        <f t="shared" ca="1" si="194"/>
        <v>-0.49429365665417302</v>
      </c>
      <c r="W658" s="63">
        <f t="shared" ca="1" si="195"/>
        <v>-0.24238635589717519</v>
      </c>
      <c r="X658" s="63">
        <f t="shared" ca="1" si="196"/>
        <v>9.9767341878324173E-4</v>
      </c>
    </row>
    <row r="659" spans="2:24" x14ac:dyDescent="0.2">
      <c r="B659" s="63">
        <f t="shared" ca="1" si="185"/>
        <v>-1.5116811828083492</v>
      </c>
      <c r="C659" s="63">
        <f t="shared" ca="1" si="197"/>
        <v>-0.95809659803927782</v>
      </c>
      <c r="D659" s="63">
        <f t="shared" ca="1" si="197"/>
        <v>0.60690084194739935</v>
      </c>
      <c r="E659" s="63">
        <f t="shared" ca="1" si="197"/>
        <v>0.24185238487187943</v>
      </c>
      <c r="F659" s="63">
        <f t="shared" ca="1" si="197"/>
        <v>0.46606409867213916</v>
      </c>
      <c r="G659" s="63">
        <f t="shared" ca="1" si="197"/>
        <v>-0.45125624414890797</v>
      </c>
      <c r="H659" s="63">
        <f t="shared" ca="1" si="197"/>
        <v>-2.2662241241523406</v>
      </c>
      <c r="I659" s="63">
        <f t="shared" ca="1" si="197"/>
        <v>-1.7371022430818868</v>
      </c>
      <c r="J659" s="63">
        <f t="shared" ca="1" si="197"/>
        <v>0.50466108268049381</v>
      </c>
      <c r="K659" s="63">
        <f t="shared" ca="1" si="197"/>
        <v>-1.1787774056830169</v>
      </c>
      <c r="L659" s="63">
        <f t="shared" ca="1" si="197"/>
        <v>0.13999552047378075</v>
      </c>
      <c r="N659" s="63">
        <f t="shared" ca="1" si="186"/>
        <v>-1.5037841495199373</v>
      </c>
      <c r="O659" s="63">
        <f t="shared" ca="1" si="187"/>
        <v>-0.94611169785489813</v>
      </c>
      <c r="P659" s="63">
        <f t="shared" ca="1" si="188"/>
        <v>0.62522790393026262</v>
      </c>
      <c r="Q659" s="63">
        <f t="shared" ca="1" si="189"/>
        <v>0.23781711232992725</v>
      </c>
      <c r="R659" s="63">
        <f t="shared" ca="1" si="190"/>
        <v>0.42713955919984731</v>
      </c>
      <c r="S659" s="63">
        <f t="shared" ca="1" si="191"/>
        <v>-0.46541845774312096</v>
      </c>
      <c r="T659" s="63">
        <f t="shared" ca="1" si="192"/>
        <v>-2.2507259694408868</v>
      </c>
      <c r="U659" s="63">
        <f t="shared" ca="1" si="193"/>
        <v>-1.7965750790776176</v>
      </c>
      <c r="V659" s="63">
        <f t="shared" ca="1" si="194"/>
        <v>0.51754831671524149</v>
      </c>
      <c r="W659" s="63">
        <f t="shared" ca="1" si="195"/>
        <v>-1.1609771619043401</v>
      </c>
      <c r="X659" s="63">
        <f t="shared" ca="1" si="196"/>
        <v>9.4256468488420952E-2</v>
      </c>
    </row>
    <row r="660" spans="2:24" x14ac:dyDescent="0.2">
      <c r="B660" s="63">
        <f t="shared" ca="1" si="185"/>
        <v>-0.84074036950726094</v>
      </c>
      <c r="C660" s="63">
        <f t="shared" ca="1" si="197"/>
        <v>-1.4167324664874619</v>
      </c>
      <c r="D660" s="63">
        <f t="shared" ca="1" si="197"/>
        <v>0.97290860019010517</v>
      </c>
      <c r="E660" s="63">
        <f t="shared" ca="1" si="197"/>
        <v>0.30293115617126931</v>
      </c>
      <c r="F660" s="63">
        <f t="shared" ca="1" si="197"/>
        <v>-0.89088402543297174</v>
      </c>
      <c r="G660" s="63">
        <f t="shared" ca="1" si="197"/>
        <v>-1.280599094333543</v>
      </c>
      <c r="H660" s="63">
        <f t="shared" ca="1" si="197"/>
        <v>0.20973538911087661</v>
      </c>
      <c r="I660" s="63">
        <f t="shared" ca="1" si="197"/>
        <v>1.4470857125469156</v>
      </c>
      <c r="J660" s="63">
        <f t="shared" ca="1" si="197"/>
        <v>-0.50014315946318</v>
      </c>
      <c r="K660" s="63">
        <f t="shared" ca="1" si="197"/>
        <v>0.1740558489609309</v>
      </c>
      <c r="L660" s="63">
        <f t="shared" ca="1" si="197"/>
        <v>-0.46542091257959589</v>
      </c>
      <c r="N660" s="63">
        <f t="shared" ca="1" si="186"/>
        <v>-0.83284333621884921</v>
      </c>
      <c r="O660" s="63">
        <f t="shared" ca="1" si="187"/>
        <v>-1.4047475663030822</v>
      </c>
      <c r="P660" s="63">
        <f t="shared" ca="1" si="188"/>
        <v>0.99123566217296843</v>
      </c>
      <c r="Q660" s="63">
        <f t="shared" ca="1" si="189"/>
        <v>0.29889588362931713</v>
      </c>
      <c r="R660" s="63">
        <f t="shared" ca="1" si="190"/>
        <v>-0.92980856490526365</v>
      </c>
      <c r="S660" s="63">
        <f t="shared" ca="1" si="191"/>
        <v>-1.294761307927756</v>
      </c>
      <c r="T660" s="63">
        <f t="shared" ca="1" si="192"/>
        <v>0.22523354382233046</v>
      </c>
      <c r="U660" s="63">
        <f t="shared" ca="1" si="193"/>
        <v>1.3876128765511848</v>
      </c>
      <c r="V660" s="63">
        <f t="shared" ca="1" si="194"/>
        <v>-0.48725592542843232</v>
      </c>
      <c r="W660" s="63">
        <f t="shared" ca="1" si="195"/>
        <v>0.19185609273960766</v>
      </c>
      <c r="X660" s="63">
        <f t="shared" ca="1" si="196"/>
        <v>-0.51115996456495572</v>
      </c>
    </row>
    <row r="661" spans="2:24" x14ac:dyDescent="0.2">
      <c r="B661" s="63">
        <f t="shared" ca="1" si="185"/>
        <v>-0.26858641145377049</v>
      </c>
      <c r="C661" s="63">
        <f t="shared" ca="1" si="197"/>
        <v>-0.67103193608549794</v>
      </c>
      <c r="D661" s="63">
        <f t="shared" ca="1" si="197"/>
        <v>-0.90917378650127034</v>
      </c>
      <c r="E661" s="63">
        <f t="shared" ca="1" si="197"/>
        <v>-0.50684384086677237</v>
      </c>
      <c r="F661" s="63">
        <f t="shared" ca="1" si="197"/>
        <v>0.93066386585073757</v>
      </c>
      <c r="G661" s="63">
        <f t="shared" ca="1" si="197"/>
        <v>-2.7030921659109326E-2</v>
      </c>
      <c r="H661" s="63">
        <f t="shared" ca="1" si="197"/>
        <v>-0.46230765201834462</v>
      </c>
      <c r="I661" s="63">
        <f t="shared" ca="1" si="197"/>
        <v>1.0027868661285646</v>
      </c>
      <c r="J661" s="63">
        <f t="shared" ca="1" si="197"/>
        <v>0.27730448216199799</v>
      </c>
      <c r="K661" s="63">
        <f t="shared" ca="1" si="197"/>
        <v>-0.40099848292898232</v>
      </c>
      <c r="L661" s="63">
        <f t="shared" ca="1" si="197"/>
        <v>-0.39508667634361389</v>
      </c>
      <c r="N661" s="63">
        <f t="shared" ca="1" si="186"/>
        <v>-0.26068937816535875</v>
      </c>
      <c r="O661" s="63">
        <f t="shared" ca="1" si="187"/>
        <v>-0.65904703590111824</v>
      </c>
      <c r="P661" s="63">
        <f t="shared" ca="1" si="188"/>
        <v>-0.89084672451840707</v>
      </c>
      <c r="Q661" s="63">
        <f t="shared" ca="1" si="189"/>
        <v>-0.51087911340872449</v>
      </c>
      <c r="R661" s="63">
        <f t="shared" ca="1" si="190"/>
        <v>0.89173932637844566</v>
      </c>
      <c r="S661" s="63">
        <f t="shared" ca="1" si="191"/>
        <v>-4.1193135253322299E-2</v>
      </c>
      <c r="T661" s="63">
        <f t="shared" ca="1" si="192"/>
        <v>-0.44680949730689073</v>
      </c>
      <c r="U661" s="63">
        <f t="shared" ca="1" si="193"/>
        <v>0.94331403013283377</v>
      </c>
      <c r="V661" s="63">
        <f t="shared" ca="1" si="194"/>
        <v>0.29019171619674566</v>
      </c>
      <c r="W661" s="63">
        <f t="shared" ca="1" si="195"/>
        <v>-0.38319823915030554</v>
      </c>
      <c r="X661" s="63">
        <f t="shared" ca="1" si="196"/>
        <v>-0.44082572832897365</v>
      </c>
    </row>
    <row r="662" spans="2:24" x14ac:dyDescent="0.2">
      <c r="B662" s="63">
        <f t="shared" ca="1" si="185"/>
        <v>-1.4752070670347845</v>
      </c>
      <c r="C662" s="63">
        <f t="shared" ca="1" si="197"/>
        <v>1.5737658619872721E-2</v>
      </c>
      <c r="D662" s="63">
        <f t="shared" ca="1" si="197"/>
        <v>1.0987571146129278</v>
      </c>
      <c r="E662" s="63">
        <f t="shared" ca="1" si="197"/>
        <v>0.61677929708425261</v>
      </c>
      <c r="F662" s="63">
        <f t="shared" ca="1" si="197"/>
        <v>-0.68790007617972526</v>
      </c>
      <c r="G662" s="63">
        <f t="shared" ca="1" si="197"/>
        <v>0.37641166440997742</v>
      </c>
      <c r="H662" s="63">
        <f t="shared" ca="1" si="197"/>
        <v>0.31081056321214784</v>
      </c>
      <c r="I662" s="63">
        <f t="shared" ca="1" si="197"/>
        <v>0.76696706674371529</v>
      </c>
      <c r="J662" s="63">
        <f t="shared" ca="1" si="197"/>
        <v>1.1231514668806153</v>
      </c>
      <c r="K662" s="63">
        <f t="shared" ca="1" si="197"/>
        <v>0.24446701729263853</v>
      </c>
      <c r="L662" s="63">
        <f t="shared" ca="1" si="197"/>
        <v>0.84054341785306808</v>
      </c>
      <c r="N662" s="63">
        <f t="shared" ca="1" si="186"/>
        <v>-1.4673100337463727</v>
      </c>
      <c r="O662" s="63">
        <f t="shared" ca="1" si="187"/>
        <v>2.7722558804252444E-2</v>
      </c>
      <c r="P662" s="63">
        <f t="shared" ca="1" si="188"/>
        <v>1.1170841765957911</v>
      </c>
      <c r="Q662" s="63">
        <f t="shared" ca="1" si="189"/>
        <v>0.61274402454230048</v>
      </c>
      <c r="R662" s="63">
        <f t="shared" ca="1" si="190"/>
        <v>-0.72682461565201717</v>
      </c>
      <c r="S662" s="63">
        <f t="shared" ca="1" si="191"/>
        <v>0.36224945081576443</v>
      </c>
      <c r="T662" s="63">
        <f t="shared" ca="1" si="192"/>
        <v>0.32630871792360172</v>
      </c>
      <c r="U662" s="63">
        <f t="shared" ca="1" si="193"/>
        <v>0.70749423074798445</v>
      </c>
      <c r="V662" s="63">
        <f t="shared" ca="1" si="194"/>
        <v>1.136038700915363</v>
      </c>
      <c r="W662" s="63">
        <f t="shared" ca="1" si="195"/>
        <v>0.26226726107131532</v>
      </c>
      <c r="X662" s="63">
        <f t="shared" ca="1" si="196"/>
        <v>0.79480436586770831</v>
      </c>
    </row>
    <row r="663" spans="2:24" x14ac:dyDescent="0.2">
      <c r="B663" s="63">
        <f t="shared" ca="1" si="185"/>
        <v>0.93179999850792006</v>
      </c>
      <c r="C663" s="63">
        <f t="shared" ref="C663:L672" ca="1" si="198">NORMINV(RAND(),$C$5,$F$5)</f>
        <v>0.44131519261062557</v>
      </c>
      <c r="D663" s="63">
        <f t="shared" ca="1" si="198"/>
        <v>0.94432617678173014</v>
      </c>
      <c r="E663" s="63">
        <f t="shared" ca="1" si="198"/>
        <v>0.9069792839611388</v>
      </c>
      <c r="F663" s="63">
        <f t="shared" ca="1" si="198"/>
        <v>0.40036896474552652</v>
      </c>
      <c r="G663" s="63">
        <f t="shared" ca="1" si="198"/>
        <v>-0.63950796798459109</v>
      </c>
      <c r="H663" s="63">
        <f t="shared" ca="1" si="198"/>
        <v>0.71191236387933676</v>
      </c>
      <c r="I663" s="63">
        <f t="shared" ca="1" si="198"/>
        <v>1.8351845634703265</v>
      </c>
      <c r="J663" s="63">
        <f t="shared" ca="1" si="198"/>
        <v>0.11563154669247984</v>
      </c>
      <c r="K663" s="63">
        <f t="shared" ca="1" si="198"/>
        <v>0.50797621279417893</v>
      </c>
      <c r="L663" s="63">
        <f t="shared" ca="1" si="198"/>
        <v>0.10937118171971638</v>
      </c>
      <c r="N663" s="63">
        <f t="shared" ca="1" si="186"/>
        <v>0.93969703179633179</v>
      </c>
      <c r="O663" s="63">
        <f t="shared" ca="1" si="187"/>
        <v>0.45330009279500527</v>
      </c>
      <c r="P663" s="63">
        <f t="shared" ca="1" si="188"/>
        <v>0.96265323876459341</v>
      </c>
      <c r="Q663" s="63">
        <f t="shared" ca="1" si="189"/>
        <v>0.90294401141918668</v>
      </c>
      <c r="R663" s="63">
        <f t="shared" ca="1" si="190"/>
        <v>0.36144442527323467</v>
      </c>
      <c r="S663" s="63">
        <f t="shared" ca="1" si="191"/>
        <v>-0.65367018157880408</v>
      </c>
      <c r="T663" s="63">
        <f t="shared" ca="1" si="192"/>
        <v>0.72741051859079064</v>
      </c>
      <c r="U663" s="63">
        <f t="shared" ca="1" si="193"/>
        <v>1.7757117274745957</v>
      </c>
      <c r="V663" s="63">
        <f t="shared" ca="1" si="194"/>
        <v>0.12851878072722753</v>
      </c>
      <c r="W663" s="63">
        <f t="shared" ca="1" si="195"/>
        <v>0.52577645657285565</v>
      </c>
      <c r="X663" s="63">
        <f t="shared" ca="1" si="196"/>
        <v>6.3632129734356585E-2</v>
      </c>
    </row>
    <row r="664" spans="2:24" x14ac:dyDescent="0.2">
      <c r="B664" s="63">
        <f t="shared" ca="1" si="185"/>
        <v>0.28920179678576158</v>
      </c>
      <c r="C664" s="63">
        <f t="shared" ca="1" si="198"/>
        <v>-0.64988217448093655</v>
      </c>
      <c r="D664" s="63">
        <f t="shared" ca="1" si="198"/>
        <v>1.2078867896427801</v>
      </c>
      <c r="E664" s="63">
        <f t="shared" ca="1" si="198"/>
        <v>-0.90878206093658953</v>
      </c>
      <c r="F664" s="63">
        <f t="shared" ca="1" si="198"/>
        <v>0.35074017568539667</v>
      </c>
      <c r="G664" s="63">
        <f t="shared" ca="1" si="198"/>
        <v>-0.15292745253682061</v>
      </c>
      <c r="H664" s="63">
        <f t="shared" ca="1" si="198"/>
        <v>0.44294902300583083</v>
      </c>
      <c r="I664" s="63">
        <f t="shared" ca="1" si="198"/>
        <v>2.0354671288145578</v>
      </c>
      <c r="J664" s="63">
        <f t="shared" ca="1" si="198"/>
        <v>-0.40340117406945225</v>
      </c>
      <c r="K664" s="63">
        <f t="shared" ca="1" si="198"/>
        <v>-1.8324186167271406</v>
      </c>
      <c r="L664" s="63">
        <f t="shared" ca="1" si="198"/>
        <v>0.32636077746160064</v>
      </c>
      <c r="N664" s="63">
        <f t="shared" ca="1" si="186"/>
        <v>0.29709883007417331</v>
      </c>
      <c r="O664" s="63">
        <f t="shared" ca="1" si="187"/>
        <v>-0.63789727429655685</v>
      </c>
      <c r="P664" s="63">
        <f t="shared" ca="1" si="188"/>
        <v>1.2262138516256433</v>
      </c>
      <c r="Q664" s="63">
        <f t="shared" ca="1" si="189"/>
        <v>-0.91281733347854166</v>
      </c>
      <c r="R664" s="63">
        <f t="shared" ca="1" si="190"/>
        <v>0.31181563621310482</v>
      </c>
      <c r="S664" s="63">
        <f t="shared" ca="1" si="191"/>
        <v>-0.16708966613103357</v>
      </c>
      <c r="T664" s="63">
        <f t="shared" ca="1" si="192"/>
        <v>0.45844717771728472</v>
      </c>
      <c r="U664" s="63">
        <f t="shared" ca="1" si="193"/>
        <v>1.975994292818827</v>
      </c>
      <c r="V664" s="63">
        <f t="shared" ca="1" si="194"/>
        <v>-0.39051394003470458</v>
      </c>
      <c r="W664" s="63">
        <f t="shared" ca="1" si="195"/>
        <v>-1.8146183729484637</v>
      </c>
      <c r="X664" s="63">
        <f t="shared" ca="1" si="196"/>
        <v>0.28062172547624087</v>
      </c>
    </row>
    <row r="665" spans="2:24" x14ac:dyDescent="0.2">
      <c r="B665" s="63">
        <f t="shared" ca="1" si="185"/>
        <v>0.74024102261057634</v>
      </c>
      <c r="C665" s="63">
        <f t="shared" ca="1" si="198"/>
        <v>1.3885769444766722</v>
      </c>
      <c r="D665" s="63">
        <f t="shared" ca="1" si="198"/>
        <v>0.55323908140117106</v>
      </c>
      <c r="E665" s="63">
        <f t="shared" ca="1" si="198"/>
        <v>0.39473418088402923</v>
      </c>
      <c r="F665" s="63">
        <f t="shared" ca="1" si="198"/>
        <v>-1.0146332794190225</v>
      </c>
      <c r="G665" s="63">
        <f t="shared" ca="1" si="198"/>
        <v>-2.6423496591258031</v>
      </c>
      <c r="H665" s="63">
        <f t="shared" ca="1" si="198"/>
        <v>-0.41339863233414642</v>
      </c>
      <c r="I665" s="63">
        <f t="shared" ca="1" si="198"/>
        <v>-0.83472740454135153</v>
      </c>
      <c r="J665" s="63">
        <f t="shared" ca="1" si="198"/>
        <v>-0.41129502553431646</v>
      </c>
      <c r="K665" s="63">
        <f t="shared" ca="1" si="198"/>
        <v>-0.86659066575427557</v>
      </c>
      <c r="L665" s="63">
        <f t="shared" ca="1" si="198"/>
        <v>5.5424674479300419E-2</v>
      </c>
      <c r="N665" s="63">
        <f t="shared" ca="1" si="186"/>
        <v>0.74813805589898807</v>
      </c>
      <c r="O665" s="63">
        <f t="shared" ca="1" si="187"/>
        <v>1.4005618446610519</v>
      </c>
      <c r="P665" s="63">
        <f t="shared" ca="1" si="188"/>
        <v>0.57156614338403433</v>
      </c>
      <c r="Q665" s="63">
        <f t="shared" ca="1" si="189"/>
        <v>0.39069890834207704</v>
      </c>
      <c r="R665" s="63">
        <f t="shared" ca="1" si="190"/>
        <v>-1.0535578188913144</v>
      </c>
      <c r="S665" s="63">
        <f t="shared" ca="1" si="191"/>
        <v>-2.6565118727200159</v>
      </c>
      <c r="T665" s="63">
        <f t="shared" ca="1" si="192"/>
        <v>-0.39790047762269254</v>
      </c>
      <c r="U665" s="63">
        <f t="shared" ca="1" si="193"/>
        <v>-0.89420024053708236</v>
      </c>
      <c r="V665" s="63">
        <f t="shared" ca="1" si="194"/>
        <v>-0.39840779149956879</v>
      </c>
      <c r="W665" s="63">
        <f t="shared" ca="1" si="195"/>
        <v>-0.84879042197559884</v>
      </c>
      <c r="X665" s="63">
        <f t="shared" ca="1" si="196"/>
        <v>9.6856224939406294E-3</v>
      </c>
    </row>
    <row r="666" spans="2:24" x14ac:dyDescent="0.2">
      <c r="B666" s="63">
        <f t="shared" ca="1" si="185"/>
        <v>0.34536346126801093</v>
      </c>
      <c r="C666" s="63">
        <f t="shared" ca="1" si="198"/>
        <v>-2.2418457875737121</v>
      </c>
      <c r="D666" s="63">
        <f t="shared" ca="1" si="198"/>
        <v>1.335769864897973</v>
      </c>
      <c r="E666" s="63">
        <f t="shared" ca="1" si="198"/>
        <v>-5.4993976759777144E-2</v>
      </c>
      <c r="F666" s="63">
        <f t="shared" ca="1" si="198"/>
        <v>1.0515841045956991</v>
      </c>
      <c r="G666" s="63">
        <f t="shared" ca="1" si="198"/>
        <v>-0.55806993779156266</v>
      </c>
      <c r="H666" s="63">
        <f t="shared" ca="1" si="198"/>
        <v>-0.46603839285699927</v>
      </c>
      <c r="I666" s="63">
        <f t="shared" ca="1" si="198"/>
        <v>-0.79600817934327961</v>
      </c>
      <c r="J666" s="63">
        <f t="shared" ca="1" si="198"/>
        <v>-0.53799502401768839</v>
      </c>
      <c r="K666" s="63">
        <f t="shared" ca="1" si="198"/>
        <v>-0.84098046488242117</v>
      </c>
      <c r="L666" s="63">
        <f t="shared" ca="1" si="198"/>
        <v>-1.9535825259343174</v>
      </c>
      <c r="N666" s="63">
        <f t="shared" ca="1" si="186"/>
        <v>0.35326049455642267</v>
      </c>
      <c r="O666" s="63">
        <f t="shared" ca="1" si="187"/>
        <v>-2.2298608873893322</v>
      </c>
      <c r="P666" s="63">
        <f t="shared" ca="1" si="188"/>
        <v>1.3540969268808363</v>
      </c>
      <c r="Q666" s="63">
        <f t="shared" ca="1" si="189"/>
        <v>-5.9029249301729321E-2</v>
      </c>
      <c r="R666" s="63">
        <f t="shared" ca="1" si="190"/>
        <v>1.0126595651234072</v>
      </c>
      <c r="S666" s="63">
        <f t="shared" ca="1" si="191"/>
        <v>-0.57223215138577566</v>
      </c>
      <c r="T666" s="63">
        <f t="shared" ca="1" si="192"/>
        <v>-0.45054023814554539</v>
      </c>
      <c r="U666" s="63">
        <f t="shared" ca="1" si="193"/>
        <v>-0.85548101533901044</v>
      </c>
      <c r="V666" s="63">
        <f t="shared" ca="1" si="194"/>
        <v>-0.52510778998294072</v>
      </c>
      <c r="W666" s="63">
        <f t="shared" ca="1" si="195"/>
        <v>-0.82318022110374445</v>
      </c>
      <c r="X666" s="63">
        <f t="shared" ca="1" si="196"/>
        <v>-1.9993215779196771</v>
      </c>
    </row>
    <row r="667" spans="2:24" x14ac:dyDescent="0.2">
      <c r="B667" s="63">
        <f t="shared" ca="1" si="185"/>
        <v>1.5333508212429705</v>
      </c>
      <c r="C667" s="63">
        <f t="shared" ca="1" si="198"/>
        <v>-1.421654565208089</v>
      </c>
      <c r="D667" s="63">
        <f t="shared" ca="1" si="198"/>
        <v>2.0558936007558342</v>
      </c>
      <c r="E667" s="63">
        <f t="shared" ca="1" si="198"/>
        <v>1.4323451292287819</v>
      </c>
      <c r="F667" s="63">
        <f t="shared" ca="1" si="198"/>
        <v>0.53298139129356537</v>
      </c>
      <c r="G667" s="63">
        <f t="shared" ca="1" si="198"/>
        <v>-0.40158011887867845</v>
      </c>
      <c r="H667" s="63">
        <f t="shared" ca="1" si="198"/>
        <v>-0.58745602504921413</v>
      </c>
      <c r="I667" s="63">
        <f t="shared" ca="1" si="198"/>
        <v>0.3849168316810605</v>
      </c>
      <c r="J667" s="63">
        <f t="shared" ca="1" si="198"/>
        <v>0.79490879786174817</v>
      </c>
      <c r="K667" s="63">
        <f t="shared" ca="1" si="198"/>
        <v>0.39774431306581409</v>
      </c>
      <c r="L667" s="63">
        <f t="shared" ca="1" si="198"/>
        <v>-0.9337079071493134</v>
      </c>
      <c r="N667" s="63">
        <f t="shared" ca="1" si="186"/>
        <v>1.5412478545313824</v>
      </c>
      <c r="O667" s="63">
        <f t="shared" ca="1" si="187"/>
        <v>-1.4096696650237093</v>
      </c>
      <c r="P667" s="63">
        <f t="shared" ca="1" si="188"/>
        <v>2.0742206627386972</v>
      </c>
      <c r="Q667" s="63">
        <f t="shared" ca="1" si="189"/>
        <v>1.4283098566868297</v>
      </c>
      <c r="R667" s="63">
        <f t="shared" ca="1" si="190"/>
        <v>0.49405685182127351</v>
      </c>
      <c r="S667" s="63">
        <f t="shared" ca="1" si="191"/>
        <v>-0.41574233247289144</v>
      </c>
      <c r="T667" s="63">
        <f t="shared" ca="1" si="192"/>
        <v>-0.57195787033776024</v>
      </c>
      <c r="U667" s="63">
        <f t="shared" ca="1" si="193"/>
        <v>0.32544399568532967</v>
      </c>
      <c r="V667" s="63">
        <f t="shared" ca="1" si="194"/>
        <v>0.80779603189649585</v>
      </c>
      <c r="W667" s="63">
        <f t="shared" ca="1" si="195"/>
        <v>0.41554455684449088</v>
      </c>
      <c r="X667" s="63">
        <f t="shared" ca="1" si="196"/>
        <v>-0.97944695913467317</v>
      </c>
    </row>
    <row r="668" spans="2:24" x14ac:dyDescent="0.2">
      <c r="B668" s="63">
        <f t="shared" ca="1" si="185"/>
        <v>0.22901239019169339</v>
      </c>
      <c r="C668" s="63">
        <f t="shared" ca="1" si="198"/>
        <v>1.437455339402895</v>
      </c>
      <c r="D668" s="63">
        <f t="shared" ca="1" si="198"/>
        <v>0.13611342263792078</v>
      </c>
      <c r="E668" s="63">
        <f t="shared" ca="1" si="198"/>
        <v>-0.11008627755336566</v>
      </c>
      <c r="F668" s="63">
        <f t="shared" ca="1" si="198"/>
        <v>-0.15532967436975367</v>
      </c>
      <c r="G668" s="63">
        <f t="shared" ca="1" si="198"/>
        <v>1.532669723377323</v>
      </c>
      <c r="H668" s="63">
        <f t="shared" ca="1" si="198"/>
        <v>-2.4848832574916262</v>
      </c>
      <c r="I668" s="63">
        <f t="shared" ca="1" si="198"/>
        <v>-0.4918503616561839</v>
      </c>
      <c r="J668" s="63">
        <f t="shared" ca="1" si="198"/>
        <v>0.57166844694899777</v>
      </c>
      <c r="K668" s="63">
        <f t="shared" ca="1" si="198"/>
        <v>-1.0070873386829855</v>
      </c>
      <c r="L668" s="63">
        <f t="shared" ca="1" si="198"/>
        <v>-1.4974982476008403</v>
      </c>
      <c r="N668" s="63">
        <f t="shared" ca="1" si="186"/>
        <v>0.23690942348010516</v>
      </c>
      <c r="O668" s="63">
        <f t="shared" ca="1" si="187"/>
        <v>1.4494402395872747</v>
      </c>
      <c r="P668" s="63">
        <f t="shared" ca="1" si="188"/>
        <v>0.15444048462078405</v>
      </c>
      <c r="Q668" s="63">
        <f t="shared" ca="1" si="189"/>
        <v>-0.11412155009531784</v>
      </c>
      <c r="R668" s="63">
        <f t="shared" ca="1" si="190"/>
        <v>-0.19425421384204555</v>
      </c>
      <c r="S668" s="63">
        <f t="shared" ca="1" si="191"/>
        <v>1.51850750978311</v>
      </c>
      <c r="T668" s="63">
        <f t="shared" ca="1" si="192"/>
        <v>-2.4693851027801723</v>
      </c>
      <c r="U668" s="63">
        <f t="shared" ca="1" si="193"/>
        <v>-0.55132319765191473</v>
      </c>
      <c r="V668" s="63">
        <f t="shared" ca="1" si="194"/>
        <v>0.58455568098374544</v>
      </c>
      <c r="W668" s="63">
        <f t="shared" ca="1" si="195"/>
        <v>-0.98928709490430877</v>
      </c>
      <c r="X668" s="63">
        <f t="shared" ca="1" si="196"/>
        <v>-1.5432372995862</v>
      </c>
    </row>
    <row r="669" spans="2:24" x14ac:dyDescent="0.2">
      <c r="B669" s="63">
        <f t="shared" ca="1" si="185"/>
        <v>0.13733063245185037</v>
      </c>
      <c r="C669" s="63">
        <f t="shared" ca="1" si="198"/>
        <v>5.5675935187855227E-2</v>
      </c>
      <c r="D669" s="63">
        <f t="shared" ca="1" si="198"/>
        <v>1.4466142732586234</v>
      </c>
      <c r="E669" s="63">
        <f t="shared" ca="1" si="198"/>
        <v>0.94878413925878602</v>
      </c>
      <c r="F669" s="63">
        <f t="shared" ca="1" si="198"/>
        <v>-2.0907012194242909</v>
      </c>
      <c r="G669" s="63">
        <f t="shared" ca="1" si="198"/>
        <v>0.59469725217449654</v>
      </c>
      <c r="H669" s="63">
        <f t="shared" ca="1" si="198"/>
        <v>0.28121780294558318</v>
      </c>
      <c r="I669" s="63">
        <f t="shared" ca="1" si="198"/>
        <v>1.5088135425210509</v>
      </c>
      <c r="J669" s="63">
        <f t="shared" ca="1" si="198"/>
        <v>-0.12666683586819005</v>
      </c>
      <c r="K669" s="63">
        <f t="shared" ca="1" si="198"/>
        <v>1.1911884543760507</v>
      </c>
      <c r="L669" s="63">
        <f t="shared" ca="1" si="198"/>
        <v>-1.1083926704360851</v>
      </c>
      <c r="N669" s="63">
        <f t="shared" ca="1" si="186"/>
        <v>0.14522766574026214</v>
      </c>
      <c r="O669" s="63">
        <f t="shared" ca="1" si="187"/>
        <v>6.7660835372234954E-2</v>
      </c>
      <c r="P669" s="63">
        <f t="shared" ca="1" si="188"/>
        <v>1.4649413352414866</v>
      </c>
      <c r="Q669" s="63">
        <f t="shared" ca="1" si="189"/>
        <v>0.94474886671683389</v>
      </c>
      <c r="R669" s="63">
        <f t="shared" ca="1" si="190"/>
        <v>-2.1296257588965828</v>
      </c>
      <c r="S669" s="63">
        <f t="shared" ca="1" si="191"/>
        <v>0.58053503858028355</v>
      </c>
      <c r="T669" s="63">
        <f t="shared" ca="1" si="192"/>
        <v>0.29671595765703707</v>
      </c>
      <c r="U669" s="63">
        <f t="shared" ca="1" si="193"/>
        <v>1.4493407065253201</v>
      </c>
      <c r="V669" s="63">
        <f t="shared" ca="1" si="194"/>
        <v>-0.11377960183344236</v>
      </c>
      <c r="W669" s="63">
        <f t="shared" ca="1" si="195"/>
        <v>1.2089886981547275</v>
      </c>
      <c r="X669" s="63">
        <f t="shared" ca="1" si="196"/>
        <v>-1.1541317224214449</v>
      </c>
    </row>
    <row r="670" spans="2:24" x14ac:dyDescent="0.2">
      <c r="B670" s="63">
        <f t="shared" ca="1" si="185"/>
        <v>-0.86893654925403319</v>
      </c>
      <c r="C670" s="63">
        <f t="shared" ca="1" si="198"/>
        <v>0.35848823911966304</v>
      </c>
      <c r="D670" s="63">
        <f t="shared" ca="1" si="198"/>
        <v>0.63821815883952615</v>
      </c>
      <c r="E670" s="63">
        <f t="shared" ca="1" si="198"/>
        <v>-0.64579410276563365</v>
      </c>
      <c r="F670" s="63">
        <f t="shared" ca="1" si="198"/>
        <v>1.0849510808197937</v>
      </c>
      <c r="G670" s="63">
        <f t="shared" ca="1" si="198"/>
        <v>1.3915856171937251</v>
      </c>
      <c r="H670" s="63">
        <f t="shared" ca="1" si="198"/>
        <v>-0.14248014023613265</v>
      </c>
      <c r="I670" s="63">
        <f t="shared" ca="1" si="198"/>
        <v>0.2252387055532423</v>
      </c>
      <c r="J670" s="63">
        <f t="shared" ca="1" si="198"/>
        <v>0.96028395853649029</v>
      </c>
      <c r="K670" s="63">
        <f t="shared" ca="1" si="198"/>
        <v>1.3201073007962552</v>
      </c>
      <c r="L670" s="63">
        <f t="shared" ca="1" si="198"/>
        <v>0.52691283161953983</v>
      </c>
      <c r="N670" s="63">
        <f t="shared" ca="1" si="186"/>
        <v>-0.86103951596562145</v>
      </c>
      <c r="O670" s="63">
        <f t="shared" ca="1" si="187"/>
        <v>0.37047313930404274</v>
      </c>
      <c r="P670" s="63">
        <f t="shared" ca="1" si="188"/>
        <v>0.65654522082238942</v>
      </c>
      <c r="Q670" s="63">
        <f t="shared" ca="1" si="189"/>
        <v>-0.64982937530758578</v>
      </c>
      <c r="R670" s="63">
        <f t="shared" ca="1" si="190"/>
        <v>1.0460265413475018</v>
      </c>
      <c r="S670" s="63">
        <f t="shared" ca="1" si="191"/>
        <v>1.3774234035995121</v>
      </c>
      <c r="T670" s="63">
        <f t="shared" ca="1" si="192"/>
        <v>-0.12698198552467879</v>
      </c>
      <c r="U670" s="63">
        <f t="shared" ca="1" si="193"/>
        <v>0.16576586955751146</v>
      </c>
      <c r="V670" s="63">
        <f t="shared" ca="1" si="194"/>
        <v>0.97317119257123796</v>
      </c>
      <c r="W670" s="63">
        <f t="shared" ca="1" si="195"/>
        <v>1.337907544574932</v>
      </c>
      <c r="X670" s="63">
        <f t="shared" ca="1" si="196"/>
        <v>0.48117377963418007</v>
      </c>
    </row>
    <row r="671" spans="2:24" x14ac:dyDescent="0.2">
      <c r="B671" s="63">
        <f t="shared" ca="1" si="185"/>
        <v>2.1978521270824807</v>
      </c>
      <c r="C671" s="63">
        <f t="shared" ca="1" si="198"/>
        <v>-0.33646934019424324</v>
      </c>
      <c r="D671" s="63">
        <f t="shared" ca="1" si="198"/>
        <v>0.41951016839729294</v>
      </c>
      <c r="E671" s="63">
        <f t="shared" ca="1" si="198"/>
        <v>-0.3856089481667595</v>
      </c>
      <c r="F671" s="63">
        <f t="shared" ca="1" si="198"/>
        <v>0.37061589947948437</v>
      </c>
      <c r="G671" s="63">
        <f t="shared" ca="1" si="198"/>
        <v>1.0018514261186322</v>
      </c>
      <c r="H671" s="63">
        <f t="shared" ca="1" si="198"/>
        <v>-0.93171429171890818</v>
      </c>
      <c r="I671" s="63">
        <f t="shared" ca="1" si="198"/>
        <v>0.4470388153476581</v>
      </c>
      <c r="J671" s="63">
        <f t="shared" ca="1" si="198"/>
        <v>-0.24824184818937536</v>
      </c>
      <c r="K671" s="63">
        <f t="shared" ca="1" si="198"/>
        <v>2.0924383553150898</v>
      </c>
      <c r="L671" s="63">
        <f t="shared" ca="1" si="198"/>
        <v>-0.27286407039698973</v>
      </c>
      <c r="N671" s="63">
        <f t="shared" ca="1" si="186"/>
        <v>2.2057491603708925</v>
      </c>
      <c r="O671" s="63">
        <f t="shared" ca="1" si="187"/>
        <v>-0.32448444000986354</v>
      </c>
      <c r="P671" s="63">
        <f t="shared" ca="1" si="188"/>
        <v>0.43783723038015621</v>
      </c>
      <c r="Q671" s="63">
        <f t="shared" ca="1" si="189"/>
        <v>-0.38964422070871169</v>
      </c>
      <c r="R671" s="63">
        <f t="shared" ca="1" si="190"/>
        <v>0.33169136000719252</v>
      </c>
      <c r="S671" s="63">
        <f t="shared" ca="1" si="191"/>
        <v>0.98768921252441921</v>
      </c>
      <c r="T671" s="63">
        <f t="shared" ca="1" si="192"/>
        <v>-0.9162161370074543</v>
      </c>
      <c r="U671" s="63">
        <f t="shared" ca="1" si="193"/>
        <v>0.38756597935192727</v>
      </c>
      <c r="V671" s="63">
        <f t="shared" ca="1" si="194"/>
        <v>-0.23535461415462766</v>
      </c>
      <c r="W671" s="63">
        <f t="shared" ca="1" si="195"/>
        <v>2.1102385990937664</v>
      </c>
      <c r="X671" s="63">
        <f t="shared" ca="1" si="196"/>
        <v>-0.3186031223823495</v>
      </c>
    </row>
    <row r="672" spans="2:24" x14ac:dyDescent="0.2">
      <c r="B672" s="63">
        <f t="shared" ca="1" si="185"/>
        <v>0.4429712199721686</v>
      </c>
      <c r="C672" s="63">
        <f t="shared" ca="1" si="198"/>
        <v>-1.1367161185775094</v>
      </c>
      <c r="D672" s="63">
        <f t="shared" ca="1" si="198"/>
        <v>-1.8205965972177223</v>
      </c>
      <c r="E672" s="63">
        <f t="shared" ca="1" si="198"/>
        <v>0.52763801967759383</v>
      </c>
      <c r="F672" s="63">
        <f t="shared" ca="1" si="198"/>
        <v>1.5000338179702795</v>
      </c>
      <c r="G672" s="63">
        <f t="shared" ca="1" si="198"/>
        <v>-0.41893298934885892</v>
      </c>
      <c r="H672" s="63">
        <f t="shared" ca="1" si="198"/>
        <v>-0.62568171284702745</v>
      </c>
      <c r="I672" s="63">
        <f t="shared" ca="1" si="198"/>
        <v>-2.7282389951205261</v>
      </c>
      <c r="J672" s="63">
        <f t="shared" ca="1" si="198"/>
        <v>-0.40362217061865135</v>
      </c>
      <c r="K672" s="63">
        <f t="shared" ca="1" si="198"/>
        <v>2.2844005826151745</v>
      </c>
      <c r="L672" s="63">
        <f t="shared" ca="1" si="198"/>
        <v>2.7965191436086917E-3</v>
      </c>
      <c r="N672" s="63">
        <f t="shared" ca="1" si="186"/>
        <v>0.45086825326058033</v>
      </c>
      <c r="O672" s="63">
        <f t="shared" ca="1" si="187"/>
        <v>-1.1247312183931297</v>
      </c>
      <c r="P672" s="63">
        <f t="shared" ca="1" si="188"/>
        <v>-1.802269535234859</v>
      </c>
      <c r="Q672" s="63">
        <f t="shared" ca="1" si="189"/>
        <v>0.5236027471356417</v>
      </c>
      <c r="R672" s="63">
        <f t="shared" ca="1" si="190"/>
        <v>1.4611092784979876</v>
      </c>
      <c r="S672" s="63">
        <f t="shared" ca="1" si="191"/>
        <v>-0.43309520294307191</v>
      </c>
      <c r="T672" s="63">
        <f t="shared" ca="1" si="192"/>
        <v>-0.61018355813557357</v>
      </c>
      <c r="U672" s="63">
        <f t="shared" ca="1" si="193"/>
        <v>-2.787711831116257</v>
      </c>
      <c r="V672" s="63">
        <f t="shared" ca="1" si="194"/>
        <v>-0.39073493658390368</v>
      </c>
      <c r="W672" s="63">
        <f t="shared" ca="1" si="195"/>
        <v>2.3022008263938512</v>
      </c>
      <c r="X672" s="63">
        <f t="shared" ca="1" si="196"/>
        <v>-4.2942532841751098E-2</v>
      </c>
    </row>
    <row r="673" spans="2:24" x14ac:dyDescent="0.2">
      <c r="B673" s="63">
        <f t="shared" ca="1" si="185"/>
        <v>1.6904878734235487</v>
      </c>
      <c r="C673" s="63">
        <f t="shared" ref="C673:L682" ca="1" si="199">NORMINV(RAND(),$C$5,$F$5)</f>
        <v>1.7773490968727561</v>
      </c>
      <c r="D673" s="63">
        <f t="shared" ca="1" si="199"/>
        <v>-0.39623089807569184</v>
      </c>
      <c r="E673" s="63">
        <f t="shared" ca="1" si="199"/>
        <v>0.26748361854524078</v>
      </c>
      <c r="F673" s="63">
        <f t="shared" ca="1" si="199"/>
        <v>-0.1881704397996084</v>
      </c>
      <c r="G673" s="63">
        <f t="shared" ca="1" si="199"/>
        <v>0.46221046088840023</v>
      </c>
      <c r="H673" s="63">
        <f t="shared" ca="1" si="199"/>
        <v>0.53184819713319753</v>
      </c>
      <c r="I673" s="63">
        <f t="shared" ca="1" si="199"/>
        <v>-1.7400322061958309</v>
      </c>
      <c r="J673" s="63">
        <f t="shared" ca="1" si="199"/>
        <v>-1.0538326853761664</v>
      </c>
      <c r="K673" s="63">
        <f t="shared" ca="1" si="199"/>
        <v>0.4674482566876863</v>
      </c>
      <c r="L673" s="63">
        <f t="shared" ca="1" si="199"/>
        <v>-1.0890510078040851</v>
      </c>
      <c r="N673" s="63">
        <f t="shared" ca="1" si="186"/>
        <v>1.6983849067119605</v>
      </c>
      <c r="O673" s="63">
        <f t="shared" ca="1" si="187"/>
        <v>1.7893339970571358</v>
      </c>
      <c r="P673" s="63">
        <f t="shared" ca="1" si="188"/>
        <v>-0.37790383609282857</v>
      </c>
      <c r="Q673" s="63">
        <f t="shared" ca="1" si="189"/>
        <v>0.26344834600328859</v>
      </c>
      <c r="R673" s="63">
        <f t="shared" ca="1" si="190"/>
        <v>-0.22709497927190025</v>
      </c>
      <c r="S673" s="63">
        <f t="shared" ca="1" si="191"/>
        <v>0.44804824729418724</v>
      </c>
      <c r="T673" s="63">
        <f t="shared" ca="1" si="192"/>
        <v>0.54734635184465141</v>
      </c>
      <c r="U673" s="63">
        <f t="shared" ca="1" si="193"/>
        <v>-1.7995050421915617</v>
      </c>
      <c r="V673" s="63">
        <f t="shared" ca="1" si="194"/>
        <v>-1.0409454513414187</v>
      </c>
      <c r="W673" s="63">
        <f t="shared" ca="1" si="195"/>
        <v>0.48524850046636309</v>
      </c>
      <c r="X673" s="63">
        <f t="shared" ca="1" si="196"/>
        <v>-1.1347900597894449</v>
      </c>
    </row>
    <row r="674" spans="2:24" x14ac:dyDescent="0.2">
      <c r="B674" s="63">
        <f t="shared" ca="1" si="185"/>
        <v>1.974679291860681</v>
      </c>
      <c r="C674" s="63">
        <f t="shared" ca="1" si="199"/>
        <v>-0.90460287916493887</v>
      </c>
      <c r="D674" s="63">
        <f t="shared" ca="1" si="199"/>
        <v>-0.36737966356979007</v>
      </c>
      <c r="E674" s="63">
        <f t="shared" ca="1" si="199"/>
        <v>-0.37066572181286839</v>
      </c>
      <c r="F674" s="63">
        <f t="shared" ca="1" si="199"/>
        <v>0.38849480958989591</v>
      </c>
      <c r="G674" s="63">
        <f t="shared" ca="1" si="199"/>
        <v>-0.98351116680540851</v>
      </c>
      <c r="H674" s="63">
        <f t="shared" ca="1" si="199"/>
        <v>-0.84711878696192822</v>
      </c>
      <c r="I674" s="63">
        <f t="shared" ca="1" si="199"/>
        <v>0.66495162094871951</v>
      </c>
      <c r="J674" s="63">
        <f t="shared" ca="1" si="199"/>
        <v>0.65603661491361442</v>
      </c>
      <c r="K674" s="63">
        <f t="shared" ca="1" si="199"/>
        <v>1.0189807233257404</v>
      </c>
      <c r="L674" s="63">
        <f t="shared" ca="1" si="199"/>
        <v>0.62013635901381792</v>
      </c>
      <c r="N674" s="63">
        <f t="shared" ca="1" si="186"/>
        <v>1.9825763251490929</v>
      </c>
      <c r="O674" s="63">
        <f t="shared" ca="1" si="187"/>
        <v>-0.89261797898055917</v>
      </c>
      <c r="P674" s="63">
        <f t="shared" ca="1" si="188"/>
        <v>-0.3490526015869268</v>
      </c>
      <c r="Q674" s="63">
        <f t="shared" ca="1" si="189"/>
        <v>-0.37470099435482057</v>
      </c>
      <c r="R674" s="63">
        <f t="shared" ca="1" si="190"/>
        <v>0.34957027011760405</v>
      </c>
      <c r="S674" s="63">
        <f t="shared" ca="1" si="191"/>
        <v>-0.9976733803996215</v>
      </c>
      <c r="T674" s="63">
        <f t="shared" ca="1" si="192"/>
        <v>-0.83162063225047433</v>
      </c>
      <c r="U674" s="63">
        <f t="shared" ca="1" si="193"/>
        <v>0.60547878495298868</v>
      </c>
      <c r="V674" s="63">
        <f t="shared" ca="1" si="194"/>
        <v>0.6689238489483621</v>
      </c>
      <c r="W674" s="63">
        <f t="shared" ca="1" si="195"/>
        <v>1.0367809671044173</v>
      </c>
      <c r="X674" s="63">
        <f t="shared" ca="1" si="196"/>
        <v>0.57439730702845815</v>
      </c>
    </row>
    <row r="675" spans="2:24" x14ac:dyDescent="0.2">
      <c r="B675" s="63">
        <f t="shared" ca="1" si="185"/>
        <v>-0.93797770609904618</v>
      </c>
      <c r="C675" s="63">
        <f t="shared" ca="1" si="199"/>
        <v>-1.142729642238405</v>
      </c>
      <c r="D675" s="63">
        <f t="shared" ca="1" si="199"/>
        <v>-1.21235020983371</v>
      </c>
      <c r="E675" s="63">
        <f t="shared" ca="1" si="199"/>
        <v>0.13123047369884189</v>
      </c>
      <c r="F675" s="63">
        <f t="shared" ca="1" si="199"/>
        <v>1.0605994438727102</v>
      </c>
      <c r="G675" s="63">
        <f t="shared" ca="1" si="199"/>
        <v>4.2109458980587586E-2</v>
      </c>
      <c r="H675" s="63">
        <f t="shared" ca="1" si="199"/>
        <v>-0.92076210750461929</v>
      </c>
      <c r="I675" s="63">
        <f t="shared" ca="1" si="199"/>
        <v>5.9523542854447706E-2</v>
      </c>
      <c r="J675" s="63">
        <f t="shared" ca="1" si="199"/>
        <v>-1.1092626848132892</v>
      </c>
      <c r="K675" s="63">
        <f t="shared" ca="1" si="199"/>
        <v>-1.2472934190881266</v>
      </c>
      <c r="L675" s="63">
        <f t="shared" ca="1" si="199"/>
        <v>-1.5904358078942096</v>
      </c>
      <c r="N675" s="63">
        <f t="shared" ca="1" si="186"/>
        <v>-0.93008067281063445</v>
      </c>
      <c r="O675" s="63">
        <f t="shared" ca="1" si="187"/>
        <v>-1.1307447420540253</v>
      </c>
      <c r="P675" s="63">
        <f t="shared" ca="1" si="188"/>
        <v>-1.1940231478508467</v>
      </c>
      <c r="Q675" s="63">
        <f t="shared" ca="1" si="189"/>
        <v>0.1271952011568897</v>
      </c>
      <c r="R675" s="63">
        <f t="shared" ca="1" si="190"/>
        <v>1.0216749044004183</v>
      </c>
      <c r="S675" s="63">
        <f t="shared" ca="1" si="191"/>
        <v>2.7947245386374615E-2</v>
      </c>
      <c r="T675" s="63">
        <f t="shared" ca="1" si="192"/>
        <v>-0.90526395279316541</v>
      </c>
      <c r="U675" s="63">
        <f t="shared" ca="1" si="193"/>
        <v>5.0706858716872971E-5</v>
      </c>
      <c r="V675" s="63">
        <f t="shared" ca="1" si="194"/>
        <v>-1.0963754507785415</v>
      </c>
      <c r="W675" s="63">
        <f t="shared" ca="1" si="195"/>
        <v>-1.2294931753094498</v>
      </c>
      <c r="X675" s="63">
        <f t="shared" ca="1" si="196"/>
        <v>-1.6361748598795693</v>
      </c>
    </row>
    <row r="676" spans="2:24" x14ac:dyDescent="0.2">
      <c r="B676" s="63">
        <f t="shared" ca="1" si="185"/>
        <v>-0.18215691140336218</v>
      </c>
      <c r="C676" s="63">
        <f t="shared" ca="1" si="199"/>
        <v>-0.44648782892189087</v>
      </c>
      <c r="D676" s="63">
        <f t="shared" ca="1" si="199"/>
        <v>1.1028484997320365</v>
      </c>
      <c r="E676" s="63">
        <f t="shared" ca="1" si="199"/>
        <v>0.16711008507573283</v>
      </c>
      <c r="F676" s="63">
        <f t="shared" ca="1" si="199"/>
        <v>1.3343486870308985</v>
      </c>
      <c r="G676" s="63">
        <f t="shared" ca="1" si="199"/>
        <v>-0.58732942894810047</v>
      </c>
      <c r="H676" s="63">
        <f t="shared" ca="1" si="199"/>
        <v>0.50423744407942384</v>
      </c>
      <c r="I676" s="63">
        <f t="shared" ca="1" si="199"/>
        <v>-1.2392250892666321</v>
      </c>
      <c r="J676" s="63">
        <f t="shared" ca="1" si="199"/>
        <v>-0.95246607493783697</v>
      </c>
      <c r="K676" s="63">
        <f t="shared" ca="1" si="199"/>
        <v>0.96700491358319052</v>
      </c>
      <c r="L676" s="63">
        <f t="shared" ca="1" si="199"/>
        <v>-1.0758968378028158</v>
      </c>
      <c r="N676" s="63">
        <f t="shared" ca="1" si="186"/>
        <v>-0.17425987811495042</v>
      </c>
      <c r="O676" s="63">
        <f t="shared" ca="1" si="187"/>
        <v>-0.43450292873751117</v>
      </c>
      <c r="P676" s="63">
        <f t="shared" ca="1" si="188"/>
        <v>1.1211755617148997</v>
      </c>
      <c r="Q676" s="63">
        <f t="shared" ca="1" si="189"/>
        <v>0.16307481253378064</v>
      </c>
      <c r="R676" s="63">
        <f t="shared" ca="1" si="190"/>
        <v>1.2954241475586066</v>
      </c>
      <c r="S676" s="63">
        <f t="shared" ca="1" si="191"/>
        <v>-0.60149164254231346</v>
      </c>
      <c r="T676" s="63">
        <f t="shared" ca="1" si="192"/>
        <v>0.51973559879087772</v>
      </c>
      <c r="U676" s="63">
        <f t="shared" ca="1" si="193"/>
        <v>-1.2986979252623629</v>
      </c>
      <c r="V676" s="63">
        <f t="shared" ca="1" si="194"/>
        <v>-0.9395788409030893</v>
      </c>
      <c r="W676" s="63">
        <f t="shared" ca="1" si="195"/>
        <v>0.98480515736186724</v>
      </c>
      <c r="X676" s="63">
        <f t="shared" ca="1" si="196"/>
        <v>-1.1216358897881755</v>
      </c>
    </row>
    <row r="677" spans="2:24" x14ac:dyDescent="0.2">
      <c r="B677" s="63">
        <f t="shared" ca="1" si="185"/>
        <v>-0.96893696216121084</v>
      </c>
      <c r="C677" s="63">
        <f t="shared" ca="1" si="199"/>
        <v>-0.34796337338802785</v>
      </c>
      <c r="D677" s="63">
        <f t="shared" ca="1" si="199"/>
        <v>0.28033929976123517</v>
      </c>
      <c r="E677" s="63">
        <f t="shared" ca="1" si="199"/>
        <v>1.2333086853972962E-2</v>
      </c>
      <c r="F677" s="63">
        <f t="shared" ca="1" si="199"/>
        <v>-1.4165074070705894</v>
      </c>
      <c r="G677" s="63">
        <f t="shared" ca="1" si="199"/>
        <v>-1.2086910643121955</v>
      </c>
      <c r="H677" s="63">
        <f t="shared" ca="1" si="199"/>
        <v>-1.7358542651064148</v>
      </c>
      <c r="I677" s="63">
        <f t="shared" ca="1" si="199"/>
        <v>-0.4728505851691836</v>
      </c>
      <c r="J677" s="63">
        <f t="shared" ca="1" si="199"/>
        <v>0.2329436312456484</v>
      </c>
      <c r="K677" s="63">
        <f t="shared" ca="1" si="199"/>
        <v>0.1449647609195667</v>
      </c>
      <c r="L677" s="63">
        <f t="shared" ca="1" si="199"/>
        <v>-0.47095750324928021</v>
      </c>
      <c r="N677" s="63">
        <f t="shared" ca="1" si="186"/>
        <v>-0.9610399288727991</v>
      </c>
      <c r="O677" s="63">
        <f t="shared" ca="1" si="187"/>
        <v>-0.33597847320364815</v>
      </c>
      <c r="P677" s="63">
        <f t="shared" ca="1" si="188"/>
        <v>0.29866636174409844</v>
      </c>
      <c r="Q677" s="63">
        <f t="shared" ca="1" si="189"/>
        <v>8.2978143120207813E-3</v>
      </c>
      <c r="R677" s="63">
        <f t="shared" ca="1" si="190"/>
        <v>-1.4554319465428813</v>
      </c>
      <c r="S677" s="63">
        <f t="shared" ca="1" si="191"/>
        <v>-1.2228532779064085</v>
      </c>
      <c r="T677" s="63">
        <f t="shared" ca="1" si="192"/>
        <v>-1.7203561103949609</v>
      </c>
      <c r="U677" s="63">
        <f t="shared" ca="1" si="193"/>
        <v>-0.53232342116491438</v>
      </c>
      <c r="V677" s="63">
        <f t="shared" ca="1" si="194"/>
        <v>0.2458308652803961</v>
      </c>
      <c r="W677" s="63">
        <f t="shared" ca="1" si="195"/>
        <v>0.16276500469824345</v>
      </c>
      <c r="X677" s="63">
        <f t="shared" ca="1" si="196"/>
        <v>-0.51669655523463998</v>
      </c>
    </row>
    <row r="678" spans="2:24" x14ac:dyDescent="0.2">
      <c r="B678" s="63">
        <f t="shared" ca="1" si="185"/>
        <v>0.3773787970295977</v>
      </c>
      <c r="C678" s="63">
        <f t="shared" ca="1" si="199"/>
        <v>0.14032640130183818</v>
      </c>
      <c r="D678" s="63">
        <f t="shared" ca="1" si="199"/>
        <v>-0.66276868864282501</v>
      </c>
      <c r="E678" s="63">
        <f t="shared" ca="1" si="199"/>
        <v>0.10110672001597897</v>
      </c>
      <c r="F678" s="63">
        <f t="shared" ca="1" si="199"/>
        <v>2.2596202670000447</v>
      </c>
      <c r="G678" s="63">
        <f t="shared" ca="1" si="199"/>
        <v>0.3117067752476384</v>
      </c>
      <c r="H678" s="63">
        <f t="shared" ca="1" si="199"/>
        <v>-0.1887519015534079</v>
      </c>
      <c r="I678" s="63">
        <f t="shared" ca="1" si="199"/>
        <v>-1.7775998366169696</v>
      </c>
      <c r="J678" s="63">
        <f t="shared" ca="1" si="199"/>
        <v>-1.0082312005473832</v>
      </c>
      <c r="K678" s="63">
        <f t="shared" ca="1" si="199"/>
        <v>-1.0369277062403035</v>
      </c>
      <c r="L678" s="63">
        <f t="shared" ca="1" si="199"/>
        <v>1.5352210214548205</v>
      </c>
      <c r="N678" s="63">
        <f t="shared" ca="1" si="186"/>
        <v>0.38527583031800944</v>
      </c>
      <c r="O678" s="63">
        <f t="shared" ca="1" si="187"/>
        <v>0.15231130148621791</v>
      </c>
      <c r="P678" s="63">
        <f t="shared" ca="1" si="188"/>
        <v>-0.64444162665996174</v>
      </c>
      <c r="Q678" s="63">
        <f t="shared" ca="1" si="189"/>
        <v>9.7071447474026781E-2</v>
      </c>
      <c r="R678" s="63">
        <f t="shared" ca="1" si="190"/>
        <v>2.2206957275277528</v>
      </c>
      <c r="S678" s="63">
        <f t="shared" ca="1" si="191"/>
        <v>0.29754456165342541</v>
      </c>
      <c r="T678" s="63">
        <f t="shared" ca="1" si="192"/>
        <v>-0.17325374684195405</v>
      </c>
      <c r="U678" s="63">
        <f t="shared" ca="1" si="193"/>
        <v>-1.8370726726127005</v>
      </c>
      <c r="V678" s="63">
        <f t="shared" ca="1" si="194"/>
        <v>-0.99534396651263557</v>
      </c>
      <c r="W678" s="63">
        <f t="shared" ca="1" si="195"/>
        <v>-1.0191274624616267</v>
      </c>
      <c r="X678" s="63">
        <f t="shared" ca="1" si="196"/>
        <v>1.4894819694694608</v>
      </c>
    </row>
    <row r="679" spans="2:24" x14ac:dyDescent="0.2">
      <c r="B679" s="63">
        <f t="shared" ca="1" si="185"/>
        <v>0.60384631547217038</v>
      </c>
      <c r="C679" s="63">
        <f t="shared" ca="1" si="199"/>
        <v>0.6408028665204667</v>
      </c>
      <c r="D679" s="63">
        <f t="shared" ca="1" si="199"/>
        <v>-0.11814361497674929</v>
      </c>
      <c r="E679" s="63">
        <f t="shared" ca="1" si="199"/>
        <v>1.6357765336214773</v>
      </c>
      <c r="F679" s="63">
        <f t="shared" ca="1" si="199"/>
        <v>1.3118150482715811</v>
      </c>
      <c r="G679" s="63">
        <f t="shared" ca="1" si="199"/>
        <v>-0.4310681034635272</v>
      </c>
      <c r="H679" s="63">
        <f t="shared" ca="1" si="199"/>
        <v>3.2500867084145749E-2</v>
      </c>
      <c r="I679" s="63">
        <f t="shared" ca="1" si="199"/>
        <v>0.53825728673692974</v>
      </c>
      <c r="J679" s="63">
        <f t="shared" ca="1" si="199"/>
        <v>1.1734279271205004</v>
      </c>
      <c r="K679" s="63">
        <f t="shared" ca="1" si="199"/>
        <v>0.18933900573035975</v>
      </c>
      <c r="L679" s="63">
        <f t="shared" ca="1" si="199"/>
        <v>1.9001431622511384</v>
      </c>
      <c r="N679" s="63">
        <f t="shared" ca="1" si="186"/>
        <v>0.61174334876058212</v>
      </c>
      <c r="O679" s="63">
        <f t="shared" ca="1" si="187"/>
        <v>0.65278776670484639</v>
      </c>
      <c r="P679" s="63">
        <f t="shared" ca="1" si="188"/>
        <v>-9.9816552993886032E-2</v>
      </c>
      <c r="Q679" s="63">
        <f t="shared" ca="1" si="189"/>
        <v>1.6317412610795252</v>
      </c>
      <c r="R679" s="63">
        <f t="shared" ca="1" si="190"/>
        <v>1.2728905087992892</v>
      </c>
      <c r="S679" s="63">
        <f t="shared" ca="1" si="191"/>
        <v>-0.44523031705774019</v>
      </c>
      <c r="T679" s="63">
        <f t="shared" ca="1" si="192"/>
        <v>4.799902179559961E-2</v>
      </c>
      <c r="U679" s="63">
        <f t="shared" ca="1" si="193"/>
        <v>0.47878445074119891</v>
      </c>
      <c r="V679" s="63">
        <f t="shared" ca="1" si="194"/>
        <v>1.186315161155248</v>
      </c>
      <c r="W679" s="63">
        <f t="shared" ca="1" si="195"/>
        <v>0.2071392495090365</v>
      </c>
      <c r="X679" s="63">
        <f t="shared" ca="1" si="196"/>
        <v>1.8544041102657787</v>
      </c>
    </row>
    <row r="680" spans="2:24" x14ac:dyDescent="0.2">
      <c r="B680" s="63">
        <f t="shared" ca="1" si="185"/>
        <v>0.85647635876729444</v>
      </c>
      <c r="C680" s="63">
        <f t="shared" ca="1" si="199"/>
        <v>-0.67747270991380115</v>
      </c>
      <c r="D680" s="63">
        <f t="shared" ca="1" si="199"/>
        <v>-0.5842050478523112</v>
      </c>
      <c r="E680" s="63">
        <f t="shared" ca="1" si="199"/>
        <v>-0.22049352565505106</v>
      </c>
      <c r="F680" s="63">
        <f t="shared" ca="1" si="199"/>
        <v>-0.75285594822018354</v>
      </c>
      <c r="G680" s="63">
        <f t="shared" ca="1" si="199"/>
        <v>-0.10172277273649202</v>
      </c>
      <c r="H680" s="63">
        <f t="shared" ca="1" si="199"/>
        <v>5.4462452642878335E-2</v>
      </c>
      <c r="I680" s="63">
        <f t="shared" ca="1" si="199"/>
        <v>7.7372766372066873E-2</v>
      </c>
      <c r="J680" s="63">
        <f t="shared" ca="1" si="199"/>
        <v>1.1439857470268071</v>
      </c>
      <c r="K680" s="63">
        <f t="shared" ca="1" si="199"/>
        <v>-0.47862965928560147</v>
      </c>
      <c r="L680" s="63">
        <f t="shared" ca="1" si="199"/>
        <v>1.1558462315055638</v>
      </c>
      <c r="N680" s="63">
        <f t="shared" ca="1" si="186"/>
        <v>0.86437339205570618</v>
      </c>
      <c r="O680" s="63">
        <f t="shared" ca="1" si="187"/>
        <v>-0.66548780972942145</v>
      </c>
      <c r="P680" s="63">
        <f t="shared" ca="1" si="188"/>
        <v>-0.56587798586944793</v>
      </c>
      <c r="Q680" s="63">
        <f t="shared" ca="1" si="189"/>
        <v>-0.22452879819700325</v>
      </c>
      <c r="R680" s="63">
        <f t="shared" ca="1" si="190"/>
        <v>-0.79178048769247544</v>
      </c>
      <c r="S680" s="63">
        <f t="shared" ca="1" si="191"/>
        <v>-0.11588498633070499</v>
      </c>
      <c r="T680" s="63">
        <f t="shared" ca="1" si="192"/>
        <v>6.9960607354332197E-2</v>
      </c>
      <c r="U680" s="63">
        <f t="shared" ca="1" si="193"/>
        <v>1.789993037633604E-2</v>
      </c>
      <c r="V680" s="63">
        <f t="shared" ca="1" si="194"/>
        <v>1.1568729810615548</v>
      </c>
      <c r="W680" s="63">
        <f t="shared" ca="1" si="195"/>
        <v>-0.46082941550692469</v>
      </c>
      <c r="X680" s="63">
        <f t="shared" ca="1" si="196"/>
        <v>1.110107179520204</v>
      </c>
    </row>
    <row r="681" spans="2:24" x14ac:dyDescent="0.2">
      <c r="B681" s="63">
        <f t="shared" ca="1" si="185"/>
        <v>0.51197457503997801</v>
      </c>
      <c r="C681" s="63">
        <f t="shared" ca="1" si="199"/>
        <v>-4.9480172547161666E-2</v>
      </c>
      <c r="D681" s="63">
        <f t="shared" ca="1" si="199"/>
        <v>-0.42667244631549128</v>
      </c>
      <c r="E681" s="63">
        <f t="shared" ca="1" si="199"/>
        <v>1.8993076445806503</v>
      </c>
      <c r="F681" s="63">
        <f t="shared" ca="1" si="199"/>
        <v>0.84042408586334694</v>
      </c>
      <c r="G681" s="63">
        <f t="shared" ca="1" si="199"/>
        <v>8.4435228741839591E-2</v>
      </c>
      <c r="H681" s="63">
        <f t="shared" ca="1" si="199"/>
        <v>7.8400829391558194E-2</v>
      </c>
      <c r="I681" s="63">
        <f t="shared" ca="1" si="199"/>
        <v>1.5624684745355664</v>
      </c>
      <c r="J681" s="63">
        <f t="shared" ca="1" si="199"/>
        <v>1.3394162036342407</v>
      </c>
      <c r="K681" s="63">
        <f t="shared" ca="1" si="199"/>
        <v>0.92316136999402376</v>
      </c>
      <c r="L681" s="63">
        <f t="shared" ca="1" si="199"/>
        <v>0.27695675391997276</v>
      </c>
      <c r="N681" s="63">
        <f t="shared" ca="1" si="186"/>
        <v>0.51987160832838974</v>
      </c>
      <c r="O681" s="63">
        <f t="shared" ca="1" si="187"/>
        <v>-3.749527236278194E-2</v>
      </c>
      <c r="P681" s="63">
        <f t="shared" ca="1" si="188"/>
        <v>-0.40834538433262801</v>
      </c>
      <c r="Q681" s="63">
        <f t="shared" ca="1" si="189"/>
        <v>1.8952723720386981</v>
      </c>
      <c r="R681" s="63">
        <f t="shared" ca="1" si="190"/>
        <v>0.80149954639105503</v>
      </c>
      <c r="S681" s="63">
        <f t="shared" ca="1" si="191"/>
        <v>7.0273015147626627E-2</v>
      </c>
      <c r="T681" s="63">
        <f t="shared" ca="1" si="192"/>
        <v>9.3898984103012062E-2</v>
      </c>
      <c r="U681" s="63">
        <f t="shared" ca="1" si="193"/>
        <v>1.5029956385398355</v>
      </c>
      <c r="V681" s="63">
        <f t="shared" ca="1" si="194"/>
        <v>1.3523034376689884</v>
      </c>
      <c r="W681" s="63">
        <f t="shared" ca="1" si="195"/>
        <v>0.94096161377270049</v>
      </c>
      <c r="X681" s="63">
        <f t="shared" ca="1" si="196"/>
        <v>0.23121770193461297</v>
      </c>
    </row>
    <row r="682" spans="2:24" x14ac:dyDescent="0.2">
      <c r="B682" s="63">
        <f t="shared" ca="1" si="185"/>
        <v>-0.36618797022366567</v>
      </c>
      <c r="C682" s="63">
        <f t="shared" ca="1" si="199"/>
        <v>-0.41254399726596541</v>
      </c>
      <c r="D682" s="63">
        <f t="shared" ca="1" si="199"/>
        <v>0.4717416195893076</v>
      </c>
      <c r="E682" s="63">
        <f t="shared" ca="1" si="199"/>
        <v>-1.0188678597153118</v>
      </c>
      <c r="F682" s="63">
        <f t="shared" ca="1" si="199"/>
        <v>1.1937298895748509</v>
      </c>
      <c r="G682" s="63">
        <f t="shared" ca="1" si="199"/>
        <v>-0.92324513328646318</v>
      </c>
      <c r="H682" s="63">
        <f t="shared" ca="1" si="199"/>
        <v>0.14146075379293058</v>
      </c>
      <c r="I682" s="63">
        <f t="shared" ca="1" si="199"/>
        <v>0.37205301989800582</v>
      </c>
      <c r="J682" s="63">
        <f t="shared" ca="1" si="199"/>
        <v>-1.6983809530823908</v>
      </c>
      <c r="K682" s="63">
        <f t="shared" ca="1" si="199"/>
        <v>1.1434762062720067</v>
      </c>
      <c r="L682" s="63">
        <f t="shared" ca="1" si="199"/>
        <v>0.5565734088523544</v>
      </c>
      <c r="N682" s="63">
        <f t="shared" ca="1" si="186"/>
        <v>-0.35829093693525393</v>
      </c>
      <c r="O682" s="63">
        <f t="shared" ca="1" si="187"/>
        <v>-0.40055909708158571</v>
      </c>
      <c r="P682" s="63">
        <f t="shared" ca="1" si="188"/>
        <v>0.49006868157217087</v>
      </c>
      <c r="Q682" s="63">
        <f t="shared" ca="1" si="189"/>
        <v>-1.0229031322572639</v>
      </c>
      <c r="R682" s="63">
        <f t="shared" ca="1" si="190"/>
        <v>1.154805350102559</v>
      </c>
      <c r="S682" s="63">
        <f t="shared" ca="1" si="191"/>
        <v>-0.93740734688067617</v>
      </c>
      <c r="T682" s="63">
        <f t="shared" ca="1" si="192"/>
        <v>0.15695890850438443</v>
      </c>
      <c r="U682" s="63">
        <f t="shared" ca="1" si="193"/>
        <v>0.31258018390227499</v>
      </c>
      <c r="V682" s="63">
        <f t="shared" ca="1" si="194"/>
        <v>-1.6854937190476431</v>
      </c>
      <c r="W682" s="63">
        <f t="shared" ca="1" si="195"/>
        <v>1.1612764500506836</v>
      </c>
      <c r="X682" s="63">
        <f t="shared" ca="1" si="196"/>
        <v>0.51083435686699463</v>
      </c>
    </row>
    <row r="683" spans="2:24" x14ac:dyDescent="0.2">
      <c r="B683" s="63">
        <f t="shared" ca="1" si="185"/>
        <v>-0.46825758039338972</v>
      </c>
      <c r="C683" s="63">
        <f t="shared" ref="C683:L692" ca="1" si="200">NORMINV(RAND(),$C$5,$F$5)</f>
        <v>1.2920814268783753</v>
      </c>
      <c r="D683" s="63">
        <f t="shared" ca="1" si="200"/>
        <v>1.9394263199759008</v>
      </c>
      <c r="E683" s="63">
        <f t="shared" ca="1" si="200"/>
        <v>1.1753538960635581</v>
      </c>
      <c r="F683" s="63">
        <f t="shared" ca="1" si="200"/>
        <v>-0.95367323480327049</v>
      </c>
      <c r="G683" s="63">
        <f t="shared" ca="1" si="200"/>
        <v>0.76802004681101232</v>
      </c>
      <c r="H683" s="63">
        <f t="shared" ca="1" si="200"/>
        <v>1.0086703744345629</v>
      </c>
      <c r="I683" s="63">
        <f t="shared" ca="1" si="200"/>
        <v>-0.55839937609650869</v>
      </c>
      <c r="J683" s="63">
        <f t="shared" ca="1" si="200"/>
        <v>0.8794024019967458</v>
      </c>
      <c r="K683" s="63">
        <f t="shared" ca="1" si="200"/>
        <v>0.41537693133468312</v>
      </c>
      <c r="L683" s="63">
        <f t="shared" ca="1" si="200"/>
        <v>-0.78519236065405573</v>
      </c>
      <c r="N683" s="63">
        <f t="shared" ca="1" si="186"/>
        <v>-0.46036054710497798</v>
      </c>
      <c r="O683" s="63">
        <f t="shared" ca="1" si="187"/>
        <v>1.304066327062755</v>
      </c>
      <c r="P683" s="63">
        <f t="shared" ca="1" si="188"/>
        <v>1.957753381958764</v>
      </c>
      <c r="Q683" s="63">
        <f t="shared" ca="1" si="189"/>
        <v>1.171318623521606</v>
      </c>
      <c r="R683" s="63">
        <f t="shared" ca="1" si="190"/>
        <v>-0.99259777427556239</v>
      </c>
      <c r="S683" s="63">
        <f t="shared" ca="1" si="191"/>
        <v>0.75385783321679933</v>
      </c>
      <c r="T683" s="63">
        <f t="shared" ca="1" si="192"/>
        <v>1.0241685291460167</v>
      </c>
      <c r="U683" s="63">
        <f t="shared" ca="1" si="193"/>
        <v>-0.61787221209223953</v>
      </c>
      <c r="V683" s="63">
        <f t="shared" ca="1" si="194"/>
        <v>0.89228963603149347</v>
      </c>
      <c r="W683" s="63">
        <f t="shared" ca="1" si="195"/>
        <v>0.4331771751133599</v>
      </c>
      <c r="X683" s="63">
        <f t="shared" ca="1" si="196"/>
        <v>-0.8309314126394155</v>
      </c>
    </row>
    <row r="684" spans="2:24" x14ac:dyDescent="0.2">
      <c r="B684" s="63">
        <f t="shared" ca="1" si="185"/>
        <v>1.0390069668373632</v>
      </c>
      <c r="C684" s="63">
        <f t="shared" ca="1" si="200"/>
        <v>0.25507942675984968</v>
      </c>
      <c r="D684" s="63">
        <f t="shared" ca="1" si="200"/>
        <v>-0.47450919491792204</v>
      </c>
      <c r="E684" s="63">
        <f t="shared" ca="1" si="200"/>
        <v>-1.3480940195968132</v>
      </c>
      <c r="F684" s="63">
        <f t="shared" ca="1" si="200"/>
        <v>-0.33362229465047899</v>
      </c>
      <c r="G684" s="63">
        <f t="shared" ca="1" si="200"/>
        <v>-1.3892969034040699</v>
      </c>
      <c r="H684" s="63">
        <f t="shared" ca="1" si="200"/>
        <v>1.0259794324067597</v>
      </c>
      <c r="I684" s="63">
        <f t="shared" ca="1" si="200"/>
        <v>-0.69365797670649332</v>
      </c>
      <c r="J684" s="63">
        <f t="shared" ca="1" si="200"/>
        <v>-1.6482261234488913</v>
      </c>
      <c r="K684" s="63">
        <f t="shared" ca="1" si="200"/>
        <v>0.10295591673867613</v>
      </c>
      <c r="L684" s="63">
        <f t="shared" ca="1" si="200"/>
        <v>-7.3150993237045187E-2</v>
      </c>
      <c r="N684" s="63">
        <f t="shared" ca="1" si="186"/>
        <v>1.046904000125775</v>
      </c>
      <c r="O684" s="63">
        <f t="shared" ca="1" si="187"/>
        <v>0.26706432694422938</v>
      </c>
      <c r="P684" s="63">
        <f t="shared" ca="1" si="188"/>
        <v>-0.45618213293505877</v>
      </c>
      <c r="Q684" s="63">
        <f t="shared" ca="1" si="189"/>
        <v>-1.3521292921387653</v>
      </c>
      <c r="R684" s="63">
        <f t="shared" ca="1" si="190"/>
        <v>-0.37254683412277084</v>
      </c>
      <c r="S684" s="63">
        <f t="shared" ca="1" si="191"/>
        <v>-1.4034591169982829</v>
      </c>
      <c r="T684" s="63">
        <f t="shared" ca="1" si="192"/>
        <v>1.0414775871182136</v>
      </c>
      <c r="U684" s="63">
        <f t="shared" ca="1" si="193"/>
        <v>-0.75313081270222415</v>
      </c>
      <c r="V684" s="63">
        <f t="shared" ca="1" si="194"/>
        <v>-1.6353388894141436</v>
      </c>
      <c r="W684" s="63">
        <f t="shared" ca="1" si="195"/>
        <v>0.1207561605173529</v>
      </c>
      <c r="X684" s="63">
        <f t="shared" ca="1" si="196"/>
        <v>-0.11889004522240498</v>
      </c>
    </row>
    <row r="685" spans="2:24" x14ac:dyDescent="0.2">
      <c r="B685" s="63">
        <f t="shared" ca="1" si="185"/>
        <v>-0.992155013084278</v>
      </c>
      <c r="C685" s="63">
        <f t="shared" ca="1" si="200"/>
        <v>1.0014761747885532</v>
      </c>
      <c r="D685" s="63">
        <f t="shared" ca="1" si="200"/>
        <v>1.1672108426620833</v>
      </c>
      <c r="E685" s="63">
        <f t="shared" ca="1" si="200"/>
        <v>1.110908922195893</v>
      </c>
      <c r="F685" s="63">
        <f t="shared" ca="1" si="200"/>
        <v>-0.61752509729731098</v>
      </c>
      <c r="G685" s="63">
        <f t="shared" ca="1" si="200"/>
        <v>1.3266876692847827</v>
      </c>
      <c r="H685" s="63">
        <f t="shared" ca="1" si="200"/>
        <v>0.24696453964392184</v>
      </c>
      <c r="I685" s="63">
        <f t="shared" ca="1" si="200"/>
        <v>0.38550244834667008</v>
      </c>
      <c r="J685" s="63">
        <f t="shared" ca="1" si="200"/>
        <v>-2.009952194403124</v>
      </c>
      <c r="K685" s="63">
        <f t="shared" ca="1" si="200"/>
        <v>-0.84637865137642199</v>
      </c>
      <c r="L685" s="63">
        <f t="shared" ca="1" si="200"/>
        <v>-0.52890729817163273</v>
      </c>
      <c r="N685" s="63">
        <f t="shared" ca="1" si="186"/>
        <v>-0.98425797979586627</v>
      </c>
      <c r="O685" s="63">
        <f t="shared" ca="1" si="187"/>
        <v>1.0134610749729329</v>
      </c>
      <c r="P685" s="63">
        <f t="shared" ca="1" si="188"/>
        <v>1.1855379046449466</v>
      </c>
      <c r="Q685" s="63">
        <f t="shared" ca="1" si="189"/>
        <v>1.1068736496539409</v>
      </c>
      <c r="R685" s="63">
        <f t="shared" ca="1" si="190"/>
        <v>-0.65644963676960288</v>
      </c>
      <c r="S685" s="63">
        <f t="shared" ca="1" si="191"/>
        <v>1.3125254556905697</v>
      </c>
      <c r="T685" s="63">
        <f t="shared" ca="1" si="192"/>
        <v>0.26246269435537573</v>
      </c>
      <c r="U685" s="63">
        <f t="shared" ca="1" si="193"/>
        <v>0.32602961235093925</v>
      </c>
      <c r="V685" s="63">
        <f t="shared" ca="1" si="194"/>
        <v>-1.9970649603683763</v>
      </c>
      <c r="W685" s="63">
        <f t="shared" ca="1" si="195"/>
        <v>-0.82857840759774526</v>
      </c>
      <c r="X685" s="63">
        <f t="shared" ca="1" si="196"/>
        <v>-0.5746463501569925</v>
      </c>
    </row>
    <row r="686" spans="2:24" x14ac:dyDescent="0.2">
      <c r="B686" s="63">
        <f t="shared" ca="1" si="185"/>
        <v>0.44161751386413112</v>
      </c>
      <c r="C686" s="63">
        <f t="shared" ca="1" si="200"/>
        <v>-0.42082961321414392</v>
      </c>
      <c r="D686" s="63">
        <f t="shared" ca="1" si="200"/>
        <v>-1.6403271778656594</v>
      </c>
      <c r="E686" s="63">
        <f t="shared" ca="1" si="200"/>
        <v>-0.14025760925729108</v>
      </c>
      <c r="F686" s="63">
        <f t="shared" ca="1" si="200"/>
        <v>0.96129792158583027</v>
      </c>
      <c r="G686" s="63">
        <f t="shared" ca="1" si="200"/>
        <v>-0.55394024043970413</v>
      </c>
      <c r="H686" s="63">
        <f t="shared" ca="1" si="200"/>
        <v>-0.18101421934427875</v>
      </c>
      <c r="I686" s="63">
        <f t="shared" ca="1" si="200"/>
        <v>-2.1418717755830228</v>
      </c>
      <c r="J686" s="63">
        <f t="shared" ca="1" si="200"/>
        <v>-0.30017096876727462</v>
      </c>
      <c r="K686" s="63">
        <f t="shared" ca="1" si="200"/>
        <v>-0.95783894028839389</v>
      </c>
      <c r="L686" s="63">
        <f t="shared" ca="1" si="200"/>
        <v>0.72168368293687712</v>
      </c>
      <c r="N686" s="63">
        <f t="shared" ca="1" si="186"/>
        <v>0.44951454715254285</v>
      </c>
      <c r="O686" s="63">
        <f t="shared" ca="1" si="187"/>
        <v>-0.40884471302976422</v>
      </c>
      <c r="P686" s="63">
        <f t="shared" ca="1" si="188"/>
        <v>-1.6220001158827961</v>
      </c>
      <c r="Q686" s="63">
        <f t="shared" ca="1" si="189"/>
        <v>-0.14429288179924327</v>
      </c>
      <c r="R686" s="63">
        <f t="shared" ca="1" si="190"/>
        <v>0.92237338211353836</v>
      </c>
      <c r="S686" s="63">
        <f t="shared" ca="1" si="191"/>
        <v>-0.56810245403391713</v>
      </c>
      <c r="T686" s="63">
        <f t="shared" ca="1" si="192"/>
        <v>-0.16551606463282489</v>
      </c>
      <c r="U686" s="63">
        <f t="shared" ca="1" si="193"/>
        <v>-2.2013446115787536</v>
      </c>
      <c r="V686" s="63">
        <f t="shared" ca="1" si="194"/>
        <v>-0.28728373473252694</v>
      </c>
      <c r="W686" s="63">
        <f t="shared" ca="1" si="195"/>
        <v>-0.94003869650971716</v>
      </c>
      <c r="X686" s="63">
        <f t="shared" ca="1" si="196"/>
        <v>0.67594463095151736</v>
      </c>
    </row>
    <row r="687" spans="2:24" x14ac:dyDescent="0.2">
      <c r="B687" s="63">
        <f t="shared" ca="1" si="185"/>
        <v>1.0326992864127358</v>
      </c>
      <c r="C687" s="63">
        <f t="shared" ca="1" si="200"/>
        <v>-0.43013101304726198</v>
      </c>
      <c r="D687" s="63">
        <f t="shared" ca="1" si="200"/>
        <v>0.28345740249992646</v>
      </c>
      <c r="E687" s="63">
        <f t="shared" ca="1" si="200"/>
        <v>2.0174012456961519</v>
      </c>
      <c r="F687" s="63">
        <f t="shared" ca="1" si="200"/>
        <v>-0.95180317901870359</v>
      </c>
      <c r="G687" s="63">
        <f t="shared" ca="1" si="200"/>
        <v>0.54355170337033287</v>
      </c>
      <c r="H687" s="63">
        <f t="shared" ca="1" si="200"/>
        <v>-0.17092767656596006</v>
      </c>
      <c r="I687" s="63">
        <f t="shared" ca="1" si="200"/>
        <v>-0.61033762212060272</v>
      </c>
      <c r="J687" s="63">
        <f t="shared" ca="1" si="200"/>
        <v>-1.3046357687249135</v>
      </c>
      <c r="K687" s="63">
        <f t="shared" ca="1" si="200"/>
        <v>-2.8886309187798105</v>
      </c>
      <c r="L687" s="63">
        <f t="shared" ca="1" si="200"/>
        <v>0.50298657563963522</v>
      </c>
      <c r="N687" s="63">
        <f t="shared" ca="1" si="186"/>
        <v>1.0405963197011476</v>
      </c>
      <c r="O687" s="63">
        <f t="shared" ca="1" si="187"/>
        <v>-0.41814611286288228</v>
      </c>
      <c r="P687" s="63">
        <f t="shared" ca="1" si="188"/>
        <v>0.30178446448278973</v>
      </c>
      <c r="Q687" s="63">
        <f t="shared" ca="1" si="189"/>
        <v>2.0133659731541997</v>
      </c>
      <c r="R687" s="63">
        <f t="shared" ca="1" si="190"/>
        <v>-0.9907277184909955</v>
      </c>
      <c r="S687" s="63">
        <f t="shared" ca="1" si="191"/>
        <v>0.52938948977611988</v>
      </c>
      <c r="T687" s="63">
        <f t="shared" ca="1" si="192"/>
        <v>-0.1554295218545062</v>
      </c>
      <c r="U687" s="63">
        <f t="shared" ca="1" si="193"/>
        <v>-0.66981045811633355</v>
      </c>
      <c r="V687" s="63">
        <f t="shared" ca="1" si="194"/>
        <v>-1.2917485346901658</v>
      </c>
      <c r="W687" s="63">
        <f t="shared" ca="1" si="195"/>
        <v>-2.8708306750011339</v>
      </c>
      <c r="X687" s="63">
        <f t="shared" ca="1" si="196"/>
        <v>0.45724752365427546</v>
      </c>
    </row>
    <row r="688" spans="2:24" x14ac:dyDescent="0.2">
      <c r="B688" s="63">
        <f t="shared" ca="1" si="185"/>
        <v>0.82325513151288265</v>
      </c>
      <c r="C688" s="63">
        <f t="shared" ca="1" si="200"/>
        <v>-0.79889614993453706</v>
      </c>
      <c r="D688" s="63">
        <f t="shared" ca="1" si="200"/>
        <v>0.20826001780577019</v>
      </c>
      <c r="E688" s="63">
        <f t="shared" ca="1" si="200"/>
        <v>-1.2281701858131717</v>
      </c>
      <c r="F688" s="63">
        <f t="shared" ca="1" si="200"/>
        <v>-0.8105523949478608</v>
      </c>
      <c r="G688" s="63">
        <f t="shared" ca="1" si="200"/>
        <v>1.5535010473845845</v>
      </c>
      <c r="H688" s="63">
        <f t="shared" ca="1" si="200"/>
        <v>0.73011766494811847</v>
      </c>
      <c r="I688" s="63">
        <f t="shared" ca="1" si="200"/>
        <v>-0.66729431549738749</v>
      </c>
      <c r="J688" s="63">
        <f t="shared" ca="1" si="200"/>
        <v>0.36449614068876124</v>
      </c>
      <c r="K688" s="63">
        <f t="shared" ca="1" si="200"/>
        <v>0.56438454569998797</v>
      </c>
      <c r="L688" s="63">
        <f t="shared" ca="1" si="200"/>
        <v>-1.3335947325659021</v>
      </c>
      <c r="N688" s="63">
        <f t="shared" ca="1" si="186"/>
        <v>0.83115216480129439</v>
      </c>
      <c r="O688" s="63">
        <f t="shared" ca="1" si="187"/>
        <v>-0.78691124975015736</v>
      </c>
      <c r="P688" s="63">
        <f t="shared" ca="1" si="188"/>
        <v>0.22658707978863346</v>
      </c>
      <c r="Q688" s="63">
        <f t="shared" ca="1" si="189"/>
        <v>-1.2322054583551239</v>
      </c>
      <c r="R688" s="63">
        <f t="shared" ca="1" si="190"/>
        <v>-0.84947693442015271</v>
      </c>
      <c r="S688" s="63">
        <f t="shared" ca="1" si="191"/>
        <v>1.5393388337903715</v>
      </c>
      <c r="T688" s="63">
        <f t="shared" ca="1" si="192"/>
        <v>0.74561581965957235</v>
      </c>
      <c r="U688" s="63">
        <f t="shared" ca="1" si="193"/>
        <v>-0.72676715149311832</v>
      </c>
      <c r="V688" s="63">
        <f t="shared" ca="1" si="194"/>
        <v>0.37738337472350891</v>
      </c>
      <c r="W688" s="63">
        <f t="shared" ca="1" si="195"/>
        <v>0.5821847894786647</v>
      </c>
      <c r="X688" s="63">
        <f t="shared" ca="1" si="196"/>
        <v>-1.3793337845512619</v>
      </c>
    </row>
    <row r="689" spans="2:24" x14ac:dyDescent="0.2">
      <c r="B689" s="63">
        <f t="shared" ca="1" si="185"/>
        <v>0.27771215377048447</v>
      </c>
      <c r="C689" s="63">
        <f t="shared" ca="1" si="200"/>
        <v>-2.0196590552761933</v>
      </c>
      <c r="D689" s="63">
        <f t="shared" ca="1" si="200"/>
        <v>-1.883318120192071</v>
      </c>
      <c r="E689" s="63">
        <f t="shared" ca="1" si="200"/>
        <v>1.7688755025349892</v>
      </c>
      <c r="F689" s="63">
        <f t="shared" ca="1" si="200"/>
        <v>-0.33325552916205825</v>
      </c>
      <c r="G689" s="63">
        <f t="shared" ca="1" si="200"/>
        <v>-0.87532903331623224</v>
      </c>
      <c r="H689" s="63">
        <f t="shared" ca="1" si="200"/>
        <v>-1.4613938627175511</v>
      </c>
      <c r="I689" s="63">
        <f t="shared" ca="1" si="200"/>
        <v>-2.5220661710749277</v>
      </c>
      <c r="J689" s="63">
        <f t="shared" ca="1" si="200"/>
        <v>1.1303091433582213</v>
      </c>
      <c r="K689" s="63">
        <f t="shared" ca="1" si="200"/>
        <v>0.90776923455360659</v>
      </c>
      <c r="L689" s="63">
        <f t="shared" ca="1" si="200"/>
        <v>-1.6258975725691458</v>
      </c>
      <c r="N689" s="63">
        <f t="shared" ca="1" si="186"/>
        <v>0.28560918705889621</v>
      </c>
      <c r="O689" s="63">
        <f t="shared" ca="1" si="187"/>
        <v>-2.0076741550918134</v>
      </c>
      <c r="P689" s="63">
        <f t="shared" ca="1" si="188"/>
        <v>-1.8649910582092077</v>
      </c>
      <c r="Q689" s="63">
        <f t="shared" ca="1" si="189"/>
        <v>1.764840229993037</v>
      </c>
      <c r="R689" s="63">
        <f t="shared" ca="1" si="190"/>
        <v>-0.3721800686343501</v>
      </c>
      <c r="S689" s="63">
        <f t="shared" ca="1" si="191"/>
        <v>-0.88949124691044523</v>
      </c>
      <c r="T689" s="63">
        <f t="shared" ca="1" si="192"/>
        <v>-1.4458957080060972</v>
      </c>
      <c r="U689" s="63">
        <f t="shared" ca="1" si="193"/>
        <v>-2.5815390070706585</v>
      </c>
      <c r="V689" s="63">
        <f t="shared" ca="1" si="194"/>
        <v>1.143196377392969</v>
      </c>
      <c r="W689" s="63">
        <f t="shared" ca="1" si="195"/>
        <v>0.92556947833228331</v>
      </c>
      <c r="X689" s="63">
        <f t="shared" ca="1" si="196"/>
        <v>-1.6716366245545056</v>
      </c>
    </row>
    <row r="690" spans="2:24" x14ac:dyDescent="0.2">
      <c r="B690" s="63">
        <f t="shared" ca="1" si="185"/>
        <v>-0.16292033700313155</v>
      </c>
      <c r="C690" s="63">
        <f t="shared" ca="1" si="200"/>
        <v>0.29782323179016312</v>
      </c>
      <c r="D690" s="63">
        <f t="shared" ca="1" si="200"/>
        <v>-0.6104670188657132</v>
      </c>
      <c r="E690" s="63">
        <f t="shared" ca="1" si="200"/>
        <v>-2.2958644511872608</v>
      </c>
      <c r="F690" s="63">
        <f t="shared" ca="1" si="200"/>
        <v>-1.1634686138283177</v>
      </c>
      <c r="G690" s="63">
        <f t="shared" ca="1" si="200"/>
        <v>1.1049515850338774</v>
      </c>
      <c r="H690" s="63">
        <f t="shared" ca="1" si="200"/>
        <v>-1.068173011919296</v>
      </c>
      <c r="I690" s="63">
        <f t="shared" ca="1" si="200"/>
        <v>0.39003002584326069</v>
      </c>
      <c r="J690" s="63">
        <f t="shared" ca="1" si="200"/>
        <v>-0.26015118681178168</v>
      </c>
      <c r="K690" s="63">
        <f t="shared" ca="1" si="200"/>
        <v>0.91542587303391509</v>
      </c>
      <c r="L690" s="63">
        <f t="shared" ca="1" si="200"/>
        <v>0.60155780983731888</v>
      </c>
      <c r="N690" s="63">
        <f t="shared" ca="1" si="186"/>
        <v>-0.15502330371471978</v>
      </c>
      <c r="O690" s="63">
        <f t="shared" ca="1" si="187"/>
        <v>0.30980813197454282</v>
      </c>
      <c r="P690" s="63">
        <f t="shared" ca="1" si="188"/>
        <v>-0.59213995688284993</v>
      </c>
      <c r="Q690" s="63">
        <f t="shared" ca="1" si="189"/>
        <v>-2.2998997237292129</v>
      </c>
      <c r="R690" s="63">
        <f t="shared" ca="1" si="190"/>
        <v>-1.2023931533006096</v>
      </c>
      <c r="S690" s="63">
        <f t="shared" ca="1" si="191"/>
        <v>1.0907893714396644</v>
      </c>
      <c r="T690" s="63">
        <f t="shared" ca="1" si="192"/>
        <v>-1.0526748572078422</v>
      </c>
      <c r="U690" s="63">
        <f t="shared" ca="1" si="193"/>
        <v>0.33055718984752985</v>
      </c>
      <c r="V690" s="63">
        <f t="shared" ca="1" si="194"/>
        <v>-0.247263952777034</v>
      </c>
      <c r="W690" s="63">
        <f t="shared" ca="1" si="195"/>
        <v>0.93322611681259182</v>
      </c>
      <c r="X690" s="63">
        <f t="shared" ca="1" si="196"/>
        <v>0.55581875785195911</v>
      </c>
    </row>
    <row r="691" spans="2:24" x14ac:dyDescent="0.2">
      <c r="B691" s="63">
        <f t="shared" ca="1" si="185"/>
        <v>-0.96042775893207166</v>
      </c>
      <c r="C691" s="63">
        <f t="shared" ca="1" si="200"/>
        <v>-0.75910147502647907</v>
      </c>
      <c r="D691" s="63">
        <f t="shared" ca="1" si="200"/>
        <v>1.1963090688858726</v>
      </c>
      <c r="E691" s="63">
        <f t="shared" ca="1" si="200"/>
        <v>0.83782858538194938</v>
      </c>
      <c r="F691" s="63">
        <f t="shared" ca="1" si="200"/>
        <v>-0.95234034430138859</v>
      </c>
      <c r="G691" s="63">
        <f t="shared" ca="1" si="200"/>
        <v>-1.8420073335996203</v>
      </c>
      <c r="H691" s="63">
        <f t="shared" ca="1" si="200"/>
        <v>-1.0766797234517751</v>
      </c>
      <c r="I691" s="63">
        <f t="shared" ca="1" si="200"/>
        <v>-0.54180545289980919</v>
      </c>
      <c r="J691" s="63">
        <f t="shared" ca="1" si="200"/>
        <v>2.4752936373369949</v>
      </c>
      <c r="K691" s="63">
        <f t="shared" ca="1" si="200"/>
        <v>1.4534621823533584</v>
      </c>
      <c r="L691" s="63">
        <f t="shared" ca="1" si="200"/>
        <v>0.93286581197385832</v>
      </c>
      <c r="N691" s="63">
        <f t="shared" ca="1" si="186"/>
        <v>-0.95253072564365993</v>
      </c>
      <c r="O691" s="63">
        <f t="shared" ca="1" si="187"/>
        <v>-0.74711657484209937</v>
      </c>
      <c r="P691" s="63">
        <f t="shared" ca="1" si="188"/>
        <v>1.2146361308687359</v>
      </c>
      <c r="Q691" s="63">
        <f t="shared" ca="1" si="189"/>
        <v>0.83379331283999725</v>
      </c>
      <c r="R691" s="63">
        <f t="shared" ca="1" si="190"/>
        <v>-0.99126488377368049</v>
      </c>
      <c r="S691" s="63">
        <f t="shared" ca="1" si="191"/>
        <v>-1.8561695471938333</v>
      </c>
      <c r="T691" s="63">
        <f t="shared" ca="1" si="192"/>
        <v>-1.0611815687403212</v>
      </c>
      <c r="U691" s="63">
        <f t="shared" ca="1" si="193"/>
        <v>-0.60127828889554003</v>
      </c>
      <c r="V691" s="63">
        <f t="shared" ca="1" si="194"/>
        <v>2.4881808713717426</v>
      </c>
      <c r="W691" s="63">
        <f t="shared" ca="1" si="195"/>
        <v>1.4712624261320353</v>
      </c>
      <c r="X691" s="63">
        <f t="shared" ca="1" si="196"/>
        <v>0.88712675998849855</v>
      </c>
    </row>
    <row r="692" spans="2:24" x14ac:dyDescent="0.2">
      <c r="B692" s="63">
        <f t="shared" ca="1" si="185"/>
        <v>0.85558415033044954</v>
      </c>
      <c r="C692" s="63">
        <f t="shared" ca="1" si="200"/>
        <v>-0.11186124409284426</v>
      </c>
      <c r="D692" s="63">
        <f t="shared" ca="1" si="200"/>
        <v>-1.4589850057707869</v>
      </c>
      <c r="E692" s="63">
        <f t="shared" ca="1" si="200"/>
        <v>1.7197487457608724</v>
      </c>
      <c r="F692" s="63">
        <f t="shared" ca="1" si="200"/>
        <v>-0.12637925759271021</v>
      </c>
      <c r="G692" s="63">
        <f t="shared" ca="1" si="200"/>
        <v>0.62242119417514574</v>
      </c>
      <c r="H692" s="63">
        <f t="shared" ca="1" si="200"/>
        <v>0.96790510154583487</v>
      </c>
      <c r="I692" s="63">
        <f t="shared" ca="1" si="200"/>
        <v>-1.9619333825164551</v>
      </c>
      <c r="J692" s="63">
        <f t="shared" ca="1" si="200"/>
        <v>0.35325266143724166</v>
      </c>
      <c r="K692" s="63">
        <f t="shared" ca="1" si="200"/>
        <v>1.0046623062752738</v>
      </c>
      <c r="L692" s="63">
        <f t="shared" ca="1" si="200"/>
        <v>1.4059251182881249</v>
      </c>
      <c r="N692" s="63">
        <f t="shared" ca="1" si="186"/>
        <v>0.86348118361886128</v>
      </c>
      <c r="O692" s="63">
        <f t="shared" ca="1" si="187"/>
        <v>-9.9876343908464532E-2</v>
      </c>
      <c r="P692" s="63">
        <f t="shared" ca="1" si="188"/>
        <v>-1.4406579437879237</v>
      </c>
      <c r="Q692" s="63">
        <f t="shared" ca="1" si="189"/>
        <v>1.7157134732189203</v>
      </c>
      <c r="R692" s="63">
        <f t="shared" ca="1" si="190"/>
        <v>-0.16530379706500209</v>
      </c>
      <c r="S692" s="63">
        <f t="shared" ca="1" si="191"/>
        <v>0.60825898058093275</v>
      </c>
      <c r="T692" s="63">
        <f t="shared" ca="1" si="192"/>
        <v>0.98340325625728875</v>
      </c>
      <c r="U692" s="63">
        <f t="shared" ca="1" si="193"/>
        <v>-2.0214062185121859</v>
      </c>
      <c r="V692" s="63">
        <f t="shared" ca="1" si="194"/>
        <v>0.36613989547198933</v>
      </c>
      <c r="W692" s="63">
        <f t="shared" ca="1" si="195"/>
        <v>1.0224625500539506</v>
      </c>
      <c r="X692" s="63">
        <f t="shared" ca="1" si="196"/>
        <v>1.3601860663027652</v>
      </c>
    </row>
    <row r="693" spans="2:24" x14ac:dyDescent="0.2">
      <c r="B693" s="63">
        <f t="shared" ca="1" si="185"/>
        <v>0.10370969498349347</v>
      </c>
      <c r="C693" s="63">
        <f t="shared" ref="C693:L702" ca="1" si="201">NORMINV(RAND(),$C$5,$F$5)</f>
        <v>-0.53414557744786773</v>
      </c>
      <c r="D693" s="63">
        <f t="shared" ca="1" si="201"/>
        <v>5.7582385422669056E-3</v>
      </c>
      <c r="E693" s="63">
        <f t="shared" ca="1" si="201"/>
        <v>-0.90101866775554207</v>
      </c>
      <c r="F693" s="63">
        <f t="shared" ca="1" si="201"/>
        <v>-0.89286317293670603</v>
      </c>
      <c r="G693" s="63">
        <f t="shared" ca="1" si="201"/>
        <v>1.2474252107208845</v>
      </c>
      <c r="H693" s="63">
        <f t="shared" ca="1" si="201"/>
        <v>-0.77383013085604835</v>
      </c>
      <c r="I693" s="63">
        <f t="shared" ca="1" si="201"/>
        <v>6.8124892497854875E-2</v>
      </c>
      <c r="J693" s="63">
        <f t="shared" ca="1" si="201"/>
        <v>1.1786333077909197</v>
      </c>
      <c r="K693" s="63">
        <f t="shared" ca="1" si="201"/>
        <v>0.31176476453546681</v>
      </c>
      <c r="L693" s="63">
        <f t="shared" ca="1" si="201"/>
        <v>1.7871094789632453</v>
      </c>
      <c r="N693" s="63">
        <f t="shared" ca="1" si="186"/>
        <v>0.11160672827190522</v>
      </c>
      <c r="O693" s="63">
        <f t="shared" ca="1" si="187"/>
        <v>-0.52216067726348803</v>
      </c>
      <c r="P693" s="63">
        <f t="shared" ca="1" si="188"/>
        <v>2.4085300525130166E-2</v>
      </c>
      <c r="Q693" s="63">
        <f t="shared" ca="1" si="189"/>
        <v>-0.9050539402974942</v>
      </c>
      <c r="R693" s="63">
        <f t="shared" ca="1" si="190"/>
        <v>-0.93178771240899794</v>
      </c>
      <c r="S693" s="63">
        <f t="shared" ca="1" si="191"/>
        <v>1.2332629971266715</v>
      </c>
      <c r="T693" s="63">
        <f t="shared" ca="1" si="192"/>
        <v>-0.75833197614459447</v>
      </c>
      <c r="U693" s="63">
        <f t="shared" ca="1" si="193"/>
        <v>8.652056502124042E-3</v>
      </c>
      <c r="V693" s="63">
        <f t="shared" ca="1" si="194"/>
        <v>1.1915205418256674</v>
      </c>
      <c r="W693" s="63">
        <f t="shared" ca="1" si="195"/>
        <v>0.32956500831414359</v>
      </c>
      <c r="X693" s="63">
        <f t="shared" ca="1" si="196"/>
        <v>1.7413704269778856</v>
      </c>
    </row>
    <row r="694" spans="2:24" x14ac:dyDescent="0.2">
      <c r="B694" s="63">
        <f t="shared" ca="1" si="185"/>
        <v>0.46004071067402047</v>
      </c>
      <c r="C694" s="63">
        <f t="shared" ca="1" si="201"/>
        <v>-0.74370894858021586</v>
      </c>
      <c r="D694" s="63">
        <f t="shared" ca="1" si="201"/>
        <v>0.33193746547313935</v>
      </c>
      <c r="E694" s="63">
        <f t="shared" ca="1" si="201"/>
        <v>-0.32423424184994926</v>
      </c>
      <c r="F694" s="63">
        <f t="shared" ca="1" si="201"/>
        <v>1.4848908099522744</v>
      </c>
      <c r="G694" s="63">
        <f t="shared" ca="1" si="201"/>
        <v>-0.1481477433848073</v>
      </c>
      <c r="H694" s="63">
        <f t="shared" ca="1" si="201"/>
        <v>1.2677913058512997</v>
      </c>
      <c r="I694" s="63">
        <f t="shared" ca="1" si="201"/>
        <v>0.23473487404709961</v>
      </c>
      <c r="J694" s="63">
        <f t="shared" ca="1" si="201"/>
        <v>0.8747394735607803</v>
      </c>
      <c r="K694" s="63">
        <f t="shared" ca="1" si="201"/>
        <v>-1.7925383331209237</v>
      </c>
      <c r="L694" s="63">
        <f t="shared" ca="1" si="201"/>
        <v>-0.40570065883195489</v>
      </c>
      <c r="N694" s="63">
        <f t="shared" ca="1" si="186"/>
        <v>0.46793774396243221</v>
      </c>
      <c r="O694" s="63">
        <f t="shared" ca="1" si="187"/>
        <v>-0.73172404839583616</v>
      </c>
      <c r="P694" s="63">
        <f t="shared" ca="1" si="188"/>
        <v>0.35026452745600262</v>
      </c>
      <c r="Q694" s="63">
        <f t="shared" ca="1" si="189"/>
        <v>-0.32826951439190144</v>
      </c>
      <c r="R694" s="63">
        <f t="shared" ca="1" si="190"/>
        <v>1.4459662704799825</v>
      </c>
      <c r="S694" s="63">
        <f t="shared" ca="1" si="191"/>
        <v>-0.16230995697902026</v>
      </c>
      <c r="T694" s="63">
        <f t="shared" ca="1" si="192"/>
        <v>1.2832894605627536</v>
      </c>
      <c r="U694" s="63">
        <f t="shared" ca="1" si="193"/>
        <v>0.17526203805136878</v>
      </c>
      <c r="V694" s="63">
        <f t="shared" ca="1" si="194"/>
        <v>0.88762670759552798</v>
      </c>
      <c r="W694" s="63">
        <f t="shared" ca="1" si="195"/>
        <v>-1.7747380893422469</v>
      </c>
      <c r="X694" s="63">
        <f t="shared" ca="1" si="196"/>
        <v>-0.45143971081731465</v>
      </c>
    </row>
    <row r="695" spans="2:24" x14ac:dyDescent="0.2">
      <c r="B695" s="63">
        <f t="shared" ca="1" si="185"/>
        <v>-0.99419332759731982</v>
      </c>
      <c r="C695" s="63">
        <f t="shared" ca="1" si="201"/>
        <v>0.66116083210370524</v>
      </c>
      <c r="D695" s="63">
        <f t="shared" ca="1" si="201"/>
        <v>-1.7598960406254065</v>
      </c>
      <c r="E695" s="63">
        <f t="shared" ca="1" si="201"/>
        <v>0.98620665153913467</v>
      </c>
      <c r="F695" s="63">
        <f t="shared" ca="1" si="201"/>
        <v>-2.461014381218241</v>
      </c>
      <c r="G695" s="63">
        <f t="shared" ca="1" si="201"/>
        <v>-2.1106608258687376</v>
      </c>
      <c r="H695" s="63">
        <f t="shared" ca="1" si="201"/>
        <v>1.4666987500831024</v>
      </c>
      <c r="I695" s="63">
        <f t="shared" ca="1" si="201"/>
        <v>-0.21665296553013383</v>
      </c>
      <c r="J695" s="63">
        <f t="shared" ca="1" si="201"/>
        <v>-0.3198676326249551</v>
      </c>
      <c r="K695" s="63">
        <f t="shared" ca="1" si="201"/>
        <v>-0.89367219941273479</v>
      </c>
      <c r="L695" s="63">
        <f t="shared" ca="1" si="201"/>
        <v>-0.63072146986810063</v>
      </c>
      <c r="N695" s="63">
        <f t="shared" ca="1" si="186"/>
        <v>-0.98629629430890808</v>
      </c>
      <c r="O695" s="63">
        <f t="shared" ca="1" si="187"/>
        <v>0.67314573228808494</v>
      </c>
      <c r="P695" s="63">
        <f t="shared" ca="1" si="188"/>
        <v>-1.7415689786425432</v>
      </c>
      <c r="Q695" s="63">
        <f t="shared" ca="1" si="189"/>
        <v>0.98217137899718254</v>
      </c>
      <c r="R695" s="63">
        <f t="shared" ca="1" si="190"/>
        <v>-2.4999389206905329</v>
      </c>
      <c r="S695" s="63">
        <f t="shared" ca="1" si="191"/>
        <v>-2.1248230394629504</v>
      </c>
      <c r="T695" s="63">
        <f t="shared" ca="1" si="192"/>
        <v>1.4821969047945562</v>
      </c>
      <c r="U695" s="63">
        <f t="shared" ca="1" si="193"/>
        <v>-0.27612580152586463</v>
      </c>
      <c r="V695" s="63">
        <f t="shared" ca="1" si="194"/>
        <v>-0.30698039859020743</v>
      </c>
      <c r="W695" s="63">
        <f t="shared" ca="1" si="195"/>
        <v>-0.87587195563405806</v>
      </c>
      <c r="X695" s="63">
        <f t="shared" ca="1" si="196"/>
        <v>-0.67646052185346039</v>
      </c>
    </row>
    <row r="696" spans="2:24" x14ac:dyDescent="0.2">
      <c r="B696" s="63">
        <f t="shared" ca="1" si="185"/>
        <v>0.21190848742329946</v>
      </c>
      <c r="C696" s="63">
        <f t="shared" ca="1" si="201"/>
        <v>0.8092697903629934</v>
      </c>
      <c r="D696" s="63">
        <f t="shared" ca="1" si="201"/>
        <v>0.13866983513015341</v>
      </c>
      <c r="E696" s="63">
        <f t="shared" ca="1" si="201"/>
        <v>-0.62967605541662108</v>
      </c>
      <c r="F696" s="63">
        <f t="shared" ca="1" si="201"/>
        <v>7.7049531181906508E-2</v>
      </c>
      <c r="G696" s="63">
        <f t="shared" ca="1" si="201"/>
        <v>0.89924314252442683</v>
      </c>
      <c r="H696" s="63">
        <f t="shared" ca="1" si="201"/>
        <v>-1.3849603348461041</v>
      </c>
      <c r="I696" s="63">
        <f t="shared" ca="1" si="201"/>
        <v>1.4295431137250647</v>
      </c>
      <c r="J696" s="63">
        <f t="shared" ca="1" si="201"/>
        <v>-0.20152793113608464</v>
      </c>
      <c r="K696" s="63">
        <f t="shared" ca="1" si="201"/>
        <v>-0.46848106356604891</v>
      </c>
      <c r="L696" s="63">
        <f t="shared" ca="1" si="201"/>
        <v>0.80189862662278177</v>
      </c>
      <c r="N696" s="63">
        <f t="shared" ca="1" si="186"/>
        <v>0.21980552071171122</v>
      </c>
      <c r="O696" s="63">
        <f t="shared" ca="1" si="187"/>
        <v>0.8212546905473731</v>
      </c>
      <c r="P696" s="63">
        <f t="shared" ca="1" si="188"/>
        <v>0.15699689711301668</v>
      </c>
      <c r="Q696" s="63">
        <f t="shared" ca="1" si="189"/>
        <v>-0.63371132795857321</v>
      </c>
      <c r="R696" s="63">
        <f t="shared" ca="1" si="190"/>
        <v>3.8124991709614642E-2</v>
      </c>
      <c r="S696" s="63">
        <f t="shared" ca="1" si="191"/>
        <v>0.88508092893021384</v>
      </c>
      <c r="T696" s="63">
        <f t="shared" ca="1" si="192"/>
        <v>-1.3694621801346503</v>
      </c>
      <c r="U696" s="63">
        <f t="shared" ca="1" si="193"/>
        <v>1.3700702777293339</v>
      </c>
      <c r="V696" s="63">
        <f t="shared" ca="1" si="194"/>
        <v>-0.18864069710133696</v>
      </c>
      <c r="W696" s="63">
        <f t="shared" ca="1" si="195"/>
        <v>-0.45068081978737212</v>
      </c>
      <c r="X696" s="63">
        <f t="shared" ca="1" si="196"/>
        <v>0.75615957463742201</v>
      </c>
    </row>
    <row r="697" spans="2:24" x14ac:dyDescent="0.2">
      <c r="B697" s="63">
        <f t="shared" ca="1" si="185"/>
        <v>-0.67065237974890024</v>
      </c>
      <c r="C697" s="63">
        <f t="shared" ca="1" si="201"/>
        <v>-0.74552637365700825</v>
      </c>
      <c r="D697" s="63">
        <f t="shared" ca="1" si="201"/>
        <v>1.8034261428208054</v>
      </c>
      <c r="E697" s="63">
        <f t="shared" ca="1" si="201"/>
        <v>0.77243646711117064</v>
      </c>
      <c r="F697" s="63">
        <f t="shared" ca="1" si="201"/>
        <v>0.98853480860053944</v>
      </c>
      <c r="G697" s="63">
        <f t="shared" ca="1" si="201"/>
        <v>1.2017838922347914</v>
      </c>
      <c r="H697" s="63">
        <f t="shared" ca="1" si="201"/>
        <v>-1.1679138827364544</v>
      </c>
      <c r="I697" s="63">
        <f t="shared" ca="1" si="201"/>
        <v>0.58793276491434332</v>
      </c>
      <c r="J697" s="63">
        <f t="shared" ca="1" si="201"/>
        <v>-2.4979478226813043</v>
      </c>
      <c r="K697" s="63">
        <f t="shared" ca="1" si="201"/>
        <v>-0.59247848606043452</v>
      </c>
      <c r="L697" s="63">
        <f t="shared" ca="1" si="201"/>
        <v>-0.24398473820370684</v>
      </c>
      <c r="N697" s="63">
        <f t="shared" ca="1" si="186"/>
        <v>-0.6627553464604885</v>
      </c>
      <c r="O697" s="63">
        <f t="shared" ca="1" si="187"/>
        <v>-0.73354147347262855</v>
      </c>
      <c r="P697" s="63">
        <f t="shared" ca="1" si="188"/>
        <v>1.8217532048036686</v>
      </c>
      <c r="Q697" s="63">
        <f t="shared" ca="1" si="189"/>
        <v>0.76840119456921852</v>
      </c>
      <c r="R697" s="63">
        <f t="shared" ca="1" si="190"/>
        <v>0.94961026912824753</v>
      </c>
      <c r="S697" s="63">
        <f t="shared" ca="1" si="191"/>
        <v>1.1876216786405784</v>
      </c>
      <c r="T697" s="63">
        <f t="shared" ca="1" si="192"/>
        <v>-1.1524157280250005</v>
      </c>
      <c r="U697" s="63">
        <f t="shared" ca="1" si="193"/>
        <v>0.52845992891861249</v>
      </c>
      <c r="V697" s="63">
        <f t="shared" ca="1" si="194"/>
        <v>-2.4850605886465567</v>
      </c>
      <c r="W697" s="63">
        <f t="shared" ca="1" si="195"/>
        <v>-0.57467824228175779</v>
      </c>
      <c r="X697" s="63">
        <f t="shared" ca="1" si="196"/>
        <v>-0.28972379018906663</v>
      </c>
    </row>
    <row r="698" spans="2:24" x14ac:dyDescent="0.2">
      <c r="B698" s="63">
        <f t="shared" ca="1" si="185"/>
        <v>-0.733163590886311</v>
      </c>
      <c r="C698" s="63">
        <f t="shared" ca="1" si="201"/>
        <v>-0.4010253918397807</v>
      </c>
      <c r="D698" s="63">
        <f t="shared" ca="1" si="201"/>
        <v>-2.1496873242414192</v>
      </c>
      <c r="E698" s="63">
        <f t="shared" ca="1" si="201"/>
        <v>-0.1230735683878454</v>
      </c>
      <c r="F698" s="63">
        <f t="shared" ca="1" si="201"/>
        <v>0.22683994337042593</v>
      </c>
      <c r="G698" s="63">
        <f t="shared" ca="1" si="201"/>
        <v>1.2914697474316914</v>
      </c>
      <c r="H698" s="63">
        <f t="shared" ca="1" si="201"/>
        <v>-0.30828741110759661</v>
      </c>
      <c r="I698" s="63">
        <f t="shared" ca="1" si="201"/>
        <v>-1.3386032558594778</v>
      </c>
      <c r="J698" s="63">
        <f t="shared" ca="1" si="201"/>
        <v>0.51382926012614782</v>
      </c>
      <c r="K698" s="63">
        <f t="shared" ca="1" si="201"/>
        <v>1.4282981765108489</v>
      </c>
      <c r="L698" s="63">
        <f t="shared" ca="1" si="201"/>
        <v>0.7614576743631154</v>
      </c>
      <c r="N698" s="63">
        <f t="shared" ca="1" si="186"/>
        <v>-0.72526655759789926</v>
      </c>
      <c r="O698" s="63">
        <f t="shared" ca="1" si="187"/>
        <v>-0.389040491655401</v>
      </c>
      <c r="P698" s="63">
        <f t="shared" ca="1" si="188"/>
        <v>-2.1313602622585561</v>
      </c>
      <c r="Q698" s="63">
        <f t="shared" ca="1" si="189"/>
        <v>-0.12710884092979757</v>
      </c>
      <c r="R698" s="63">
        <f t="shared" ca="1" si="190"/>
        <v>0.18791540389813405</v>
      </c>
      <c r="S698" s="63">
        <f t="shared" ca="1" si="191"/>
        <v>1.2773075338374784</v>
      </c>
      <c r="T698" s="63">
        <f t="shared" ca="1" si="192"/>
        <v>-0.29278925639614273</v>
      </c>
      <c r="U698" s="63">
        <f t="shared" ca="1" si="193"/>
        <v>-1.3980760918552086</v>
      </c>
      <c r="V698" s="63">
        <f t="shared" ca="1" si="194"/>
        <v>0.5267164941608955</v>
      </c>
      <c r="W698" s="63">
        <f t="shared" ca="1" si="195"/>
        <v>1.4460984202895257</v>
      </c>
      <c r="X698" s="63">
        <f t="shared" ca="1" si="196"/>
        <v>0.71571862237775563</v>
      </c>
    </row>
    <row r="699" spans="2:24" x14ac:dyDescent="0.2">
      <c r="B699" s="63">
        <f t="shared" ca="1" si="185"/>
        <v>-1.877813747164373</v>
      </c>
      <c r="C699" s="63">
        <f t="shared" ca="1" si="201"/>
        <v>-0.19256443072299181</v>
      </c>
      <c r="D699" s="63">
        <f t="shared" ca="1" si="201"/>
        <v>0.327027378435095</v>
      </c>
      <c r="E699" s="63">
        <f t="shared" ca="1" si="201"/>
        <v>-0.59480675725654752</v>
      </c>
      <c r="F699" s="63">
        <f t="shared" ca="1" si="201"/>
        <v>0.2469497602908238</v>
      </c>
      <c r="G699" s="63">
        <f t="shared" ca="1" si="201"/>
        <v>0.33475085215085604</v>
      </c>
      <c r="H699" s="63">
        <f t="shared" ca="1" si="201"/>
        <v>-0.41470361900859187</v>
      </c>
      <c r="I699" s="63">
        <f t="shared" ca="1" si="201"/>
        <v>-0.81910657061794612</v>
      </c>
      <c r="J699" s="63">
        <f t="shared" ca="1" si="201"/>
        <v>0.11888210413652742</v>
      </c>
      <c r="K699" s="63">
        <f t="shared" ca="1" si="201"/>
        <v>0.86154442335805514</v>
      </c>
      <c r="L699" s="63">
        <f t="shared" ca="1" si="201"/>
        <v>0.58359356996372114</v>
      </c>
      <c r="N699" s="63">
        <f t="shared" ca="1" si="186"/>
        <v>-1.8699167138759611</v>
      </c>
      <c r="O699" s="63">
        <f t="shared" ca="1" si="187"/>
        <v>-0.18057953053861209</v>
      </c>
      <c r="P699" s="63">
        <f t="shared" ca="1" si="188"/>
        <v>0.34535444041795826</v>
      </c>
      <c r="Q699" s="63">
        <f t="shared" ca="1" si="189"/>
        <v>-0.59884202979849965</v>
      </c>
      <c r="R699" s="63">
        <f t="shared" ca="1" si="190"/>
        <v>0.20802522081853192</v>
      </c>
      <c r="S699" s="63">
        <f t="shared" ca="1" si="191"/>
        <v>0.32058863855664305</v>
      </c>
      <c r="T699" s="63">
        <f t="shared" ca="1" si="192"/>
        <v>-0.39920546429713799</v>
      </c>
      <c r="U699" s="63">
        <f t="shared" ca="1" si="193"/>
        <v>-0.87857940661367695</v>
      </c>
      <c r="V699" s="63">
        <f t="shared" ca="1" si="194"/>
        <v>0.13176933817127512</v>
      </c>
      <c r="W699" s="63">
        <f t="shared" ca="1" si="195"/>
        <v>0.87934466713673187</v>
      </c>
      <c r="X699" s="63">
        <f t="shared" ca="1" si="196"/>
        <v>0.53785451797836137</v>
      </c>
    </row>
    <row r="700" spans="2:24" x14ac:dyDescent="0.2">
      <c r="B700" s="63">
        <f t="shared" ca="1" si="185"/>
        <v>-0.85020191674497603</v>
      </c>
      <c r="C700" s="63">
        <f t="shared" ca="1" si="201"/>
        <v>-0.52435926464007054</v>
      </c>
      <c r="D700" s="63">
        <f t="shared" ca="1" si="201"/>
        <v>0.67948596460143051</v>
      </c>
      <c r="E700" s="63">
        <f t="shared" ca="1" si="201"/>
        <v>0.60807690113042057</v>
      </c>
      <c r="F700" s="63">
        <f t="shared" ca="1" si="201"/>
        <v>0.31234327738726431</v>
      </c>
      <c r="G700" s="63">
        <f t="shared" ca="1" si="201"/>
        <v>-0.56456796133746845</v>
      </c>
      <c r="H700" s="63">
        <f t="shared" ca="1" si="201"/>
        <v>-0.83965471487497467</v>
      </c>
      <c r="I700" s="63">
        <f t="shared" ca="1" si="201"/>
        <v>1.1380645629561263</v>
      </c>
      <c r="J700" s="63">
        <f t="shared" ca="1" si="201"/>
        <v>0.10546916586631409</v>
      </c>
      <c r="K700" s="63">
        <f t="shared" ca="1" si="201"/>
        <v>0.45614859006786845</v>
      </c>
      <c r="L700" s="63">
        <f t="shared" ca="1" si="201"/>
        <v>0.89313859333347334</v>
      </c>
      <c r="N700" s="63">
        <f t="shared" ca="1" si="186"/>
        <v>-0.84230488345656429</v>
      </c>
      <c r="O700" s="63">
        <f t="shared" ca="1" si="187"/>
        <v>-0.51237436445569084</v>
      </c>
      <c r="P700" s="63">
        <f t="shared" ca="1" si="188"/>
        <v>0.69781302658429378</v>
      </c>
      <c r="Q700" s="63">
        <f t="shared" ca="1" si="189"/>
        <v>0.60404162858846844</v>
      </c>
      <c r="R700" s="63">
        <f t="shared" ca="1" si="190"/>
        <v>0.27341873791497245</v>
      </c>
      <c r="S700" s="63">
        <f t="shared" ca="1" si="191"/>
        <v>-0.57873017493168144</v>
      </c>
      <c r="T700" s="63">
        <f t="shared" ca="1" si="192"/>
        <v>-0.82415656016352079</v>
      </c>
      <c r="U700" s="63">
        <f t="shared" ca="1" si="193"/>
        <v>1.0785917269603955</v>
      </c>
      <c r="V700" s="63">
        <f t="shared" ca="1" si="194"/>
        <v>0.11835639990106178</v>
      </c>
      <c r="W700" s="63">
        <f t="shared" ca="1" si="195"/>
        <v>0.47394883384654524</v>
      </c>
      <c r="X700" s="63">
        <f t="shared" ca="1" si="196"/>
        <v>0.84739954134811357</v>
      </c>
    </row>
    <row r="701" spans="2:24" x14ac:dyDescent="0.2">
      <c r="B701" s="63">
        <f t="shared" ca="1" si="185"/>
        <v>0.26900646913476506</v>
      </c>
      <c r="C701" s="63">
        <f t="shared" ca="1" si="201"/>
        <v>0.36763625976006931</v>
      </c>
      <c r="D701" s="63">
        <f t="shared" ca="1" si="201"/>
        <v>0.30763562776951775</v>
      </c>
      <c r="E701" s="63">
        <f t="shared" ca="1" si="201"/>
        <v>-1.0999997836101678</v>
      </c>
      <c r="F701" s="63">
        <f t="shared" ca="1" si="201"/>
        <v>1.6092382049089449</v>
      </c>
      <c r="G701" s="63">
        <f t="shared" ca="1" si="201"/>
        <v>-6.4267715924472849E-2</v>
      </c>
      <c r="H701" s="63">
        <f t="shared" ca="1" si="201"/>
        <v>0.38443984981276602</v>
      </c>
      <c r="I701" s="63">
        <f t="shared" ca="1" si="201"/>
        <v>-0.79955485911390367</v>
      </c>
      <c r="J701" s="63">
        <f t="shared" ca="1" si="201"/>
        <v>0.93213161176981718</v>
      </c>
      <c r="K701" s="63">
        <f t="shared" ca="1" si="201"/>
        <v>-0.3857613917365933</v>
      </c>
      <c r="L701" s="63">
        <f t="shared" ca="1" si="201"/>
        <v>-0.38013559002021569</v>
      </c>
      <c r="N701" s="63">
        <f t="shared" ca="1" si="186"/>
        <v>0.27690350242317679</v>
      </c>
      <c r="O701" s="63">
        <f t="shared" ca="1" si="187"/>
        <v>0.379621159944449</v>
      </c>
      <c r="P701" s="63">
        <f t="shared" ca="1" si="188"/>
        <v>0.32596268975238102</v>
      </c>
      <c r="Q701" s="63">
        <f t="shared" ca="1" si="189"/>
        <v>-1.1040350561521199</v>
      </c>
      <c r="R701" s="63">
        <f t="shared" ca="1" si="190"/>
        <v>1.570313665436653</v>
      </c>
      <c r="S701" s="63">
        <f t="shared" ca="1" si="191"/>
        <v>-7.8429929518685826E-2</v>
      </c>
      <c r="T701" s="63">
        <f t="shared" ca="1" si="192"/>
        <v>0.3999380045242199</v>
      </c>
      <c r="U701" s="63">
        <f t="shared" ca="1" si="193"/>
        <v>-0.8590276951096345</v>
      </c>
      <c r="V701" s="63">
        <f t="shared" ca="1" si="194"/>
        <v>0.94501884580456486</v>
      </c>
      <c r="W701" s="63">
        <f t="shared" ca="1" si="195"/>
        <v>-0.36796114795791651</v>
      </c>
      <c r="X701" s="63">
        <f t="shared" ca="1" si="196"/>
        <v>-0.42587464200557545</v>
      </c>
    </row>
    <row r="702" spans="2:24" x14ac:dyDescent="0.2">
      <c r="B702" s="63">
        <f t="shared" ca="1" si="185"/>
        <v>7.210475907503465E-2</v>
      </c>
      <c r="C702" s="63">
        <f t="shared" ca="1" si="201"/>
        <v>0.80022477052998842</v>
      </c>
      <c r="D702" s="63">
        <f t="shared" ca="1" si="201"/>
        <v>0.61613254527692241</v>
      </c>
      <c r="E702" s="63">
        <f t="shared" ca="1" si="201"/>
        <v>-0.33460032684451668</v>
      </c>
      <c r="F702" s="63">
        <f t="shared" ca="1" si="201"/>
        <v>2.2318206985961284</v>
      </c>
      <c r="G702" s="63">
        <f t="shared" ca="1" si="201"/>
        <v>0.535991947199847</v>
      </c>
      <c r="H702" s="63">
        <f t="shared" ca="1" si="201"/>
        <v>0.3544279808819506</v>
      </c>
      <c r="I702" s="63">
        <f t="shared" ca="1" si="201"/>
        <v>-0.15523432210060073</v>
      </c>
      <c r="J702" s="63">
        <f t="shared" ca="1" si="201"/>
        <v>-0.588255317851473</v>
      </c>
      <c r="K702" s="63">
        <f t="shared" ca="1" si="201"/>
        <v>-1.2453375648218452</v>
      </c>
      <c r="L702" s="63">
        <f t="shared" ca="1" si="201"/>
        <v>-1.2732935674877295</v>
      </c>
      <c r="N702" s="63">
        <f t="shared" ca="1" si="186"/>
        <v>8.00017923634464E-2</v>
      </c>
      <c r="O702" s="63">
        <f t="shared" ca="1" si="187"/>
        <v>0.81220967071436811</v>
      </c>
      <c r="P702" s="63">
        <f t="shared" ca="1" si="188"/>
        <v>0.63445960725978567</v>
      </c>
      <c r="Q702" s="63">
        <f t="shared" ca="1" si="189"/>
        <v>-0.33863559938646887</v>
      </c>
      <c r="R702" s="63">
        <f t="shared" ca="1" si="190"/>
        <v>2.1928961591238365</v>
      </c>
      <c r="S702" s="63">
        <f t="shared" ca="1" si="191"/>
        <v>0.52182973360563401</v>
      </c>
      <c r="T702" s="63">
        <f t="shared" ca="1" si="192"/>
        <v>0.36992613559340448</v>
      </c>
      <c r="U702" s="63">
        <f t="shared" ca="1" si="193"/>
        <v>-0.21470715809633156</v>
      </c>
      <c r="V702" s="63">
        <f t="shared" ca="1" si="194"/>
        <v>-0.57536808381672533</v>
      </c>
      <c r="W702" s="63">
        <f t="shared" ca="1" si="195"/>
        <v>-1.2275373210431684</v>
      </c>
      <c r="X702" s="63">
        <f t="shared" ca="1" si="196"/>
        <v>-1.3190326194730893</v>
      </c>
    </row>
    <row r="703" spans="2:24" x14ac:dyDescent="0.2">
      <c r="B703" s="63">
        <f t="shared" ca="1" si="185"/>
        <v>-1.4364993717329551</v>
      </c>
      <c r="C703" s="63">
        <f t="shared" ref="C703:L712" ca="1" si="202">NORMINV(RAND(),$C$5,$F$5)</f>
        <v>0.13190937807232458</v>
      </c>
      <c r="D703" s="63">
        <f t="shared" ca="1" si="202"/>
        <v>0.27687739576911596</v>
      </c>
      <c r="E703" s="63">
        <f t="shared" ca="1" si="202"/>
        <v>0.69619057384041994</v>
      </c>
      <c r="F703" s="63">
        <f t="shared" ca="1" si="202"/>
        <v>0.28833051943383758</v>
      </c>
      <c r="G703" s="63">
        <f t="shared" ca="1" si="202"/>
        <v>1.0658193227589912</v>
      </c>
      <c r="H703" s="63">
        <f t="shared" ca="1" si="202"/>
        <v>-1.0904800284242857</v>
      </c>
      <c r="I703" s="63">
        <f t="shared" ca="1" si="202"/>
        <v>0.55324069113130947</v>
      </c>
      <c r="J703" s="63">
        <f t="shared" ca="1" si="202"/>
        <v>-0.60847559551326746</v>
      </c>
      <c r="K703" s="63">
        <f t="shared" ca="1" si="202"/>
        <v>0.40515074512446347</v>
      </c>
      <c r="L703" s="63">
        <f t="shared" ca="1" si="202"/>
        <v>1.3663211453357968</v>
      </c>
      <c r="N703" s="63">
        <f t="shared" ca="1" si="186"/>
        <v>-1.4286023384445432</v>
      </c>
      <c r="O703" s="63">
        <f t="shared" ca="1" si="187"/>
        <v>0.14389427825670431</v>
      </c>
      <c r="P703" s="63">
        <f t="shared" ca="1" si="188"/>
        <v>0.29520445775197923</v>
      </c>
      <c r="Q703" s="63">
        <f t="shared" ca="1" si="189"/>
        <v>0.69215530129846781</v>
      </c>
      <c r="R703" s="63">
        <f t="shared" ca="1" si="190"/>
        <v>0.24940597996154573</v>
      </c>
      <c r="S703" s="63">
        <f t="shared" ca="1" si="191"/>
        <v>1.0516571091647782</v>
      </c>
      <c r="T703" s="63">
        <f t="shared" ca="1" si="192"/>
        <v>-1.0749818737128318</v>
      </c>
      <c r="U703" s="63">
        <f t="shared" ca="1" si="193"/>
        <v>0.49376785513557864</v>
      </c>
      <c r="V703" s="63">
        <f t="shared" ca="1" si="194"/>
        <v>-0.59558836147851979</v>
      </c>
      <c r="W703" s="63">
        <f t="shared" ca="1" si="195"/>
        <v>0.42295098890314026</v>
      </c>
      <c r="X703" s="63">
        <f t="shared" ca="1" si="196"/>
        <v>1.3205820933504371</v>
      </c>
    </row>
    <row r="704" spans="2:24" x14ac:dyDescent="0.2">
      <c r="B704" s="63">
        <f t="shared" ca="1" si="185"/>
        <v>-0.14969840967002429</v>
      </c>
      <c r="C704" s="63">
        <f t="shared" ca="1" si="202"/>
        <v>-1.7409330925536071</v>
      </c>
      <c r="D704" s="63">
        <f t="shared" ca="1" si="202"/>
        <v>-0.90793033975282222</v>
      </c>
      <c r="E704" s="63">
        <f t="shared" ca="1" si="202"/>
        <v>-1.0129572473700439</v>
      </c>
      <c r="F704" s="63">
        <f t="shared" ca="1" si="202"/>
        <v>-0.10074769168711704</v>
      </c>
      <c r="G704" s="63">
        <f t="shared" ca="1" si="202"/>
        <v>0.9955282939472111</v>
      </c>
      <c r="H704" s="63">
        <f t="shared" ca="1" si="202"/>
        <v>0.28113723733019425</v>
      </c>
      <c r="I704" s="63">
        <f t="shared" ca="1" si="202"/>
        <v>-2.9697967290605809E-2</v>
      </c>
      <c r="J704" s="63">
        <f t="shared" ca="1" si="202"/>
        <v>1.541415022507348</v>
      </c>
      <c r="K704" s="63">
        <f t="shared" ca="1" si="202"/>
        <v>1.5754301818275298</v>
      </c>
      <c r="L704" s="63">
        <f t="shared" ca="1" si="202"/>
        <v>1.6305488313421055</v>
      </c>
      <c r="N704" s="63">
        <f t="shared" ca="1" si="186"/>
        <v>-0.14180137638161253</v>
      </c>
      <c r="O704" s="63">
        <f t="shared" ca="1" si="187"/>
        <v>-1.7289481923692274</v>
      </c>
      <c r="P704" s="63">
        <f t="shared" ca="1" si="188"/>
        <v>-0.88960327776995896</v>
      </c>
      <c r="Q704" s="63">
        <f t="shared" ca="1" si="189"/>
        <v>-1.016992519911996</v>
      </c>
      <c r="R704" s="63">
        <f t="shared" ca="1" si="190"/>
        <v>-0.13967223115940891</v>
      </c>
      <c r="S704" s="63">
        <f t="shared" ca="1" si="191"/>
        <v>0.9813660803529981</v>
      </c>
      <c r="T704" s="63">
        <f t="shared" ca="1" si="192"/>
        <v>0.29663539204164813</v>
      </c>
      <c r="U704" s="63">
        <f t="shared" ca="1" si="193"/>
        <v>-8.9170803286336642E-2</v>
      </c>
      <c r="V704" s="63">
        <f t="shared" ca="1" si="194"/>
        <v>1.5543022565420956</v>
      </c>
      <c r="W704" s="63">
        <f t="shared" ca="1" si="195"/>
        <v>1.5932304256062066</v>
      </c>
      <c r="X704" s="63">
        <f t="shared" ca="1" si="196"/>
        <v>1.5848097793567457</v>
      </c>
    </row>
    <row r="705" spans="2:24" x14ac:dyDescent="0.2">
      <c r="B705" s="63">
        <f t="shared" ca="1" si="185"/>
        <v>0.17894192658344013</v>
      </c>
      <c r="C705" s="63">
        <f t="shared" ca="1" si="202"/>
        <v>4.1885509345900629E-2</v>
      </c>
      <c r="D705" s="63">
        <f t="shared" ca="1" si="202"/>
        <v>1.0692157807120815</v>
      </c>
      <c r="E705" s="63">
        <f t="shared" ca="1" si="202"/>
        <v>-1.629913603991527</v>
      </c>
      <c r="F705" s="63">
        <f t="shared" ca="1" si="202"/>
        <v>0.76032298123280639</v>
      </c>
      <c r="G705" s="63">
        <f t="shared" ca="1" si="202"/>
        <v>-1.2451471312717628</v>
      </c>
      <c r="H705" s="63">
        <f t="shared" ca="1" si="202"/>
        <v>1.9501412403820739</v>
      </c>
      <c r="I705" s="63">
        <f t="shared" ca="1" si="202"/>
        <v>-0.21481235795708231</v>
      </c>
      <c r="J705" s="63">
        <f t="shared" ca="1" si="202"/>
        <v>1.1686795612611585</v>
      </c>
      <c r="K705" s="63">
        <f t="shared" ca="1" si="202"/>
        <v>-0.18101202073133332</v>
      </c>
      <c r="L705" s="63">
        <f t="shared" ca="1" si="202"/>
        <v>-0.16344011260429925</v>
      </c>
      <c r="N705" s="63">
        <f t="shared" ca="1" si="186"/>
        <v>0.1868389598718519</v>
      </c>
      <c r="O705" s="63">
        <f t="shared" ca="1" si="187"/>
        <v>5.3870409530280355E-2</v>
      </c>
      <c r="P705" s="63">
        <f t="shared" ca="1" si="188"/>
        <v>1.0875428426949447</v>
      </c>
      <c r="Q705" s="63">
        <f t="shared" ca="1" si="189"/>
        <v>-1.6339488765334791</v>
      </c>
      <c r="R705" s="63">
        <f t="shared" ca="1" si="190"/>
        <v>0.72139844176051449</v>
      </c>
      <c r="S705" s="63">
        <f t="shared" ca="1" si="191"/>
        <v>-1.2593093448659758</v>
      </c>
      <c r="T705" s="63">
        <f t="shared" ca="1" si="192"/>
        <v>1.9656393950935278</v>
      </c>
      <c r="U705" s="63">
        <f t="shared" ca="1" si="193"/>
        <v>-0.27428519395281314</v>
      </c>
      <c r="V705" s="63">
        <f t="shared" ca="1" si="194"/>
        <v>1.1815667952959061</v>
      </c>
      <c r="W705" s="63">
        <f t="shared" ca="1" si="195"/>
        <v>-0.16321177695265657</v>
      </c>
      <c r="X705" s="63">
        <f t="shared" ca="1" si="196"/>
        <v>-0.20917916458965904</v>
      </c>
    </row>
    <row r="706" spans="2:24" x14ac:dyDescent="0.2">
      <c r="B706" s="63">
        <f t="shared" ca="1" si="185"/>
        <v>-1.4644266551421989</v>
      </c>
      <c r="C706" s="63">
        <f t="shared" ca="1" si="202"/>
        <v>-0.27186997536962326</v>
      </c>
      <c r="D706" s="63">
        <f t="shared" ca="1" si="202"/>
        <v>0.8602277611589032</v>
      </c>
      <c r="E706" s="63">
        <f t="shared" ca="1" si="202"/>
        <v>6.1216592754855158E-2</v>
      </c>
      <c r="F706" s="63">
        <f t="shared" ca="1" si="202"/>
        <v>-1.0930316644643854</v>
      </c>
      <c r="G706" s="63">
        <f t="shared" ca="1" si="202"/>
        <v>-1.0451933333079109</v>
      </c>
      <c r="H706" s="63">
        <f t="shared" ca="1" si="202"/>
        <v>0.15612797172940432</v>
      </c>
      <c r="I706" s="63">
        <f t="shared" ca="1" si="202"/>
        <v>0.62581612475579063</v>
      </c>
      <c r="J706" s="63">
        <f t="shared" ca="1" si="202"/>
        <v>-0.86867400730200428</v>
      </c>
      <c r="K706" s="63">
        <f t="shared" ca="1" si="202"/>
        <v>-1.0988684630674075</v>
      </c>
      <c r="L706" s="63">
        <f t="shared" ca="1" si="202"/>
        <v>1.8066448340011207</v>
      </c>
      <c r="N706" s="63">
        <f t="shared" ca="1" si="186"/>
        <v>-1.4565296218537871</v>
      </c>
      <c r="O706" s="63">
        <f t="shared" ca="1" si="187"/>
        <v>-0.25988507518524356</v>
      </c>
      <c r="P706" s="63">
        <f t="shared" ca="1" si="188"/>
        <v>0.87855482314176647</v>
      </c>
      <c r="Q706" s="63">
        <f t="shared" ca="1" si="189"/>
        <v>5.7181320212902981E-2</v>
      </c>
      <c r="R706" s="63">
        <f t="shared" ca="1" si="190"/>
        <v>-1.1319562039366773</v>
      </c>
      <c r="S706" s="63">
        <f t="shared" ca="1" si="191"/>
        <v>-1.0593555469021239</v>
      </c>
      <c r="T706" s="63">
        <f t="shared" ca="1" si="192"/>
        <v>0.17162612644085817</v>
      </c>
      <c r="U706" s="63">
        <f t="shared" ca="1" si="193"/>
        <v>0.56634328876005979</v>
      </c>
      <c r="V706" s="63">
        <f t="shared" ca="1" si="194"/>
        <v>-0.85578677326725661</v>
      </c>
      <c r="W706" s="63">
        <f t="shared" ca="1" si="195"/>
        <v>-1.0810682192887306</v>
      </c>
      <c r="X706" s="63">
        <f t="shared" ca="1" si="196"/>
        <v>1.760905782015761</v>
      </c>
    </row>
    <row r="707" spans="2:24" x14ac:dyDescent="0.2">
      <c r="B707" s="63">
        <f t="shared" ca="1" si="185"/>
        <v>-1.3779573854128342</v>
      </c>
      <c r="C707" s="63">
        <f t="shared" ca="1" si="202"/>
        <v>-1.0503601928556956</v>
      </c>
      <c r="D707" s="63">
        <f t="shared" ca="1" si="202"/>
        <v>0.19922494305088778</v>
      </c>
      <c r="E707" s="63">
        <f t="shared" ca="1" si="202"/>
        <v>-0.4347287436803049</v>
      </c>
      <c r="F707" s="63">
        <f t="shared" ca="1" si="202"/>
        <v>0.88204735860370787</v>
      </c>
      <c r="G707" s="63">
        <f t="shared" ca="1" si="202"/>
        <v>0.16814510626059334</v>
      </c>
      <c r="H707" s="63">
        <f t="shared" ca="1" si="202"/>
        <v>2.8890589185433999</v>
      </c>
      <c r="I707" s="63">
        <f t="shared" ca="1" si="202"/>
        <v>-0.43231602141623759</v>
      </c>
      <c r="J707" s="63">
        <f t="shared" ca="1" si="202"/>
        <v>1.1191776765694452</v>
      </c>
      <c r="K707" s="63">
        <f t="shared" ca="1" si="202"/>
        <v>-0.16075017468973787</v>
      </c>
      <c r="L707" s="63">
        <f t="shared" ca="1" si="202"/>
        <v>3.1742334244132331</v>
      </c>
      <c r="N707" s="63">
        <f t="shared" ca="1" si="186"/>
        <v>-1.3700603521244223</v>
      </c>
      <c r="O707" s="63">
        <f t="shared" ca="1" si="187"/>
        <v>-1.0383752926713159</v>
      </c>
      <c r="P707" s="63">
        <f t="shared" ca="1" si="188"/>
        <v>0.21755200503375105</v>
      </c>
      <c r="Q707" s="63">
        <f t="shared" ca="1" si="189"/>
        <v>-0.43876401622225708</v>
      </c>
      <c r="R707" s="63">
        <f t="shared" ca="1" si="190"/>
        <v>0.84312281913141596</v>
      </c>
      <c r="S707" s="63">
        <f t="shared" ca="1" si="191"/>
        <v>0.15398289266638038</v>
      </c>
      <c r="T707" s="63">
        <f t="shared" ca="1" si="192"/>
        <v>2.9045570732548538</v>
      </c>
      <c r="U707" s="63">
        <f t="shared" ca="1" si="193"/>
        <v>-0.49178885741196843</v>
      </c>
      <c r="V707" s="63">
        <f t="shared" ca="1" si="194"/>
        <v>1.1320649106041929</v>
      </c>
      <c r="W707" s="63">
        <f t="shared" ca="1" si="195"/>
        <v>-0.14294993091106112</v>
      </c>
      <c r="X707" s="63">
        <f t="shared" ca="1" si="196"/>
        <v>3.1284943724278733</v>
      </c>
    </row>
    <row r="708" spans="2:24" x14ac:dyDescent="0.2">
      <c r="B708" s="63">
        <f t="shared" ca="1" si="185"/>
        <v>-0.86281343003130939</v>
      </c>
      <c r="C708" s="63">
        <f t="shared" ca="1" si="202"/>
        <v>-0.6683144609935141</v>
      </c>
      <c r="D708" s="63">
        <f t="shared" ca="1" si="202"/>
        <v>-0.99946855819141933</v>
      </c>
      <c r="E708" s="63">
        <f t="shared" ca="1" si="202"/>
        <v>1.2250584776919404</v>
      </c>
      <c r="F708" s="63">
        <f t="shared" ca="1" si="202"/>
        <v>1.049290569229032</v>
      </c>
      <c r="G708" s="63">
        <f t="shared" ca="1" si="202"/>
        <v>0.70436706128890569</v>
      </c>
      <c r="H708" s="63">
        <f t="shared" ca="1" si="202"/>
        <v>-0.27102912222441511</v>
      </c>
      <c r="I708" s="63">
        <f t="shared" ca="1" si="202"/>
        <v>-0.38369728065248476</v>
      </c>
      <c r="J708" s="63">
        <f t="shared" ca="1" si="202"/>
        <v>0.42031305405634706</v>
      </c>
      <c r="K708" s="63">
        <f t="shared" ca="1" si="202"/>
        <v>-2.498555128748305</v>
      </c>
      <c r="L708" s="63">
        <f t="shared" ca="1" si="202"/>
        <v>1.3129390989538676</v>
      </c>
      <c r="N708" s="63">
        <f t="shared" ca="1" si="186"/>
        <v>-0.85491639674289766</v>
      </c>
      <c r="O708" s="63">
        <f t="shared" ca="1" si="187"/>
        <v>-0.6563295608091344</v>
      </c>
      <c r="P708" s="63">
        <f t="shared" ca="1" si="188"/>
        <v>-0.98114149620855606</v>
      </c>
      <c r="Q708" s="63">
        <f t="shared" ca="1" si="189"/>
        <v>1.2210232051499883</v>
      </c>
      <c r="R708" s="63">
        <f t="shared" ca="1" si="190"/>
        <v>1.0103660297567401</v>
      </c>
      <c r="S708" s="63">
        <f t="shared" ca="1" si="191"/>
        <v>0.6902048476946927</v>
      </c>
      <c r="T708" s="63">
        <f t="shared" ca="1" si="192"/>
        <v>-0.25553096751296123</v>
      </c>
      <c r="U708" s="63">
        <f t="shared" ca="1" si="193"/>
        <v>-0.4431701166482156</v>
      </c>
      <c r="V708" s="63">
        <f t="shared" ca="1" si="194"/>
        <v>0.43320028809109473</v>
      </c>
      <c r="W708" s="63">
        <f t="shared" ca="1" si="195"/>
        <v>-2.4807548849696284</v>
      </c>
      <c r="X708" s="63">
        <f t="shared" ca="1" si="196"/>
        <v>1.2672000469685079</v>
      </c>
    </row>
    <row r="709" spans="2:24" x14ac:dyDescent="0.2">
      <c r="B709" s="63">
        <f t="shared" ca="1" si="185"/>
        <v>-1.3230941920067083</v>
      </c>
      <c r="C709" s="63">
        <f t="shared" ca="1" si="202"/>
        <v>1.0858709607912294</v>
      </c>
      <c r="D709" s="63">
        <f t="shared" ca="1" si="202"/>
        <v>-4.2518490772163492E-2</v>
      </c>
      <c r="E709" s="63">
        <f t="shared" ca="1" si="202"/>
        <v>0.17215750309964917</v>
      </c>
      <c r="F709" s="63">
        <f t="shared" ca="1" si="202"/>
        <v>-1.369414988553219</v>
      </c>
      <c r="G709" s="63">
        <f t="shared" ca="1" si="202"/>
        <v>2.0134315686292932</v>
      </c>
      <c r="H709" s="63">
        <f t="shared" ca="1" si="202"/>
        <v>1.7280574938439721</v>
      </c>
      <c r="I709" s="63">
        <f t="shared" ca="1" si="202"/>
        <v>-1.0002436260069885</v>
      </c>
      <c r="J709" s="63">
        <f t="shared" ca="1" si="202"/>
        <v>0.43775008799209814</v>
      </c>
      <c r="K709" s="63">
        <f t="shared" ca="1" si="202"/>
        <v>0.87356400516729693</v>
      </c>
      <c r="L709" s="63">
        <f t="shared" ca="1" si="202"/>
        <v>2.8486250223981591</v>
      </c>
      <c r="N709" s="63">
        <f t="shared" ca="1" si="186"/>
        <v>-1.3151971587182965</v>
      </c>
      <c r="O709" s="63">
        <f t="shared" ca="1" si="187"/>
        <v>1.0978558609756091</v>
      </c>
      <c r="P709" s="63">
        <f t="shared" ca="1" si="188"/>
        <v>-2.4191428789300234E-2</v>
      </c>
      <c r="Q709" s="63">
        <f t="shared" ca="1" si="189"/>
        <v>0.16812223055769698</v>
      </c>
      <c r="R709" s="63">
        <f t="shared" ca="1" si="190"/>
        <v>-1.4083395280255109</v>
      </c>
      <c r="S709" s="63">
        <f t="shared" ca="1" si="191"/>
        <v>1.9992693550350802</v>
      </c>
      <c r="T709" s="63">
        <f t="shared" ca="1" si="192"/>
        <v>1.743555648555426</v>
      </c>
      <c r="U709" s="63">
        <f t="shared" ca="1" si="193"/>
        <v>-1.0597164620027193</v>
      </c>
      <c r="V709" s="63">
        <f t="shared" ca="1" si="194"/>
        <v>0.45063732202684581</v>
      </c>
      <c r="W709" s="63">
        <f t="shared" ca="1" si="195"/>
        <v>0.89136424894597366</v>
      </c>
      <c r="X709" s="63">
        <f t="shared" ca="1" si="196"/>
        <v>2.8028859704127993</v>
      </c>
    </row>
    <row r="710" spans="2:24" x14ac:dyDescent="0.2">
      <c r="B710" s="63">
        <f t="shared" ca="1" si="185"/>
        <v>0.41041064632756846</v>
      </c>
      <c r="C710" s="63">
        <f t="shared" ca="1" si="202"/>
        <v>0.62454844160596656</v>
      </c>
      <c r="D710" s="63">
        <f t="shared" ca="1" si="202"/>
        <v>-1.265228856860052</v>
      </c>
      <c r="E710" s="63">
        <f t="shared" ca="1" si="202"/>
        <v>-0.3015343622134728</v>
      </c>
      <c r="F710" s="63">
        <f t="shared" ca="1" si="202"/>
        <v>2.1660119344201627</v>
      </c>
      <c r="G710" s="63">
        <f t="shared" ca="1" si="202"/>
        <v>0.77767384782326521</v>
      </c>
      <c r="H710" s="63">
        <f t="shared" ca="1" si="202"/>
        <v>7.8663783286939917E-2</v>
      </c>
      <c r="I710" s="63">
        <f t="shared" ca="1" si="202"/>
        <v>0.54572860264836776</v>
      </c>
      <c r="J710" s="63">
        <f t="shared" ca="1" si="202"/>
        <v>0.29151746400075612</v>
      </c>
      <c r="K710" s="63">
        <f t="shared" ca="1" si="202"/>
        <v>1.0700536601944546</v>
      </c>
      <c r="L710" s="63">
        <f t="shared" ca="1" si="202"/>
        <v>-0.82206997641464397</v>
      </c>
      <c r="N710" s="63">
        <f t="shared" ca="1" si="186"/>
        <v>0.4183076796159802</v>
      </c>
      <c r="O710" s="63">
        <f t="shared" ca="1" si="187"/>
        <v>0.63653334179034626</v>
      </c>
      <c r="P710" s="63">
        <f t="shared" ca="1" si="188"/>
        <v>-1.2469017948771888</v>
      </c>
      <c r="Q710" s="63">
        <f t="shared" ca="1" si="189"/>
        <v>-0.30556963475542498</v>
      </c>
      <c r="R710" s="63">
        <f t="shared" ca="1" si="190"/>
        <v>2.1270873949478708</v>
      </c>
      <c r="S710" s="63">
        <f t="shared" ca="1" si="191"/>
        <v>0.76351163422905222</v>
      </c>
      <c r="T710" s="63">
        <f t="shared" ca="1" si="192"/>
        <v>9.4161937998393785E-2</v>
      </c>
      <c r="U710" s="63">
        <f t="shared" ca="1" si="193"/>
        <v>0.48625576665263692</v>
      </c>
      <c r="V710" s="63">
        <f t="shared" ca="1" si="194"/>
        <v>0.3044046980355038</v>
      </c>
      <c r="W710" s="63">
        <f t="shared" ca="1" si="195"/>
        <v>1.0878539039731314</v>
      </c>
      <c r="X710" s="63">
        <f t="shared" ca="1" si="196"/>
        <v>-0.86780902840000373</v>
      </c>
    </row>
    <row r="711" spans="2:24" x14ac:dyDescent="0.2">
      <c r="B711" s="63">
        <f t="shared" ca="1" si="185"/>
        <v>2.1102715873006349E-2</v>
      </c>
      <c r="C711" s="63">
        <f t="shared" ca="1" si="202"/>
        <v>0.20272404678522793</v>
      </c>
      <c r="D711" s="63">
        <f t="shared" ca="1" si="202"/>
        <v>-0.28509731668671451</v>
      </c>
      <c r="E711" s="63">
        <f t="shared" ca="1" si="202"/>
        <v>-0.37045494625331471</v>
      </c>
      <c r="F711" s="63">
        <f t="shared" ca="1" si="202"/>
        <v>0.56630289223458707</v>
      </c>
      <c r="G711" s="63">
        <f t="shared" ca="1" si="202"/>
        <v>-1.8895204713707117</v>
      </c>
      <c r="H711" s="63">
        <f t="shared" ca="1" si="202"/>
        <v>-1.7465446387506316</v>
      </c>
      <c r="I711" s="63">
        <f t="shared" ca="1" si="202"/>
        <v>4.8934885921070287E-2</v>
      </c>
      <c r="J711" s="63">
        <f t="shared" ca="1" si="202"/>
        <v>1.1407191302122908</v>
      </c>
      <c r="K711" s="63">
        <f t="shared" ca="1" si="202"/>
        <v>0.48400965589772971</v>
      </c>
      <c r="L711" s="63">
        <f t="shared" ca="1" si="202"/>
        <v>0.65239252297802586</v>
      </c>
      <c r="N711" s="63">
        <f t="shared" ca="1" si="186"/>
        <v>2.8999749161418103E-2</v>
      </c>
      <c r="O711" s="63">
        <f t="shared" ca="1" si="187"/>
        <v>0.21470894696960766</v>
      </c>
      <c r="P711" s="63">
        <f t="shared" ca="1" si="188"/>
        <v>-0.26677025470385124</v>
      </c>
      <c r="Q711" s="63">
        <f t="shared" ca="1" si="189"/>
        <v>-0.37449021879526689</v>
      </c>
      <c r="R711" s="63">
        <f t="shared" ca="1" si="190"/>
        <v>0.52737835276229517</v>
      </c>
      <c r="S711" s="63">
        <f t="shared" ca="1" si="191"/>
        <v>-1.9036826849649247</v>
      </c>
      <c r="T711" s="63">
        <f t="shared" ca="1" si="192"/>
        <v>-1.7310464840391777</v>
      </c>
      <c r="U711" s="63">
        <f t="shared" ca="1" si="193"/>
        <v>-1.0537950074660546E-2</v>
      </c>
      <c r="V711" s="63">
        <f t="shared" ca="1" si="194"/>
        <v>1.1536063642470384</v>
      </c>
      <c r="W711" s="63">
        <f t="shared" ca="1" si="195"/>
        <v>0.50180989967640643</v>
      </c>
      <c r="X711" s="63">
        <f t="shared" ca="1" si="196"/>
        <v>0.60665347099266609</v>
      </c>
    </row>
    <row r="712" spans="2:24" x14ac:dyDescent="0.2">
      <c r="B712" s="63">
        <f t="shared" ref="B712:B775" ca="1" si="203">NORMINV(RAND(),$C$5,$F$5)</f>
        <v>1.0970465078214107</v>
      </c>
      <c r="C712" s="63">
        <f t="shared" ca="1" si="202"/>
        <v>0.5231269733165157</v>
      </c>
      <c r="D712" s="63">
        <f t="shared" ca="1" si="202"/>
        <v>-2.4033745249304767E-2</v>
      </c>
      <c r="E712" s="63">
        <f t="shared" ca="1" si="202"/>
        <v>-1.4660398316955474</v>
      </c>
      <c r="F712" s="63">
        <f t="shared" ca="1" si="202"/>
        <v>-0.55094247267902463</v>
      </c>
      <c r="G712" s="63">
        <f t="shared" ca="1" si="202"/>
        <v>-1.1026583622100812</v>
      </c>
      <c r="H712" s="63">
        <f t="shared" ca="1" si="202"/>
        <v>0.74813899674916096</v>
      </c>
      <c r="I712" s="63">
        <f t="shared" ca="1" si="202"/>
        <v>0.95316260371455386</v>
      </c>
      <c r="J712" s="63">
        <f t="shared" ca="1" si="202"/>
        <v>0.34319711232829853</v>
      </c>
      <c r="K712" s="63">
        <f t="shared" ca="1" si="202"/>
        <v>0.70108647570486715</v>
      </c>
      <c r="L712" s="63">
        <f t="shared" ca="1" si="202"/>
        <v>-0.18931664993381286</v>
      </c>
      <c r="N712" s="63">
        <f t="shared" ref="N712:N775" ca="1" si="204">B712-$B$1008</f>
        <v>1.1049435411098225</v>
      </c>
      <c r="O712" s="63">
        <f t="shared" ref="O712:O775" ca="1" si="205">C712-$C$1008</f>
        <v>0.5351118735008954</v>
      </c>
      <c r="P712" s="63">
        <f t="shared" ref="P712:P775" ca="1" si="206">D712-$D$1008</f>
        <v>-5.7066832664415083E-3</v>
      </c>
      <c r="Q712" s="63">
        <f t="shared" ref="Q712:Q775" ca="1" si="207">E712-$E$1008</f>
        <v>-1.4700751042374995</v>
      </c>
      <c r="R712" s="63">
        <f t="shared" ref="R712:R775" ca="1" si="208">F712-$F$1008</f>
        <v>-0.58986701215131654</v>
      </c>
      <c r="S712" s="63">
        <f t="shared" ref="S712:S775" ca="1" si="209">G712-$G$1008</f>
        <v>-1.1168205758042942</v>
      </c>
      <c r="T712" s="63">
        <f t="shared" ref="T712:T775" ca="1" si="210">H712-$H$1008</f>
        <v>0.76363715146061484</v>
      </c>
      <c r="U712" s="63">
        <f t="shared" ref="U712:U775" ca="1" si="211">I712-$I$1008</f>
        <v>0.89368976771882302</v>
      </c>
      <c r="V712" s="63">
        <f t="shared" ref="V712:V775" ca="1" si="212">J712-$J$1008</f>
        <v>0.3560843463630462</v>
      </c>
      <c r="W712" s="63">
        <f t="shared" ref="W712:W775" ca="1" si="213">K712-$K$1008</f>
        <v>0.71888671948354388</v>
      </c>
      <c r="X712" s="63">
        <f t="shared" ref="X712:X775" ca="1" si="214">L712-$L$1008</f>
        <v>-0.23505570191917266</v>
      </c>
    </row>
    <row r="713" spans="2:24" x14ac:dyDescent="0.2">
      <c r="B713" s="63">
        <f t="shared" ca="1" si="203"/>
        <v>0.17126535751422881</v>
      </c>
      <c r="C713" s="63">
        <f t="shared" ref="C713:L722" ca="1" si="215">NORMINV(RAND(),$C$5,$F$5)</f>
        <v>-3.3411247328758678E-2</v>
      </c>
      <c r="D713" s="63">
        <f t="shared" ca="1" si="215"/>
        <v>-0.76718738621788762</v>
      </c>
      <c r="E713" s="63">
        <f t="shared" ca="1" si="215"/>
        <v>0.2034410348553905</v>
      </c>
      <c r="F713" s="63">
        <f t="shared" ca="1" si="215"/>
        <v>-1.3221961669297133</v>
      </c>
      <c r="G713" s="63">
        <f t="shared" ca="1" si="215"/>
        <v>-1.0020709332111413</v>
      </c>
      <c r="H713" s="63">
        <f t="shared" ca="1" si="215"/>
        <v>0.93948333298186171</v>
      </c>
      <c r="I713" s="63">
        <f t="shared" ca="1" si="215"/>
        <v>1.2130242761914503</v>
      </c>
      <c r="J713" s="63">
        <f t="shared" ca="1" si="215"/>
        <v>1.3207251469765373</v>
      </c>
      <c r="K713" s="63">
        <f t="shared" ca="1" si="215"/>
        <v>-0.27616673315080659</v>
      </c>
      <c r="L713" s="63">
        <f t="shared" ca="1" si="215"/>
        <v>-1.0558478864058864</v>
      </c>
      <c r="N713" s="63">
        <f t="shared" ca="1" si="204"/>
        <v>0.17916239080264057</v>
      </c>
      <c r="O713" s="63">
        <f t="shared" ca="1" si="205"/>
        <v>-2.1426347144378955E-2</v>
      </c>
      <c r="P713" s="63">
        <f t="shared" ca="1" si="206"/>
        <v>-0.74886032423502435</v>
      </c>
      <c r="Q713" s="63">
        <f t="shared" ca="1" si="207"/>
        <v>0.19940576231343832</v>
      </c>
      <c r="R713" s="63">
        <f t="shared" ca="1" si="208"/>
        <v>-1.3611207064020052</v>
      </c>
      <c r="S713" s="63">
        <f t="shared" ca="1" si="209"/>
        <v>-1.0162331468053543</v>
      </c>
      <c r="T713" s="63">
        <f t="shared" ca="1" si="210"/>
        <v>0.95498148769331559</v>
      </c>
      <c r="U713" s="63">
        <f t="shared" ca="1" si="211"/>
        <v>1.1535514401957194</v>
      </c>
      <c r="V713" s="63">
        <f t="shared" ca="1" si="212"/>
        <v>1.333612381011285</v>
      </c>
      <c r="W713" s="63">
        <f t="shared" ca="1" si="213"/>
        <v>-0.2583664893721298</v>
      </c>
      <c r="X713" s="63">
        <f t="shared" ca="1" si="214"/>
        <v>-1.1015869383912462</v>
      </c>
    </row>
    <row r="714" spans="2:24" x14ac:dyDescent="0.2">
      <c r="B714" s="63">
        <f t="shared" ca="1" si="203"/>
        <v>-0.57470839950875885</v>
      </c>
      <c r="C714" s="63">
        <f t="shared" ca="1" si="215"/>
        <v>0.2546204789547169</v>
      </c>
      <c r="D714" s="63">
        <f t="shared" ca="1" si="215"/>
        <v>-0.568602551805794</v>
      </c>
      <c r="E714" s="63">
        <f t="shared" ca="1" si="215"/>
        <v>4.9735092164057915E-2</v>
      </c>
      <c r="F714" s="63">
        <f t="shared" ca="1" si="215"/>
        <v>0.37939226720392166</v>
      </c>
      <c r="G714" s="63">
        <f t="shared" ca="1" si="215"/>
        <v>0.52245415992627176</v>
      </c>
      <c r="H714" s="63">
        <f t="shared" ca="1" si="215"/>
        <v>0.76743650592357282</v>
      </c>
      <c r="I714" s="63">
        <f t="shared" ca="1" si="215"/>
        <v>-1.0880393326772473</v>
      </c>
      <c r="J714" s="63">
        <f t="shared" ca="1" si="215"/>
        <v>0.47484508911782908</v>
      </c>
      <c r="K714" s="63">
        <f t="shared" ca="1" si="215"/>
        <v>-1.4495624206629505</v>
      </c>
      <c r="L714" s="63">
        <f t="shared" ca="1" si="215"/>
        <v>-0.51511824362406733</v>
      </c>
      <c r="N714" s="63">
        <f t="shared" ca="1" si="204"/>
        <v>-0.56681136622034711</v>
      </c>
      <c r="O714" s="63">
        <f t="shared" ca="1" si="205"/>
        <v>0.2666053791390966</v>
      </c>
      <c r="P714" s="63">
        <f t="shared" ca="1" si="206"/>
        <v>-0.55027548982293073</v>
      </c>
      <c r="Q714" s="63">
        <f t="shared" ca="1" si="207"/>
        <v>4.5699819622105738E-2</v>
      </c>
      <c r="R714" s="63">
        <f t="shared" ca="1" si="208"/>
        <v>0.34046772773162981</v>
      </c>
      <c r="S714" s="63">
        <f t="shared" ca="1" si="209"/>
        <v>0.50829194633205876</v>
      </c>
      <c r="T714" s="63">
        <f t="shared" ca="1" si="210"/>
        <v>0.7829346606350267</v>
      </c>
      <c r="U714" s="63">
        <f t="shared" ca="1" si="211"/>
        <v>-1.1475121686729781</v>
      </c>
      <c r="V714" s="63">
        <f t="shared" ca="1" si="212"/>
        <v>0.48773232315257675</v>
      </c>
      <c r="W714" s="63">
        <f t="shared" ca="1" si="213"/>
        <v>-1.4317621768842737</v>
      </c>
      <c r="X714" s="63">
        <f t="shared" ca="1" si="214"/>
        <v>-0.5608572956094271</v>
      </c>
    </row>
    <row r="715" spans="2:24" x14ac:dyDescent="0.2">
      <c r="B715" s="63">
        <f t="shared" ca="1" si="203"/>
        <v>-0.14719062484987969</v>
      </c>
      <c r="C715" s="63">
        <f t="shared" ca="1" si="215"/>
        <v>-0.53231119902734669</v>
      </c>
      <c r="D715" s="63">
        <f t="shared" ca="1" si="215"/>
        <v>1.0265136773533861</v>
      </c>
      <c r="E715" s="63">
        <f t="shared" ca="1" si="215"/>
        <v>7.5494021260990932E-2</v>
      </c>
      <c r="F715" s="63">
        <f t="shared" ca="1" si="215"/>
        <v>0.22793143895283818</v>
      </c>
      <c r="G715" s="63">
        <f t="shared" ca="1" si="215"/>
        <v>-2.038554093387813</v>
      </c>
      <c r="H715" s="63">
        <f t="shared" ca="1" si="215"/>
        <v>-2.0696857905247565</v>
      </c>
      <c r="I715" s="63">
        <f t="shared" ca="1" si="215"/>
        <v>0.12488428366089521</v>
      </c>
      <c r="J715" s="63">
        <f t="shared" ca="1" si="215"/>
        <v>-0.9647048013235664</v>
      </c>
      <c r="K715" s="63">
        <f t="shared" ca="1" si="215"/>
        <v>-6.8836202264548535E-2</v>
      </c>
      <c r="L715" s="63">
        <f t="shared" ca="1" si="215"/>
        <v>-0.40156676894705157</v>
      </c>
      <c r="N715" s="63">
        <f t="shared" ca="1" si="204"/>
        <v>-0.13929359156146792</v>
      </c>
      <c r="O715" s="63">
        <f t="shared" ca="1" si="205"/>
        <v>-0.52032629884296699</v>
      </c>
      <c r="P715" s="63">
        <f t="shared" ca="1" si="206"/>
        <v>1.0448407393362493</v>
      </c>
      <c r="Q715" s="63">
        <f t="shared" ca="1" si="207"/>
        <v>7.1458748719038748E-2</v>
      </c>
      <c r="R715" s="63">
        <f t="shared" ca="1" si="208"/>
        <v>0.18900689948054633</v>
      </c>
      <c r="S715" s="63">
        <f t="shared" ca="1" si="209"/>
        <v>-2.0527163069820258</v>
      </c>
      <c r="T715" s="63">
        <f t="shared" ca="1" si="210"/>
        <v>-2.0541876358133027</v>
      </c>
      <c r="U715" s="63">
        <f t="shared" ca="1" si="211"/>
        <v>6.5411447665164379E-2</v>
      </c>
      <c r="V715" s="63">
        <f t="shared" ca="1" si="212"/>
        <v>-0.95181756728881872</v>
      </c>
      <c r="W715" s="63">
        <f t="shared" ca="1" si="213"/>
        <v>-5.1035958485871766E-2</v>
      </c>
      <c r="X715" s="63">
        <f t="shared" ca="1" si="214"/>
        <v>-0.44730582093241134</v>
      </c>
    </row>
    <row r="716" spans="2:24" x14ac:dyDescent="0.2">
      <c r="B716" s="63">
        <f t="shared" ca="1" si="203"/>
        <v>-0.21806698717796036</v>
      </c>
      <c r="C716" s="63">
        <f t="shared" ca="1" si="215"/>
        <v>-2.1998514577541766</v>
      </c>
      <c r="D716" s="63">
        <f t="shared" ca="1" si="215"/>
        <v>1.2950423603231924</v>
      </c>
      <c r="E716" s="63">
        <f t="shared" ca="1" si="215"/>
        <v>-0.65522303222999734</v>
      </c>
      <c r="F716" s="63">
        <f t="shared" ca="1" si="215"/>
        <v>-0.89470399849025195</v>
      </c>
      <c r="G716" s="63">
        <f t="shared" ca="1" si="215"/>
        <v>-1.2798010361454226</v>
      </c>
      <c r="H716" s="63">
        <f t="shared" ca="1" si="215"/>
        <v>0.45511176904114681</v>
      </c>
      <c r="I716" s="63">
        <f t="shared" ca="1" si="215"/>
        <v>1.2438065182453912</v>
      </c>
      <c r="J716" s="63">
        <f t="shared" ca="1" si="215"/>
        <v>0.78686918490218605</v>
      </c>
      <c r="K716" s="63">
        <f t="shared" ca="1" si="215"/>
        <v>4.19829972251059E-2</v>
      </c>
      <c r="L716" s="63">
        <f t="shared" ca="1" si="215"/>
        <v>0.67602489653984166</v>
      </c>
      <c r="N716" s="63">
        <f t="shared" ca="1" si="204"/>
        <v>-0.21016995388954859</v>
      </c>
      <c r="O716" s="63">
        <f t="shared" ca="1" si="205"/>
        <v>-2.1878665575697966</v>
      </c>
      <c r="P716" s="63">
        <f t="shared" ca="1" si="206"/>
        <v>1.3133694223060557</v>
      </c>
      <c r="Q716" s="63">
        <f t="shared" ca="1" si="207"/>
        <v>-0.65925830477194947</v>
      </c>
      <c r="R716" s="63">
        <f t="shared" ca="1" si="208"/>
        <v>-0.93362853796254386</v>
      </c>
      <c r="S716" s="63">
        <f t="shared" ca="1" si="209"/>
        <v>-1.2939632497396356</v>
      </c>
      <c r="T716" s="63">
        <f t="shared" ca="1" si="210"/>
        <v>0.47060992375260069</v>
      </c>
      <c r="U716" s="63">
        <f t="shared" ca="1" si="211"/>
        <v>1.1843336822496604</v>
      </c>
      <c r="V716" s="63">
        <f t="shared" ca="1" si="212"/>
        <v>0.79975641893693372</v>
      </c>
      <c r="W716" s="63">
        <f t="shared" ca="1" si="213"/>
        <v>5.9783241003782669E-2</v>
      </c>
      <c r="X716" s="63">
        <f t="shared" ca="1" si="214"/>
        <v>0.63028584455448189</v>
      </c>
    </row>
    <row r="717" spans="2:24" x14ac:dyDescent="0.2">
      <c r="B717" s="63">
        <f t="shared" ca="1" si="203"/>
        <v>-0.75314876367914307</v>
      </c>
      <c r="C717" s="63">
        <f t="shared" ca="1" si="215"/>
        <v>0.68209797107681736</v>
      </c>
      <c r="D717" s="63">
        <f t="shared" ca="1" si="215"/>
        <v>2.3927871071902453</v>
      </c>
      <c r="E717" s="63">
        <f t="shared" ca="1" si="215"/>
        <v>-1.3200742877644536</v>
      </c>
      <c r="F717" s="63">
        <f t="shared" ca="1" si="215"/>
        <v>-0.98176294879826642</v>
      </c>
      <c r="G717" s="63">
        <f t="shared" ca="1" si="215"/>
        <v>-0.19375349317444973</v>
      </c>
      <c r="H717" s="63">
        <f t="shared" ca="1" si="215"/>
        <v>1.0175823200633929</v>
      </c>
      <c r="I717" s="63">
        <f t="shared" ca="1" si="215"/>
        <v>1.1175975522740818</v>
      </c>
      <c r="J717" s="63">
        <f t="shared" ca="1" si="215"/>
        <v>-0.38354031469745031</v>
      </c>
      <c r="K717" s="63">
        <f t="shared" ca="1" si="215"/>
        <v>-0.99187843110649077</v>
      </c>
      <c r="L717" s="63">
        <f t="shared" ca="1" si="215"/>
        <v>1.8495341596267136</v>
      </c>
      <c r="N717" s="63">
        <f t="shared" ca="1" si="204"/>
        <v>-0.74525173039073134</v>
      </c>
      <c r="O717" s="63">
        <f t="shared" ca="1" si="205"/>
        <v>0.69408287126119705</v>
      </c>
      <c r="P717" s="63">
        <f t="shared" ca="1" si="206"/>
        <v>2.4111141691731084</v>
      </c>
      <c r="Q717" s="63">
        <f t="shared" ca="1" si="207"/>
        <v>-1.3241095603064057</v>
      </c>
      <c r="R717" s="63">
        <f t="shared" ca="1" si="208"/>
        <v>-1.0206874882705583</v>
      </c>
      <c r="S717" s="63">
        <f t="shared" ca="1" si="209"/>
        <v>-0.20791570676866269</v>
      </c>
      <c r="T717" s="63">
        <f t="shared" ca="1" si="210"/>
        <v>1.0330804747748468</v>
      </c>
      <c r="U717" s="63">
        <f t="shared" ca="1" si="211"/>
        <v>1.0581247162783509</v>
      </c>
      <c r="V717" s="63">
        <f t="shared" ca="1" si="212"/>
        <v>-0.37065308066270264</v>
      </c>
      <c r="W717" s="63">
        <f t="shared" ca="1" si="213"/>
        <v>-0.97407818732781404</v>
      </c>
      <c r="X717" s="63">
        <f t="shared" ca="1" si="214"/>
        <v>1.8037951076413539</v>
      </c>
    </row>
    <row r="718" spans="2:24" x14ac:dyDescent="0.2">
      <c r="B718" s="63">
        <f t="shared" ca="1" si="203"/>
        <v>-1.0289880622879626</v>
      </c>
      <c r="C718" s="63">
        <f t="shared" ca="1" si="215"/>
        <v>-1.5988051138834878</v>
      </c>
      <c r="D718" s="63">
        <f t="shared" ca="1" si="215"/>
        <v>5.9898483552108986E-2</v>
      </c>
      <c r="E718" s="63">
        <f t="shared" ca="1" si="215"/>
        <v>0.73868225706051827</v>
      </c>
      <c r="F718" s="63">
        <f t="shared" ca="1" si="215"/>
        <v>1.1057914868315981</v>
      </c>
      <c r="G718" s="63">
        <f t="shared" ca="1" si="215"/>
        <v>-1.4856889542062703</v>
      </c>
      <c r="H718" s="63">
        <f t="shared" ca="1" si="215"/>
        <v>-0.17662070107760969</v>
      </c>
      <c r="I718" s="63">
        <f t="shared" ca="1" si="215"/>
        <v>0.8485836049522254</v>
      </c>
      <c r="J718" s="63">
        <f t="shared" ca="1" si="215"/>
        <v>-1.3509779679030416</v>
      </c>
      <c r="K718" s="63">
        <f t="shared" ca="1" si="215"/>
        <v>-1.4926801136894385</v>
      </c>
      <c r="L718" s="63">
        <f t="shared" ca="1" si="215"/>
        <v>-0.29603692027111861</v>
      </c>
      <c r="N718" s="63">
        <f t="shared" ca="1" si="204"/>
        <v>-1.0210910289995507</v>
      </c>
      <c r="O718" s="63">
        <f t="shared" ca="1" si="205"/>
        <v>-1.5868202136991081</v>
      </c>
      <c r="P718" s="63">
        <f t="shared" ca="1" si="206"/>
        <v>7.8225545534972241E-2</v>
      </c>
      <c r="Q718" s="63">
        <f t="shared" ca="1" si="207"/>
        <v>0.73464698451856614</v>
      </c>
      <c r="R718" s="63">
        <f t="shared" ca="1" si="208"/>
        <v>1.0668669473593062</v>
      </c>
      <c r="S718" s="63">
        <f t="shared" ca="1" si="209"/>
        <v>-1.4998511678004833</v>
      </c>
      <c r="T718" s="63">
        <f t="shared" ca="1" si="210"/>
        <v>-0.16112254636615583</v>
      </c>
      <c r="U718" s="63">
        <f t="shared" ca="1" si="211"/>
        <v>0.78911076895649457</v>
      </c>
      <c r="V718" s="63">
        <f t="shared" ca="1" si="212"/>
        <v>-1.3380907338682939</v>
      </c>
      <c r="W718" s="63">
        <f t="shared" ca="1" si="213"/>
        <v>-1.4748798699107617</v>
      </c>
      <c r="X718" s="63">
        <f t="shared" ca="1" si="214"/>
        <v>-0.34177597225647838</v>
      </c>
    </row>
    <row r="719" spans="2:24" x14ac:dyDescent="0.2">
      <c r="B719" s="63">
        <f t="shared" ca="1" si="203"/>
        <v>-1.2365287308788642</v>
      </c>
      <c r="C719" s="63">
        <f t="shared" ca="1" si="215"/>
        <v>-0.39717125530167591</v>
      </c>
      <c r="D719" s="63">
        <f t="shared" ca="1" si="215"/>
        <v>0.47175327440108422</v>
      </c>
      <c r="E719" s="63">
        <f t="shared" ca="1" si="215"/>
        <v>-0.72456825601703256</v>
      </c>
      <c r="F719" s="63">
        <f t="shared" ca="1" si="215"/>
        <v>-1.474119361274806</v>
      </c>
      <c r="G719" s="63">
        <f t="shared" ca="1" si="215"/>
        <v>1.2410807152864614</v>
      </c>
      <c r="H719" s="63">
        <f t="shared" ca="1" si="215"/>
        <v>-0.5120256678793621</v>
      </c>
      <c r="I719" s="63">
        <f t="shared" ca="1" si="215"/>
        <v>1.6546956833735549</v>
      </c>
      <c r="J719" s="63">
        <f t="shared" ca="1" si="215"/>
        <v>-1.5658574376786691</v>
      </c>
      <c r="K719" s="63">
        <f t="shared" ca="1" si="215"/>
        <v>-1.9208280480500906</v>
      </c>
      <c r="L719" s="63">
        <f t="shared" ca="1" si="215"/>
        <v>0.95041648582526428</v>
      </c>
      <c r="N719" s="63">
        <f t="shared" ca="1" si="204"/>
        <v>-1.2286316975904523</v>
      </c>
      <c r="O719" s="63">
        <f t="shared" ca="1" si="205"/>
        <v>-0.38518635511729621</v>
      </c>
      <c r="P719" s="63">
        <f t="shared" ca="1" si="206"/>
        <v>0.49008033638394749</v>
      </c>
      <c r="Q719" s="63">
        <f t="shared" ca="1" si="207"/>
        <v>-0.72860352855898469</v>
      </c>
      <c r="R719" s="63">
        <f t="shared" ca="1" si="208"/>
        <v>-1.5130439007470979</v>
      </c>
      <c r="S719" s="63">
        <f t="shared" ca="1" si="209"/>
        <v>1.2269185016922484</v>
      </c>
      <c r="T719" s="63">
        <f t="shared" ca="1" si="210"/>
        <v>-0.49652751316790822</v>
      </c>
      <c r="U719" s="63">
        <f t="shared" ca="1" si="211"/>
        <v>1.595222847377824</v>
      </c>
      <c r="V719" s="63">
        <f t="shared" ca="1" si="212"/>
        <v>-1.5529702036439215</v>
      </c>
      <c r="W719" s="63">
        <f t="shared" ca="1" si="213"/>
        <v>-1.9030278042714137</v>
      </c>
      <c r="X719" s="63">
        <f t="shared" ca="1" si="214"/>
        <v>0.90467743383990451</v>
      </c>
    </row>
    <row r="720" spans="2:24" x14ac:dyDescent="0.2">
      <c r="B720" s="63">
        <f t="shared" ca="1" si="203"/>
        <v>1.894719916101298</v>
      </c>
      <c r="C720" s="63">
        <f t="shared" ca="1" si="215"/>
        <v>0.30095678588621549</v>
      </c>
      <c r="D720" s="63">
        <f t="shared" ca="1" si="215"/>
        <v>-1.0848146000603003</v>
      </c>
      <c r="E720" s="63">
        <f t="shared" ca="1" si="215"/>
        <v>0.52561308855243605</v>
      </c>
      <c r="F720" s="63">
        <f t="shared" ca="1" si="215"/>
        <v>-0.57008449717019161</v>
      </c>
      <c r="G720" s="63">
        <f t="shared" ca="1" si="215"/>
        <v>-0.25208807290158869</v>
      </c>
      <c r="H720" s="63">
        <f t="shared" ca="1" si="215"/>
        <v>-0.18364712897148983</v>
      </c>
      <c r="I720" s="63">
        <f t="shared" ca="1" si="215"/>
        <v>-1.2686196020416642</v>
      </c>
      <c r="J720" s="63">
        <f t="shared" ca="1" si="215"/>
        <v>1.5126188904914655</v>
      </c>
      <c r="K720" s="63">
        <f t="shared" ca="1" si="215"/>
        <v>-2.5748446439268733</v>
      </c>
      <c r="L720" s="63">
        <f t="shared" ca="1" si="215"/>
        <v>0.77465335458848084</v>
      </c>
      <c r="N720" s="63">
        <f t="shared" ca="1" si="204"/>
        <v>1.9026169493897098</v>
      </c>
      <c r="O720" s="63">
        <f t="shared" ca="1" si="205"/>
        <v>0.31294168607059519</v>
      </c>
      <c r="P720" s="63">
        <f t="shared" ca="1" si="206"/>
        <v>-1.066487538077437</v>
      </c>
      <c r="Q720" s="63">
        <f t="shared" ca="1" si="207"/>
        <v>0.52157781601048392</v>
      </c>
      <c r="R720" s="63">
        <f t="shared" ca="1" si="208"/>
        <v>-0.60900903664248351</v>
      </c>
      <c r="S720" s="63">
        <f t="shared" ca="1" si="209"/>
        <v>-0.26625028649580168</v>
      </c>
      <c r="T720" s="63">
        <f t="shared" ca="1" si="210"/>
        <v>-0.16814897426003597</v>
      </c>
      <c r="U720" s="63">
        <f t="shared" ca="1" si="211"/>
        <v>-1.3280924380373951</v>
      </c>
      <c r="V720" s="63">
        <f t="shared" ca="1" si="212"/>
        <v>1.5255061245262131</v>
      </c>
      <c r="W720" s="63">
        <f t="shared" ca="1" si="213"/>
        <v>-2.5570444001481967</v>
      </c>
      <c r="X720" s="63">
        <f t="shared" ca="1" si="214"/>
        <v>0.72891430260312107</v>
      </c>
    </row>
    <row r="721" spans="2:24" x14ac:dyDescent="0.2">
      <c r="B721" s="63">
        <f t="shared" ca="1" si="203"/>
        <v>0.34959174079966493</v>
      </c>
      <c r="C721" s="63">
        <f t="shared" ca="1" si="215"/>
        <v>1.58275297280728E-2</v>
      </c>
      <c r="D721" s="63">
        <f t="shared" ca="1" si="215"/>
        <v>0.65278069521546556</v>
      </c>
      <c r="E721" s="63">
        <f t="shared" ca="1" si="215"/>
        <v>0.84649093073012782</v>
      </c>
      <c r="F721" s="63">
        <f t="shared" ca="1" si="215"/>
        <v>0.31070015391080769</v>
      </c>
      <c r="G721" s="63">
        <f t="shared" ca="1" si="215"/>
        <v>-0.60564480888625227</v>
      </c>
      <c r="H721" s="63">
        <f t="shared" ca="1" si="215"/>
        <v>1.0702741645354634</v>
      </c>
      <c r="I721" s="63">
        <f t="shared" ca="1" si="215"/>
        <v>-0.12590547992743376</v>
      </c>
      <c r="J721" s="63">
        <f t="shared" ca="1" si="215"/>
        <v>-0.14740262673403559</v>
      </c>
      <c r="K721" s="63">
        <f t="shared" ca="1" si="215"/>
        <v>0.51414662119778953</v>
      </c>
      <c r="L721" s="63">
        <f t="shared" ca="1" si="215"/>
        <v>-1.4586353533109646</v>
      </c>
      <c r="N721" s="63">
        <f t="shared" ca="1" si="204"/>
        <v>0.35748877408807667</v>
      </c>
      <c r="O721" s="63">
        <f t="shared" ca="1" si="205"/>
        <v>2.7812429912452523E-2</v>
      </c>
      <c r="P721" s="63">
        <f t="shared" ca="1" si="206"/>
        <v>0.67110775719832882</v>
      </c>
      <c r="Q721" s="63">
        <f t="shared" ca="1" si="207"/>
        <v>0.84245565818817569</v>
      </c>
      <c r="R721" s="63">
        <f t="shared" ca="1" si="208"/>
        <v>0.27177561443851583</v>
      </c>
      <c r="S721" s="63">
        <f t="shared" ca="1" si="209"/>
        <v>-0.61980702248046526</v>
      </c>
      <c r="T721" s="63">
        <f t="shared" ca="1" si="210"/>
        <v>1.0857723192469173</v>
      </c>
      <c r="U721" s="63">
        <f t="shared" ca="1" si="211"/>
        <v>-0.18537831592316459</v>
      </c>
      <c r="V721" s="63">
        <f t="shared" ca="1" si="212"/>
        <v>-0.13451539269928792</v>
      </c>
      <c r="W721" s="63">
        <f t="shared" ca="1" si="213"/>
        <v>0.53194686497646626</v>
      </c>
      <c r="X721" s="63">
        <f t="shared" ca="1" si="214"/>
        <v>-1.5043744052963244</v>
      </c>
    </row>
    <row r="722" spans="2:24" x14ac:dyDescent="0.2">
      <c r="B722" s="63">
        <f t="shared" ca="1" si="203"/>
        <v>1.387971621537849</v>
      </c>
      <c r="C722" s="63">
        <f t="shared" ca="1" si="215"/>
        <v>1.1755115445068827</v>
      </c>
      <c r="D722" s="63">
        <f t="shared" ca="1" si="215"/>
        <v>-0.11828955788595719</v>
      </c>
      <c r="E722" s="63">
        <f t="shared" ca="1" si="215"/>
        <v>0.26673789593131608</v>
      </c>
      <c r="F722" s="63">
        <f t="shared" ca="1" si="215"/>
        <v>1.2143781368213507</v>
      </c>
      <c r="G722" s="63">
        <f t="shared" ca="1" si="215"/>
        <v>0.33911617003257299</v>
      </c>
      <c r="H722" s="63">
        <f t="shared" ca="1" si="215"/>
        <v>-0.2174668874063917</v>
      </c>
      <c r="I722" s="63">
        <f t="shared" ca="1" si="215"/>
        <v>0.41128927052334951</v>
      </c>
      <c r="J722" s="63">
        <f t="shared" ca="1" si="215"/>
        <v>0.17106613866536549</v>
      </c>
      <c r="K722" s="63">
        <f t="shared" ca="1" si="215"/>
        <v>-0.86016111622783697</v>
      </c>
      <c r="L722" s="63">
        <f t="shared" ca="1" si="215"/>
        <v>0.23236304993094073</v>
      </c>
      <c r="N722" s="63">
        <f t="shared" ca="1" si="204"/>
        <v>1.3958686548262609</v>
      </c>
      <c r="O722" s="63">
        <f t="shared" ca="1" si="205"/>
        <v>1.1874964446912624</v>
      </c>
      <c r="P722" s="63">
        <f t="shared" ca="1" si="206"/>
        <v>-9.9962495903093931E-2</v>
      </c>
      <c r="Q722" s="63">
        <f t="shared" ca="1" si="207"/>
        <v>0.2627026233893639</v>
      </c>
      <c r="R722" s="63">
        <f t="shared" ca="1" si="208"/>
        <v>1.1754535973490587</v>
      </c>
      <c r="S722" s="63">
        <f t="shared" ca="1" si="209"/>
        <v>0.32495395643836</v>
      </c>
      <c r="T722" s="63">
        <f t="shared" ca="1" si="210"/>
        <v>-0.20196873269493784</v>
      </c>
      <c r="U722" s="63">
        <f t="shared" ca="1" si="211"/>
        <v>0.35181643452761868</v>
      </c>
      <c r="V722" s="63">
        <f t="shared" ca="1" si="212"/>
        <v>0.18395337270011319</v>
      </c>
      <c r="W722" s="63">
        <f t="shared" ca="1" si="213"/>
        <v>-0.84236087244916025</v>
      </c>
      <c r="X722" s="63">
        <f t="shared" ca="1" si="214"/>
        <v>0.18662399794558093</v>
      </c>
    </row>
    <row r="723" spans="2:24" x14ac:dyDescent="0.2">
      <c r="B723" s="63">
        <f t="shared" ca="1" si="203"/>
        <v>-0.97285788776935256</v>
      </c>
      <c r="C723" s="63">
        <f t="shared" ref="C723:L732" ca="1" si="216">NORMINV(RAND(),$C$5,$F$5)</f>
        <v>-0.19626465142509728</v>
      </c>
      <c r="D723" s="63">
        <f t="shared" ca="1" si="216"/>
        <v>-1.9552714443138142</v>
      </c>
      <c r="E723" s="63">
        <f t="shared" ca="1" si="216"/>
        <v>1.0678428937468436</v>
      </c>
      <c r="F723" s="63">
        <f t="shared" ca="1" si="216"/>
        <v>-1.9710211249892275</v>
      </c>
      <c r="G723" s="63">
        <f t="shared" ca="1" si="216"/>
        <v>-0.73075200010024599</v>
      </c>
      <c r="H723" s="63">
        <f t="shared" ca="1" si="216"/>
        <v>-0.78049948275856285</v>
      </c>
      <c r="I723" s="63">
        <f t="shared" ca="1" si="216"/>
        <v>-0.8269590264842186</v>
      </c>
      <c r="J723" s="63">
        <f t="shared" ca="1" si="216"/>
        <v>5.4626233126050097E-2</v>
      </c>
      <c r="K723" s="63">
        <f t="shared" ca="1" si="216"/>
        <v>-0.48586126705628285</v>
      </c>
      <c r="L723" s="63">
        <f t="shared" ca="1" si="216"/>
        <v>-0.37793179178184</v>
      </c>
      <c r="N723" s="63">
        <f t="shared" ca="1" si="204"/>
        <v>-0.96496085448094082</v>
      </c>
      <c r="O723" s="63">
        <f t="shared" ca="1" si="205"/>
        <v>-0.18427975124071755</v>
      </c>
      <c r="P723" s="63">
        <f t="shared" ca="1" si="206"/>
        <v>-1.9369443823309509</v>
      </c>
      <c r="Q723" s="63">
        <f t="shared" ca="1" si="207"/>
        <v>1.0638076212048915</v>
      </c>
      <c r="R723" s="63">
        <f t="shared" ca="1" si="208"/>
        <v>-2.0099456644615192</v>
      </c>
      <c r="S723" s="63">
        <f t="shared" ca="1" si="209"/>
        <v>-0.74491421369445898</v>
      </c>
      <c r="T723" s="63">
        <f t="shared" ca="1" si="210"/>
        <v>-0.76500132804710896</v>
      </c>
      <c r="U723" s="63">
        <f t="shared" ca="1" si="211"/>
        <v>-0.88643186247994943</v>
      </c>
      <c r="V723" s="63">
        <f t="shared" ca="1" si="212"/>
        <v>6.7513467160797785E-2</v>
      </c>
      <c r="W723" s="63">
        <f t="shared" ca="1" si="213"/>
        <v>-0.46806102327760607</v>
      </c>
      <c r="X723" s="63">
        <f t="shared" ca="1" si="214"/>
        <v>-0.42367084376719977</v>
      </c>
    </row>
    <row r="724" spans="2:24" x14ac:dyDescent="0.2">
      <c r="B724" s="63">
        <f t="shared" ca="1" si="203"/>
        <v>1.363700054624752</v>
      </c>
      <c r="C724" s="63">
        <f t="shared" ca="1" si="216"/>
        <v>0.54609287464118617</v>
      </c>
      <c r="D724" s="63">
        <f t="shared" ca="1" si="216"/>
        <v>0.68227729170885343</v>
      </c>
      <c r="E724" s="63">
        <f t="shared" ca="1" si="216"/>
        <v>-0.7335872948866704</v>
      </c>
      <c r="F724" s="63">
        <f t="shared" ca="1" si="216"/>
        <v>1.1067606807968735</v>
      </c>
      <c r="G724" s="63">
        <f t="shared" ca="1" si="216"/>
        <v>-1.1945010389609272</v>
      </c>
      <c r="H724" s="63">
        <f t="shared" ca="1" si="216"/>
        <v>0.95777881518427421</v>
      </c>
      <c r="I724" s="63">
        <f t="shared" ca="1" si="216"/>
        <v>0.63289823511375265</v>
      </c>
      <c r="J724" s="63">
        <f t="shared" ca="1" si="216"/>
        <v>0.13074289809029041</v>
      </c>
      <c r="K724" s="63">
        <f t="shared" ca="1" si="216"/>
        <v>1.6361352891554051</v>
      </c>
      <c r="L724" s="63">
        <f t="shared" ca="1" si="216"/>
        <v>2.1135608182021768</v>
      </c>
      <c r="N724" s="63">
        <f t="shared" ca="1" si="204"/>
        <v>1.3715970879131638</v>
      </c>
      <c r="O724" s="63">
        <f t="shared" ca="1" si="205"/>
        <v>0.55807777482556586</v>
      </c>
      <c r="P724" s="63">
        <f t="shared" ca="1" si="206"/>
        <v>0.7006043536917167</v>
      </c>
      <c r="Q724" s="63">
        <f t="shared" ca="1" si="207"/>
        <v>-0.73762256742862253</v>
      </c>
      <c r="R724" s="63">
        <f t="shared" ca="1" si="208"/>
        <v>1.0678361413245816</v>
      </c>
      <c r="S724" s="63">
        <f t="shared" ca="1" si="209"/>
        <v>-1.2086632525551402</v>
      </c>
      <c r="T724" s="63">
        <f t="shared" ca="1" si="210"/>
        <v>0.97327696989572809</v>
      </c>
      <c r="U724" s="63">
        <f t="shared" ca="1" si="211"/>
        <v>0.57342539911802182</v>
      </c>
      <c r="V724" s="63">
        <f t="shared" ca="1" si="212"/>
        <v>0.14363013212503811</v>
      </c>
      <c r="W724" s="63">
        <f t="shared" ca="1" si="213"/>
        <v>1.6539355329340819</v>
      </c>
      <c r="X724" s="63">
        <f t="shared" ca="1" si="214"/>
        <v>2.067821766216817</v>
      </c>
    </row>
    <row r="725" spans="2:24" x14ac:dyDescent="0.2">
      <c r="B725" s="63">
        <f t="shared" ca="1" si="203"/>
        <v>2.4691546812444836</v>
      </c>
      <c r="C725" s="63">
        <f t="shared" ca="1" si="216"/>
        <v>2.4876069527337861</v>
      </c>
      <c r="D725" s="63">
        <f t="shared" ca="1" si="216"/>
        <v>-0.52865947949229763</v>
      </c>
      <c r="E725" s="63">
        <f t="shared" ca="1" si="216"/>
        <v>0.61424014228062285</v>
      </c>
      <c r="F725" s="63">
        <f t="shared" ca="1" si="216"/>
        <v>0.23221957494041864</v>
      </c>
      <c r="G725" s="63">
        <f t="shared" ca="1" si="216"/>
        <v>0.45615036229289568</v>
      </c>
      <c r="H725" s="63">
        <f t="shared" ca="1" si="216"/>
        <v>-1.8800594540138362</v>
      </c>
      <c r="I725" s="63">
        <f t="shared" ca="1" si="216"/>
        <v>-0.71121640193710489</v>
      </c>
      <c r="J725" s="63">
        <f t="shared" ca="1" si="216"/>
        <v>-4.7520839845209897E-2</v>
      </c>
      <c r="K725" s="63">
        <f t="shared" ca="1" si="216"/>
        <v>-0.56171886508149194</v>
      </c>
      <c r="L725" s="63">
        <f t="shared" ca="1" si="216"/>
        <v>1.473377583456752</v>
      </c>
      <c r="N725" s="63">
        <f t="shared" ca="1" si="204"/>
        <v>2.4770517145328954</v>
      </c>
      <c r="O725" s="63">
        <f t="shared" ca="1" si="205"/>
        <v>2.499591852918166</v>
      </c>
      <c r="P725" s="63">
        <f t="shared" ca="1" si="206"/>
        <v>-0.51033241750943437</v>
      </c>
      <c r="Q725" s="63">
        <f t="shared" ca="1" si="207"/>
        <v>0.61020486973867072</v>
      </c>
      <c r="R725" s="63">
        <f t="shared" ca="1" si="208"/>
        <v>0.19329503546812676</v>
      </c>
      <c r="S725" s="63">
        <f t="shared" ca="1" si="209"/>
        <v>0.44198814869868269</v>
      </c>
      <c r="T725" s="63">
        <f t="shared" ca="1" si="210"/>
        <v>-1.8645612993023823</v>
      </c>
      <c r="U725" s="63">
        <f t="shared" ca="1" si="211"/>
        <v>-0.77068923793283572</v>
      </c>
      <c r="V725" s="63">
        <f t="shared" ca="1" si="212"/>
        <v>-3.4633605810462209E-2</v>
      </c>
      <c r="W725" s="63">
        <f t="shared" ca="1" si="213"/>
        <v>-0.54391862130281521</v>
      </c>
      <c r="X725" s="63">
        <f t="shared" ca="1" si="214"/>
        <v>1.4276385314713922</v>
      </c>
    </row>
    <row r="726" spans="2:24" x14ac:dyDescent="0.2">
      <c r="B726" s="63">
        <f t="shared" ca="1" si="203"/>
        <v>6.8602751684268187E-2</v>
      </c>
      <c r="C726" s="63">
        <f t="shared" ca="1" si="216"/>
        <v>0.40004426581842151</v>
      </c>
      <c r="D726" s="63">
        <f t="shared" ca="1" si="216"/>
        <v>-0.19452165387241038</v>
      </c>
      <c r="E726" s="63">
        <f t="shared" ca="1" si="216"/>
        <v>1.5299643818568982</v>
      </c>
      <c r="F726" s="63">
        <f t="shared" ca="1" si="216"/>
        <v>-1.2463566942222297</v>
      </c>
      <c r="G726" s="63">
        <f t="shared" ca="1" si="216"/>
        <v>0.60632495958561827</v>
      </c>
      <c r="H726" s="63">
        <f t="shared" ca="1" si="216"/>
        <v>-0.24743734938923095</v>
      </c>
      <c r="I726" s="63">
        <f t="shared" ca="1" si="216"/>
        <v>-0.2016387197121903</v>
      </c>
      <c r="J726" s="63">
        <f t="shared" ca="1" si="216"/>
        <v>-0.60305691299935404</v>
      </c>
      <c r="K726" s="63">
        <f t="shared" ca="1" si="216"/>
        <v>-1.2658485110845239</v>
      </c>
      <c r="L726" s="63">
        <f t="shared" ca="1" si="216"/>
        <v>-1.8311243692760719</v>
      </c>
      <c r="N726" s="63">
        <f t="shared" ca="1" si="204"/>
        <v>7.6499784972679938E-2</v>
      </c>
      <c r="O726" s="63">
        <f t="shared" ca="1" si="205"/>
        <v>0.41202916600280121</v>
      </c>
      <c r="P726" s="63">
        <f t="shared" ca="1" si="206"/>
        <v>-0.17619459188954711</v>
      </c>
      <c r="Q726" s="63">
        <f t="shared" ca="1" si="207"/>
        <v>1.5259291093149461</v>
      </c>
      <c r="R726" s="63">
        <f t="shared" ca="1" si="208"/>
        <v>-1.2852812336945216</v>
      </c>
      <c r="S726" s="63">
        <f t="shared" ca="1" si="209"/>
        <v>0.59216274599140528</v>
      </c>
      <c r="T726" s="63">
        <f t="shared" ca="1" si="210"/>
        <v>-0.2319391946777771</v>
      </c>
      <c r="U726" s="63">
        <f t="shared" ca="1" si="211"/>
        <v>-0.26111155570792111</v>
      </c>
      <c r="V726" s="63">
        <f t="shared" ca="1" si="212"/>
        <v>-0.59016967896460637</v>
      </c>
      <c r="W726" s="63">
        <f t="shared" ca="1" si="213"/>
        <v>-1.2480482673058471</v>
      </c>
      <c r="X726" s="63">
        <f t="shared" ca="1" si="214"/>
        <v>-1.8768634212614317</v>
      </c>
    </row>
    <row r="727" spans="2:24" x14ac:dyDescent="0.2">
      <c r="B727" s="63">
        <f t="shared" ca="1" si="203"/>
        <v>0.38113861862376652</v>
      </c>
      <c r="C727" s="63">
        <f t="shared" ca="1" si="216"/>
        <v>-0.13037408556528993</v>
      </c>
      <c r="D727" s="63">
        <f t="shared" ca="1" si="216"/>
        <v>-1.0595212931360947</v>
      </c>
      <c r="E727" s="63">
        <f t="shared" ca="1" si="216"/>
        <v>-1.415097592596456</v>
      </c>
      <c r="F727" s="63">
        <f t="shared" ca="1" si="216"/>
        <v>-0.19659655137177517</v>
      </c>
      <c r="G727" s="63">
        <f t="shared" ca="1" si="216"/>
        <v>-1.0706773173238304</v>
      </c>
      <c r="H727" s="63">
        <f t="shared" ca="1" si="216"/>
        <v>-0.15600277661243317</v>
      </c>
      <c r="I727" s="63">
        <f t="shared" ca="1" si="216"/>
        <v>1.7569033111446402E-2</v>
      </c>
      <c r="J727" s="63">
        <f t="shared" ca="1" si="216"/>
        <v>0.54050521461759804</v>
      </c>
      <c r="K727" s="63">
        <f t="shared" ca="1" si="216"/>
        <v>-0.97172760668711866</v>
      </c>
      <c r="L727" s="63">
        <f t="shared" ca="1" si="216"/>
        <v>1.7850795181756733</v>
      </c>
      <c r="N727" s="63">
        <f t="shared" ca="1" si="204"/>
        <v>0.38903565191217826</v>
      </c>
      <c r="O727" s="63">
        <f t="shared" ca="1" si="205"/>
        <v>-0.1183891853809102</v>
      </c>
      <c r="P727" s="63">
        <f t="shared" ca="1" si="206"/>
        <v>-1.0411942311532314</v>
      </c>
      <c r="Q727" s="63">
        <f t="shared" ca="1" si="207"/>
        <v>-1.4191328651384081</v>
      </c>
      <c r="R727" s="63">
        <f t="shared" ca="1" si="208"/>
        <v>-0.23552109084406703</v>
      </c>
      <c r="S727" s="63">
        <f t="shared" ca="1" si="209"/>
        <v>-1.0848395309180434</v>
      </c>
      <c r="T727" s="63">
        <f t="shared" ca="1" si="210"/>
        <v>-0.14050462190097932</v>
      </c>
      <c r="U727" s="63">
        <f t="shared" ca="1" si="211"/>
        <v>-4.1903802884284427E-2</v>
      </c>
      <c r="V727" s="63">
        <f t="shared" ca="1" si="212"/>
        <v>0.55339244865234571</v>
      </c>
      <c r="W727" s="63">
        <f t="shared" ca="1" si="213"/>
        <v>-0.95392736290844193</v>
      </c>
      <c r="X727" s="63">
        <f t="shared" ca="1" si="214"/>
        <v>1.7393404661903136</v>
      </c>
    </row>
    <row r="728" spans="2:24" x14ac:dyDescent="0.2">
      <c r="B728" s="63">
        <f t="shared" ca="1" si="203"/>
        <v>-2.2072541547621389</v>
      </c>
      <c r="C728" s="63">
        <f t="shared" ca="1" si="216"/>
        <v>-2.4591678104320271</v>
      </c>
      <c r="D728" s="63">
        <f t="shared" ca="1" si="216"/>
        <v>-1.0875614013235715</v>
      </c>
      <c r="E728" s="63">
        <f t="shared" ca="1" si="216"/>
        <v>0.43102185766440582</v>
      </c>
      <c r="F728" s="63">
        <f t="shared" ca="1" si="216"/>
        <v>3.3594224395440664E-3</v>
      </c>
      <c r="G728" s="63">
        <f t="shared" ca="1" si="216"/>
        <v>-2.9428286082217636</v>
      </c>
      <c r="H728" s="63">
        <f t="shared" ca="1" si="216"/>
        <v>-0.2044894923293579</v>
      </c>
      <c r="I728" s="63">
        <f t="shared" ca="1" si="216"/>
        <v>-0.46536436204603632</v>
      </c>
      <c r="J728" s="63">
        <f t="shared" ca="1" si="216"/>
        <v>-0.45671538675463841</v>
      </c>
      <c r="K728" s="63">
        <f t="shared" ca="1" si="216"/>
        <v>0.46354018474911501</v>
      </c>
      <c r="L728" s="63">
        <f t="shared" ca="1" si="216"/>
        <v>1.0389751375223086</v>
      </c>
      <c r="N728" s="63">
        <f t="shared" ca="1" si="204"/>
        <v>-2.1993571214737271</v>
      </c>
      <c r="O728" s="63">
        <f t="shared" ca="1" si="205"/>
        <v>-2.4471829102476472</v>
      </c>
      <c r="P728" s="63">
        <f t="shared" ca="1" si="206"/>
        <v>-1.0692343393407082</v>
      </c>
      <c r="Q728" s="63">
        <f t="shared" ca="1" si="207"/>
        <v>0.42698658512245363</v>
      </c>
      <c r="R728" s="63">
        <f t="shared" ca="1" si="208"/>
        <v>-3.5565117032747798E-2</v>
      </c>
      <c r="S728" s="63">
        <f t="shared" ca="1" si="209"/>
        <v>-2.9569908218159764</v>
      </c>
      <c r="T728" s="63">
        <f t="shared" ca="1" si="210"/>
        <v>-0.18899133761790404</v>
      </c>
      <c r="U728" s="63">
        <f t="shared" ca="1" si="211"/>
        <v>-0.52483719804176721</v>
      </c>
      <c r="V728" s="63">
        <f t="shared" ca="1" si="212"/>
        <v>-0.44382815271989073</v>
      </c>
      <c r="W728" s="63">
        <f t="shared" ca="1" si="213"/>
        <v>0.4813404285277918</v>
      </c>
      <c r="X728" s="63">
        <f t="shared" ca="1" si="214"/>
        <v>0.99323608553694887</v>
      </c>
    </row>
    <row r="729" spans="2:24" x14ac:dyDescent="0.2">
      <c r="B729" s="63">
        <f t="shared" ca="1" si="203"/>
        <v>-0.4997187596467122</v>
      </c>
      <c r="C729" s="63">
        <f t="shared" ca="1" si="216"/>
        <v>0.36998321675182722</v>
      </c>
      <c r="D729" s="63">
        <f t="shared" ca="1" si="216"/>
        <v>1.634834550752537</v>
      </c>
      <c r="E729" s="63">
        <f t="shared" ca="1" si="216"/>
        <v>-0.20314488910588613</v>
      </c>
      <c r="F729" s="63">
        <f t="shared" ca="1" si="216"/>
        <v>-1.6111541891425254</v>
      </c>
      <c r="G729" s="63">
        <f t="shared" ca="1" si="216"/>
        <v>-1.1990514801286358</v>
      </c>
      <c r="H729" s="63">
        <f t="shared" ca="1" si="216"/>
        <v>-1.408211889574936</v>
      </c>
      <c r="I729" s="63">
        <f t="shared" ca="1" si="216"/>
        <v>1.2718413548496619</v>
      </c>
      <c r="J729" s="63">
        <f t="shared" ca="1" si="216"/>
        <v>1.9377344610902716</v>
      </c>
      <c r="K729" s="63">
        <f t="shared" ca="1" si="216"/>
        <v>1.728454328710916</v>
      </c>
      <c r="L729" s="63">
        <f t="shared" ca="1" si="216"/>
        <v>0.33320222584927384</v>
      </c>
      <c r="N729" s="63">
        <f t="shared" ca="1" si="204"/>
        <v>-0.49182172635830046</v>
      </c>
      <c r="O729" s="63">
        <f t="shared" ca="1" si="205"/>
        <v>0.38196811693620691</v>
      </c>
      <c r="P729" s="63">
        <f t="shared" ca="1" si="206"/>
        <v>1.6531616127354003</v>
      </c>
      <c r="Q729" s="63">
        <f t="shared" ca="1" si="207"/>
        <v>-0.20718016164783831</v>
      </c>
      <c r="R729" s="63">
        <f t="shared" ca="1" si="208"/>
        <v>-1.6500787286148173</v>
      </c>
      <c r="S729" s="63">
        <f t="shared" ca="1" si="209"/>
        <v>-1.2132136937228488</v>
      </c>
      <c r="T729" s="63">
        <f t="shared" ca="1" si="210"/>
        <v>-1.3927137348634822</v>
      </c>
      <c r="U729" s="63">
        <f t="shared" ca="1" si="211"/>
        <v>1.212368518853931</v>
      </c>
      <c r="V729" s="63">
        <f t="shared" ca="1" si="212"/>
        <v>1.9506216951250193</v>
      </c>
      <c r="W729" s="63">
        <f t="shared" ca="1" si="213"/>
        <v>1.7462545724895928</v>
      </c>
      <c r="X729" s="63">
        <f t="shared" ca="1" si="214"/>
        <v>0.28746317386391407</v>
      </c>
    </row>
    <row r="730" spans="2:24" x14ac:dyDescent="0.2">
      <c r="B730" s="63">
        <f t="shared" ca="1" si="203"/>
        <v>-0.57477706400944217</v>
      </c>
      <c r="C730" s="63">
        <f t="shared" ca="1" si="216"/>
        <v>-2.6752174544437008</v>
      </c>
      <c r="D730" s="63">
        <f t="shared" ca="1" si="216"/>
        <v>1.2297220614193463</v>
      </c>
      <c r="E730" s="63">
        <f t="shared" ca="1" si="216"/>
        <v>-2.3202301054688901</v>
      </c>
      <c r="F730" s="63">
        <f t="shared" ca="1" si="216"/>
        <v>0.85945072812986334</v>
      </c>
      <c r="G730" s="63">
        <f t="shared" ca="1" si="216"/>
        <v>-1.2765552556954369</v>
      </c>
      <c r="H730" s="63">
        <f t="shared" ca="1" si="216"/>
        <v>-0.12170494384761182</v>
      </c>
      <c r="I730" s="63">
        <f t="shared" ca="1" si="216"/>
        <v>-0.1666266009084009</v>
      </c>
      <c r="J730" s="63">
        <f t="shared" ca="1" si="216"/>
        <v>0.90725846700871893</v>
      </c>
      <c r="K730" s="63">
        <f t="shared" ca="1" si="216"/>
        <v>-1.2924232203816599</v>
      </c>
      <c r="L730" s="63">
        <f t="shared" ca="1" si="216"/>
        <v>0.5893840089113167</v>
      </c>
      <c r="N730" s="63">
        <f t="shared" ca="1" si="204"/>
        <v>-0.56688003072103044</v>
      </c>
      <c r="O730" s="63">
        <f t="shared" ca="1" si="205"/>
        <v>-2.6632325542593209</v>
      </c>
      <c r="P730" s="63">
        <f t="shared" ca="1" si="206"/>
        <v>1.2480491234022095</v>
      </c>
      <c r="Q730" s="63">
        <f t="shared" ca="1" si="207"/>
        <v>-2.3242653780108422</v>
      </c>
      <c r="R730" s="63">
        <f t="shared" ca="1" si="208"/>
        <v>0.82052618865757143</v>
      </c>
      <c r="S730" s="63">
        <f t="shared" ca="1" si="209"/>
        <v>-1.2907174692896499</v>
      </c>
      <c r="T730" s="63">
        <f t="shared" ca="1" si="210"/>
        <v>-0.10620678913615797</v>
      </c>
      <c r="U730" s="63">
        <f t="shared" ca="1" si="211"/>
        <v>-0.22609943690413173</v>
      </c>
      <c r="V730" s="63">
        <f t="shared" ca="1" si="212"/>
        <v>0.9201457010434666</v>
      </c>
      <c r="W730" s="63">
        <f t="shared" ca="1" si="213"/>
        <v>-1.2746229766029831</v>
      </c>
      <c r="X730" s="63">
        <f t="shared" ca="1" si="214"/>
        <v>0.54364495692595693</v>
      </c>
    </row>
    <row r="731" spans="2:24" x14ac:dyDescent="0.2">
      <c r="B731" s="63">
        <f t="shared" ca="1" si="203"/>
        <v>-0.10852104515926958</v>
      </c>
      <c r="C731" s="63">
        <f t="shared" ca="1" si="216"/>
        <v>-0.13755927017928732</v>
      </c>
      <c r="D731" s="63">
        <f t="shared" ca="1" si="216"/>
        <v>1.7827743200395518</v>
      </c>
      <c r="E731" s="63">
        <f t="shared" ca="1" si="216"/>
        <v>0.59013777357696395</v>
      </c>
      <c r="F731" s="63">
        <f t="shared" ca="1" si="216"/>
        <v>-0.51826380071504174</v>
      </c>
      <c r="G731" s="63">
        <f t="shared" ca="1" si="216"/>
        <v>-0.88502580780872286</v>
      </c>
      <c r="H731" s="63">
        <f t="shared" ca="1" si="216"/>
        <v>-0.82113001669126284</v>
      </c>
      <c r="I731" s="63">
        <f t="shared" ca="1" si="216"/>
        <v>-0.13391112205037792</v>
      </c>
      <c r="J731" s="63">
        <f t="shared" ca="1" si="216"/>
        <v>-0.53165957830277133</v>
      </c>
      <c r="K731" s="63">
        <f t="shared" ca="1" si="216"/>
        <v>-0.46219577830113345</v>
      </c>
      <c r="L731" s="63">
        <f t="shared" ca="1" si="216"/>
        <v>-1.1404838150940806</v>
      </c>
      <c r="N731" s="63">
        <f t="shared" ca="1" si="204"/>
        <v>-0.10062401187085783</v>
      </c>
      <c r="O731" s="63">
        <f t="shared" ca="1" si="205"/>
        <v>-0.12557436999490759</v>
      </c>
      <c r="P731" s="63">
        <f t="shared" ca="1" si="206"/>
        <v>1.8011013820224151</v>
      </c>
      <c r="Q731" s="63">
        <f t="shared" ca="1" si="207"/>
        <v>0.58610250103501182</v>
      </c>
      <c r="R731" s="63">
        <f t="shared" ca="1" si="208"/>
        <v>-0.55718834018733365</v>
      </c>
      <c r="S731" s="63">
        <f t="shared" ca="1" si="209"/>
        <v>-0.89918802140293586</v>
      </c>
      <c r="T731" s="63">
        <f t="shared" ca="1" si="210"/>
        <v>-0.80563186197980896</v>
      </c>
      <c r="U731" s="63">
        <f t="shared" ca="1" si="211"/>
        <v>-0.19338395804610875</v>
      </c>
      <c r="V731" s="63">
        <f t="shared" ca="1" si="212"/>
        <v>-0.51877234426802366</v>
      </c>
      <c r="W731" s="63">
        <f t="shared" ca="1" si="213"/>
        <v>-0.44439553452245667</v>
      </c>
      <c r="X731" s="63">
        <f t="shared" ca="1" si="214"/>
        <v>-1.1862228670794404</v>
      </c>
    </row>
    <row r="732" spans="2:24" x14ac:dyDescent="0.2">
      <c r="B732" s="63">
        <f t="shared" ca="1" si="203"/>
        <v>0.58928012137681041</v>
      </c>
      <c r="C732" s="63">
        <f t="shared" ca="1" si="216"/>
        <v>2.2215614407067825</v>
      </c>
      <c r="D732" s="63">
        <f t="shared" ca="1" si="216"/>
        <v>0.39358753297448185</v>
      </c>
      <c r="E732" s="63">
        <f t="shared" ca="1" si="216"/>
        <v>-0.39124153683744528</v>
      </c>
      <c r="F732" s="63">
        <f t="shared" ca="1" si="216"/>
        <v>1.6349653734294469</v>
      </c>
      <c r="G732" s="63">
        <f t="shared" ca="1" si="216"/>
        <v>0.13450884610929642</v>
      </c>
      <c r="H732" s="63">
        <f t="shared" ca="1" si="216"/>
        <v>-7.0299336556337577E-3</v>
      </c>
      <c r="I732" s="63">
        <f t="shared" ca="1" si="216"/>
        <v>-0.57698966685103392</v>
      </c>
      <c r="J732" s="63">
        <f t="shared" ca="1" si="216"/>
        <v>1.4379991283122937</v>
      </c>
      <c r="K732" s="63">
        <f t="shared" ca="1" si="216"/>
        <v>-1.0343610107201229</v>
      </c>
      <c r="L732" s="63">
        <f t="shared" ca="1" si="216"/>
        <v>-0.30815471423186291</v>
      </c>
      <c r="N732" s="63">
        <f t="shared" ca="1" si="204"/>
        <v>0.59717715466522214</v>
      </c>
      <c r="O732" s="63">
        <f t="shared" ca="1" si="205"/>
        <v>2.2335463408911624</v>
      </c>
      <c r="P732" s="63">
        <f t="shared" ca="1" si="206"/>
        <v>0.41191459495734511</v>
      </c>
      <c r="Q732" s="63">
        <f t="shared" ca="1" si="207"/>
        <v>-0.39527680937939746</v>
      </c>
      <c r="R732" s="63">
        <f t="shared" ca="1" si="208"/>
        <v>1.596040833957155</v>
      </c>
      <c r="S732" s="63">
        <f t="shared" ca="1" si="209"/>
        <v>0.12034663251508346</v>
      </c>
      <c r="T732" s="63">
        <f t="shared" ca="1" si="210"/>
        <v>8.4682210558201035E-3</v>
      </c>
      <c r="U732" s="63">
        <f t="shared" ca="1" si="211"/>
        <v>-0.63646250284676475</v>
      </c>
      <c r="V732" s="63">
        <f t="shared" ca="1" si="212"/>
        <v>1.4508863623470414</v>
      </c>
      <c r="W732" s="63">
        <f t="shared" ca="1" si="213"/>
        <v>-1.016560766941446</v>
      </c>
      <c r="X732" s="63">
        <f t="shared" ca="1" si="214"/>
        <v>-0.35389376621722268</v>
      </c>
    </row>
    <row r="733" spans="2:24" x14ac:dyDescent="0.2">
      <c r="B733" s="63">
        <f t="shared" ca="1" si="203"/>
        <v>-1.1060331578103433</v>
      </c>
      <c r="C733" s="63">
        <f t="shared" ref="C733:L742" ca="1" si="217">NORMINV(RAND(),$C$5,$F$5)</f>
        <v>0.3980402890316978</v>
      </c>
      <c r="D733" s="63">
        <f t="shared" ca="1" si="217"/>
        <v>0.31286611258152142</v>
      </c>
      <c r="E733" s="63">
        <f t="shared" ca="1" si="217"/>
        <v>0.90486298166021761</v>
      </c>
      <c r="F733" s="63">
        <f t="shared" ca="1" si="217"/>
        <v>-0.4153093329967627</v>
      </c>
      <c r="G733" s="63">
        <f t="shared" ca="1" si="217"/>
        <v>0.63414784844530425</v>
      </c>
      <c r="H733" s="63">
        <f t="shared" ca="1" si="217"/>
        <v>-1.6366944238064085</v>
      </c>
      <c r="I733" s="63">
        <f t="shared" ca="1" si="217"/>
        <v>1.3046527507826287</v>
      </c>
      <c r="J733" s="63">
        <f t="shared" ca="1" si="217"/>
        <v>2.1331006865108573</v>
      </c>
      <c r="K733" s="63">
        <f t="shared" ca="1" si="217"/>
        <v>-0.2712803553435959</v>
      </c>
      <c r="L733" s="63">
        <f t="shared" ca="1" si="217"/>
        <v>-2.1921201710643663</v>
      </c>
      <c r="N733" s="63">
        <f t="shared" ca="1" si="204"/>
        <v>-1.0981361245219314</v>
      </c>
      <c r="O733" s="63">
        <f t="shared" ca="1" si="205"/>
        <v>0.4100251892160775</v>
      </c>
      <c r="P733" s="63">
        <f t="shared" ca="1" si="206"/>
        <v>0.33119317456438468</v>
      </c>
      <c r="Q733" s="63">
        <f t="shared" ca="1" si="207"/>
        <v>0.90082770911826548</v>
      </c>
      <c r="R733" s="63">
        <f t="shared" ca="1" si="208"/>
        <v>-0.45423387246905456</v>
      </c>
      <c r="S733" s="63">
        <f t="shared" ca="1" si="209"/>
        <v>0.61998563485109126</v>
      </c>
      <c r="T733" s="63">
        <f t="shared" ca="1" si="210"/>
        <v>-1.6211962690949546</v>
      </c>
      <c r="U733" s="63">
        <f t="shared" ca="1" si="211"/>
        <v>1.2451799147868978</v>
      </c>
      <c r="V733" s="63">
        <f t="shared" ca="1" si="212"/>
        <v>2.1459879205456049</v>
      </c>
      <c r="W733" s="63">
        <f t="shared" ca="1" si="213"/>
        <v>-0.25348011156491912</v>
      </c>
      <c r="X733" s="63">
        <f t="shared" ca="1" si="214"/>
        <v>-2.2378592230497261</v>
      </c>
    </row>
    <row r="734" spans="2:24" x14ac:dyDescent="0.2">
      <c r="B734" s="63">
        <f t="shared" ca="1" si="203"/>
        <v>8.6302114837650351E-2</v>
      </c>
      <c r="C734" s="63">
        <f t="shared" ca="1" si="217"/>
        <v>0.16395719567175421</v>
      </c>
      <c r="D734" s="63">
        <f t="shared" ca="1" si="217"/>
        <v>0.69883330748188655</v>
      </c>
      <c r="E734" s="63">
        <f t="shared" ca="1" si="217"/>
        <v>0.33810502972617706</v>
      </c>
      <c r="F734" s="63">
        <f t="shared" ca="1" si="217"/>
        <v>0.68523111680107018</v>
      </c>
      <c r="G734" s="63">
        <f t="shared" ca="1" si="217"/>
        <v>0.49557089103608903</v>
      </c>
      <c r="H734" s="63">
        <f t="shared" ca="1" si="217"/>
        <v>1.1728232226174424</v>
      </c>
      <c r="I734" s="63">
        <f t="shared" ca="1" si="217"/>
        <v>-0.68123739759298485</v>
      </c>
      <c r="J734" s="63">
        <f t="shared" ca="1" si="217"/>
        <v>-0.19577113322232922</v>
      </c>
      <c r="K734" s="63">
        <f t="shared" ca="1" si="217"/>
        <v>0.95323586088207424</v>
      </c>
      <c r="L734" s="63">
        <f t="shared" ca="1" si="217"/>
        <v>-0.75211105361351993</v>
      </c>
      <c r="N734" s="63">
        <f t="shared" ca="1" si="204"/>
        <v>9.4199148126062102E-2</v>
      </c>
      <c r="O734" s="63">
        <f t="shared" ca="1" si="205"/>
        <v>0.17594209585613393</v>
      </c>
      <c r="P734" s="63">
        <f t="shared" ca="1" si="206"/>
        <v>0.71716036946474981</v>
      </c>
      <c r="Q734" s="63">
        <f t="shared" ca="1" si="207"/>
        <v>0.33406975718422488</v>
      </c>
      <c r="R734" s="63">
        <f t="shared" ca="1" si="208"/>
        <v>0.64630657732877828</v>
      </c>
      <c r="S734" s="63">
        <f t="shared" ca="1" si="209"/>
        <v>0.48140867744187604</v>
      </c>
      <c r="T734" s="63">
        <f t="shared" ca="1" si="210"/>
        <v>1.1883213773288963</v>
      </c>
      <c r="U734" s="63">
        <f t="shared" ca="1" si="211"/>
        <v>-0.74071023358871568</v>
      </c>
      <c r="V734" s="63">
        <f t="shared" ca="1" si="212"/>
        <v>-0.18288389918758152</v>
      </c>
      <c r="W734" s="63">
        <f t="shared" ca="1" si="213"/>
        <v>0.97103610466075096</v>
      </c>
      <c r="X734" s="63">
        <f t="shared" ca="1" si="214"/>
        <v>-0.7978501055988797</v>
      </c>
    </row>
    <row r="735" spans="2:24" x14ac:dyDescent="0.2">
      <c r="B735" s="63">
        <f t="shared" ca="1" si="203"/>
        <v>-0.3036685415065728</v>
      </c>
      <c r="C735" s="63">
        <f t="shared" ca="1" si="217"/>
        <v>0.9417543892304171</v>
      </c>
      <c r="D735" s="63">
        <f t="shared" ca="1" si="217"/>
        <v>0.34902229894636116</v>
      </c>
      <c r="E735" s="63">
        <f t="shared" ca="1" si="217"/>
        <v>0.23291233066592884</v>
      </c>
      <c r="F735" s="63">
        <f t="shared" ca="1" si="217"/>
        <v>0.9754042475846435</v>
      </c>
      <c r="G735" s="63">
        <f t="shared" ca="1" si="217"/>
        <v>-1.4237943277387757</v>
      </c>
      <c r="H735" s="63">
        <f t="shared" ca="1" si="217"/>
        <v>6.1654327501019672E-2</v>
      </c>
      <c r="I735" s="63">
        <f t="shared" ca="1" si="217"/>
        <v>0.47750485747298216</v>
      </c>
      <c r="J735" s="63">
        <f t="shared" ca="1" si="217"/>
        <v>-0.20048259203719562</v>
      </c>
      <c r="K735" s="63">
        <f t="shared" ca="1" si="217"/>
        <v>1.2202881351908121</v>
      </c>
      <c r="L735" s="63">
        <f t="shared" ca="1" si="217"/>
        <v>0.64573140315752753</v>
      </c>
      <c r="N735" s="63">
        <f t="shared" ca="1" si="204"/>
        <v>-0.29577150821816106</v>
      </c>
      <c r="O735" s="63">
        <f t="shared" ca="1" si="205"/>
        <v>0.9537392894147968</v>
      </c>
      <c r="P735" s="63">
        <f t="shared" ca="1" si="206"/>
        <v>0.36734936092922443</v>
      </c>
      <c r="Q735" s="63">
        <f t="shared" ca="1" si="207"/>
        <v>0.22887705812397666</v>
      </c>
      <c r="R735" s="63">
        <f t="shared" ca="1" si="208"/>
        <v>0.93647970811235159</v>
      </c>
      <c r="S735" s="63">
        <f t="shared" ca="1" si="209"/>
        <v>-1.4379565413329887</v>
      </c>
      <c r="T735" s="63">
        <f t="shared" ca="1" si="210"/>
        <v>7.7152482212473533E-2</v>
      </c>
      <c r="U735" s="63">
        <f t="shared" ca="1" si="211"/>
        <v>0.41803202147725133</v>
      </c>
      <c r="V735" s="63">
        <f t="shared" ca="1" si="212"/>
        <v>-0.18759535800244792</v>
      </c>
      <c r="W735" s="63">
        <f t="shared" ca="1" si="213"/>
        <v>1.238088378969489</v>
      </c>
      <c r="X735" s="63">
        <f t="shared" ca="1" si="214"/>
        <v>0.59999235117216776</v>
      </c>
    </row>
    <row r="736" spans="2:24" x14ac:dyDescent="0.2">
      <c r="B736" s="63">
        <f t="shared" ca="1" si="203"/>
        <v>1.3374289450671693</v>
      </c>
      <c r="C736" s="63">
        <f t="shared" ca="1" si="217"/>
        <v>8.0490158836005354E-2</v>
      </c>
      <c r="D736" s="63">
        <f t="shared" ca="1" si="217"/>
        <v>-0.96928043529021091</v>
      </c>
      <c r="E736" s="63">
        <f t="shared" ca="1" si="217"/>
        <v>0.29220971956423158</v>
      </c>
      <c r="F736" s="63">
        <f t="shared" ca="1" si="217"/>
        <v>7.822941084518472E-3</v>
      </c>
      <c r="G736" s="63">
        <f t="shared" ca="1" si="217"/>
        <v>-0.85503553226030804</v>
      </c>
      <c r="H736" s="63">
        <f t="shared" ca="1" si="217"/>
        <v>1.1234822100661488E-2</v>
      </c>
      <c r="I736" s="63">
        <f t="shared" ca="1" si="217"/>
        <v>-2.0476885864466392</v>
      </c>
      <c r="J736" s="63">
        <f t="shared" ca="1" si="217"/>
        <v>0.87976416641420641</v>
      </c>
      <c r="K736" s="63">
        <f t="shared" ca="1" si="217"/>
        <v>-0.84476434628336883</v>
      </c>
      <c r="L736" s="63">
        <f t="shared" ca="1" si="217"/>
        <v>0.17327207994776606</v>
      </c>
      <c r="N736" s="63">
        <f t="shared" ca="1" si="204"/>
        <v>1.3453259783555811</v>
      </c>
      <c r="O736" s="63">
        <f t="shared" ca="1" si="205"/>
        <v>9.2475059020385081E-2</v>
      </c>
      <c r="P736" s="63">
        <f t="shared" ca="1" si="206"/>
        <v>-0.95095337330734764</v>
      </c>
      <c r="Q736" s="63">
        <f t="shared" ca="1" si="207"/>
        <v>0.2881744470222794</v>
      </c>
      <c r="R736" s="63">
        <f t="shared" ca="1" si="208"/>
        <v>-3.1101598387773394E-2</v>
      </c>
      <c r="S736" s="63">
        <f t="shared" ca="1" si="209"/>
        <v>-0.86919774585452103</v>
      </c>
      <c r="T736" s="63">
        <f t="shared" ca="1" si="210"/>
        <v>2.6732976812115349E-2</v>
      </c>
      <c r="U736" s="63">
        <f t="shared" ca="1" si="211"/>
        <v>-2.10716142244237</v>
      </c>
      <c r="V736" s="63">
        <f t="shared" ca="1" si="212"/>
        <v>0.89265140044895408</v>
      </c>
      <c r="W736" s="63">
        <f t="shared" ca="1" si="213"/>
        <v>-0.8269641025046921</v>
      </c>
      <c r="X736" s="63">
        <f t="shared" ca="1" si="214"/>
        <v>0.12753302796240626</v>
      </c>
    </row>
    <row r="737" spans="2:24" x14ac:dyDescent="0.2">
      <c r="B737" s="63">
        <f t="shared" ca="1" si="203"/>
        <v>-1.366018018717829</v>
      </c>
      <c r="C737" s="63">
        <f t="shared" ca="1" si="217"/>
        <v>-0.83012122752520801</v>
      </c>
      <c r="D737" s="63">
        <f t="shared" ca="1" si="217"/>
        <v>-0.23912944519353918</v>
      </c>
      <c r="E737" s="63">
        <f t="shared" ca="1" si="217"/>
        <v>2.2194908496386851</v>
      </c>
      <c r="F737" s="63">
        <f t="shared" ca="1" si="217"/>
        <v>1.5737377499898206</v>
      </c>
      <c r="G737" s="63">
        <f t="shared" ca="1" si="217"/>
        <v>-1.0515610548794876</v>
      </c>
      <c r="H737" s="63">
        <f t="shared" ca="1" si="217"/>
        <v>-0.49619817295641433</v>
      </c>
      <c r="I737" s="63">
        <f t="shared" ca="1" si="217"/>
        <v>-0.52524791295499362</v>
      </c>
      <c r="J737" s="63">
        <f t="shared" ca="1" si="217"/>
        <v>0.1839215530113196</v>
      </c>
      <c r="K737" s="63">
        <f t="shared" ca="1" si="217"/>
        <v>0.31385931166098652</v>
      </c>
      <c r="L737" s="63">
        <f t="shared" ca="1" si="217"/>
        <v>0.31537533571620791</v>
      </c>
      <c r="N737" s="63">
        <f t="shared" ca="1" si="204"/>
        <v>-1.3581209854294172</v>
      </c>
      <c r="O737" s="63">
        <f t="shared" ca="1" si="205"/>
        <v>-0.81813632734082831</v>
      </c>
      <c r="P737" s="63">
        <f t="shared" ca="1" si="206"/>
        <v>-0.22080238321067591</v>
      </c>
      <c r="Q737" s="63">
        <f t="shared" ca="1" si="207"/>
        <v>2.215455577096733</v>
      </c>
      <c r="R737" s="63">
        <f t="shared" ca="1" si="208"/>
        <v>1.5348132105175287</v>
      </c>
      <c r="S737" s="63">
        <f t="shared" ca="1" si="209"/>
        <v>-1.0657232684737006</v>
      </c>
      <c r="T737" s="63">
        <f t="shared" ca="1" si="210"/>
        <v>-0.48070001824496045</v>
      </c>
      <c r="U737" s="63">
        <f t="shared" ca="1" si="211"/>
        <v>-0.58472074895072446</v>
      </c>
      <c r="V737" s="63">
        <f t="shared" ca="1" si="212"/>
        <v>0.1968087870460673</v>
      </c>
      <c r="W737" s="63">
        <f t="shared" ca="1" si="213"/>
        <v>0.3316595554396633</v>
      </c>
      <c r="X737" s="63">
        <f t="shared" ca="1" si="214"/>
        <v>0.26963628373084814</v>
      </c>
    </row>
    <row r="738" spans="2:24" x14ac:dyDescent="0.2">
      <c r="B738" s="63">
        <f t="shared" ca="1" si="203"/>
        <v>0.83557264214660343</v>
      </c>
      <c r="C738" s="63">
        <f t="shared" ca="1" si="217"/>
        <v>-1.0403808230791465</v>
      </c>
      <c r="D738" s="63">
        <f t="shared" ca="1" si="217"/>
        <v>-0.53665657503592623</v>
      </c>
      <c r="E738" s="63">
        <f t="shared" ca="1" si="217"/>
        <v>-0.16986367856453477</v>
      </c>
      <c r="F738" s="63">
        <f t="shared" ca="1" si="217"/>
        <v>-0.33032757428830972</v>
      </c>
      <c r="G738" s="63">
        <f t="shared" ca="1" si="217"/>
        <v>0.9702335332418448</v>
      </c>
      <c r="H738" s="63">
        <f t="shared" ca="1" si="217"/>
        <v>0.30806595903164874</v>
      </c>
      <c r="I738" s="63">
        <f t="shared" ca="1" si="217"/>
        <v>0.51268206410032535</v>
      </c>
      <c r="J738" s="63">
        <f t="shared" ca="1" si="217"/>
        <v>-0.71031603415769584</v>
      </c>
      <c r="K738" s="63">
        <f t="shared" ca="1" si="217"/>
        <v>-0.44947032970230327</v>
      </c>
      <c r="L738" s="63">
        <f t="shared" ca="1" si="217"/>
        <v>9.6980303917405808E-3</v>
      </c>
      <c r="N738" s="63">
        <f t="shared" ca="1" si="204"/>
        <v>0.84346967543501516</v>
      </c>
      <c r="O738" s="63">
        <f t="shared" ca="1" si="205"/>
        <v>-1.0283959228947668</v>
      </c>
      <c r="P738" s="63">
        <f t="shared" ca="1" si="206"/>
        <v>-0.51832951305306296</v>
      </c>
      <c r="Q738" s="63">
        <f t="shared" ca="1" si="207"/>
        <v>-0.17389895110648695</v>
      </c>
      <c r="R738" s="63">
        <f t="shared" ca="1" si="208"/>
        <v>-0.36925211376060157</v>
      </c>
      <c r="S738" s="63">
        <f t="shared" ca="1" si="209"/>
        <v>0.95607131964763181</v>
      </c>
      <c r="T738" s="63">
        <f t="shared" ca="1" si="210"/>
        <v>0.32356411374310262</v>
      </c>
      <c r="U738" s="63">
        <f t="shared" ca="1" si="211"/>
        <v>0.45320922810459452</v>
      </c>
      <c r="V738" s="63">
        <f t="shared" ca="1" si="212"/>
        <v>-0.69742880012294817</v>
      </c>
      <c r="W738" s="63">
        <f t="shared" ca="1" si="213"/>
        <v>-0.43167008592362649</v>
      </c>
      <c r="X738" s="63">
        <f t="shared" ca="1" si="214"/>
        <v>-3.6041021593619209E-2</v>
      </c>
    </row>
    <row r="739" spans="2:24" x14ac:dyDescent="0.2">
      <c r="B739" s="63">
        <f t="shared" ca="1" si="203"/>
        <v>-0.38540486267424828</v>
      </c>
      <c r="C739" s="63">
        <f t="shared" ca="1" si="217"/>
        <v>-0.60820999248400698</v>
      </c>
      <c r="D739" s="63">
        <f t="shared" ca="1" si="217"/>
        <v>-0.48595371842538987</v>
      </c>
      <c r="E739" s="63">
        <f t="shared" ca="1" si="217"/>
        <v>3.7070949543170847E-2</v>
      </c>
      <c r="F739" s="63">
        <f t="shared" ca="1" si="217"/>
        <v>1.1179781493182062</v>
      </c>
      <c r="G739" s="63">
        <f t="shared" ca="1" si="217"/>
        <v>0.9620521281544745</v>
      </c>
      <c r="H739" s="63">
        <f t="shared" ca="1" si="217"/>
        <v>1.5921757700139367</v>
      </c>
      <c r="I739" s="63">
        <f t="shared" ca="1" si="217"/>
        <v>-1.227545691511267</v>
      </c>
      <c r="J739" s="63">
        <f t="shared" ca="1" si="217"/>
        <v>0.19367895186253506</v>
      </c>
      <c r="K739" s="63">
        <f t="shared" ca="1" si="217"/>
        <v>-1.1322020696098414</v>
      </c>
      <c r="L739" s="63">
        <f t="shared" ca="1" si="217"/>
        <v>0.49415563617269931</v>
      </c>
      <c r="N739" s="63">
        <f t="shared" ca="1" si="204"/>
        <v>-0.37750782938583655</v>
      </c>
      <c r="O739" s="63">
        <f t="shared" ca="1" si="205"/>
        <v>-0.59622509229962728</v>
      </c>
      <c r="P739" s="63">
        <f t="shared" ca="1" si="206"/>
        <v>-0.4676266564425266</v>
      </c>
      <c r="Q739" s="63">
        <f t="shared" ca="1" si="207"/>
        <v>3.303567700121867E-2</v>
      </c>
      <c r="R739" s="63">
        <f t="shared" ca="1" si="208"/>
        <v>1.0790536098459143</v>
      </c>
      <c r="S739" s="63">
        <f t="shared" ca="1" si="209"/>
        <v>0.9478899145602615</v>
      </c>
      <c r="T739" s="63">
        <f t="shared" ca="1" si="210"/>
        <v>1.6076739247253906</v>
      </c>
      <c r="U739" s="63">
        <f t="shared" ca="1" si="211"/>
        <v>-1.2870185275069979</v>
      </c>
      <c r="V739" s="63">
        <f t="shared" ca="1" si="212"/>
        <v>0.20656618589728276</v>
      </c>
      <c r="W739" s="63">
        <f t="shared" ca="1" si="213"/>
        <v>-1.1144018258311645</v>
      </c>
      <c r="X739" s="63">
        <f t="shared" ca="1" si="214"/>
        <v>0.44841658418733954</v>
      </c>
    </row>
    <row r="740" spans="2:24" x14ac:dyDescent="0.2">
      <c r="B740" s="63">
        <f t="shared" ca="1" si="203"/>
        <v>-1.1089936308872355</v>
      </c>
      <c r="C740" s="63">
        <f t="shared" ca="1" si="217"/>
        <v>-0.97408330834208068</v>
      </c>
      <c r="D740" s="63">
        <f t="shared" ca="1" si="217"/>
        <v>-0.83833300757368145</v>
      </c>
      <c r="E740" s="63">
        <f t="shared" ca="1" si="217"/>
        <v>-0.701387000481978</v>
      </c>
      <c r="F740" s="63">
        <f t="shared" ca="1" si="217"/>
        <v>1.0190269095510542</v>
      </c>
      <c r="G740" s="63">
        <f t="shared" ca="1" si="217"/>
        <v>-0.56060536625915147</v>
      </c>
      <c r="H740" s="63">
        <f t="shared" ca="1" si="217"/>
        <v>-0.12570449927176541</v>
      </c>
      <c r="I740" s="63">
        <f t="shared" ca="1" si="217"/>
        <v>0.65889577901266794</v>
      </c>
      <c r="J740" s="63">
        <f t="shared" ca="1" si="217"/>
        <v>0.21587034009146733</v>
      </c>
      <c r="K740" s="63">
        <f t="shared" ca="1" si="217"/>
        <v>0.174239959141226</v>
      </c>
      <c r="L740" s="63">
        <f t="shared" ca="1" si="217"/>
        <v>-0.65940979060781812</v>
      </c>
      <c r="N740" s="63">
        <f t="shared" ca="1" si="204"/>
        <v>-1.1010965975988236</v>
      </c>
      <c r="O740" s="63">
        <f t="shared" ca="1" si="205"/>
        <v>-0.96209840815770098</v>
      </c>
      <c r="P740" s="63">
        <f t="shared" ca="1" si="206"/>
        <v>-0.82000594559081819</v>
      </c>
      <c r="Q740" s="63">
        <f t="shared" ca="1" si="207"/>
        <v>-0.70542227302393012</v>
      </c>
      <c r="R740" s="63">
        <f t="shared" ca="1" si="208"/>
        <v>0.98010237007876233</v>
      </c>
      <c r="S740" s="63">
        <f t="shared" ca="1" si="209"/>
        <v>-0.57476757985336446</v>
      </c>
      <c r="T740" s="63">
        <f t="shared" ca="1" si="210"/>
        <v>-0.11020634456031156</v>
      </c>
      <c r="U740" s="63">
        <f t="shared" ca="1" si="211"/>
        <v>0.5994229430169371</v>
      </c>
      <c r="V740" s="63">
        <f t="shared" ca="1" si="212"/>
        <v>0.228757574126215</v>
      </c>
      <c r="W740" s="63">
        <f t="shared" ca="1" si="213"/>
        <v>0.19204020291990276</v>
      </c>
      <c r="X740" s="63">
        <f t="shared" ca="1" si="214"/>
        <v>-0.70514884259317789</v>
      </c>
    </row>
    <row r="741" spans="2:24" x14ac:dyDescent="0.2">
      <c r="B741" s="63">
        <f t="shared" ca="1" si="203"/>
        <v>-1.0886040015884393</v>
      </c>
      <c r="C741" s="63">
        <f t="shared" ca="1" si="217"/>
        <v>-3.1373050311004227</v>
      </c>
      <c r="D741" s="63">
        <f t="shared" ca="1" si="217"/>
        <v>-0.26741551283192572</v>
      </c>
      <c r="E741" s="63">
        <f t="shared" ca="1" si="217"/>
        <v>-0.93189751004441035</v>
      </c>
      <c r="F741" s="63">
        <f t="shared" ca="1" si="217"/>
        <v>0.17946790450903183</v>
      </c>
      <c r="G741" s="63">
        <f t="shared" ca="1" si="217"/>
        <v>-0.32349827556434491</v>
      </c>
      <c r="H741" s="63">
        <f t="shared" ca="1" si="217"/>
        <v>0.16468901502735403</v>
      </c>
      <c r="I741" s="63">
        <f t="shared" ca="1" si="217"/>
        <v>0.28970631537352498</v>
      </c>
      <c r="J741" s="63">
        <f t="shared" ca="1" si="217"/>
        <v>2.6174846972597133E-2</v>
      </c>
      <c r="K741" s="63">
        <f t="shared" ca="1" si="217"/>
        <v>-0.30351494549663299</v>
      </c>
      <c r="L741" s="63">
        <f t="shared" ca="1" si="217"/>
        <v>-1.0593778662130693</v>
      </c>
      <c r="N741" s="63">
        <f t="shared" ca="1" si="204"/>
        <v>-1.0807069683000274</v>
      </c>
      <c r="O741" s="63">
        <f t="shared" ca="1" si="205"/>
        <v>-3.1253201309160428</v>
      </c>
      <c r="P741" s="63">
        <f t="shared" ca="1" si="206"/>
        <v>-0.24908845084906245</v>
      </c>
      <c r="Q741" s="63">
        <f t="shared" ca="1" si="207"/>
        <v>-0.93593278258636248</v>
      </c>
      <c r="R741" s="63">
        <f t="shared" ca="1" si="208"/>
        <v>0.14054336503673998</v>
      </c>
      <c r="S741" s="63">
        <f t="shared" ca="1" si="209"/>
        <v>-0.3376604891585579</v>
      </c>
      <c r="T741" s="63">
        <f t="shared" ca="1" si="210"/>
        <v>0.18018716973880788</v>
      </c>
      <c r="U741" s="63">
        <f t="shared" ca="1" si="211"/>
        <v>0.23023347937779415</v>
      </c>
      <c r="V741" s="63">
        <f t="shared" ca="1" si="212"/>
        <v>3.9062081007344818E-2</v>
      </c>
      <c r="W741" s="63">
        <f t="shared" ca="1" si="213"/>
        <v>-0.28571470171795621</v>
      </c>
      <c r="X741" s="63">
        <f t="shared" ca="1" si="214"/>
        <v>-1.1051169181984291</v>
      </c>
    </row>
    <row r="742" spans="2:24" x14ac:dyDescent="0.2">
      <c r="B742" s="63">
        <f t="shared" ca="1" si="203"/>
        <v>0.16147657981251407</v>
      </c>
      <c r="C742" s="63">
        <f t="shared" ca="1" si="217"/>
        <v>0.92581849343438716</v>
      </c>
      <c r="D742" s="63">
        <f t="shared" ca="1" si="217"/>
        <v>-0.29061255463368818</v>
      </c>
      <c r="E742" s="63">
        <f t="shared" ca="1" si="217"/>
        <v>-0.75213842512932394</v>
      </c>
      <c r="F742" s="63">
        <f t="shared" ca="1" si="217"/>
        <v>0.20241088560969347</v>
      </c>
      <c r="G742" s="63">
        <f t="shared" ca="1" si="217"/>
        <v>-1.3402804471657817</v>
      </c>
      <c r="H742" s="63">
        <f t="shared" ca="1" si="217"/>
        <v>-1.152728553389619</v>
      </c>
      <c r="I742" s="63">
        <f t="shared" ca="1" si="217"/>
        <v>-0.82305482147116271</v>
      </c>
      <c r="J742" s="63">
        <f t="shared" ca="1" si="217"/>
        <v>2.396849506282595</v>
      </c>
      <c r="K742" s="63">
        <f t="shared" ca="1" si="217"/>
        <v>0.88587188117581273</v>
      </c>
      <c r="L742" s="63">
        <f t="shared" ca="1" si="217"/>
        <v>1.3965141291242666</v>
      </c>
      <c r="N742" s="63">
        <f t="shared" ca="1" si="204"/>
        <v>0.16937361310092583</v>
      </c>
      <c r="O742" s="63">
        <f t="shared" ca="1" si="205"/>
        <v>0.93780339361876686</v>
      </c>
      <c r="P742" s="63">
        <f t="shared" ca="1" si="206"/>
        <v>-0.27228549265082491</v>
      </c>
      <c r="Q742" s="63">
        <f t="shared" ca="1" si="207"/>
        <v>-0.75617369767127607</v>
      </c>
      <c r="R742" s="63">
        <f t="shared" ca="1" si="208"/>
        <v>0.16348634613740159</v>
      </c>
      <c r="S742" s="63">
        <f t="shared" ca="1" si="209"/>
        <v>-1.3544426607599946</v>
      </c>
      <c r="T742" s="63">
        <f t="shared" ca="1" si="210"/>
        <v>-1.1372303986781651</v>
      </c>
      <c r="U742" s="63">
        <f t="shared" ca="1" si="211"/>
        <v>-0.88252765746689354</v>
      </c>
      <c r="V742" s="63">
        <f t="shared" ca="1" si="212"/>
        <v>2.4097367403173426</v>
      </c>
      <c r="W742" s="63">
        <f t="shared" ca="1" si="213"/>
        <v>0.90367212495448945</v>
      </c>
      <c r="X742" s="63">
        <f t="shared" ca="1" si="214"/>
        <v>1.3507750771389069</v>
      </c>
    </row>
    <row r="743" spans="2:24" x14ac:dyDescent="0.2">
      <c r="B743" s="63">
        <f t="shared" ca="1" si="203"/>
        <v>1.4726962803185095</v>
      </c>
      <c r="C743" s="63">
        <f t="shared" ref="C743:L752" ca="1" si="218">NORMINV(RAND(),$C$5,$F$5)</f>
        <v>1.2418687831454198</v>
      </c>
      <c r="D743" s="63">
        <f t="shared" ca="1" si="218"/>
        <v>-3.2626074689650508E-2</v>
      </c>
      <c r="E743" s="63">
        <f t="shared" ca="1" si="218"/>
        <v>1.6306581797523307</v>
      </c>
      <c r="F743" s="63">
        <f t="shared" ca="1" si="218"/>
        <v>2.2900313836361788</v>
      </c>
      <c r="G743" s="63">
        <f t="shared" ca="1" si="218"/>
        <v>0.9282916926335989</v>
      </c>
      <c r="H743" s="63">
        <f t="shared" ca="1" si="218"/>
        <v>-0.3941914222821799</v>
      </c>
      <c r="I743" s="63">
        <f t="shared" ca="1" si="218"/>
        <v>-1.7351170025118039</v>
      </c>
      <c r="J743" s="63">
        <f t="shared" ca="1" si="218"/>
        <v>-1.1215203019149629</v>
      </c>
      <c r="K743" s="63">
        <f t="shared" ca="1" si="218"/>
        <v>-0.62248912661827371</v>
      </c>
      <c r="L743" s="63">
        <f t="shared" ca="1" si="218"/>
        <v>1.3606568440995259</v>
      </c>
      <c r="N743" s="63">
        <f t="shared" ca="1" si="204"/>
        <v>1.4805933136069214</v>
      </c>
      <c r="O743" s="63">
        <f t="shared" ca="1" si="205"/>
        <v>1.2538536833297995</v>
      </c>
      <c r="P743" s="63">
        <f t="shared" ca="1" si="206"/>
        <v>-1.429901270678725E-2</v>
      </c>
      <c r="Q743" s="63">
        <f t="shared" ca="1" si="207"/>
        <v>1.6266229072103786</v>
      </c>
      <c r="R743" s="63">
        <f t="shared" ca="1" si="208"/>
        <v>2.2511068441638868</v>
      </c>
      <c r="S743" s="63">
        <f t="shared" ca="1" si="209"/>
        <v>0.91412947903938591</v>
      </c>
      <c r="T743" s="63">
        <f t="shared" ca="1" si="210"/>
        <v>-0.37869326757072602</v>
      </c>
      <c r="U743" s="63">
        <f t="shared" ca="1" si="211"/>
        <v>-1.7945898385075347</v>
      </c>
      <c r="V743" s="63">
        <f t="shared" ca="1" si="212"/>
        <v>-1.1086330678802152</v>
      </c>
      <c r="W743" s="63">
        <f t="shared" ca="1" si="213"/>
        <v>-0.60468888283959699</v>
      </c>
      <c r="X743" s="63">
        <f t="shared" ca="1" si="214"/>
        <v>1.3149177921141662</v>
      </c>
    </row>
    <row r="744" spans="2:24" x14ac:dyDescent="0.2">
      <c r="B744" s="63">
        <f t="shared" ca="1" si="203"/>
        <v>-2.8514419501065129</v>
      </c>
      <c r="C744" s="63">
        <f t="shared" ca="1" si="218"/>
        <v>-0.30368288385051895</v>
      </c>
      <c r="D744" s="63">
        <f t="shared" ca="1" si="218"/>
        <v>-1.3345385399927197</v>
      </c>
      <c r="E744" s="63">
        <f t="shared" ca="1" si="218"/>
        <v>0.81759459518237942</v>
      </c>
      <c r="F744" s="63">
        <f t="shared" ca="1" si="218"/>
        <v>0.42785739593223077</v>
      </c>
      <c r="G744" s="63">
        <f t="shared" ca="1" si="218"/>
        <v>1.9565511977293593</v>
      </c>
      <c r="H744" s="63">
        <f t="shared" ca="1" si="218"/>
        <v>-0.24151595426649416</v>
      </c>
      <c r="I744" s="63">
        <f t="shared" ca="1" si="218"/>
        <v>1.8991209343317366</v>
      </c>
      <c r="J744" s="63">
        <f t="shared" ca="1" si="218"/>
        <v>-0.64789691143481687</v>
      </c>
      <c r="K744" s="63">
        <f t="shared" ca="1" si="218"/>
        <v>-0.56874691749634831</v>
      </c>
      <c r="L744" s="63">
        <f t="shared" ca="1" si="218"/>
        <v>-0.18877561567383971</v>
      </c>
      <c r="N744" s="63">
        <f t="shared" ca="1" si="204"/>
        <v>-2.8435449168181011</v>
      </c>
      <c r="O744" s="63">
        <f t="shared" ca="1" si="205"/>
        <v>-0.29169798366613925</v>
      </c>
      <c r="P744" s="63">
        <f t="shared" ca="1" si="206"/>
        <v>-1.3162114780098564</v>
      </c>
      <c r="Q744" s="63">
        <f t="shared" ca="1" si="207"/>
        <v>0.8135593226404273</v>
      </c>
      <c r="R744" s="63">
        <f t="shared" ca="1" si="208"/>
        <v>0.38893285645993891</v>
      </c>
      <c r="S744" s="63">
        <f t="shared" ca="1" si="209"/>
        <v>1.9423889841351463</v>
      </c>
      <c r="T744" s="63">
        <f t="shared" ca="1" si="210"/>
        <v>-0.22601779955504031</v>
      </c>
      <c r="U744" s="63">
        <f t="shared" ca="1" si="211"/>
        <v>1.8396480983360057</v>
      </c>
      <c r="V744" s="63">
        <f t="shared" ca="1" si="212"/>
        <v>-0.63500967740006919</v>
      </c>
      <c r="W744" s="63">
        <f t="shared" ca="1" si="213"/>
        <v>-0.55094667371767159</v>
      </c>
      <c r="X744" s="63">
        <f t="shared" ca="1" si="214"/>
        <v>-0.23451466765919951</v>
      </c>
    </row>
    <row r="745" spans="2:24" x14ac:dyDescent="0.2">
      <c r="B745" s="63">
        <f t="shared" ca="1" si="203"/>
        <v>0.39809626901265371</v>
      </c>
      <c r="C745" s="63">
        <f t="shared" ca="1" si="218"/>
        <v>0.85576556247515467</v>
      </c>
      <c r="D745" s="63">
        <f t="shared" ca="1" si="218"/>
        <v>0.96612726713963037</v>
      </c>
      <c r="E745" s="63">
        <f t="shared" ca="1" si="218"/>
        <v>0.72328128892551935</v>
      </c>
      <c r="F745" s="63">
        <f t="shared" ca="1" si="218"/>
        <v>7.3748978443764032E-2</v>
      </c>
      <c r="G745" s="63">
        <f t="shared" ca="1" si="218"/>
        <v>-0.69820491163045673</v>
      </c>
      <c r="H745" s="63">
        <f t="shared" ca="1" si="218"/>
        <v>-0.9172500845228907</v>
      </c>
      <c r="I745" s="63">
        <f t="shared" ca="1" si="218"/>
        <v>-1.5946448229643628</v>
      </c>
      <c r="J745" s="63">
        <f t="shared" ca="1" si="218"/>
        <v>-1.2506214838438503</v>
      </c>
      <c r="K745" s="63">
        <f t="shared" ca="1" si="218"/>
        <v>0.23798331362742672</v>
      </c>
      <c r="L745" s="63">
        <f t="shared" ca="1" si="218"/>
        <v>0.39520298619074412</v>
      </c>
      <c r="N745" s="63">
        <f t="shared" ca="1" si="204"/>
        <v>0.40599330230106545</v>
      </c>
      <c r="O745" s="63">
        <f t="shared" ca="1" si="205"/>
        <v>0.86775046265953437</v>
      </c>
      <c r="P745" s="63">
        <f t="shared" ca="1" si="206"/>
        <v>0.98445432912249364</v>
      </c>
      <c r="Q745" s="63">
        <f t="shared" ca="1" si="207"/>
        <v>0.71924601638356722</v>
      </c>
      <c r="R745" s="63">
        <f t="shared" ca="1" si="208"/>
        <v>3.4824438971472166E-2</v>
      </c>
      <c r="S745" s="63">
        <f t="shared" ca="1" si="209"/>
        <v>-0.71236712522466972</v>
      </c>
      <c r="T745" s="63">
        <f t="shared" ca="1" si="210"/>
        <v>-0.90175192981143681</v>
      </c>
      <c r="U745" s="63">
        <f t="shared" ca="1" si="211"/>
        <v>-1.6541176589600937</v>
      </c>
      <c r="V745" s="63">
        <f t="shared" ca="1" si="212"/>
        <v>-1.2377342498091026</v>
      </c>
      <c r="W745" s="63">
        <f t="shared" ca="1" si="213"/>
        <v>0.25578355740610348</v>
      </c>
      <c r="X745" s="63">
        <f t="shared" ca="1" si="214"/>
        <v>0.34946393420538435</v>
      </c>
    </row>
    <row r="746" spans="2:24" x14ac:dyDescent="0.2">
      <c r="B746" s="63">
        <f t="shared" ca="1" si="203"/>
        <v>-0.88971127195747102</v>
      </c>
      <c r="C746" s="63">
        <f t="shared" ca="1" si="218"/>
        <v>-0.15749824075108559</v>
      </c>
      <c r="D746" s="63">
        <f t="shared" ca="1" si="218"/>
        <v>-0.35546234199969634</v>
      </c>
      <c r="E746" s="63">
        <f t="shared" ca="1" si="218"/>
        <v>0.37190868878153904</v>
      </c>
      <c r="F746" s="63">
        <f t="shared" ca="1" si="218"/>
        <v>-0.2780124286607602</v>
      </c>
      <c r="G746" s="63">
        <f t="shared" ca="1" si="218"/>
        <v>-0.29094869607787416</v>
      </c>
      <c r="H746" s="63">
        <f t="shared" ca="1" si="218"/>
        <v>-0.40836132956002669</v>
      </c>
      <c r="I746" s="63">
        <f t="shared" ca="1" si="218"/>
        <v>-0.3580189376850757</v>
      </c>
      <c r="J746" s="63">
        <f t="shared" ca="1" si="218"/>
        <v>-0.63386982657687108</v>
      </c>
      <c r="K746" s="63">
        <f t="shared" ca="1" si="218"/>
        <v>0.56099093756275598</v>
      </c>
      <c r="L746" s="63">
        <f t="shared" ca="1" si="218"/>
        <v>-0.27968031875840421</v>
      </c>
      <c r="N746" s="63">
        <f t="shared" ca="1" si="204"/>
        <v>-0.88181423866905928</v>
      </c>
      <c r="O746" s="63">
        <f t="shared" ca="1" si="205"/>
        <v>-0.14551334056670587</v>
      </c>
      <c r="P746" s="63">
        <f t="shared" ca="1" si="206"/>
        <v>-0.33713528001683307</v>
      </c>
      <c r="Q746" s="63">
        <f t="shared" ca="1" si="207"/>
        <v>0.36787341623958686</v>
      </c>
      <c r="R746" s="63">
        <f t="shared" ca="1" si="208"/>
        <v>-0.31693696813305205</v>
      </c>
      <c r="S746" s="63">
        <f t="shared" ca="1" si="209"/>
        <v>-0.30511090967208715</v>
      </c>
      <c r="T746" s="63">
        <f t="shared" ca="1" si="210"/>
        <v>-0.3928631748485728</v>
      </c>
      <c r="U746" s="63">
        <f t="shared" ca="1" si="211"/>
        <v>-0.41749177368080653</v>
      </c>
      <c r="V746" s="63">
        <f t="shared" ca="1" si="212"/>
        <v>-0.6209825925421234</v>
      </c>
      <c r="W746" s="63">
        <f t="shared" ca="1" si="213"/>
        <v>0.5787911813414327</v>
      </c>
      <c r="X746" s="63">
        <f t="shared" ca="1" si="214"/>
        <v>-0.32541937074376398</v>
      </c>
    </row>
    <row r="747" spans="2:24" x14ac:dyDescent="0.2">
      <c r="B747" s="63">
        <f t="shared" ca="1" si="203"/>
        <v>0.59371194326841592</v>
      </c>
      <c r="C747" s="63">
        <f t="shared" ca="1" si="218"/>
        <v>-1.2683421786652567</v>
      </c>
      <c r="D747" s="63">
        <f t="shared" ca="1" si="218"/>
        <v>1.2425548586943254</v>
      </c>
      <c r="E747" s="63">
        <f t="shared" ca="1" si="218"/>
        <v>2.1830095622230705</v>
      </c>
      <c r="F747" s="63">
        <f t="shared" ca="1" si="218"/>
        <v>1.7570610060704401</v>
      </c>
      <c r="G747" s="63">
        <f t="shared" ca="1" si="218"/>
        <v>-0.1120785892724773</v>
      </c>
      <c r="H747" s="63">
        <f t="shared" ca="1" si="218"/>
        <v>-0.15422190802761873</v>
      </c>
      <c r="I747" s="63">
        <f t="shared" ca="1" si="218"/>
        <v>-0.40587973061116456</v>
      </c>
      <c r="J747" s="63">
        <f t="shared" ca="1" si="218"/>
        <v>9.1517304577449304E-2</v>
      </c>
      <c r="K747" s="63">
        <f t="shared" ca="1" si="218"/>
        <v>2.1403013251819676</v>
      </c>
      <c r="L747" s="63">
        <f t="shared" ca="1" si="218"/>
        <v>0.38497793567998734</v>
      </c>
      <c r="N747" s="63">
        <f t="shared" ca="1" si="204"/>
        <v>0.60160897655682766</v>
      </c>
      <c r="O747" s="63">
        <f t="shared" ca="1" si="205"/>
        <v>-1.256357278480877</v>
      </c>
      <c r="P747" s="63">
        <f t="shared" ca="1" si="206"/>
        <v>1.2608819206771886</v>
      </c>
      <c r="Q747" s="63">
        <f t="shared" ca="1" si="207"/>
        <v>2.1789742896811184</v>
      </c>
      <c r="R747" s="63">
        <f t="shared" ca="1" si="208"/>
        <v>1.7181364665981482</v>
      </c>
      <c r="S747" s="63">
        <f t="shared" ca="1" si="209"/>
        <v>-0.12624080286669026</v>
      </c>
      <c r="T747" s="63">
        <f t="shared" ca="1" si="210"/>
        <v>-0.13872375331616488</v>
      </c>
      <c r="U747" s="63">
        <f t="shared" ca="1" si="211"/>
        <v>-0.46535256660689539</v>
      </c>
      <c r="V747" s="63">
        <f t="shared" ca="1" si="212"/>
        <v>0.10440453861219699</v>
      </c>
      <c r="W747" s="63">
        <f t="shared" ca="1" si="213"/>
        <v>2.1581015689606442</v>
      </c>
      <c r="X747" s="63">
        <f t="shared" ca="1" si="214"/>
        <v>0.33923888369462757</v>
      </c>
    </row>
    <row r="748" spans="2:24" x14ac:dyDescent="0.2">
      <c r="B748" s="63">
        <f t="shared" ca="1" si="203"/>
        <v>-0.26681953095657657</v>
      </c>
      <c r="C748" s="63">
        <f t="shared" ca="1" si="218"/>
        <v>-2.0936417133296246</v>
      </c>
      <c r="D748" s="63">
        <f t="shared" ca="1" si="218"/>
        <v>0.34794220673859322</v>
      </c>
      <c r="E748" s="63">
        <f t="shared" ca="1" si="218"/>
        <v>0.66923212058900217</v>
      </c>
      <c r="F748" s="63">
        <f t="shared" ca="1" si="218"/>
        <v>0.77810068863489623</v>
      </c>
      <c r="G748" s="63">
        <f t="shared" ca="1" si="218"/>
        <v>-0.88468744460815663</v>
      </c>
      <c r="H748" s="63">
        <f t="shared" ca="1" si="218"/>
        <v>-1.6389018281793279</v>
      </c>
      <c r="I748" s="63">
        <f t="shared" ca="1" si="218"/>
        <v>1.0964088551329558</v>
      </c>
      <c r="J748" s="63">
        <f t="shared" ca="1" si="218"/>
        <v>-2.2379444285474892</v>
      </c>
      <c r="K748" s="63">
        <f t="shared" ca="1" si="218"/>
        <v>-1.2913027911589579</v>
      </c>
      <c r="L748" s="63">
        <f t="shared" ca="1" si="218"/>
        <v>-0.28002750294491702</v>
      </c>
      <c r="N748" s="63">
        <f t="shared" ca="1" si="204"/>
        <v>-0.25892249766816483</v>
      </c>
      <c r="O748" s="63">
        <f t="shared" ca="1" si="205"/>
        <v>-2.0816568131452446</v>
      </c>
      <c r="P748" s="63">
        <f t="shared" ca="1" si="206"/>
        <v>0.36626926872145649</v>
      </c>
      <c r="Q748" s="63">
        <f t="shared" ca="1" si="207"/>
        <v>0.66519684804705004</v>
      </c>
      <c r="R748" s="63">
        <f t="shared" ca="1" si="208"/>
        <v>0.73917614916260432</v>
      </c>
      <c r="S748" s="63">
        <f t="shared" ca="1" si="209"/>
        <v>-0.89884965820236962</v>
      </c>
      <c r="T748" s="63">
        <f t="shared" ca="1" si="210"/>
        <v>-1.6234036734678741</v>
      </c>
      <c r="U748" s="63">
        <f t="shared" ca="1" si="211"/>
        <v>1.036936019137225</v>
      </c>
      <c r="V748" s="63">
        <f t="shared" ca="1" si="212"/>
        <v>-2.2250571945127415</v>
      </c>
      <c r="W748" s="63">
        <f t="shared" ca="1" si="213"/>
        <v>-1.273502547380281</v>
      </c>
      <c r="X748" s="63">
        <f t="shared" ca="1" si="214"/>
        <v>-0.32576655493027679</v>
      </c>
    </row>
    <row r="749" spans="2:24" x14ac:dyDescent="0.2">
      <c r="B749" s="63">
        <f t="shared" ca="1" si="203"/>
        <v>-0.91492340266828454</v>
      </c>
      <c r="C749" s="63">
        <f t="shared" ca="1" si="218"/>
        <v>0.42628315814564688</v>
      </c>
      <c r="D749" s="63">
        <f t="shared" ca="1" si="218"/>
        <v>-1.2961485356260127</v>
      </c>
      <c r="E749" s="63">
        <f t="shared" ca="1" si="218"/>
        <v>0.12737777661950794</v>
      </c>
      <c r="F749" s="63">
        <f t="shared" ca="1" si="218"/>
        <v>0.61346875423152925</v>
      </c>
      <c r="G749" s="63">
        <f t="shared" ca="1" si="218"/>
        <v>2.3034685235111856</v>
      </c>
      <c r="H749" s="63">
        <f t="shared" ca="1" si="218"/>
        <v>-1.2191311503969418</v>
      </c>
      <c r="I749" s="63">
        <f t="shared" ca="1" si="218"/>
        <v>0.98972243573736018</v>
      </c>
      <c r="J749" s="63">
        <f t="shared" ca="1" si="218"/>
        <v>-0.39460545910824407</v>
      </c>
      <c r="K749" s="63">
        <f t="shared" ca="1" si="218"/>
        <v>0.16631608901854963</v>
      </c>
      <c r="L749" s="63">
        <f t="shared" ca="1" si="218"/>
        <v>-1.9608803235439149</v>
      </c>
      <c r="N749" s="63">
        <f t="shared" ca="1" si="204"/>
        <v>-0.9070263693798728</v>
      </c>
      <c r="O749" s="63">
        <f t="shared" ca="1" si="205"/>
        <v>0.43826805833002658</v>
      </c>
      <c r="P749" s="63">
        <f t="shared" ca="1" si="206"/>
        <v>-1.2778214736431495</v>
      </c>
      <c r="Q749" s="63">
        <f t="shared" ca="1" si="207"/>
        <v>0.12334250407755576</v>
      </c>
      <c r="R749" s="63">
        <f t="shared" ca="1" si="208"/>
        <v>0.57454421475923734</v>
      </c>
      <c r="S749" s="63">
        <f t="shared" ca="1" si="209"/>
        <v>2.2893063099169728</v>
      </c>
      <c r="T749" s="63">
        <f t="shared" ca="1" si="210"/>
        <v>-1.2036329956854879</v>
      </c>
      <c r="U749" s="63">
        <f t="shared" ca="1" si="211"/>
        <v>0.93024959974162935</v>
      </c>
      <c r="V749" s="63">
        <f t="shared" ca="1" si="212"/>
        <v>-0.3817182250734964</v>
      </c>
      <c r="W749" s="63">
        <f t="shared" ca="1" si="213"/>
        <v>0.18411633279722639</v>
      </c>
      <c r="X749" s="63">
        <f t="shared" ca="1" si="214"/>
        <v>-2.0066193755292749</v>
      </c>
    </row>
    <row r="750" spans="2:24" x14ac:dyDescent="0.2">
      <c r="B750" s="63">
        <f t="shared" ca="1" si="203"/>
        <v>-0.19599943284447605</v>
      </c>
      <c r="C750" s="63">
        <f t="shared" ca="1" si="218"/>
        <v>1.7917051359598635</v>
      </c>
      <c r="D750" s="63">
        <f t="shared" ca="1" si="218"/>
        <v>0.22410218917083097</v>
      </c>
      <c r="E750" s="63">
        <f t="shared" ca="1" si="218"/>
        <v>0.7530897399507932</v>
      </c>
      <c r="F750" s="63">
        <f t="shared" ca="1" si="218"/>
        <v>6.3370600941743072E-2</v>
      </c>
      <c r="G750" s="63">
        <f t="shared" ca="1" si="218"/>
        <v>2.1566387244068452</v>
      </c>
      <c r="H750" s="63">
        <f t="shared" ca="1" si="218"/>
        <v>0.83707993328784214</v>
      </c>
      <c r="I750" s="63">
        <f t="shared" ca="1" si="218"/>
        <v>2.0212751562057178</v>
      </c>
      <c r="J750" s="63">
        <f t="shared" ca="1" si="218"/>
        <v>-0.1482196243022057</v>
      </c>
      <c r="K750" s="63">
        <f t="shared" ca="1" si="218"/>
        <v>0.32872603616434043</v>
      </c>
      <c r="L750" s="63">
        <f t="shared" ca="1" si="218"/>
        <v>-0.35417846213681414</v>
      </c>
      <c r="N750" s="63">
        <f t="shared" ca="1" si="204"/>
        <v>-0.18810239955606428</v>
      </c>
      <c r="O750" s="63">
        <f t="shared" ca="1" si="205"/>
        <v>1.8036900361442432</v>
      </c>
      <c r="P750" s="63">
        <f t="shared" ca="1" si="206"/>
        <v>0.24242925115369424</v>
      </c>
      <c r="Q750" s="63">
        <f t="shared" ca="1" si="207"/>
        <v>0.74905446740884107</v>
      </c>
      <c r="R750" s="63">
        <f t="shared" ca="1" si="208"/>
        <v>2.4446061469451205E-2</v>
      </c>
      <c r="S750" s="63">
        <f t="shared" ca="1" si="209"/>
        <v>2.1424765108126325</v>
      </c>
      <c r="T750" s="63">
        <f t="shared" ca="1" si="210"/>
        <v>0.85257808799929602</v>
      </c>
      <c r="U750" s="63">
        <f t="shared" ca="1" si="211"/>
        <v>1.961802320209987</v>
      </c>
      <c r="V750" s="63">
        <f t="shared" ca="1" si="212"/>
        <v>-0.13533239026745802</v>
      </c>
      <c r="W750" s="63">
        <f t="shared" ca="1" si="213"/>
        <v>0.34652627994301721</v>
      </c>
      <c r="X750" s="63">
        <f t="shared" ca="1" si="214"/>
        <v>-0.39991751412217391</v>
      </c>
    </row>
    <row r="751" spans="2:24" x14ac:dyDescent="0.2">
      <c r="B751" s="63">
        <f t="shared" ca="1" si="203"/>
        <v>1.1884567889625113</v>
      </c>
      <c r="C751" s="63">
        <f t="shared" ca="1" si="218"/>
        <v>-0.79832347817451899</v>
      </c>
      <c r="D751" s="63">
        <f t="shared" ca="1" si="218"/>
        <v>-0.58183104018222043</v>
      </c>
      <c r="E751" s="63">
        <f t="shared" ca="1" si="218"/>
        <v>1.3899243317140375</v>
      </c>
      <c r="F751" s="63">
        <f t="shared" ca="1" si="218"/>
        <v>0.12235347214691161</v>
      </c>
      <c r="G751" s="63">
        <f t="shared" ca="1" si="218"/>
        <v>0.2485215065083187</v>
      </c>
      <c r="H751" s="63">
        <f t="shared" ca="1" si="218"/>
        <v>-1.9862108706362103</v>
      </c>
      <c r="I751" s="63">
        <f t="shared" ca="1" si="218"/>
        <v>-0.73862349807942873</v>
      </c>
      <c r="J751" s="63">
        <f t="shared" ca="1" si="218"/>
        <v>-0.41410161856296923</v>
      </c>
      <c r="K751" s="63">
        <f t="shared" ca="1" si="218"/>
        <v>-1.3549703023163344</v>
      </c>
      <c r="L751" s="63">
        <f t="shared" ca="1" si="218"/>
        <v>-0.41203906009629582</v>
      </c>
      <c r="N751" s="63">
        <f t="shared" ca="1" si="204"/>
        <v>1.1963538222509231</v>
      </c>
      <c r="O751" s="63">
        <f t="shared" ca="1" si="205"/>
        <v>-0.78633857799013929</v>
      </c>
      <c r="P751" s="63">
        <f t="shared" ca="1" si="206"/>
        <v>-0.56350397819935716</v>
      </c>
      <c r="Q751" s="63">
        <f t="shared" ca="1" si="207"/>
        <v>1.3858890591720854</v>
      </c>
      <c r="R751" s="63">
        <f t="shared" ca="1" si="208"/>
        <v>8.3428932674619746E-2</v>
      </c>
      <c r="S751" s="63">
        <f t="shared" ca="1" si="209"/>
        <v>0.23435929291410573</v>
      </c>
      <c r="T751" s="63">
        <f t="shared" ca="1" si="210"/>
        <v>-1.9707127159247564</v>
      </c>
      <c r="U751" s="63">
        <f t="shared" ca="1" si="211"/>
        <v>-0.79809633407515956</v>
      </c>
      <c r="V751" s="63">
        <f t="shared" ca="1" si="212"/>
        <v>-0.40121438452822156</v>
      </c>
      <c r="W751" s="63">
        <f t="shared" ca="1" si="213"/>
        <v>-1.3371700585376576</v>
      </c>
      <c r="X751" s="63">
        <f t="shared" ca="1" si="214"/>
        <v>-0.45777811208165559</v>
      </c>
    </row>
    <row r="752" spans="2:24" x14ac:dyDescent="0.2">
      <c r="B752" s="63">
        <f t="shared" ca="1" si="203"/>
        <v>-0.41050979424470829</v>
      </c>
      <c r="C752" s="63">
        <f t="shared" ca="1" si="218"/>
        <v>-0.27832552961058088</v>
      </c>
      <c r="D752" s="63">
        <f t="shared" ca="1" si="218"/>
        <v>-9.8021451708523222E-2</v>
      </c>
      <c r="E752" s="63">
        <f t="shared" ca="1" si="218"/>
        <v>1.0106627698030812</v>
      </c>
      <c r="F752" s="63">
        <f t="shared" ca="1" si="218"/>
        <v>-0.29755052175846786</v>
      </c>
      <c r="G752" s="63">
        <f t="shared" ca="1" si="218"/>
        <v>0.68690101684631943</v>
      </c>
      <c r="H752" s="63">
        <f t="shared" ca="1" si="218"/>
        <v>1.3082279902194713</v>
      </c>
      <c r="I752" s="63">
        <f t="shared" ca="1" si="218"/>
        <v>2.5847849752869423</v>
      </c>
      <c r="J752" s="63">
        <f t="shared" ca="1" si="218"/>
        <v>-0.55759524587609754</v>
      </c>
      <c r="K752" s="63">
        <f t="shared" ca="1" si="218"/>
        <v>1.8075483361212354</v>
      </c>
      <c r="L752" s="63">
        <f t="shared" ca="1" si="218"/>
        <v>-1.2115694792074352</v>
      </c>
      <c r="N752" s="63">
        <f t="shared" ca="1" si="204"/>
        <v>-0.40261276095629656</v>
      </c>
      <c r="O752" s="63">
        <f t="shared" ca="1" si="205"/>
        <v>-0.26634062942620118</v>
      </c>
      <c r="P752" s="63">
        <f t="shared" ca="1" si="206"/>
        <v>-7.9694389725659967E-2</v>
      </c>
      <c r="Q752" s="63">
        <f t="shared" ca="1" si="207"/>
        <v>1.0066274972611291</v>
      </c>
      <c r="R752" s="63">
        <f t="shared" ca="1" si="208"/>
        <v>-0.33647506123075971</v>
      </c>
      <c r="S752" s="63">
        <f t="shared" ca="1" si="209"/>
        <v>0.67273880325210644</v>
      </c>
      <c r="T752" s="63">
        <f t="shared" ca="1" si="210"/>
        <v>1.3237261449309252</v>
      </c>
      <c r="U752" s="63">
        <f t="shared" ca="1" si="211"/>
        <v>2.5253121392912115</v>
      </c>
      <c r="V752" s="63">
        <f t="shared" ca="1" si="212"/>
        <v>-0.54470801184134987</v>
      </c>
      <c r="W752" s="63">
        <f t="shared" ca="1" si="213"/>
        <v>1.8253485798999123</v>
      </c>
      <c r="X752" s="63">
        <f t="shared" ca="1" si="214"/>
        <v>-1.257308531192795</v>
      </c>
    </row>
    <row r="753" spans="2:24" x14ac:dyDescent="0.2">
      <c r="B753" s="63">
        <f t="shared" ca="1" si="203"/>
        <v>-0.31436496564556354</v>
      </c>
      <c r="C753" s="63">
        <f t="shared" ref="C753:L762" ca="1" si="219">NORMINV(RAND(),$C$5,$F$5)</f>
        <v>-0.74863475590576845</v>
      </c>
      <c r="D753" s="63">
        <f t="shared" ca="1" si="219"/>
        <v>1.3086948333744084</v>
      </c>
      <c r="E753" s="63">
        <f t="shared" ca="1" si="219"/>
        <v>0.85197296207020889</v>
      </c>
      <c r="F753" s="63">
        <f t="shared" ca="1" si="219"/>
        <v>0.31838986741823638</v>
      </c>
      <c r="G753" s="63">
        <f t="shared" ca="1" si="219"/>
        <v>1.1079508655848762</v>
      </c>
      <c r="H753" s="63">
        <f t="shared" ca="1" si="219"/>
        <v>0.78211869793557276</v>
      </c>
      <c r="I753" s="63">
        <f t="shared" ca="1" si="219"/>
        <v>-0.67035679188347197</v>
      </c>
      <c r="J753" s="63">
        <f t="shared" ca="1" si="219"/>
        <v>0.1304875492632008</v>
      </c>
      <c r="K753" s="63">
        <f t="shared" ca="1" si="219"/>
        <v>0.99540459936003489</v>
      </c>
      <c r="L753" s="63">
        <f t="shared" ca="1" si="219"/>
        <v>-0.80234487572515401</v>
      </c>
      <c r="N753" s="63">
        <f t="shared" ca="1" si="204"/>
        <v>-0.30646793235715181</v>
      </c>
      <c r="O753" s="63">
        <f t="shared" ca="1" si="205"/>
        <v>-0.73664985572138875</v>
      </c>
      <c r="P753" s="63">
        <f t="shared" ca="1" si="206"/>
        <v>1.3270218953572717</v>
      </c>
      <c r="Q753" s="63">
        <f t="shared" ca="1" si="207"/>
        <v>0.84793768952825677</v>
      </c>
      <c r="R753" s="63">
        <f t="shared" ca="1" si="208"/>
        <v>0.27946532794594453</v>
      </c>
      <c r="S753" s="63">
        <f t="shared" ca="1" si="209"/>
        <v>1.0937886519906632</v>
      </c>
      <c r="T753" s="63">
        <f t="shared" ca="1" si="210"/>
        <v>0.79761685264702664</v>
      </c>
      <c r="U753" s="63">
        <f t="shared" ca="1" si="211"/>
        <v>-0.7298296278792028</v>
      </c>
      <c r="V753" s="63">
        <f t="shared" ca="1" si="212"/>
        <v>0.1433747832979485</v>
      </c>
      <c r="W753" s="63">
        <f t="shared" ca="1" si="213"/>
        <v>1.0132048431387117</v>
      </c>
      <c r="X753" s="63">
        <f t="shared" ca="1" si="214"/>
        <v>-0.84808392771051377</v>
      </c>
    </row>
    <row r="754" spans="2:24" x14ac:dyDescent="0.2">
      <c r="B754" s="63">
        <f t="shared" ca="1" si="203"/>
        <v>0.1253710437102793</v>
      </c>
      <c r="C754" s="63">
        <f t="shared" ca="1" si="219"/>
        <v>-1.2763356950231028</v>
      </c>
      <c r="D754" s="63">
        <f t="shared" ca="1" si="219"/>
        <v>4.4701655549716696E-2</v>
      </c>
      <c r="E754" s="63">
        <f t="shared" ca="1" si="219"/>
        <v>0.72879242048794646</v>
      </c>
      <c r="F754" s="63">
        <f t="shared" ca="1" si="219"/>
        <v>-0.35943287387416811</v>
      </c>
      <c r="G754" s="63">
        <f t="shared" ca="1" si="219"/>
        <v>-0.58199698302539526</v>
      </c>
      <c r="H754" s="63">
        <f t="shared" ca="1" si="219"/>
        <v>-0.38932964057119035</v>
      </c>
      <c r="I754" s="63">
        <f t="shared" ca="1" si="219"/>
        <v>-0.88858616500481369</v>
      </c>
      <c r="J754" s="63">
        <f t="shared" ca="1" si="219"/>
        <v>0.78507274951742279</v>
      </c>
      <c r="K754" s="63">
        <f t="shared" ca="1" si="219"/>
        <v>-1.6546872167898463</v>
      </c>
      <c r="L754" s="63">
        <f t="shared" ca="1" si="219"/>
        <v>1.9686621864389033</v>
      </c>
      <c r="N754" s="63">
        <f t="shared" ca="1" si="204"/>
        <v>0.13326807699869106</v>
      </c>
      <c r="O754" s="63">
        <f t="shared" ca="1" si="205"/>
        <v>-1.2643507948387231</v>
      </c>
      <c r="P754" s="63">
        <f t="shared" ca="1" si="206"/>
        <v>6.302871753257995E-2</v>
      </c>
      <c r="Q754" s="63">
        <f t="shared" ca="1" si="207"/>
        <v>0.72475714794599433</v>
      </c>
      <c r="R754" s="63">
        <f t="shared" ca="1" si="208"/>
        <v>-0.39835741334645997</v>
      </c>
      <c r="S754" s="63">
        <f t="shared" ca="1" si="209"/>
        <v>-0.59615919661960826</v>
      </c>
      <c r="T754" s="63">
        <f t="shared" ca="1" si="210"/>
        <v>-0.37383148585973647</v>
      </c>
      <c r="U754" s="63">
        <f t="shared" ca="1" si="211"/>
        <v>-0.94805900100054452</v>
      </c>
      <c r="V754" s="63">
        <f t="shared" ca="1" si="212"/>
        <v>0.79795998355217046</v>
      </c>
      <c r="W754" s="63">
        <f t="shared" ca="1" si="213"/>
        <v>-1.6368869730111695</v>
      </c>
      <c r="X754" s="63">
        <f t="shared" ca="1" si="214"/>
        <v>1.9229231344535436</v>
      </c>
    </row>
    <row r="755" spans="2:24" x14ac:dyDescent="0.2">
      <c r="B755" s="63">
        <f t="shared" ca="1" si="203"/>
        <v>0.34257646281206461</v>
      </c>
      <c r="C755" s="63">
        <f t="shared" ca="1" si="219"/>
        <v>-0.85529654477101735</v>
      </c>
      <c r="D755" s="63">
        <f t="shared" ca="1" si="219"/>
        <v>-0.31681353987846256</v>
      </c>
      <c r="E755" s="63">
        <f t="shared" ca="1" si="219"/>
        <v>0.36906373114884089</v>
      </c>
      <c r="F755" s="63">
        <f t="shared" ca="1" si="219"/>
        <v>0.89717484792627045</v>
      </c>
      <c r="G755" s="63">
        <f t="shared" ca="1" si="219"/>
        <v>-0.5213723098723726</v>
      </c>
      <c r="H755" s="63">
        <f t="shared" ca="1" si="219"/>
        <v>1.2904813354919629</v>
      </c>
      <c r="I755" s="63">
        <f t="shared" ca="1" si="219"/>
        <v>-1.5068756571359903</v>
      </c>
      <c r="J755" s="63">
        <f t="shared" ca="1" si="219"/>
        <v>1.5540595158305708</v>
      </c>
      <c r="K755" s="63">
        <f t="shared" ca="1" si="219"/>
        <v>0.28449951790154682</v>
      </c>
      <c r="L755" s="63">
        <f t="shared" ca="1" si="219"/>
        <v>2.1560067880556777</v>
      </c>
      <c r="N755" s="63">
        <f t="shared" ca="1" si="204"/>
        <v>0.35047349610047634</v>
      </c>
      <c r="O755" s="63">
        <f t="shared" ca="1" si="205"/>
        <v>-0.84331164458663765</v>
      </c>
      <c r="P755" s="63">
        <f t="shared" ca="1" si="206"/>
        <v>-0.29848647789559929</v>
      </c>
      <c r="Q755" s="63">
        <f t="shared" ca="1" si="207"/>
        <v>0.36502845860688871</v>
      </c>
      <c r="R755" s="63">
        <f t="shared" ca="1" si="208"/>
        <v>0.85825030845397854</v>
      </c>
      <c r="S755" s="63">
        <f t="shared" ca="1" si="209"/>
        <v>-0.53553452346658559</v>
      </c>
      <c r="T755" s="63">
        <f t="shared" ca="1" si="210"/>
        <v>1.3059794902034167</v>
      </c>
      <c r="U755" s="63">
        <f t="shared" ca="1" si="211"/>
        <v>-1.5663484931317211</v>
      </c>
      <c r="V755" s="63">
        <f t="shared" ca="1" si="212"/>
        <v>1.5669467498653185</v>
      </c>
      <c r="W755" s="63">
        <f t="shared" ca="1" si="213"/>
        <v>0.3022997616802236</v>
      </c>
      <c r="X755" s="63">
        <f t="shared" ca="1" si="214"/>
        <v>2.1102677360703179</v>
      </c>
    </row>
    <row r="756" spans="2:24" x14ac:dyDescent="0.2">
      <c r="B756" s="63">
        <f t="shared" ca="1" si="203"/>
        <v>-1.536823960061227</v>
      </c>
      <c r="C756" s="63">
        <f t="shared" ca="1" si="219"/>
        <v>-0.66135064378705877</v>
      </c>
      <c r="D756" s="63">
        <f t="shared" ca="1" si="219"/>
        <v>0.5109985900864874</v>
      </c>
      <c r="E756" s="63">
        <f t="shared" ca="1" si="219"/>
        <v>0.42467293198267025</v>
      </c>
      <c r="F756" s="63">
        <f t="shared" ca="1" si="219"/>
        <v>0.60274795324490638</v>
      </c>
      <c r="G756" s="63">
        <f t="shared" ca="1" si="219"/>
        <v>-0.28494529148628051</v>
      </c>
      <c r="H756" s="63">
        <f t="shared" ca="1" si="219"/>
        <v>-0.93654003185271162</v>
      </c>
      <c r="I756" s="63">
        <f t="shared" ca="1" si="219"/>
        <v>-0.47884466985855201</v>
      </c>
      <c r="J756" s="63">
        <f t="shared" ca="1" si="219"/>
        <v>1.2025952679978031</v>
      </c>
      <c r="K756" s="63">
        <f t="shared" ca="1" si="219"/>
        <v>-1.3471859381265268</v>
      </c>
      <c r="L756" s="63">
        <f t="shared" ca="1" si="219"/>
        <v>-0.88000645960519408</v>
      </c>
      <c r="N756" s="63">
        <f t="shared" ca="1" si="204"/>
        <v>-1.5289269267728152</v>
      </c>
      <c r="O756" s="63">
        <f t="shared" ca="1" si="205"/>
        <v>-0.64936574360267907</v>
      </c>
      <c r="P756" s="63">
        <f t="shared" ca="1" si="206"/>
        <v>0.52932565206935067</v>
      </c>
      <c r="Q756" s="63">
        <f t="shared" ca="1" si="207"/>
        <v>0.42063765944071807</v>
      </c>
      <c r="R756" s="63">
        <f t="shared" ca="1" si="208"/>
        <v>0.56382341377261447</v>
      </c>
      <c r="S756" s="63">
        <f t="shared" ca="1" si="209"/>
        <v>-0.2991075050804935</v>
      </c>
      <c r="T756" s="63">
        <f t="shared" ca="1" si="210"/>
        <v>-0.92104187714125774</v>
      </c>
      <c r="U756" s="63">
        <f t="shared" ca="1" si="211"/>
        <v>-0.53831750585428284</v>
      </c>
      <c r="V756" s="63">
        <f t="shared" ca="1" si="212"/>
        <v>1.2154825020325508</v>
      </c>
      <c r="W756" s="63">
        <f t="shared" ca="1" si="213"/>
        <v>-1.3293856943478499</v>
      </c>
      <c r="X756" s="63">
        <f t="shared" ca="1" si="214"/>
        <v>-0.92574551159055385</v>
      </c>
    </row>
    <row r="757" spans="2:24" x14ac:dyDescent="0.2">
      <c r="B757" s="63">
        <f t="shared" ca="1" si="203"/>
        <v>1.9399148351818709</v>
      </c>
      <c r="C757" s="63">
        <f t="shared" ca="1" si="219"/>
        <v>0.47324569230447949</v>
      </c>
      <c r="D757" s="63">
        <f t="shared" ca="1" si="219"/>
        <v>-0.1540562323547553</v>
      </c>
      <c r="E757" s="63">
        <f t="shared" ca="1" si="219"/>
        <v>-0.71024726615559219</v>
      </c>
      <c r="F757" s="63">
        <f t="shared" ca="1" si="219"/>
        <v>-0.41233449407326761</v>
      </c>
      <c r="G757" s="63">
        <f t="shared" ca="1" si="219"/>
        <v>-0.35529643768758035</v>
      </c>
      <c r="H757" s="63">
        <f t="shared" ca="1" si="219"/>
        <v>0.27677551010174795</v>
      </c>
      <c r="I757" s="63">
        <f t="shared" ca="1" si="219"/>
        <v>2.9832356746621724</v>
      </c>
      <c r="J757" s="63">
        <f t="shared" ca="1" si="219"/>
        <v>-0.16887775388992687</v>
      </c>
      <c r="K757" s="63">
        <f t="shared" ca="1" si="219"/>
        <v>-2.4866854243557035</v>
      </c>
      <c r="L757" s="63">
        <f t="shared" ca="1" si="219"/>
        <v>0.81778409171063715</v>
      </c>
      <c r="N757" s="63">
        <f t="shared" ca="1" si="204"/>
        <v>1.9478118684702828</v>
      </c>
      <c r="O757" s="63">
        <f t="shared" ca="1" si="205"/>
        <v>0.48523059248885919</v>
      </c>
      <c r="P757" s="63">
        <f t="shared" ca="1" si="206"/>
        <v>-0.13572917037189203</v>
      </c>
      <c r="Q757" s="63">
        <f t="shared" ca="1" si="207"/>
        <v>-0.71428253869754432</v>
      </c>
      <c r="R757" s="63">
        <f t="shared" ca="1" si="208"/>
        <v>-0.45125903354555946</v>
      </c>
      <c r="S757" s="63">
        <f t="shared" ca="1" si="209"/>
        <v>-0.36945865128179334</v>
      </c>
      <c r="T757" s="63">
        <f t="shared" ca="1" si="210"/>
        <v>0.29227366481320183</v>
      </c>
      <c r="U757" s="63">
        <f t="shared" ca="1" si="211"/>
        <v>2.9237628386664416</v>
      </c>
      <c r="V757" s="63">
        <f t="shared" ca="1" si="212"/>
        <v>-0.1559905198551792</v>
      </c>
      <c r="W757" s="63">
        <f t="shared" ca="1" si="213"/>
        <v>-2.4688851805770269</v>
      </c>
      <c r="X757" s="63">
        <f t="shared" ca="1" si="214"/>
        <v>0.77204503972527738</v>
      </c>
    </row>
    <row r="758" spans="2:24" x14ac:dyDescent="0.2">
      <c r="B758" s="63">
        <f t="shared" ca="1" si="203"/>
        <v>-0.80750806997017854</v>
      </c>
      <c r="C758" s="63">
        <f t="shared" ca="1" si="219"/>
        <v>-0.99878386524773244</v>
      </c>
      <c r="D758" s="63">
        <f t="shared" ca="1" si="219"/>
        <v>-0.70601626198378509</v>
      </c>
      <c r="E758" s="63">
        <f t="shared" ca="1" si="219"/>
        <v>-1.9093593827209303</v>
      </c>
      <c r="F758" s="63">
        <f t="shared" ca="1" si="219"/>
        <v>-0.49694133341197089</v>
      </c>
      <c r="G758" s="63">
        <f t="shared" ca="1" si="219"/>
        <v>-1.3481180640587764</v>
      </c>
      <c r="H758" s="63">
        <f t="shared" ca="1" si="219"/>
        <v>0.45473825324177874</v>
      </c>
      <c r="I758" s="63">
        <f t="shared" ca="1" si="219"/>
        <v>1.2092216680176284</v>
      </c>
      <c r="J758" s="63">
        <f t="shared" ca="1" si="219"/>
        <v>0.24448468147902899</v>
      </c>
      <c r="K758" s="63">
        <f t="shared" ca="1" si="219"/>
        <v>0.60304687257664014</v>
      </c>
      <c r="L758" s="63">
        <f t="shared" ca="1" si="219"/>
        <v>1.1684488826301462</v>
      </c>
      <c r="N758" s="63">
        <f t="shared" ca="1" si="204"/>
        <v>-0.79961103668176681</v>
      </c>
      <c r="O758" s="63">
        <f t="shared" ca="1" si="205"/>
        <v>-0.98679896506335274</v>
      </c>
      <c r="P758" s="63">
        <f t="shared" ca="1" si="206"/>
        <v>-0.68768920000092182</v>
      </c>
      <c r="Q758" s="63">
        <f t="shared" ca="1" si="207"/>
        <v>-1.9133946552628824</v>
      </c>
      <c r="R758" s="63">
        <f t="shared" ca="1" si="208"/>
        <v>-0.53586587288426279</v>
      </c>
      <c r="S758" s="63">
        <f t="shared" ca="1" si="209"/>
        <v>-1.3622802776529894</v>
      </c>
      <c r="T758" s="63">
        <f t="shared" ca="1" si="210"/>
        <v>0.47023640795323263</v>
      </c>
      <c r="U758" s="63">
        <f t="shared" ca="1" si="211"/>
        <v>1.1497488320218976</v>
      </c>
      <c r="V758" s="63">
        <f t="shared" ca="1" si="212"/>
        <v>0.25737191551377669</v>
      </c>
      <c r="W758" s="63">
        <f t="shared" ca="1" si="213"/>
        <v>0.62084711635531686</v>
      </c>
      <c r="X758" s="63">
        <f t="shared" ca="1" si="214"/>
        <v>1.1227098306447865</v>
      </c>
    </row>
    <row r="759" spans="2:24" x14ac:dyDescent="0.2">
      <c r="B759" s="63">
        <f t="shared" ca="1" si="203"/>
        <v>-0.66639655228575989</v>
      </c>
      <c r="C759" s="63">
        <f t="shared" ca="1" si="219"/>
        <v>-1.0266020641102354</v>
      </c>
      <c r="D759" s="63">
        <f t="shared" ca="1" si="219"/>
        <v>0.94859854025984303</v>
      </c>
      <c r="E759" s="63">
        <f t="shared" ca="1" si="219"/>
        <v>-1.5515652784895266</v>
      </c>
      <c r="F759" s="63">
        <f t="shared" ca="1" si="219"/>
        <v>-0.48231747369377498</v>
      </c>
      <c r="G759" s="63">
        <f t="shared" ca="1" si="219"/>
        <v>0.91578959202508747</v>
      </c>
      <c r="H759" s="63">
        <f t="shared" ca="1" si="219"/>
        <v>-1.1566129324841483</v>
      </c>
      <c r="I759" s="63">
        <f t="shared" ca="1" si="219"/>
        <v>1.3243982129904792</v>
      </c>
      <c r="J759" s="63">
        <f t="shared" ca="1" si="219"/>
        <v>1.0292531996540859</v>
      </c>
      <c r="K759" s="63">
        <f t="shared" ca="1" si="219"/>
        <v>2.8216303515792704</v>
      </c>
      <c r="L759" s="63">
        <f t="shared" ca="1" si="219"/>
        <v>8.436017814737537E-2</v>
      </c>
      <c r="N759" s="63">
        <f t="shared" ca="1" si="204"/>
        <v>-0.65849951899734815</v>
      </c>
      <c r="O759" s="63">
        <f t="shared" ca="1" si="205"/>
        <v>-1.0146171639258557</v>
      </c>
      <c r="P759" s="63">
        <f t="shared" ca="1" si="206"/>
        <v>0.96692560224270629</v>
      </c>
      <c r="Q759" s="63">
        <f t="shared" ca="1" si="207"/>
        <v>-1.5556005510314788</v>
      </c>
      <c r="R759" s="63">
        <f t="shared" ca="1" si="208"/>
        <v>-0.52124201316606689</v>
      </c>
      <c r="S759" s="63">
        <f t="shared" ca="1" si="209"/>
        <v>0.90162737843087448</v>
      </c>
      <c r="T759" s="63">
        <f t="shared" ca="1" si="210"/>
        <v>-1.1411147777726944</v>
      </c>
      <c r="U759" s="63">
        <f t="shared" ca="1" si="211"/>
        <v>1.2649253769947484</v>
      </c>
      <c r="V759" s="63">
        <f t="shared" ca="1" si="212"/>
        <v>1.0421404336888336</v>
      </c>
      <c r="W759" s="63">
        <f t="shared" ca="1" si="213"/>
        <v>2.8394305953579471</v>
      </c>
      <c r="X759" s="63">
        <f t="shared" ca="1" si="214"/>
        <v>3.862112616201558E-2</v>
      </c>
    </row>
    <row r="760" spans="2:24" x14ac:dyDescent="0.2">
      <c r="B760" s="63">
        <f t="shared" ca="1" si="203"/>
        <v>-0.29699969346697475</v>
      </c>
      <c r="C760" s="63">
        <f t="shared" ca="1" si="219"/>
        <v>0.12686770055130536</v>
      </c>
      <c r="D760" s="63">
        <f t="shared" ca="1" si="219"/>
        <v>2.4527607407442411</v>
      </c>
      <c r="E760" s="63">
        <f t="shared" ca="1" si="219"/>
        <v>-0.82446250860497516</v>
      </c>
      <c r="F760" s="63">
        <f t="shared" ca="1" si="219"/>
        <v>0.87363710697753183</v>
      </c>
      <c r="G760" s="63">
        <f t="shared" ca="1" si="219"/>
        <v>1.0251927400023904</v>
      </c>
      <c r="H760" s="63">
        <f t="shared" ca="1" si="219"/>
        <v>-2.280863242505875</v>
      </c>
      <c r="I760" s="63">
        <f t="shared" ca="1" si="219"/>
        <v>0.30052032174188209</v>
      </c>
      <c r="J760" s="63">
        <f t="shared" ca="1" si="219"/>
        <v>-1.8715487146815961</v>
      </c>
      <c r="K760" s="63">
        <f t="shared" ca="1" si="219"/>
        <v>1.4214253617285526</v>
      </c>
      <c r="L760" s="63">
        <f t="shared" ca="1" si="219"/>
        <v>-4.0621324291278257E-3</v>
      </c>
      <c r="N760" s="63">
        <f t="shared" ca="1" si="204"/>
        <v>-0.28910266017856301</v>
      </c>
      <c r="O760" s="63">
        <f t="shared" ca="1" si="205"/>
        <v>0.13885260073568509</v>
      </c>
      <c r="P760" s="63">
        <f t="shared" ca="1" si="206"/>
        <v>2.4710878027271042</v>
      </c>
      <c r="Q760" s="63">
        <f t="shared" ca="1" si="207"/>
        <v>-0.82849778114692729</v>
      </c>
      <c r="R760" s="63">
        <f t="shared" ca="1" si="208"/>
        <v>0.83471256750523992</v>
      </c>
      <c r="S760" s="63">
        <f t="shared" ca="1" si="209"/>
        <v>1.0110305264081774</v>
      </c>
      <c r="T760" s="63">
        <f t="shared" ca="1" si="210"/>
        <v>-2.2653650877944211</v>
      </c>
      <c r="U760" s="63">
        <f t="shared" ca="1" si="211"/>
        <v>0.24104748574615126</v>
      </c>
      <c r="V760" s="63">
        <f t="shared" ca="1" si="212"/>
        <v>-1.8586614806468484</v>
      </c>
      <c r="W760" s="63">
        <f t="shared" ca="1" si="213"/>
        <v>1.4392256055072294</v>
      </c>
      <c r="X760" s="63">
        <f t="shared" ca="1" si="214"/>
        <v>-4.9801184414487616E-2</v>
      </c>
    </row>
    <row r="761" spans="2:24" x14ac:dyDescent="0.2">
      <c r="B761" s="63">
        <f t="shared" ca="1" si="203"/>
        <v>-0.66677454875617703</v>
      </c>
      <c r="C761" s="63">
        <f t="shared" ca="1" si="219"/>
        <v>-0.48477396072386258</v>
      </c>
      <c r="D761" s="63">
        <f t="shared" ca="1" si="219"/>
        <v>-1.3392424533831884</v>
      </c>
      <c r="E761" s="63">
        <f t="shared" ca="1" si="219"/>
        <v>-1.2802611236901302</v>
      </c>
      <c r="F761" s="63">
        <f t="shared" ca="1" si="219"/>
        <v>1.7162283760178247</v>
      </c>
      <c r="G761" s="63">
        <f t="shared" ca="1" si="219"/>
        <v>0.5596094472542974</v>
      </c>
      <c r="H761" s="63">
        <f t="shared" ca="1" si="219"/>
        <v>1.3032889066732449</v>
      </c>
      <c r="I761" s="63">
        <f t="shared" ca="1" si="219"/>
        <v>-0.36833443896628837</v>
      </c>
      <c r="J761" s="63">
        <f t="shared" ca="1" si="219"/>
        <v>-1.8199882408315795</v>
      </c>
      <c r="K761" s="63">
        <f t="shared" ca="1" si="219"/>
        <v>-0.22812073089166535</v>
      </c>
      <c r="L761" s="63">
        <f t="shared" ca="1" si="219"/>
        <v>-1.5924688080367821</v>
      </c>
      <c r="N761" s="63">
        <f t="shared" ca="1" si="204"/>
        <v>-0.6588775154677653</v>
      </c>
      <c r="O761" s="63">
        <f t="shared" ca="1" si="205"/>
        <v>-0.47278906053948289</v>
      </c>
      <c r="P761" s="63">
        <f t="shared" ca="1" si="206"/>
        <v>-1.3209153914003251</v>
      </c>
      <c r="Q761" s="63">
        <f t="shared" ca="1" si="207"/>
        <v>-1.2842963962320824</v>
      </c>
      <c r="R761" s="63">
        <f t="shared" ca="1" si="208"/>
        <v>1.6773038365455328</v>
      </c>
      <c r="S761" s="63">
        <f t="shared" ca="1" si="209"/>
        <v>0.54544723366008441</v>
      </c>
      <c r="T761" s="63">
        <f t="shared" ca="1" si="210"/>
        <v>1.3187870613846988</v>
      </c>
      <c r="U761" s="63">
        <f t="shared" ca="1" si="211"/>
        <v>-0.4278072749620192</v>
      </c>
      <c r="V761" s="63">
        <f t="shared" ca="1" si="212"/>
        <v>-1.8071010067968318</v>
      </c>
      <c r="W761" s="63">
        <f t="shared" ca="1" si="213"/>
        <v>-0.21032048711298859</v>
      </c>
      <c r="X761" s="63">
        <f t="shared" ca="1" si="214"/>
        <v>-1.6382078600221419</v>
      </c>
    </row>
    <row r="762" spans="2:24" x14ac:dyDescent="0.2">
      <c r="B762" s="63">
        <f t="shared" ca="1" si="203"/>
        <v>-1.7080638997900193</v>
      </c>
      <c r="C762" s="63">
        <f t="shared" ca="1" si="219"/>
        <v>0.86651970809122569</v>
      </c>
      <c r="D762" s="63">
        <f t="shared" ca="1" si="219"/>
        <v>1.4771507135388211</v>
      </c>
      <c r="E762" s="63">
        <f t="shared" ca="1" si="219"/>
        <v>1.1911360970934781</v>
      </c>
      <c r="F762" s="63">
        <f t="shared" ca="1" si="219"/>
        <v>1.112053520895437</v>
      </c>
      <c r="G762" s="63">
        <f t="shared" ca="1" si="219"/>
        <v>-2.4120783781671378</v>
      </c>
      <c r="H762" s="63">
        <f t="shared" ca="1" si="219"/>
        <v>-0.873699265955728</v>
      </c>
      <c r="I762" s="63">
        <f t="shared" ca="1" si="219"/>
        <v>0.94348268416410908</v>
      </c>
      <c r="J762" s="63">
        <f t="shared" ca="1" si="219"/>
        <v>6.6310270522620673E-2</v>
      </c>
      <c r="K762" s="63">
        <f t="shared" ca="1" si="219"/>
        <v>0.31498658232196663</v>
      </c>
      <c r="L762" s="63">
        <f t="shared" ca="1" si="219"/>
        <v>1.5505635781146256</v>
      </c>
      <c r="N762" s="63">
        <f t="shared" ca="1" si="204"/>
        <v>-1.7001668665016074</v>
      </c>
      <c r="O762" s="63">
        <f t="shared" ca="1" si="205"/>
        <v>0.87850460827560539</v>
      </c>
      <c r="P762" s="63">
        <f t="shared" ca="1" si="206"/>
        <v>1.4954777755216844</v>
      </c>
      <c r="Q762" s="63">
        <f t="shared" ca="1" si="207"/>
        <v>1.187100824551526</v>
      </c>
      <c r="R762" s="63">
        <f t="shared" ca="1" si="208"/>
        <v>1.0731289814231451</v>
      </c>
      <c r="S762" s="63">
        <f t="shared" ca="1" si="209"/>
        <v>-2.4262405917613505</v>
      </c>
      <c r="T762" s="63">
        <f t="shared" ca="1" si="210"/>
        <v>-0.85820111124427412</v>
      </c>
      <c r="U762" s="63">
        <f t="shared" ca="1" si="211"/>
        <v>0.88400984816837824</v>
      </c>
      <c r="V762" s="63">
        <f t="shared" ca="1" si="212"/>
        <v>7.9197504557368362E-2</v>
      </c>
      <c r="W762" s="63">
        <f t="shared" ca="1" si="213"/>
        <v>0.33278682610064342</v>
      </c>
      <c r="X762" s="63">
        <f t="shared" ca="1" si="214"/>
        <v>1.5048245261292659</v>
      </c>
    </row>
    <row r="763" spans="2:24" x14ac:dyDescent="0.2">
      <c r="B763" s="63">
        <f t="shared" ca="1" si="203"/>
        <v>1.7454599949781977</v>
      </c>
      <c r="C763" s="63">
        <f t="shared" ref="C763:L772" ca="1" si="220">NORMINV(RAND(),$C$5,$F$5)</f>
        <v>0.56237714949349105</v>
      </c>
      <c r="D763" s="63">
        <f t="shared" ca="1" si="220"/>
        <v>0.98618299584463032</v>
      </c>
      <c r="E763" s="63">
        <f t="shared" ca="1" si="220"/>
        <v>0.9230664097375495</v>
      </c>
      <c r="F763" s="63">
        <f t="shared" ca="1" si="220"/>
        <v>-0.89205862843746886</v>
      </c>
      <c r="G763" s="63">
        <f t="shared" ca="1" si="220"/>
        <v>1.1071225130232445</v>
      </c>
      <c r="H763" s="63">
        <f t="shared" ca="1" si="220"/>
        <v>-0.26445014096407199</v>
      </c>
      <c r="I763" s="63">
        <f t="shared" ca="1" si="220"/>
        <v>0.6415282545943537</v>
      </c>
      <c r="J763" s="63">
        <f t="shared" ca="1" si="220"/>
        <v>-2.1419000098568577</v>
      </c>
      <c r="K763" s="63">
        <f t="shared" ca="1" si="220"/>
        <v>-0.9667820999867357</v>
      </c>
      <c r="L763" s="63">
        <f t="shared" ca="1" si="220"/>
        <v>0.41456088800748819</v>
      </c>
      <c r="N763" s="63">
        <f t="shared" ca="1" si="204"/>
        <v>1.7533570282666096</v>
      </c>
      <c r="O763" s="63">
        <f t="shared" ca="1" si="205"/>
        <v>0.57436204967787075</v>
      </c>
      <c r="P763" s="63">
        <f t="shared" ca="1" si="206"/>
        <v>1.0045100578274935</v>
      </c>
      <c r="Q763" s="63">
        <f t="shared" ca="1" si="207"/>
        <v>0.91903113719559737</v>
      </c>
      <c r="R763" s="63">
        <f t="shared" ca="1" si="208"/>
        <v>-0.93098316790976077</v>
      </c>
      <c r="S763" s="63">
        <f t="shared" ca="1" si="209"/>
        <v>1.0929602994290315</v>
      </c>
      <c r="T763" s="63">
        <f t="shared" ca="1" si="210"/>
        <v>-0.24895198625261813</v>
      </c>
      <c r="U763" s="63">
        <f t="shared" ca="1" si="211"/>
        <v>0.58205541859862286</v>
      </c>
      <c r="V763" s="63">
        <f t="shared" ca="1" si="212"/>
        <v>-2.12901277582211</v>
      </c>
      <c r="W763" s="63">
        <f t="shared" ca="1" si="213"/>
        <v>-0.94898185620805897</v>
      </c>
      <c r="X763" s="63">
        <f t="shared" ca="1" si="214"/>
        <v>0.36882183602212842</v>
      </c>
    </row>
    <row r="764" spans="2:24" x14ac:dyDescent="0.2">
      <c r="B764" s="63">
        <f t="shared" ca="1" si="203"/>
        <v>0.4715485194470746</v>
      </c>
      <c r="C764" s="63">
        <f t="shared" ca="1" si="220"/>
        <v>1.5039178349953255</v>
      </c>
      <c r="D764" s="63">
        <f t="shared" ca="1" si="220"/>
        <v>0.76622773610292483</v>
      </c>
      <c r="E764" s="63">
        <f t="shared" ca="1" si="220"/>
        <v>1.2247034293471577</v>
      </c>
      <c r="F764" s="63">
        <f t="shared" ca="1" si="220"/>
        <v>2.2233049288210243</v>
      </c>
      <c r="G764" s="63">
        <f t="shared" ca="1" si="220"/>
        <v>-8.0040047988861479E-4</v>
      </c>
      <c r="H764" s="63">
        <f t="shared" ca="1" si="220"/>
        <v>-0.71478244276793812</v>
      </c>
      <c r="I764" s="63">
        <f t="shared" ca="1" si="220"/>
        <v>0.48161716859265458</v>
      </c>
      <c r="J764" s="63">
        <f t="shared" ca="1" si="220"/>
        <v>-0.12071514025696353</v>
      </c>
      <c r="K764" s="63">
        <f t="shared" ca="1" si="220"/>
        <v>-9.8962223873554508E-2</v>
      </c>
      <c r="L764" s="63">
        <f t="shared" ca="1" si="220"/>
        <v>-1.9523491106336883</v>
      </c>
      <c r="N764" s="63">
        <f t="shared" ca="1" si="204"/>
        <v>0.47944555273548634</v>
      </c>
      <c r="O764" s="63">
        <f t="shared" ca="1" si="205"/>
        <v>1.5159027351797052</v>
      </c>
      <c r="P764" s="63">
        <f t="shared" ca="1" si="206"/>
        <v>0.7845547980857881</v>
      </c>
      <c r="Q764" s="63">
        <f t="shared" ca="1" si="207"/>
        <v>1.2206681568052056</v>
      </c>
      <c r="R764" s="63">
        <f t="shared" ca="1" si="208"/>
        <v>2.1843803893487324</v>
      </c>
      <c r="S764" s="63">
        <f t="shared" ca="1" si="209"/>
        <v>-1.4962614074101585E-2</v>
      </c>
      <c r="T764" s="63">
        <f t="shared" ca="1" si="210"/>
        <v>-0.69928428805648424</v>
      </c>
      <c r="U764" s="63">
        <f t="shared" ca="1" si="211"/>
        <v>0.42214433259692374</v>
      </c>
      <c r="V764" s="63">
        <f t="shared" ca="1" si="212"/>
        <v>-0.10782790622221584</v>
      </c>
      <c r="W764" s="63">
        <f t="shared" ca="1" si="213"/>
        <v>-8.1161980094877739E-2</v>
      </c>
      <c r="X764" s="63">
        <f t="shared" ca="1" si="214"/>
        <v>-1.9980881626190481</v>
      </c>
    </row>
    <row r="765" spans="2:24" x14ac:dyDescent="0.2">
      <c r="B765" s="63">
        <f t="shared" ca="1" si="203"/>
        <v>9.7182026586155795E-2</v>
      </c>
      <c r="C765" s="63">
        <f t="shared" ca="1" si="220"/>
        <v>-0.5875793862359957</v>
      </c>
      <c r="D765" s="63">
        <f t="shared" ca="1" si="220"/>
        <v>-0.55438415094422144</v>
      </c>
      <c r="E765" s="63">
        <f t="shared" ca="1" si="220"/>
        <v>-1.8142715865933268</v>
      </c>
      <c r="F765" s="63">
        <f t="shared" ca="1" si="220"/>
        <v>0.86289058996608381</v>
      </c>
      <c r="G765" s="63">
        <f t="shared" ca="1" si="220"/>
        <v>0.20537084211402087</v>
      </c>
      <c r="H765" s="63">
        <f t="shared" ca="1" si="220"/>
        <v>-0.28588365822615275</v>
      </c>
      <c r="I765" s="63">
        <f t="shared" ca="1" si="220"/>
        <v>9.7875368137456301E-2</v>
      </c>
      <c r="J765" s="63">
        <f t="shared" ca="1" si="220"/>
        <v>4.5503898108662379E-2</v>
      </c>
      <c r="K765" s="63">
        <f t="shared" ca="1" si="220"/>
        <v>0.96184256118563638</v>
      </c>
      <c r="L765" s="63">
        <f t="shared" ca="1" si="220"/>
        <v>1.0387845033796357</v>
      </c>
      <c r="N765" s="63">
        <f t="shared" ca="1" si="204"/>
        <v>0.10507905987456755</v>
      </c>
      <c r="O765" s="63">
        <f t="shared" ca="1" si="205"/>
        <v>-0.57559448605161601</v>
      </c>
      <c r="P765" s="63">
        <f t="shared" ca="1" si="206"/>
        <v>-0.53605708896135817</v>
      </c>
      <c r="Q765" s="63">
        <f t="shared" ca="1" si="207"/>
        <v>-1.8183068591352789</v>
      </c>
      <c r="R765" s="63">
        <f t="shared" ca="1" si="208"/>
        <v>0.8239660504937919</v>
      </c>
      <c r="S765" s="63">
        <f t="shared" ca="1" si="209"/>
        <v>0.19120862851980791</v>
      </c>
      <c r="T765" s="63">
        <f t="shared" ca="1" si="210"/>
        <v>-0.27038550351469887</v>
      </c>
      <c r="U765" s="63">
        <f t="shared" ca="1" si="211"/>
        <v>3.8402532141725468E-2</v>
      </c>
      <c r="V765" s="63">
        <f t="shared" ca="1" si="212"/>
        <v>5.8391132143410067E-2</v>
      </c>
      <c r="W765" s="63">
        <f t="shared" ca="1" si="213"/>
        <v>0.97964280496431311</v>
      </c>
      <c r="X765" s="63">
        <f t="shared" ca="1" si="214"/>
        <v>0.99304545139427591</v>
      </c>
    </row>
    <row r="766" spans="2:24" x14ac:dyDescent="0.2">
      <c r="B766" s="63">
        <f t="shared" ca="1" si="203"/>
        <v>0.3025687599189868</v>
      </c>
      <c r="C766" s="63">
        <f t="shared" ca="1" si="220"/>
        <v>-0.13658254193855662</v>
      </c>
      <c r="D766" s="63">
        <f t="shared" ca="1" si="220"/>
        <v>-1.7361548310055746</v>
      </c>
      <c r="E766" s="63">
        <f t="shared" ca="1" si="220"/>
        <v>-0.70051081775111756</v>
      </c>
      <c r="F766" s="63">
        <f t="shared" ca="1" si="220"/>
        <v>3.8709951844210895E-2</v>
      </c>
      <c r="G766" s="63">
        <f t="shared" ca="1" si="220"/>
        <v>0.99538254214631905</v>
      </c>
      <c r="H766" s="63">
        <f t="shared" ca="1" si="220"/>
        <v>-4.3761184446070391E-2</v>
      </c>
      <c r="I766" s="63">
        <f t="shared" ca="1" si="220"/>
        <v>0.3161091989651339</v>
      </c>
      <c r="J766" s="63">
        <f t="shared" ca="1" si="220"/>
        <v>-0.26761164799093412</v>
      </c>
      <c r="K766" s="63">
        <f t="shared" ca="1" si="220"/>
        <v>-1.8180935508224991</v>
      </c>
      <c r="L766" s="63">
        <f t="shared" ca="1" si="220"/>
        <v>4.2430583767358844E-2</v>
      </c>
      <c r="N766" s="63">
        <f t="shared" ca="1" si="204"/>
        <v>0.31046579320739853</v>
      </c>
      <c r="O766" s="63">
        <f t="shared" ca="1" si="205"/>
        <v>-0.1245976417541769</v>
      </c>
      <c r="P766" s="63">
        <f t="shared" ca="1" si="206"/>
        <v>-1.7178277690227113</v>
      </c>
      <c r="Q766" s="63">
        <f t="shared" ca="1" si="207"/>
        <v>-0.70454609029306969</v>
      </c>
      <c r="R766" s="63">
        <f t="shared" ca="1" si="208"/>
        <v>-2.1458762808097137E-4</v>
      </c>
      <c r="S766" s="63">
        <f t="shared" ca="1" si="209"/>
        <v>0.98122032855210606</v>
      </c>
      <c r="T766" s="63">
        <f t="shared" ca="1" si="210"/>
        <v>-2.8263029734616529E-2</v>
      </c>
      <c r="U766" s="63">
        <f t="shared" ca="1" si="211"/>
        <v>0.25663636296940306</v>
      </c>
      <c r="V766" s="63">
        <f t="shared" ca="1" si="212"/>
        <v>-0.25472441395618645</v>
      </c>
      <c r="W766" s="63">
        <f t="shared" ca="1" si="213"/>
        <v>-1.8002933070438223</v>
      </c>
      <c r="X766" s="63">
        <f t="shared" ca="1" si="214"/>
        <v>-3.3084682180009456E-3</v>
      </c>
    </row>
    <row r="767" spans="2:24" x14ac:dyDescent="0.2">
      <c r="B767" s="63">
        <f t="shared" ca="1" si="203"/>
        <v>0.74133362876099829</v>
      </c>
      <c r="C767" s="63">
        <f t="shared" ca="1" si="220"/>
        <v>8.4681865421795274E-2</v>
      </c>
      <c r="D767" s="63">
        <f t="shared" ca="1" si="220"/>
        <v>-0.16130867750462527</v>
      </c>
      <c r="E767" s="63">
        <f t="shared" ca="1" si="220"/>
        <v>1.8389681638793938</v>
      </c>
      <c r="F767" s="63">
        <f t="shared" ca="1" si="220"/>
        <v>0.42405121751662483</v>
      </c>
      <c r="G767" s="63">
        <f t="shared" ca="1" si="220"/>
        <v>-1.5771481141441144</v>
      </c>
      <c r="H767" s="63">
        <f t="shared" ca="1" si="220"/>
        <v>-1.8388126975440291</v>
      </c>
      <c r="I767" s="63">
        <f t="shared" ca="1" si="220"/>
        <v>-0.31037157975559798</v>
      </c>
      <c r="J767" s="63">
        <f t="shared" ca="1" si="220"/>
        <v>-1.1073761942462295</v>
      </c>
      <c r="K767" s="63">
        <f t="shared" ca="1" si="220"/>
        <v>0.9325481318144897</v>
      </c>
      <c r="L767" s="63">
        <f t="shared" ca="1" si="220"/>
        <v>2.3454915838780308</v>
      </c>
      <c r="N767" s="63">
        <f t="shared" ca="1" si="204"/>
        <v>0.74923066204941002</v>
      </c>
      <c r="O767" s="63">
        <f t="shared" ca="1" si="205"/>
        <v>9.6666765606175001E-2</v>
      </c>
      <c r="P767" s="63">
        <f t="shared" ca="1" si="206"/>
        <v>-0.142981615521762</v>
      </c>
      <c r="Q767" s="63">
        <f t="shared" ca="1" si="207"/>
        <v>1.8349328913374416</v>
      </c>
      <c r="R767" s="63">
        <f t="shared" ca="1" si="208"/>
        <v>0.38512667804433298</v>
      </c>
      <c r="S767" s="63">
        <f t="shared" ca="1" si="209"/>
        <v>-1.5913103277383274</v>
      </c>
      <c r="T767" s="63">
        <f t="shared" ca="1" si="210"/>
        <v>-1.8233145428325752</v>
      </c>
      <c r="U767" s="63">
        <f t="shared" ca="1" si="211"/>
        <v>-0.36984441575132881</v>
      </c>
      <c r="V767" s="63">
        <f t="shared" ca="1" si="212"/>
        <v>-1.0944889602114818</v>
      </c>
      <c r="W767" s="63">
        <f t="shared" ca="1" si="213"/>
        <v>0.95034837559316643</v>
      </c>
      <c r="X767" s="63">
        <f t="shared" ca="1" si="214"/>
        <v>2.299752531892671</v>
      </c>
    </row>
    <row r="768" spans="2:24" x14ac:dyDescent="0.2">
      <c r="B768" s="63">
        <f t="shared" ca="1" si="203"/>
        <v>-0.70843009574772287</v>
      </c>
      <c r="C768" s="63">
        <f t="shared" ca="1" si="220"/>
        <v>-1.4128571881629139</v>
      </c>
      <c r="D768" s="63">
        <f t="shared" ca="1" si="220"/>
        <v>0.85998372742568696</v>
      </c>
      <c r="E768" s="63">
        <f t="shared" ca="1" si="220"/>
        <v>6.5434697712739007E-2</v>
      </c>
      <c r="F768" s="63">
        <f t="shared" ca="1" si="220"/>
        <v>0.43808453094775951</v>
      </c>
      <c r="G768" s="63">
        <f t="shared" ca="1" si="220"/>
        <v>1.290232402320429</v>
      </c>
      <c r="H768" s="63">
        <f t="shared" ca="1" si="220"/>
        <v>-1.6784772255070708</v>
      </c>
      <c r="I768" s="63">
        <f t="shared" ca="1" si="220"/>
        <v>0.90119247803020042</v>
      </c>
      <c r="J768" s="63">
        <f t="shared" ca="1" si="220"/>
        <v>-1.8841350378249089</v>
      </c>
      <c r="K768" s="63">
        <f t="shared" ca="1" si="220"/>
        <v>-0.14005129806809577</v>
      </c>
      <c r="L768" s="63">
        <f t="shared" ca="1" si="220"/>
        <v>-2.0515415858025579</v>
      </c>
      <c r="N768" s="63">
        <f t="shared" ca="1" si="204"/>
        <v>-0.70053306245931113</v>
      </c>
      <c r="O768" s="63">
        <f t="shared" ca="1" si="205"/>
        <v>-1.4008722879785342</v>
      </c>
      <c r="P768" s="63">
        <f t="shared" ca="1" si="206"/>
        <v>0.87831078940855023</v>
      </c>
      <c r="Q768" s="63">
        <f t="shared" ca="1" si="207"/>
        <v>6.139942517078683E-2</v>
      </c>
      <c r="R768" s="63">
        <f t="shared" ca="1" si="208"/>
        <v>0.39915999147546766</v>
      </c>
      <c r="S768" s="63">
        <f t="shared" ca="1" si="209"/>
        <v>1.276070188726216</v>
      </c>
      <c r="T768" s="63">
        <f t="shared" ca="1" si="210"/>
        <v>-1.6629790707956169</v>
      </c>
      <c r="U768" s="63">
        <f t="shared" ca="1" si="211"/>
        <v>0.84171964203446958</v>
      </c>
      <c r="V768" s="63">
        <f t="shared" ca="1" si="212"/>
        <v>-1.8712478037901612</v>
      </c>
      <c r="W768" s="63">
        <f t="shared" ca="1" si="213"/>
        <v>-0.122251054289419</v>
      </c>
      <c r="X768" s="63">
        <f t="shared" ca="1" si="214"/>
        <v>-2.0972806377879176</v>
      </c>
    </row>
    <row r="769" spans="2:24" x14ac:dyDescent="0.2">
      <c r="B769" s="63">
        <f t="shared" ca="1" si="203"/>
        <v>2.111306063498704</v>
      </c>
      <c r="C769" s="63">
        <f t="shared" ca="1" si="220"/>
        <v>-0.73496376832278099</v>
      </c>
      <c r="D769" s="63">
        <f t="shared" ca="1" si="220"/>
        <v>1.2345880749749942</v>
      </c>
      <c r="E769" s="63">
        <f t="shared" ca="1" si="220"/>
        <v>5.9968342714722789E-2</v>
      </c>
      <c r="F769" s="63">
        <f t="shared" ca="1" si="220"/>
        <v>1.8312838761448247</v>
      </c>
      <c r="G769" s="63">
        <f t="shared" ca="1" si="220"/>
        <v>-0.31764673232446078</v>
      </c>
      <c r="H769" s="63">
        <f t="shared" ca="1" si="220"/>
        <v>-0.89091290211002649</v>
      </c>
      <c r="I769" s="63">
        <f t="shared" ca="1" si="220"/>
        <v>2.776125253431847</v>
      </c>
      <c r="J769" s="63">
        <f t="shared" ca="1" si="220"/>
        <v>1.2873579900310219</v>
      </c>
      <c r="K769" s="63">
        <f t="shared" ca="1" si="220"/>
        <v>-1.1925905806436836</v>
      </c>
      <c r="L769" s="63">
        <f t="shared" ca="1" si="220"/>
        <v>-1.1218730948879565</v>
      </c>
      <c r="N769" s="63">
        <f t="shared" ca="1" si="204"/>
        <v>2.1192030967871158</v>
      </c>
      <c r="O769" s="63">
        <f t="shared" ca="1" si="205"/>
        <v>-0.72297886813840129</v>
      </c>
      <c r="P769" s="63">
        <f t="shared" ca="1" si="206"/>
        <v>1.2529151369578575</v>
      </c>
      <c r="Q769" s="63">
        <f t="shared" ca="1" si="207"/>
        <v>5.5933070172770612E-2</v>
      </c>
      <c r="R769" s="63">
        <f t="shared" ca="1" si="208"/>
        <v>1.7923593366725328</v>
      </c>
      <c r="S769" s="63">
        <f t="shared" ca="1" si="209"/>
        <v>-0.33180894591867377</v>
      </c>
      <c r="T769" s="63">
        <f t="shared" ca="1" si="210"/>
        <v>-0.87541474739857261</v>
      </c>
      <c r="U769" s="63">
        <f t="shared" ca="1" si="211"/>
        <v>2.7166524174361162</v>
      </c>
      <c r="V769" s="63">
        <f t="shared" ca="1" si="212"/>
        <v>1.3002452240657696</v>
      </c>
      <c r="W769" s="63">
        <f t="shared" ca="1" si="213"/>
        <v>-1.1747903368650068</v>
      </c>
      <c r="X769" s="63">
        <f t="shared" ca="1" si="214"/>
        <v>-1.1676121468733163</v>
      </c>
    </row>
    <row r="770" spans="2:24" x14ac:dyDescent="0.2">
      <c r="B770" s="63">
        <f t="shared" ca="1" si="203"/>
        <v>2.5711553493076571</v>
      </c>
      <c r="C770" s="63">
        <f t="shared" ca="1" si="220"/>
        <v>-0.78936918582228166</v>
      </c>
      <c r="D770" s="63">
        <f t="shared" ca="1" si="220"/>
        <v>-9.6223853135329329E-2</v>
      </c>
      <c r="E770" s="63">
        <f t="shared" ca="1" si="220"/>
        <v>-0.97102330338662324</v>
      </c>
      <c r="F770" s="63">
        <f t="shared" ca="1" si="220"/>
        <v>1.3258784271363648</v>
      </c>
      <c r="G770" s="63">
        <f t="shared" ca="1" si="220"/>
        <v>-0.57991873499468483</v>
      </c>
      <c r="H770" s="63">
        <f t="shared" ca="1" si="220"/>
        <v>0.57112160637184961</v>
      </c>
      <c r="I770" s="63">
        <f t="shared" ca="1" si="220"/>
        <v>1.8645635041328485</v>
      </c>
      <c r="J770" s="63">
        <f t="shared" ca="1" si="220"/>
        <v>-3.178151145844467E-2</v>
      </c>
      <c r="K770" s="63">
        <f t="shared" ca="1" si="220"/>
        <v>-1.6384387470013548</v>
      </c>
      <c r="L770" s="63">
        <f t="shared" ca="1" si="220"/>
        <v>-0.98701103055314343</v>
      </c>
      <c r="N770" s="63">
        <f t="shared" ca="1" si="204"/>
        <v>2.5790523825960689</v>
      </c>
      <c r="O770" s="63">
        <f t="shared" ca="1" si="205"/>
        <v>-0.77738428563790196</v>
      </c>
      <c r="P770" s="63">
        <f t="shared" ca="1" si="206"/>
        <v>-7.7896791152466074E-2</v>
      </c>
      <c r="Q770" s="63">
        <f t="shared" ca="1" si="207"/>
        <v>-0.97505857592857537</v>
      </c>
      <c r="R770" s="63">
        <f t="shared" ca="1" si="208"/>
        <v>1.2869538876640729</v>
      </c>
      <c r="S770" s="63">
        <f t="shared" ca="1" si="209"/>
        <v>-0.59408094858889782</v>
      </c>
      <c r="T770" s="63">
        <f t="shared" ca="1" si="210"/>
        <v>0.58661976108330349</v>
      </c>
      <c r="U770" s="63">
        <f t="shared" ca="1" si="211"/>
        <v>1.8050906681371177</v>
      </c>
      <c r="V770" s="63">
        <f t="shared" ca="1" si="212"/>
        <v>-1.8894277423696981E-2</v>
      </c>
      <c r="W770" s="63">
        <f t="shared" ca="1" si="213"/>
        <v>-1.620638503222678</v>
      </c>
      <c r="X770" s="63">
        <f t="shared" ca="1" si="214"/>
        <v>-1.0327500825385032</v>
      </c>
    </row>
    <row r="771" spans="2:24" x14ac:dyDescent="0.2">
      <c r="B771" s="63">
        <f t="shared" ca="1" si="203"/>
        <v>-0.2562884365234866</v>
      </c>
      <c r="C771" s="63">
        <f t="shared" ca="1" si="220"/>
        <v>0.52662292059013849</v>
      </c>
      <c r="D771" s="63">
        <f t="shared" ca="1" si="220"/>
        <v>3.7960408085875308E-2</v>
      </c>
      <c r="E771" s="63">
        <f t="shared" ca="1" si="220"/>
        <v>-1.2576293992539798</v>
      </c>
      <c r="F771" s="63">
        <f t="shared" ca="1" si="220"/>
        <v>-1.4225374386714129</v>
      </c>
      <c r="G771" s="63">
        <f t="shared" ca="1" si="220"/>
        <v>0.99957872042624152</v>
      </c>
      <c r="H771" s="63">
        <f t="shared" ca="1" si="220"/>
        <v>-1.6293784230786637</v>
      </c>
      <c r="I771" s="63">
        <f t="shared" ca="1" si="220"/>
        <v>1.2303268703976757</v>
      </c>
      <c r="J771" s="63">
        <f t="shared" ca="1" si="220"/>
        <v>-0.4030320003576911</v>
      </c>
      <c r="K771" s="63">
        <f t="shared" ca="1" si="220"/>
        <v>7.1799203321026683E-2</v>
      </c>
      <c r="L771" s="63">
        <f t="shared" ca="1" si="220"/>
        <v>1.9957147538448933E-2</v>
      </c>
      <c r="N771" s="63">
        <f t="shared" ca="1" si="204"/>
        <v>-0.24839140323507483</v>
      </c>
      <c r="O771" s="63">
        <f t="shared" ca="1" si="205"/>
        <v>0.53860782077451819</v>
      </c>
      <c r="P771" s="63">
        <f t="shared" ca="1" si="206"/>
        <v>5.6287470068738563E-2</v>
      </c>
      <c r="Q771" s="63">
        <f t="shared" ca="1" si="207"/>
        <v>-1.2616646717959319</v>
      </c>
      <c r="R771" s="63">
        <f t="shared" ca="1" si="208"/>
        <v>-1.4614619781437048</v>
      </c>
      <c r="S771" s="63">
        <f t="shared" ca="1" si="209"/>
        <v>0.98541650683202853</v>
      </c>
      <c r="T771" s="63">
        <f t="shared" ca="1" si="210"/>
        <v>-1.6138802683672098</v>
      </c>
      <c r="U771" s="63">
        <f t="shared" ca="1" si="211"/>
        <v>1.1708540344019449</v>
      </c>
      <c r="V771" s="63">
        <f t="shared" ca="1" si="212"/>
        <v>-0.39014476632294343</v>
      </c>
      <c r="W771" s="63">
        <f t="shared" ca="1" si="213"/>
        <v>8.9599447099703453E-2</v>
      </c>
      <c r="X771" s="63">
        <f t="shared" ca="1" si="214"/>
        <v>-2.5781904446910857E-2</v>
      </c>
    </row>
    <row r="772" spans="2:24" x14ac:dyDescent="0.2">
      <c r="B772" s="63">
        <f t="shared" ca="1" si="203"/>
        <v>-0.78185263988284703</v>
      </c>
      <c r="C772" s="63">
        <f t="shared" ca="1" si="220"/>
        <v>-1.6889490669652489</v>
      </c>
      <c r="D772" s="63">
        <f t="shared" ca="1" si="220"/>
        <v>0.10613164703023818</v>
      </c>
      <c r="E772" s="63">
        <f t="shared" ca="1" si="220"/>
        <v>-0.70381255259571407</v>
      </c>
      <c r="F772" s="63">
        <f t="shared" ca="1" si="220"/>
        <v>0.58909909829029827</v>
      </c>
      <c r="G772" s="63">
        <f t="shared" ca="1" si="220"/>
        <v>0.61571368762291734</v>
      </c>
      <c r="H772" s="63">
        <f t="shared" ca="1" si="220"/>
        <v>1.1459358849722765</v>
      </c>
      <c r="I772" s="63">
        <f t="shared" ca="1" si="220"/>
        <v>-0.89852209055155163</v>
      </c>
      <c r="J772" s="63">
        <f t="shared" ca="1" si="220"/>
        <v>-0.63361958325581746</v>
      </c>
      <c r="K772" s="63">
        <f t="shared" ca="1" si="220"/>
        <v>-0.16664812020073655</v>
      </c>
      <c r="L772" s="63">
        <f t="shared" ca="1" si="220"/>
        <v>7.5097323919205747E-2</v>
      </c>
      <c r="N772" s="63">
        <f t="shared" ca="1" si="204"/>
        <v>-0.7739556065944353</v>
      </c>
      <c r="O772" s="63">
        <f t="shared" ca="1" si="205"/>
        <v>-1.6769641667808692</v>
      </c>
      <c r="P772" s="63">
        <f t="shared" ca="1" si="206"/>
        <v>0.12445870901310144</v>
      </c>
      <c r="Q772" s="63">
        <f t="shared" ca="1" si="207"/>
        <v>-0.7078478251376662</v>
      </c>
      <c r="R772" s="63">
        <f t="shared" ca="1" si="208"/>
        <v>0.55017455881800637</v>
      </c>
      <c r="S772" s="63">
        <f t="shared" ca="1" si="209"/>
        <v>0.60155147402870435</v>
      </c>
      <c r="T772" s="63">
        <f t="shared" ca="1" si="210"/>
        <v>1.1614340396837304</v>
      </c>
      <c r="U772" s="63">
        <f t="shared" ca="1" si="211"/>
        <v>-0.95799492654728247</v>
      </c>
      <c r="V772" s="63">
        <f t="shared" ca="1" si="212"/>
        <v>-0.62073234922106979</v>
      </c>
      <c r="W772" s="63">
        <f t="shared" ca="1" si="213"/>
        <v>-0.14884787642205979</v>
      </c>
      <c r="X772" s="63">
        <f t="shared" ca="1" si="214"/>
        <v>2.9358271933845957E-2</v>
      </c>
    </row>
    <row r="773" spans="2:24" x14ac:dyDescent="0.2">
      <c r="B773" s="63">
        <f t="shared" ca="1" si="203"/>
        <v>1.2668817396106933</v>
      </c>
      <c r="C773" s="63">
        <f t="shared" ref="C773:L782" ca="1" si="221">NORMINV(RAND(),$C$5,$F$5)</f>
        <v>1.3892481619901958E-2</v>
      </c>
      <c r="D773" s="63">
        <f t="shared" ca="1" si="221"/>
        <v>2.5059591123721181</v>
      </c>
      <c r="E773" s="63">
        <f t="shared" ca="1" si="221"/>
        <v>-0.2172156172017278</v>
      </c>
      <c r="F773" s="63">
        <f t="shared" ca="1" si="221"/>
        <v>0.1083203468468746</v>
      </c>
      <c r="G773" s="63">
        <f t="shared" ca="1" si="221"/>
        <v>-1.428501797213928</v>
      </c>
      <c r="H773" s="63">
        <f t="shared" ca="1" si="221"/>
        <v>-0.36470551334447626</v>
      </c>
      <c r="I773" s="63">
        <f t="shared" ca="1" si="221"/>
        <v>-0.75513003836501547</v>
      </c>
      <c r="J773" s="63">
        <f t="shared" ca="1" si="221"/>
        <v>0.36587540001086921</v>
      </c>
      <c r="K773" s="63">
        <f t="shared" ca="1" si="221"/>
        <v>-0.82671767868177104</v>
      </c>
      <c r="L773" s="63">
        <f t="shared" ca="1" si="221"/>
        <v>-2.3610015534065276E-2</v>
      </c>
      <c r="N773" s="63">
        <f t="shared" ca="1" si="204"/>
        <v>1.2747787728991051</v>
      </c>
      <c r="O773" s="63">
        <f t="shared" ca="1" si="205"/>
        <v>2.5877381804281681E-2</v>
      </c>
      <c r="P773" s="63">
        <f t="shared" ca="1" si="206"/>
        <v>2.5242861743549811</v>
      </c>
      <c r="Q773" s="63">
        <f t="shared" ca="1" si="207"/>
        <v>-0.22125088974367998</v>
      </c>
      <c r="R773" s="63">
        <f t="shared" ca="1" si="208"/>
        <v>6.939580737458273E-2</v>
      </c>
      <c r="S773" s="63">
        <f t="shared" ca="1" si="209"/>
        <v>-1.442664010808141</v>
      </c>
      <c r="T773" s="63">
        <f t="shared" ca="1" si="210"/>
        <v>-0.34920735863302238</v>
      </c>
      <c r="U773" s="63">
        <f t="shared" ca="1" si="211"/>
        <v>-0.8146028743607463</v>
      </c>
      <c r="V773" s="63">
        <f t="shared" ca="1" si="212"/>
        <v>0.37876263404561689</v>
      </c>
      <c r="W773" s="63">
        <f t="shared" ca="1" si="213"/>
        <v>-0.80891743490309431</v>
      </c>
      <c r="X773" s="63">
        <f t="shared" ca="1" si="214"/>
        <v>-6.9349067519425073E-2</v>
      </c>
    </row>
    <row r="774" spans="2:24" x14ac:dyDescent="0.2">
      <c r="B774" s="63">
        <f t="shared" ca="1" si="203"/>
        <v>8.757847642763944E-2</v>
      </c>
      <c r="C774" s="63">
        <f t="shared" ca="1" si="221"/>
        <v>-0.85740137760054924</v>
      </c>
      <c r="D774" s="63">
        <f t="shared" ca="1" si="221"/>
        <v>-0.78888870352319684</v>
      </c>
      <c r="E774" s="63">
        <f t="shared" ca="1" si="221"/>
        <v>-2.1420990395377113</v>
      </c>
      <c r="F774" s="63">
        <f t="shared" ca="1" si="221"/>
        <v>0.18785618901228013</v>
      </c>
      <c r="G774" s="63">
        <f t="shared" ca="1" si="221"/>
        <v>0.45152073057693942</v>
      </c>
      <c r="H774" s="63">
        <f t="shared" ca="1" si="221"/>
        <v>8.5923654481787227E-3</v>
      </c>
      <c r="I774" s="63">
        <f t="shared" ca="1" si="221"/>
        <v>0.30491863607674191</v>
      </c>
      <c r="J774" s="63">
        <f t="shared" ca="1" si="221"/>
        <v>-0.49853768433544438</v>
      </c>
      <c r="K774" s="63">
        <f t="shared" ca="1" si="221"/>
        <v>-1.4972041988151239</v>
      </c>
      <c r="L774" s="63">
        <f t="shared" ca="1" si="221"/>
        <v>-4.6990989871302166E-2</v>
      </c>
      <c r="N774" s="63">
        <f t="shared" ca="1" si="204"/>
        <v>9.5475509716051191E-2</v>
      </c>
      <c r="O774" s="63">
        <f t="shared" ca="1" si="205"/>
        <v>-0.84541647741616954</v>
      </c>
      <c r="P774" s="63">
        <f t="shared" ca="1" si="206"/>
        <v>-0.77056164154033358</v>
      </c>
      <c r="Q774" s="63">
        <f t="shared" ca="1" si="207"/>
        <v>-2.1461343120796634</v>
      </c>
      <c r="R774" s="63">
        <f t="shared" ca="1" si="208"/>
        <v>0.14893164953998828</v>
      </c>
      <c r="S774" s="63">
        <f t="shared" ca="1" si="209"/>
        <v>0.43735851698272643</v>
      </c>
      <c r="T774" s="63">
        <f t="shared" ca="1" si="210"/>
        <v>2.4090520159632582E-2</v>
      </c>
      <c r="U774" s="63">
        <f t="shared" ca="1" si="211"/>
        <v>0.24544580008101108</v>
      </c>
      <c r="V774" s="63">
        <f t="shared" ca="1" si="212"/>
        <v>-0.4856504503006967</v>
      </c>
      <c r="W774" s="63">
        <f t="shared" ca="1" si="213"/>
        <v>-1.4794039550364471</v>
      </c>
      <c r="X774" s="63">
        <f t="shared" ca="1" si="214"/>
        <v>-9.2730041856661949E-2</v>
      </c>
    </row>
    <row r="775" spans="2:24" x14ac:dyDescent="0.2">
      <c r="B775" s="63">
        <f t="shared" ca="1" si="203"/>
        <v>-0.40198464588012955</v>
      </c>
      <c r="C775" s="63">
        <f t="shared" ca="1" si="221"/>
        <v>1.0460419164788577</v>
      </c>
      <c r="D775" s="63">
        <f t="shared" ca="1" si="221"/>
        <v>-0.78561851286693751</v>
      </c>
      <c r="E775" s="63">
        <f t="shared" ca="1" si="221"/>
        <v>0.417778836284115</v>
      </c>
      <c r="F775" s="63">
        <f t="shared" ca="1" si="221"/>
        <v>-0.46188215539562216</v>
      </c>
      <c r="G775" s="63">
        <f t="shared" ca="1" si="221"/>
        <v>-0.43393842738266547</v>
      </c>
      <c r="H775" s="63">
        <f t="shared" ca="1" si="221"/>
        <v>1.2098812755081789</v>
      </c>
      <c r="I775" s="63">
        <f t="shared" ca="1" si="221"/>
        <v>-0.54704898204449137</v>
      </c>
      <c r="J775" s="63">
        <f t="shared" ca="1" si="221"/>
        <v>-0.9143698102071719</v>
      </c>
      <c r="K775" s="63">
        <f t="shared" ca="1" si="221"/>
        <v>0.44159615821595083</v>
      </c>
      <c r="L775" s="63">
        <f t="shared" ca="1" si="221"/>
        <v>0.19231685280990113</v>
      </c>
      <c r="N775" s="63">
        <f t="shared" ca="1" si="204"/>
        <v>-0.39408761259171782</v>
      </c>
      <c r="O775" s="63">
        <f t="shared" ca="1" si="205"/>
        <v>1.0580268166632374</v>
      </c>
      <c r="P775" s="63">
        <f t="shared" ca="1" si="206"/>
        <v>-0.76729145088407424</v>
      </c>
      <c r="Q775" s="63">
        <f t="shared" ca="1" si="207"/>
        <v>0.41374356374216281</v>
      </c>
      <c r="R775" s="63">
        <f t="shared" ca="1" si="208"/>
        <v>-0.50080669486791407</v>
      </c>
      <c r="S775" s="63">
        <f t="shared" ca="1" si="209"/>
        <v>-0.44810064097687846</v>
      </c>
      <c r="T775" s="63">
        <f t="shared" ca="1" si="210"/>
        <v>1.2253794302196328</v>
      </c>
      <c r="U775" s="63">
        <f t="shared" ca="1" si="211"/>
        <v>-0.6065218180402222</v>
      </c>
      <c r="V775" s="63">
        <f t="shared" ca="1" si="212"/>
        <v>-0.90148257617242422</v>
      </c>
      <c r="W775" s="63">
        <f t="shared" ca="1" si="213"/>
        <v>0.45939640199462761</v>
      </c>
      <c r="X775" s="63">
        <f t="shared" ca="1" si="214"/>
        <v>0.14657780082454133</v>
      </c>
    </row>
    <row r="776" spans="2:24" x14ac:dyDescent="0.2">
      <c r="B776" s="63">
        <f t="shared" ref="B776:B839" ca="1" si="222">NORMINV(RAND(),$C$5,$F$5)</f>
        <v>-0.4948482323286878</v>
      </c>
      <c r="C776" s="63">
        <f t="shared" ca="1" si="221"/>
        <v>0.22369392182207168</v>
      </c>
      <c r="D776" s="63">
        <f t="shared" ca="1" si="221"/>
        <v>1.7678631152047886</v>
      </c>
      <c r="E776" s="63">
        <f t="shared" ca="1" si="221"/>
        <v>1.5658827579070729</v>
      </c>
      <c r="F776" s="63">
        <f t="shared" ca="1" si="221"/>
        <v>0.78519226355406146</v>
      </c>
      <c r="G776" s="63">
        <f t="shared" ca="1" si="221"/>
        <v>-0.21961318444805103</v>
      </c>
      <c r="H776" s="63">
        <f t="shared" ca="1" si="221"/>
        <v>-0.5682242586284989</v>
      </c>
      <c r="I776" s="63">
        <f t="shared" ca="1" si="221"/>
        <v>-5.9049180161739649E-2</v>
      </c>
      <c r="J776" s="63">
        <f t="shared" ca="1" si="221"/>
        <v>-2.1891238045922443</v>
      </c>
      <c r="K776" s="63">
        <f t="shared" ca="1" si="221"/>
        <v>0.39581931786120383</v>
      </c>
      <c r="L776" s="63">
        <f t="shared" ca="1" si="221"/>
        <v>2.0733044717731599</v>
      </c>
      <c r="N776" s="63">
        <f t="shared" ref="N776:N839" ca="1" si="223">B776-$B$1008</f>
        <v>-0.48695119904027606</v>
      </c>
      <c r="O776" s="63">
        <f t="shared" ref="O776:O839" ca="1" si="224">C776-$C$1008</f>
        <v>0.23567882200645141</v>
      </c>
      <c r="P776" s="63">
        <f t="shared" ref="P776:P839" ca="1" si="225">D776-$D$1008</f>
        <v>1.7861901771876518</v>
      </c>
      <c r="Q776" s="63">
        <f t="shared" ref="Q776:Q839" ca="1" si="226">E776-$E$1008</f>
        <v>1.5618474853651207</v>
      </c>
      <c r="R776" s="63">
        <f t="shared" ref="R776:R839" ca="1" si="227">F776-$F$1008</f>
        <v>0.74626772408176956</v>
      </c>
      <c r="S776" s="63">
        <f t="shared" ref="S776:S839" ca="1" si="228">G776-$G$1008</f>
        <v>-0.23377539804226399</v>
      </c>
      <c r="T776" s="63">
        <f t="shared" ref="T776:T839" ca="1" si="229">H776-$H$1008</f>
        <v>-0.55272610391704502</v>
      </c>
      <c r="U776" s="63">
        <f t="shared" ref="U776:U839" ca="1" si="230">I776-$I$1008</f>
        <v>-0.11852201615747049</v>
      </c>
      <c r="V776" s="63">
        <f t="shared" ref="V776:V839" ca="1" si="231">J776-$J$1008</f>
        <v>-2.1762365705574966</v>
      </c>
      <c r="W776" s="63">
        <f t="shared" ref="W776:W839" ca="1" si="232">K776-$K$1008</f>
        <v>0.41361956163988062</v>
      </c>
      <c r="X776" s="63">
        <f t="shared" ref="X776:X839" ca="1" si="233">L776-$L$1008</f>
        <v>2.0275654197878001</v>
      </c>
    </row>
    <row r="777" spans="2:24" x14ac:dyDescent="0.2">
      <c r="B777" s="63">
        <f t="shared" ca="1" si="222"/>
        <v>0.37018374592844727</v>
      </c>
      <c r="C777" s="63">
        <f t="shared" ca="1" si="221"/>
        <v>-1.6033877540542789</v>
      </c>
      <c r="D777" s="63">
        <f t="shared" ca="1" si="221"/>
        <v>-0.6129316684465288</v>
      </c>
      <c r="E777" s="63">
        <f t="shared" ca="1" si="221"/>
        <v>-0.37020706719309843</v>
      </c>
      <c r="F777" s="63">
        <f t="shared" ca="1" si="221"/>
        <v>1.2344892623165371</v>
      </c>
      <c r="G777" s="63">
        <f t="shared" ca="1" si="221"/>
        <v>0.29666718432034583</v>
      </c>
      <c r="H777" s="63">
        <f t="shared" ca="1" si="221"/>
        <v>2.3785113694043875E-2</v>
      </c>
      <c r="I777" s="63">
        <f t="shared" ca="1" si="221"/>
        <v>0.4704559396880415</v>
      </c>
      <c r="J777" s="63">
        <f t="shared" ca="1" si="221"/>
        <v>3.5420757125235923E-2</v>
      </c>
      <c r="K777" s="63">
        <f t="shared" ca="1" si="221"/>
        <v>-0.12288192350188951</v>
      </c>
      <c r="L777" s="63">
        <f t="shared" ca="1" si="221"/>
        <v>-3.7150389391344581E-2</v>
      </c>
      <c r="N777" s="63">
        <f t="shared" ca="1" si="223"/>
        <v>0.37808077921685901</v>
      </c>
      <c r="O777" s="63">
        <f t="shared" ca="1" si="224"/>
        <v>-1.5914028538698992</v>
      </c>
      <c r="P777" s="63">
        <f t="shared" ca="1" si="225"/>
        <v>-0.59460460646366553</v>
      </c>
      <c r="Q777" s="63">
        <f t="shared" ca="1" si="226"/>
        <v>-0.37424233973505061</v>
      </c>
      <c r="R777" s="63">
        <f t="shared" ca="1" si="227"/>
        <v>1.1955647228442452</v>
      </c>
      <c r="S777" s="63">
        <f t="shared" ca="1" si="228"/>
        <v>0.28250497072613284</v>
      </c>
      <c r="T777" s="63">
        <f t="shared" ca="1" si="229"/>
        <v>3.9283268405497736E-2</v>
      </c>
      <c r="U777" s="63">
        <f t="shared" ca="1" si="230"/>
        <v>0.41098310369231067</v>
      </c>
      <c r="V777" s="63">
        <f t="shared" ca="1" si="231"/>
        <v>4.8307991159983611E-2</v>
      </c>
      <c r="W777" s="63">
        <f t="shared" ca="1" si="232"/>
        <v>-0.10508167972321274</v>
      </c>
      <c r="X777" s="63">
        <f t="shared" ca="1" si="233"/>
        <v>-8.288944137670437E-2</v>
      </c>
    </row>
    <row r="778" spans="2:24" x14ac:dyDescent="0.2">
      <c r="B778" s="63">
        <f t="shared" ca="1" si="222"/>
        <v>-1.0228623791863465</v>
      </c>
      <c r="C778" s="63">
        <f t="shared" ca="1" si="221"/>
        <v>1.2182772273228832</v>
      </c>
      <c r="D778" s="63">
        <f t="shared" ca="1" si="221"/>
        <v>-0.63193327202916794</v>
      </c>
      <c r="E778" s="63">
        <f t="shared" ca="1" si="221"/>
        <v>0.8743116690710474</v>
      </c>
      <c r="F778" s="63">
        <f t="shared" ca="1" si="221"/>
        <v>0.20997406386221029</v>
      </c>
      <c r="G778" s="63">
        <f t="shared" ca="1" si="221"/>
        <v>-0.72691806154968797</v>
      </c>
      <c r="H778" s="63">
        <f t="shared" ca="1" si="221"/>
        <v>0.3562384201385318</v>
      </c>
      <c r="I778" s="63">
        <f t="shared" ca="1" si="221"/>
        <v>3.1152251399396706E-2</v>
      </c>
      <c r="J778" s="63">
        <f t="shared" ca="1" si="221"/>
        <v>0.3762864509875542</v>
      </c>
      <c r="K778" s="63">
        <f t="shared" ca="1" si="221"/>
        <v>0.29968786506112377</v>
      </c>
      <c r="L778" s="63">
        <f t="shared" ca="1" si="221"/>
        <v>0.14432157965017245</v>
      </c>
      <c r="N778" s="63">
        <f t="shared" ca="1" si="223"/>
        <v>-1.0149653458979346</v>
      </c>
      <c r="O778" s="63">
        <f t="shared" ca="1" si="224"/>
        <v>1.2302621275072629</v>
      </c>
      <c r="P778" s="63">
        <f t="shared" ca="1" si="225"/>
        <v>-0.61360621004630467</v>
      </c>
      <c r="Q778" s="63">
        <f t="shared" ca="1" si="226"/>
        <v>0.87027639652909528</v>
      </c>
      <c r="R778" s="63">
        <f t="shared" ca="1" si="227"/>
        <v>0.17104952438991844</v>
      </c>
      <c r="S778" s="63">
        <f t="shared" ca="1" si="228"/>
        <v>-0.74108027514390096</v>
      </c>
      <c r="T778" s="63">
        <f t="shared" ca="1" si="229"/>
        <v>0.37173657484998568</v>
      </c>
      <c r="U778" s="63">
        <f t="shared" ca="1" si="230"/>
        <v>-2.8320584596334127E-2</v>
      </c>
      <c r="V778" s="63">
        <f t="shared" ca="1" si="231"/>
        <v>0.38917368502230187</v>
      </c>
      <c r="W778" s="63">
        <f t="shared" ca="1" si="232"/>
        <v>0.31748810883980055</v>
      </c>
      <c r="X778" s="63">
        <f t="shared" ca="1" si="233"/>
        <v>9.8582527664812653E-2</v>
      </c>
    </row>
    <row r="779" spans="2:24" x14ac:dyDescent="0.2">
      <c r="B779" s="63">
        <f t="shared" ca="1" si="222"/>
        <v>-0.60866492974513475</v>
      </c>
      <c r="C779" s="63">
        <f t="shared" ca="1" si="221"/>
        <v>0.88505938723543875</v>
      </c>
      <c r="D779" s="63">
        <f t="shared" ca="1" si="221"/>
        <v>-1.6737099655891632</v>
      </c>
      <c r="E779" s="63">
        <f t="shared" ca="1" si="221"/>
        <v>0.31967841067250169</v>
      </c>
      <c r="F779" s="63">
        <f t="shared" ca="1" si="221"/>
        <v>0.31910303664573697</v>
      </c>
      <c r="G779" s="63">
        <f t="shared" ca="1" si="221"/>
        <v>1.4361046269930571</v>
      </c>
      <c r="H779" s="63">
        <f t="shared" ca="1" si="221"/>
        <v>-0.38403709488664106</v>
      </c>
      <c r="I779" s="63">
        <f t="shared" ca="1" si="221"/>
        <v>-1.1850107092459539</v>
      </c>
      <c r="J779" s="63">
        <f t="shared" ca="1" si="221"/>
        <v>-1.3328790173946248</v>
      </c>
      <c r="K779" s="63">
        <f t="shared" ca="1" si="221"/>
        <v>0.69093551722169411</v>
      </c>
      <c r="L779" s="63">
        <f t="shared" ca="1" si="221"/>
        <v>2.2164692922770857</v>
      </c>
      <c r="N779" s="63">
        <f t="shared" ca="1" si="223"/>
        <v>-0.60076789645672302</v>
      </c>
      <c r="O779" s="63">
        <f t="shared" ca="1" si="224"/>
        <v>0.89704428741981845</v>
      </c>
      <c r="P779" s="63">
        <f t="shared" ca="1" si="225"/>
        <v>-1.6553829036062999</v>
      </c>
      <c r="Q779" s="63">
        <f t="shared" ca="1" si="226"/>
        <v>0.31564313813054951</v>
      </c>
      <c r="R779" s="63">
        <f t="shared" ca="1" si="227"/>
        <v>0.28017849717344512</v>
      </c>
      <c r="S779" s="63">
        <f t="shared" ca="1" si="228"/>
        <v>1.4219424133988441</v>
      </c>
      <c r="T779" s="63">
        <f t="shared" ca="1" si="229"/>
        <v>-0.36853894017518718</v>
      </c>
      <c r="U779" s="63">
        <f t="shared" ca="1" si="230"/>
        <v>-1.2444835452416847</v>
      </c>
      <c r="V779" s="63">
        <f t="shared" ca="1" si="231"/>
        <v>-1.3199917833598771</v>
      </c>
      <c r="W779" s="63">
        <f t="shared" ca="1" si="232"/>
        <v>0.70873576100037083</v>
      </c>
      <c r="X779" s="63">
        <f t="shared" ca="1" si="233"/>
        <v>2.1707302402917259</v>
      </c>
    </row>
    <row r="780" spans="2:24" x14ac:dyDescent="0.2">
      <c r="B780" s="63">
        <f t="shared" ca="1" si="222"/>
        <v>0.58564848528614766</v>
      </c>
      <c r="C780" s="63">
        <f t="shared" ca="1" si="221"/>
        <v>1.3896702693799867</v>
      </c>
      <c r="D780" s="63">
        <f t="shared" ca="1" si="221"/>
        <v>-0.17519670313435814</v>
      </c>
      <c r="E780" s="63">
        <f t="shared" ca="1" si="221"/>
        <v>1.6642666071340382</v>
      </c>
      <c r="F780" s="63">
        <f t="shared" ca="1" si="221"/>
        <v>-0.79382726530551762</v>
      </c>
      <c r="G780" s="63">
        <f t="shared" ca="1" si="221"/>
        <v>-1.0660472973506792</v>
      </c>
      <c r="H780" s="63">
        <f t="shared" ca="1" si="221"/>
        <v>0.48121471741407479</v>
      </c>
      <c r="I780" s="63">
        <f t="shared" ca="1" si="221"/>
        <v>-5.3976921309928545E-2</v>
      </c>
      <c r="J780" s="63">
        <f t="shared" ca="1" si="221"/>
        <v>-0.18151064415327942</v>
      </c>
      <c r="K780" s="63">
        <f t="shared" ca="1" si="221"/>
        <v>-0.2232272869906147</v>
      </c>
      <c r="L780" s="63">
        <f t="shared" ca="1" si="221"/>
        <v>-0.1307883550597301</v>
      </c>
      <c r="N780" s="63">
        <f t="shared" ca="1" si="223"/>
        <v>0.59354551857455939</v>
      </c>
      <c r="O780" s="63">
        <f t="shared" ca="1" si="224"/>
        <v>1.4016551695643664</v>
      </c>
      <c r="P780" s="63">
        <f t="shared" ca="1" si="225"/>
        <v>-0.15686964115149488</v>
      </c>
      <c r="Q780" s="63">
        <f t="shared" ca="1" si="226"/>
        <v>1.660231334592086</v>
      </c>
      <c r="R780" s="63">
        <f t="shared" ca="1" si="227"/>
        <v>-0.83275180477780952</v>
      </c>
      <c r="S780" s="63">
        <f t="shared" ca="1" si="228"/>
        <v>-1.0802095109448921</v>
      </c>
      <c r="T780" s="63">
        <f t="shared" ca="1" si="229"/>
        <v>0.49671287212552867</v>
      </c>
      <c r="U780" s="63">
        <f t="shared" ca="1" si="230"/>
        <v>-0.11344975730565937</v>
      </c>
      <c r="V780" s="63">
        <f t="shared" ca="1" si="231"/>
        <v>-0.16862341011853171</v>
      </c>
      <c r="W780" s="63">
        <f t="shared" ca="1" si="232"/>
        <v>-0.20542704321193794</v>
      </c>
      <c r="X780" s="63">
        <f t="shared" ca="1" si="233"/>
        <v>-0.1765274070450899</v>
      </c>
    </row>
    <row r="781" spans="2:24" x14ac:dyDescent="0.2">
      <c r="B781" s="63">
        <f t="shared" ca="1" si="222"/>
        <v>1.7506123121178445</v>
      </c>
      <c r="C781" s="63">
        <f t="shared" ca="1" si="221"/>
        <v>-0.35763708207158362</v>
      </c>
      <c r="D781" s="63">
        <f t="shared" ca="1" si="221"/>
        <v>2.3571065579832942</v>
      </c>
      <c r="E781" s="63">
        <f t="shared" ca="1" si="221"/>
        <v>1.7027113459049026</v>
      </c>
      <c r="F781" s="63">
        <f t="shared" ca="1" si="221"/>
        <v>0.14820529583002778</v>
      </c>
      <c r="G781" s="63">
        <f t="shared" ca="1" si="221"/>
        <v>1.7828089650651564</v>
      </c>
      <c r="H781" s="63">
        <f t="shared" ca="1" si="221"/>
        <v>1.0090427884568882</v>
      </c>
      <c r="I781" s="63">
        <f t="shared" ca="1" si="221"/>
        <v>0.11547994811791755</v>
      </c>
      <c r="J781" s="63">
        <f t="shared" ca="1" si="221"/>
        <v>1.1039864715233723</v>
      </c>
      <c r="K781" s="63">
        <f t="shared" ca="1" si="221"/>
        <v>-1.607897778776012</v>
      </c>
      <c r="L781" s="63">
        <f t="shared" ca="1" si="221"/>
        <v>1.2987140540142537</v>
      </c>
      <c r="N781" s="63">
        <f t="shared" ca="1" si="223"/>
        <v>1.7585093454062564</v>
      </c>
      <c r="O781" s="63">
        <f t="shared" ca="1" si="224"/>
        <v>-0.34565218188720392</v>
      </c>
      <c r="P781" s="63">
        <f t="shared" ca="1" si="225"/>
        <v>2.3754336199661572</v>
      </c>
      <c r="Q781" s="63">
        <f t="shared" ca="1" si="226"/>
        <v>1.6986760733629505</v>
      </c>
      <c r="R781" s="63">
        <f t="shared" ca="1" si="227"/>
        <v>0.10928075635773592</v>
      </c>
      <c r="S781" s="63">
        <f t="shared" ca="1" si="228"/>
        <v>1.7686467514709434</v>
      </c>
      <c r="T781" s="63">
        <f t="shared" ca="1" si="229"/>
        <v>1.0245409431683421</v>
      </c>
      <c r="U781" s="63">
        <f t="shared" ca="1" si="230"/>
        <v>5.6007112122186717E-2</v>
      </c>
      <c r="V781" s="63">
        <f t="shared" ca="1" si="231"/>
        <v>1.1168737055581199</v>
      </c>
      <c r="W781" s="63">
        <f t="shared" ca="1" si="232"/>
        <v>-1.5900975349973352</v>
      </c>
      <c r="X781" s="63">
        <f t="shared" ca="1" si="233"/>
        <v>1.2529750020288939</v>
      </c>
    </row>
    <row r="782" spans="2:24" x14ac:dyDescent="0.2">
      <c r="B782" s="63">
        <f t="shared" ca="1" si="222"/>
        <v>0.28242786346414561</v>
      </c>
      <c r="C782" s="63">
        <f t="shared" ca="1" si="221"/>
        <v>-0.87333312846128119</v>
      </c>
      <c r="D782" s="63">
        <f t="shared" ca="1" si="221"/>
        <v>-0.34027718340221519</v>
      </c>
      <c r="E782" s="63">
        <f t="shared" ca="1" si="221"/>
        <v>0.68909221334869541</v>
      </c>
      <c r="F782" s="63">
        <f t="shared" ca="1" si="221"/>
        <v>1.0336793303573122</v>
      </c>
      <c r="G782" s="63">
        <f t="shared" ca="1" si="221"/>
        <v>-0.69979147950807707</v>
      </c>
      <c r="H782" s="63">
        <f t="shared" ca="1" si="221"/>
        <v>1.6405659644795521</v>
      </c>
      <c r="I782" s="63">
        <f t="shared" ca="1" si="221"/>
        <v>-0.70781739727628756</v>
      </c>
      <c r="J782" s="63">
        <f t="shared" ca="1" si="221"/>
        <v>-0.49045905136045126</v>
      </c>
      <c r="K782" s="63">
        <f t="shared" ca="1" si="221"/>
        <v>1.4858953469903855</v>
      </c>
      <c r="L782" s="63">
        <f t="shared" ca="1" si="221"/>
        <v>-0.82520882040416477</v>
      </c>
      <c r="N782" s="63">
        <f t="shared" ca="1" si="223"/>
        <v>0.29032489675255735</v>
      </c>
      <c r="O782" s="63">
        <f t="shared" ca="1" si="224"/>
        <v>-0.8613482282769015</v>
      </c>
      <c r="P782" s="63">
        <f t="shared" ca="1" si="225"/>
        <v>-0.32195012141935192</v>
      </c>
      <c r="Q782" s="63">
        <f t="shared" ca="1" si="226"/>
        <v>0.68505694080674329</v>
      </c>
      <c r="R782" s="63">
        <f t="shared" ca="1" si="227"/>
        <v>0.99475479088502028</v>
      </c>
      <c r="S782" s="63">
        <f t="shared" ca="1" si="228"/>
        <v>-0.71395369310229007</v>
      </c>
      <c r="T782" s="63">
        <f t="shared" ca="1" si="229"/>
        <v>1.6560641191910059</v>
      </c>
      <c r="U782" s="63">
        <f t="shared" ca="1" si="230"/>
        <v>-0.7672902332720184</v>
      </c>
      <c r="V782" s="63">
        <f t="shared" ca="1" si="231"/>
        <v>-0.47757181732570358</v>
      </c>
      <c r="W782" s="63">
        <f t="shared" ca="1" si="232"/>
        <v>1.5036955907690623</v>
      </c>
      <c r="X782" s="63">
        <f t="shared" ca="1" si="233"/>
        <v>-0.87094787238952454</v>
      </c>
    </row>
    <row r="783" spans="2:24" x14ac:dyDescent="0.2">
      <c r="B783" s="63">
        <f t="shared" ca="1" si="222"/>
        <v>0.81604869134961411</v>
      </c>
      <c r="C783" s="63">
        <f t="shared" ref="C783:L792" ca="1" si="234">NORMINV(RAND(),$C$5,$F$5)</f>
        <v>-1.9142034876530618E-2</v>
      </c>
      <c r="D783" s="63">
        <f t="shared" ca="1" si="234"/>
        <v>1.3604457709315141</v>
      </c>
      <c r="E783" s="63">
        <f t="shared" ca="1" si="234"/>
        <v>-1.0405161874171942</v>
      </c>
      <c r="F783" s="63">
        <f t="shared" ca="1" si="234"/>
        <v>-0.26862453123901231</v>
      </c>
      <c r="G783" s="63">
        <f t="shared" ca="1" si="234"/>
        <v>1.3775633975114121</v>
      </c>
      <c r="H783" s="63">
        <f t="shared" ca="1" si="234"/>
        <v>-1.1728694821532937</v>
      </c>
      <c r="I783" s="63">
        <f t="shared" ca="1" si="234"/>
        <v>-0.16318790444461512</v>
      </c>
      <c r="J783" s="63">
        <f t="shared" ca="1" si="234"/>
        <v>-0.69440665864493256</v>
      </c>
      <c r="K783" s="63">
        <f t="shared" ca="1" si="234"/>
        <v>0.13507007949162422</v>
      </c>
      <c r="L783" s="63">
        <f t="shared" ca="1" si="234"/>
        <v>0.16205247606110321</v>
      </c>
      <c r="N783" s="63">
        <f t="shared" ca="1" si="223"/>
        <v>0.82394572463802584</v>
      </c>
      <c r="O783" s="63">
        <f t="shared" ca="1" si="224"/>
        <v>-7.1571346921508947E-3</v>
      </c>
      <c r="P783" s="63">
        <f t="shared" ca="1" si="225"/>
        <v>1.3787728329143774</v>
      </c>
      <c r="Q783" s="63">
        <f t="shared" ca="1" si="226"/>
        <v>-1.0445514599591463</v>
      </c>
      <c r="R783" s="63">
        <f t="shared" ca="1" si="227"/>
        <v>-0.30754907071130416</v>
      </c>
      <c r="S783" s="63">
        <f t="shared" ca="1" si="228"/>
        <v>1.3634011839171991</v>
      </c>
      <c r="T783" s="63">
        <f t="shared" ca="1" si="229"/>
        <v>-1.1573713274418398</v>
      </c>
      <c r="U783" s="63">
        <f t="shared" ca="1" si="230"/>
        <v>-0.22266074044034595</v>
      </c>
      <c r="V783" s="63">
        <f t="shared" ca="1" si="231"/>
        <v>-0.68151942461018489</v>
      </c>
      <c r="W783" s="63">
        <f t="shared" ca="1" si="232"/>
        <v>0.15287032327030098</v>
      </c>
      <c r="X783" s="63">
        <f t="shared" ca="1" si="233"/>
        <v>0.11631342407574341</v>
      </c>
    </row>
    <row r="784" spans="2:24" x14ac:dyDescent="0.2">
      <c r="B784" s="63">
        <f t="shared" ca="1" si="222"/>
        <v>0.49920357618031219</v>
      </c>
      <c r="C784" s="63">
        <f t="shared" ca="1" si="234"/>
        <v>-0.54040195644150413</v>
      </c>
      <c r="D784" s="63">
        <f t="shared" ca="1" si="234"/>
        <v>1.6696803564964915</v>
      </c>
      <c r="E784" s="63">
        <f t="shared" ca="1" si="234"/>
        <v>-0.22521516571453545</v>
      </c>
      <c r="F784" s="63">
        <f t="shared" ca="1" si="234"/>
        <v>-0.69143638605687463</v>
      </c>
      <c r="G784" s="63">
        <f t="shared" ca="1" si="234"/>
        <v>-1.6846030664418488</v>
      </c>
      <c r="H784" s="63">
        <f t="shared" ca="1" si="234"/>
        <v>-0.44570852192005705</v>
      </c>
      <c r="I784" s="63">
        <f t="shared" ca="1" si="234"/>
        <v>-0.81185787837838264</v>
      </c>
      <c r="J784" s="63">
        <f t="shared" ca="1" si="234"/>
        <v>0.56947583451366468</v>
      </c>
      <c r="K784" s="63">
        <f t="shared" ca="1" si="234"/>
        <v>-0.9646023932306792</v>
      </c>
      <c r="L784" s="63">
        <f t="shared" ca="1" si="234"/>
        <v>0.79804519279692088</v>
      </c>
      <c r="N784" s="63">
        <f t="shared" ca="1" si="223"/>
        <v>0.50710060946872393</v>
      </c>
      <c r="O784" s="63">
        <f t="shared" ca="1" si="224"/>
        <v>-0.52841705625712443</v>
      </c>
      <c r="P784" s="63">
        <f t="shared" ca="1" si="225"/>
        <v>1.6880074184793548</v>
      </c>
      <c r="Q784" s="63">
        <f t="shared" ca="1" si="226"/>
        <v>-0.22925043825648764</v>
      </c>
      <c r="R784" s="63">
        <f t="shared" ca="1" si="227"/>
        <v>-0.73036092552916654</v>
      </c>
      <c r="S784" s="63">
        <f t="shared" ca="1" si="228"/>
        <v>-1.6987652800360618</v>
      </c>
      <c r="T784" s="63">
        <f t="shared" ca="1" si="229"/>
        <v>-0.43021036720860317</v>
      </c>
      <c r="U784" s="63">
        <f t="shared" ca="1" si="230"/>
        <v>-0.87133071437411347</v>
      </c>
      <c r="V784" s="63">
        <f t="shared" ca="1" si="231"/>
        <v>0.58236306854841235</v>
      </c>
      <c r="W784" s="63">
        <f t="shared" ca="1" si="232"/>
        <v>-0.94680214945200247</v>
      </c>
      <c r="X784" s="63">
        <f t="shared" ca="1" si="233"/>
        <v>0.75230614081156111</v>
      </c>
    </row>
    <row r="785" spans="2:24" x14ac:dyDescent="0.2">
      <c r="B785" s="63">
        <f t="shared" ca="1" si="222"/>
        <v>-1.075440092381565</v>
      </c>
      <c r="C785" s="63">
        <f t="shared" ca="1" si="234"/>
        <v>0.42459249954516182</v>
      </c>
      <c r="D785" s="63">
        <f t="shared" ca="1" si="234"/>
        <v>-1.6240961381415706</v>
      </c>
      <c r="E785" s="63">
        <f t="shared" ca="1" si="234"/>
        <v>0.32106839932442011</v>
      </c>
      <c r="F785" s="63">
        <f t="shared" ca="1" si="234"/>
        <v>-0.24516040304674924</v>
      </c>
      <c r="G785" s="63">
        <f t="shared" ca="1" si="234"/>
        <v>1.0792967728497374</v>
      </c>
      <c r="H785" s="63">
        <f t="shared" ca="1" si="234"/>
        <v>-1.6576830265292881</v>
      </c>
      <c r="I785" s="63">
        <f t="shared" ca="1" si="234"/>
        <v>1.4624898677659972</v>
      </c>
      <c r="J785" s="63">
        <f t="shared" ca="1" si="234"/>
        <v>1.3833017291393428</v>
      </c>
      <c r="K785" s="63">
        <f t="shared" ca="1" si="234"/>
        <v>-0.63948201740959731</v>
      </c>
      <c r="L785" s="63">
        <f t="shared" ca="1" si="234"/>
        <v>1.4687568292966775</v>
      </c>
      <c r="N785" s="63">
        <f t="shared" ca="1" si="223"/>
        <v>-1.0675430590931532</v>
      </c>
      <c r="O785" s="63">
        <f t="shared" ca="1" si="224"/>
        <v>0.43657739972954152</v>
      </c>
      <c r="P785" s="63">
        <f t="shared" ca="1" si="225"/>
        <v>-1.6057690761587073</v>
      </c>
      <c r="Q785" s="63">
        <f t="shared" ca="1" si="226"/>
        <v>0.31703312678246792</v>
      </c>
      <c r="R785" s="63">
        <f t="shared" ca="1" si="227"/>
        <v>-0.28408494251904109</v>
      </c>
      <c r="S785" s="63">
        <f t="shared" ca="1" si="228"/>
        <v>1.0651345592555244</v>
      </c>
      <c r="T785" s="63">
        <f t="shared" ca="1" si="229"/>
        <v>-1.6421848718178342</v>
      </c>
      <c r="U785" s="63">
        <f t="shared" ca="1" si="230"/>
        <v>1.4030170317702664</v>
      </c>
      <c r="V785" s="63">
        <f t="shared" ca="1" si="231"/>
        <v>1.3961889631740905</v>
      </c>
      <c r="W785" s="63">
        <f t="shared" ca="1" si="232"/>
        <v>-0.62168177363092059</v>
      </c>
      <c r="X785" s="63">
        <f t="shared" ca="1" si="233"/>
        <v>1.4230177773113177</v>
      </c>
    </row>
    <row r="786" spans="2:24" x14ac:dyDescent="0.2">
      <c r="B786" s="63">
        <f t="shared" ca="1" si="222"/>
        <v>0.166348619623542</v>
      </c>
      <c r="C786" s="63">
        <f t="shared" ca="1" si="234"/>
        <v>0.47679283358123492</v>
      </c>
      <c r="D786" s="63">
        <f t="shared" ca="1" si="234"/>
        <v>-9.2243550281855644E-2</v>
      </c>
      <c r="E786" s="63">
        <f t="shared" ca="1" si="234"/>
        <v>0.32410613691603979</v>
      </c>
      <c r="F786" s="63">
        <f t="shared" ca="1" si="234"/>
        <v>0.31737145323155791</v>
      </c>
      <c r="G786" s="63">
        <f t="shared" ca="1" si="234"/>
        <v>0.38253011300159129</v>
      </c>
      <c r="H786" s="63">
        <f t="shared" ca="1" si="234"/>
        <v>0.51148809002801165</v>
      </c>
      <c r="I786" s="63">
        <f t="shared" ca="1" si="234"/>
        <v>0.1399105182845285</v>
      </c>
      <c r="J786" s="63">
        <f t="shared" ca="1" si="234"/>
        <v>-0.34481553506399226</v>
      </c>
      <c r="K786" s="63">
        <f t="shared" ca="1" si="234"/>
        <v>0.95004042865706351</v>
      </c>
      <c r="L786" s="63">
        <f t="shared" ca="1" si="234"/>
        <v>-1.2619782857059452</v>
      </c>
      <c r="N786" s="63">
        <f t="shared" ca="1" si="223"/>
        <v>0.17424565291195376</v>
      </c>
      <c r="O786" s="63">
        <f t="shared" ca="1" si="224"/>
        <v>0.48877773376561462</v>
      </c>
      <c r="P786" s="63">
        <f t="shared" ca="1" si="225"/>
        <v>-7.3916488298992389E-2</v>
      </c>
      <c r="Q786" s="63">
        <f t="shared" ca="1" si="226"/>
        <v>0.3200708643740876</v>
      </c>
      <c r="R786" s="63">
        <f t="shared" ca="1" si="227"/>
        <v>0.27844691375926606</v>
      </c>
      <c r="S786" s="63">
        <f t="shared" ca="1" si="228"/>
        <v>0.3683678994073783</v>
      </c>
      <c r="T786" s="63">
        <f t="shared" ca="1" si="229"/>
        <v>0.52698624473946554</v>
      </c>
      <c r="U786" s="63">
        <f t="shared" ca="1" si="230"/>
        <v>8.0437682288797663E-2</v>
      </c>
      <c r="V786" s="63">
        <f t="shared" ca="1" si="231"/>
        <v>-0.33192830102924459</v>
      </c>
      <c r="W786" s="63">
        <f t="shared" ca="1" si="232"/>
        <v>0.96784067243574023</v>
      </c>
      <c r="X786" s="63">
        <f t="shared" ca="1" si="233"/>
        <v>-1.3077173376913049</v>
      </c>
    </row>
    <row r="787" spans="2:24" x14ac:dyDescent="0.2">
      <c r="B787" s="63">
        <f t="shared" ca="1" si="222"/>
        <v>0.93517615737127902</v>
      </c>
      <c r="C787" s="63">
        <f t="shared" ca="1" si="234"/>
        <v>-1.1783003468241409</v>
      </c>
      <c r="D787" s="63">
        <f t="shared" ca="1" si="234"/>
        <v>0.42994458411507863</v>
      </c>
      <c r="E787" s="63">
        <f t="shared" ca="1" si="234"/>
        <v>-1.0841479519484947</v>
      </c>
      <c r="F787" s="63">
        <f t="shared" ca="1" si="234"/>
        <v>-1.0913678408678085</v>
      </c>
      <c r="G787" s="63">
        <f t="shared" ca="1" si="234"/>
        <v>8.7230462418478205E-2</v>
      </c>
      <c r="H787" s="63">
        <f t="shared" ca="1" si="234"/>
        <v>0.52044835450040927</v>
      </c>
      <c r="I787" s="63">
        <f t="shared" ca="1" si="234"/>
        <v>0.74114332660764171</v>
      </c>
      <c r="J787" s="63">
        <f t="shared" ca="1" si="234"/>
        <v>2.3696965376340087</v>
      </c>
      <c r="K787" s="63">
        <f t="shared" ca="1" si="234"/>
        <v>2.1634389233496822</v>
      </c>
      <c r="L787" s="63">
        <f t="shared" ca="1" si="234"/>
        <v>1.094993995068865</v>
      </c>
      <c r="N787" s="63">
        <f t="shared" ca="1" si="223"/>
        <v>0.94307319065969075</v>
      </c>
      <c r="O787" s="63">
        <f t="shared" ca="1" si="224"/>
        <v>-1.1663154466397612</v>
      </c>
      <c r="P787" s="63">
        <f t="shared" ca="1" si="225"/>
        <v>0.4482716460979419</v>
      </c>
      <c r="Q787" s="63">
        <f t="shared" ca="1" si="226"/>
        <v>-1.0881832244904468</v>
      </c>
      <c r="R787" s="63">
        <f t="shared" ca="1" si="227"/>
        <v>-1.1302923803401004</v>
      </c>
      <c r="S787" s="63">
        <f t="shared" ca="1" si="228"/>
        <v>7.3068248824265242E-2</v>
      </c>
      <c r="T787" s="63">
        <f t="shared" ca="1" si="229"/>
        <v>0.53594650921186315</v>
      </c>
      <c r="U787" s="63">
        <f t="shared" ca="1" si="230"/>
        <v>0.68167049061191087</v>
      </c>
      <c r="V787" s="63">
        <f t="shared" ca="1" si="231"/>
        <v>2.3825837716687563</v>
      </c>
      <c r="W787" s="63">
        <f t="shared" ca="1" si="232"/>
        <v>2.1812391671283589</v>
      </c>
      <c r="X787" s="63">
        <f t="shared" ca="1" si="233"/>
        <v>1.0492549430835052</v>
      </c>
    </row>
    <row r="788" spans="2:24" x14ac:dyDescent="0.2">
      <c r="B788" s="63">
        <f t="shared" ca="1" si="222"/>
        <v>-0.13212482909348783</v>
      </c>
      <c r="C788" s="63">
        <f t="shared" ca="1" si="234"/>
        <v>-0.74737517315717328</v>
      </c>
      <c r="D788" s="63">
        <f t="shared" ca="1" si="234"/>
        <v>-0.21168480358338213</v>
      </c>
      <c r="E788" s="63">
        <f t="shared" ca="1" si="234"/>
        <v>0.66062696891596406</v>
      </c>
      <c r="F788" s="63">
        <f t="shared" ca="1" si="234"/>
        <v>0.1312443378717337</v>
      </c>
      <c r="G788" s="63">
        <f t="shared" ca="1" si="234"/>
        <v>-0.74302597374847734</v>
      </c>
      <c r="H788" s="63">
        <f t="shared" ca="1" si="234"/>
        <v>0.12385573410379057</v>
      </c>
      <c r="I788" s="63">
        <f t="shared" ca="1" si="234"/>
        <v>-0.19209757157240551</v>
      </c>
      <c r="J788" s="63">
        <f t="shared" ca="1" si="234"/>
        <v>-0.51010701461360408</v>
      </c>
      <c r="K788" s="63">
        <f t="shared" ca="1" si="234"/>
        <v>-0.42154214692987207</v>
      </c>
      <c r="L788" s="63">
        <f t="shared" ca="1" si="234"/>
        <v>0.66999041876049481</v>
      </c>
      <c r="N788" s="63">
        <f t="shared" ca="1" si="223"/>
        <v>-0.12422779580507608</v>
      </c>
      <c r="O788" s="63">
        <f t="shared" ca="1" si="224"/>
        <v>-0.73539027297279358</v>
      </c>
      <c r="P788" s="63">
        <f t="shared" ca="1" si="225"/>
        <v>-0.19335774160051886</v>
      </c>
      <c r="Q788" s="63">
        <f t="shared" ca="1" si="226"/>
        <v>0.65659169637401193</v>
      </c>
      <c r="R788" s="63">
        <f t="shared" ca="1" si="227"/>
        <v>9.2319798399441835E-2</v>
      </c>
      <c r="S788" s="63">
        <f t="shared" ca="1" si="228"/>
        <v>-0.75718818734269033</v>
      </c>
      <c r="T788" s="63">
        <f t="shared" ca="1" si="229"/>
        <v>0.13935388881524444</v>
      </c>
      <c r="U788" s="63">
        <f t="shared" ca="1" si="230"/>
        <v>-0.25157040756813631</v>
      </c>
      <c r="V788" s="63">
        <f t="shared" ca="1" si="231"/>
        <v>-0.49721978057885641</v>
      </c>
      <c r="W788" s="63">
        <f t="shared" ca="1" si="232"/>
        <v>-0.40374190315119529</v>
      </c>
      <c r="X788" s="63">
        <f t="shared" ca="1" si="233"/>
        <v>0.62425136677513504</v>
      </c>
    </row>
    <row r="789" spans="2:24" x14ac:dyDescent="0.2">
      <c r="B789" s="63">
        <f t="shared" ca="1" si="222"/>
        <v>-0.49409670407569717</v>
      </c>
      <c r="C789" s="63">
        <f t="shared" ca="1" si="234"/>
        <v>-0.35655510303256127</v>
      </c>
      <c r="D789" s="63">
        <f t="shared" ca="1" si="234"/>
        <v>0.46741120606599634</v>
      </c>
      <c r="E789" s="63">
        <f t="shared" ca="1" si="234"/>
        <v>-1.2323599879779399</v>
      </c>
      <c r="F789" s="63">
        <f t="shared" ca="1" si="234"/>
        <v>0.97773556467982459</v>
      </c>
      <c r="G789" s="63">
        <f t="shared" ca="1" si="234"/>
        <v>-0.49785604967230979</v>
      </c>
      <c r="H789" s="63">
        <f t="shared" ca="1" si="234"/>
        <v>0.83773640614688771</v>
      </c>
      <c r="I789" s="63">
        <f t="shared" ca="1" si="234"/>
        <v>-1.1625301871008209</v>
      </c>
      <c r="J789" s="63">
        <f t="shared" ca="1" si="234"/>
        <v>-0.36021922527632994</v>
      </c>
      <c r="K789" s="63">
        <f t="shared" ca="1" si="234"/>
        <v>-6.5126333970791608E-2</v>
      </c>
      <c r="L789" s="63">
        <f t="shared" ca="1" si="234"/>
        <v>-0.28577826394993927</v>
      </c>
      <c r="N789" s="63">
        <f t="shared" ca="1" si="223"/>
        <v>-0.48619967078728543</v>
      </c>
      <c r="O789" s="63">
        <f t="shared" ca="1" si="224"/>
        <v>-0.34457020284818157</v>
      </c>
      <c r="P789" s="63">
        <f t="shared" ca="1" si="225"/>
        <v>0.48573826804885961</v>
      </c>
      <c r="Q789" s="63">
        <f t="shared" ca="1" si="226"/>
        <v>-1.236395260519892</v>
      </c>
      <c r="R789" s="63">
        <f t="shared" ca="1" si="227"/>
        <v>0.93881102520753268</v>
      </c>
      <c r="S789" s="63">
        <f t="shared" ca="1" si="228"/>
        <v>-0.51201826326652278</v>
      </c>
      <c r="T789" s="63">
        <f t="shared" ca="1" si="229"/>
        <v>0.8532345608583416</v>
      </c>
      <c r="U789" s="63">
        <f t="shared" ca="1" si="230"/>
        <v>-1.2220030230965517</v>
      </c>
      <c r="V789" s="63">
        <f t="shared" ca="1" si="231"/>
        <v>-0.34733199124158226</v>
      </c>
      <c r="W789" s="63">
        <f t="shared" ca="1" si="232"/>
        <v>-4.7326090192114839E-2</v>
      </c>
      <c r="X789" s="63">
        <f t="shared" ca="1" si="233"/>
        <v>-0.33151731593529904</v>
      </c>
    </row>
    <row r="790" spans="2:24" x14ac:dyDescent="0.2">
      <c r="B790" s="63">
        <f t="shared" ca="1" si="222"/>
        <v>2.0667485537784271</v>
      </c>
      <c r="C790" s="63">
        <f t="shared" ca="1" si="234"/>
        <v>0.26391887268475117</v>
      </c>
      <c r="D790" s="63">
        <f t="shared" ca="1" si="234"/>
        <v>0.52636691320843421</v>
      </c>
      <c r="E790" s="63">
        <f t="shared" ca="1" si="234"/>
        <v>-0.766605037044226</v>
      </c>
      <c r="F790" s="63">
        <f t="shared" ca="1" si="234"/>
        <v>0.45922175802588888</v>
      </c>
      <c r="G790" s="63">
        <f t="shared" ca="1" si="234"/>
        <v>-0.38381635331719899</v>
      </c>
      <c r="H790" s="63">
        <f t="shared" ca="1" si="234"/>
        <v>-0.15518321767610285</v>
      </c>
      <c r="I790" s="63">
        <f t="shared" ca="1" si="234"/>
        <v>0.71356837913200066</v>
      </c>
      <c r="J790" s="63">
        <f t="shared" ca="1" si="234"/>
        <v>0.90886584949662597</v>
      </c>
      <c r="K790" s="63">
        <f t="shared" ca="1" si="234"/>
        <v>2.5783702351541682</v>
      </c>
      <c r="L790" s="63">
        <f t="shared" ca="1" si="234"/>
        <v>1.5165660538761301</v>
      </c>
      <c r="N790" s="63">
        <f t="shared" ca="1" si="223"/>
        <v>2.074645587066839</v>
      </c>
      <c r="O790" s="63">
        <f t="shared" ca="1" si="224"/>
        <v>0.27590377286913087</v>
      </c>
      <c r="P790" s="63">
        <f t="shared" ca="1" si="225"/>
        <v>0.54469397519129747</v>
      </c>
      <c r="Q790" s="63">
        <f t="shared" ca="1" si="226"/>
        <v>-0.77064030958617813</v>
      </c>
      <c r="R790" s="63">
        <f t="shared" ca="1" si="227"/>
        <v>0.42029721855359703</v>
      </c>
      <c r="S790" s="63">
        <f t="shared" ca="1" si="228"/>
        <v>-0.39797856691141198</v>
      </c>
      <c r="T790" s="63">
        <f t="shared" ca="1" si="229"/>
        <v>-0.139685062964649</v>
      </c>
      <c r="U790" s="63">
        <f t="shared" ca="1" si="230"/>
        <v>0.65409554313626983</v>
      </c>
      <c r="V790" s="63">
        <f t="shared" ca="1" si="231"/>
        <v>0.92175308353137364</v>
      </c>
      <c r="W790" s="63">
        <f t="shared" ca="1" si="232"/>
        <v>2.5961704789328448</v>
      </c>
      <c r="X790" s="63">
        <f t="shared" ca="1" si="233"/>
        <v>1.4708270018907703</v>
      </c>
    </row>
    <row r="791" spans="2:24" x14ac:dyDescent="0.2">
      <c r="B791" s="63">
        <f t="shared" ca="1" si="222"/>
        <v>-0.84831854060705536</v>
      </c>
      <c r="C791" s="63">
        <f t="shared" ca="1" si="234"/>
        <v>0.26228105839720517</v>
      </c>
      <c r="D791" s="63">
        <f t="shared" ca="1" si="234"/>
        <v>-0.43255289874246466</v>
      </c>
      <c r="E791" s="63">
        <f t="shared" ca="1" si="234"/>
        <v>1.3003234198438616</v>
      </c>
      <c r="F791" s="63">
        <f t="shared" ca="1" si="234"/>
        <v>-2.081234197320339</v>
      </c>
      <c r="G791" s="63">
        <f t="shared" ca="1" si="234"/>
        <v>-1.1771365308329316</v>
      </c>
      <c r="H791" s="63">
        <f t="shared" ca="1" si="234"/>
        <v>1.496071298483286</v>
      </c>
      <c r="I791" s="63">
        <f t="shared" ca="1" si="234"/>
        <v>2.618268770518732</v>
      </c>
      <c r="J791" s="63">
        <f t="shared" ca="1" si="234"/>
        <v>0.81956050212251708</v>
      </c>
      <c r="K791" s="63">
        <f t="shared" ca="1" si="234"/>
        <v>-1.2284695522290012</v>
      </c>
      <c r="L791" s="63">
        <f t="shared" ca="1" si="234"/>
        <v>-0.24851009617024442</v>
      </c>
      <c r="N791" s="63">
        <f t="shared" ca="1" si="223"/>
        <v>-0.84042150731864362</v>
      </c>
      <c r="O791" s="63">
        <f t="shared" ca="1" si="224"/>
        <v>0.27426595858158487</v>
      </c>
      <c r="P791" s="63">
        <f t="shared" ca="1" si="225"/>
        <v>-0.4142258367596014</v>
      </c>
      <c r="Q791" s="63">
        <f t="shared" ca="1" si="226"/>
        <v>1.2962881473019094</v>
      </c>
      <c r="R791" s="63">
        <f t="shared" ca="1" si="227"/>
        <v>-2.1201587367926309</v>
      </c>
      <c r="S791" s="63">
        <f t="shared" ca="1" si="228"/>
        <v>-1.1912987444271446</v>
      </c>
      <c r="T791" s="63">
        <f t="shared" ca="1" si="229"/>
        <v>1.5115694531947399</v>
      </c>
      <c r="U791" s="63">
        <f t="shared" ca="1" si="230"/>
        <v>2.5587959345230011</v>
      </c>
      <c r="V791" s="63">
        <f t="shared" ca="1" si="231"/>
        <v>0.83244773615726475</v>
      </c>
      <c r="W791" s="63">
        <f t="shared" ca="1" si="232"/>
        <v>-1.2106693084503244</v>
      </c>
      <c r="X791" s="63">
        <f t="shared" ca="1" si="233"/>
        <v>-0.29424914815560421</v>
      </c>
    </row>
    <row r="792" spans="2:24" x14ac:dyDescent="0.2">
      <c r="B792" s="63">
        <f t="shared" ca="1" si="222"/>
        <v>-0.57190450403383664</v>
      </c>
      <c r="C792" s="63">
        <f t="shared" ca="1" si="234"/>
        <v>0.6889816812830446</v>
      </c>
      <c r="D792" s="63">
        <f t="shared" ca="1" si="234"/>
        <v>-0.34791207407719332</v>
      </c>
      <c r="E792" s="63">
        <f t="shared" ca="1" si="234"/>
        <v>0.31280732686058021</v>
      </c>
      <c r="F792" s="63">
        <f t="shared" ca="1" si="234"/>
        <v>0.45696615472098706</v>
      </c>
      <c r="G792" s="63">
        <f t="shared" ca="1" si="234"/>
        <v>0.59194587015098832</v>
      </c>
      <c r="H792" s="63">
        <f t="shared" ca="1" si="234"/>
        <v>-0.90791100496781785</v>
      </c>
      <c r="I792" s="63">
        <f t="shared" ca="1" si="234"/>
        <v>-1.928228177480898</v>
      </c>
      <c r="J792" s="63">
        <f t="shared" ca="1" si="234"/>
        <v>0.75053831014996153</v>
      </c>
      <c r="K792" s="63">
        <f t="shared" ca="1" si="234"/>
        <v>0.7463597128967544</v>
      </c>
      <c r="L792" s="63">
        <f t="shared" ca="1" si="234"/>
        <v>-0.23478305522902332</v>
      </c>
      <c r="N792" s="63">
        <f t="shared" ca="1" si="223"/>
        <v>-0.5640074707454249</v>
      </c>
      <c r="O792" s="63">
        <f t="shared" ca="1" si="224"/>
        <v>0.7009665814674243</v>
      </c>
      <c r="P792" s="63">
        <f t="shared" ca="1" si="225"/>
        <v>-0.32958501209433005</v>
      </c>
      <c r="Q792" s="63">
        <f t="shared" ca="1" si="226"/>
        <v>0.30877205431862803</v>
      </c>
      <c r="R792" s="63">
        <f t="shared" ca="1" si="227"/>
        <v>0.41804161524869521</v>
      </c>
      <c r="S792" s="63">
        <f t="shared" ca="1" si="228"/>
        <v>0.57778365655677533</v>
      </c>
      <c r="T792" s="63">
        <f t="shared" ca="1" si="229"/>
        <v>-0.89241285025636397</v>
      </c>
      <c r="U792" s="63">
        <f t="shared" ca="1" si="230"/>
        <v>-1.9877010134766289</v>
      </c>
      <c r="V792" s="63">
        <f t="shared" ca="1" si="231"/>
        <v>0.7634255441847092</v>
      </c>
      <c r="W792" s="63">
        <f t="shared" ca="1" si="232"/>
        <v>0.76415995667543113</v>
      </c>
      <c r="X792" s="63">
        <f t="shared" ca="1" si="233"/>
        <v>-0.28052210721438309</v>
      </c>
    </row>
    <row r="793" spans="2:24" x14ac:dyDescent="0.2">
      <c r="B793" s="63">
        <f t="shared" ca="1" si="222"/>
        <v>0.59645769550686689</v>
      </c>
      <c r="C793" s="63">
        <f t="shared" ref="C793:L802" ca="1" si="235">NORMINV(RAND(),$C$5,$F$5)</f>
        <v>-0.41370723307406765</v>
      </c>
      <c r="D793" s="63">
        <f t="shared" ca="1" si="235"/>
        <v>-0.59008260975544924</v>
      </c>
      <c r="E793" s="63">
        <f t="shared" ca="1" si="235"/>
        <v>-2.1582137121541356</v>
      </c>
      <c r="F793" s="63">
        <f t="shared" ca="1" si="235"/>
        <v>0.83605854003439761</v>
      </c>
      <c r="G793" s="63">
        <f t="shared" ca="1" si="235"/>
        <v>0.80618464101832954</v>
      </c>
      <c r="H793" s="63">
        <f t="shared" ca="1" si="235"/>
        <v>-1.5088319446991367</v>
      </c>
      <c r="I793" s="63">
        <f t="shared" ca="1" si="235"/>
        <v>0.8662359216611013</v>
      </c>
      <c r="J793" s="63">
        <f t="shared" ca="1" si="235"/>
        <v>2.94243144751302</v>
      </c>
      <c r="K793" s="63">
        <f t="shared" ca="1" si="235"/>
        <v>-0.73719965122482167</v>
      </c>
      <c r="L793" s="63">
        <f t="shared" ca="1" si="235"/>
        <v>-0.52584784063966172</v>
      </c>
      <c r="N793" s="63">
        <f t="shared" ca="1" si="223"/>
        <v>0.60435472879527863</v>
      </c>
      <c r="O793" s="63">
        <f t="shared" ca="1" si="224"/>
        <v>-0.40172233288968795</v>
      </c>
      <c r="P793" s="63">
        <f t="shared" ca="1" si="225"/>
        <v>-0.57175554777258597</v>
      </c>
      <c r="Q793" s="63">
        <f t="shared" ca="1" si="226"/>
        <v>-2.1622489846960877</v>
      </c>
      <c r="R793" s="63">
        <f t="shared" ca="1" si="227"/>
        <v>0.7971340005621057</v>
      </c>
      <c r="S793" s="63">
        <f t="shared" ca="1" si="228"/>
        <v>0.79202242742411655</v>
      </c>
      <c r="T793" s="63">
        <f t="shared" ca="1" si="229"/>
        <v>-1.4933337899876828</v>
      </c>
      <c r="U793" s="63">
        <f t="shared" ca="1" si="230"/>
        <v>0.80676308566537047</v>
      </c>
      <c r="V793" s="63">
        <f t="shared" ca="1" si="231"/>
        <v>2.9553186815477677</v>
      </c>
      <c r="W793" s="63">
        <f t="shared" ca="1" si="232"/>
        <v>-0.71939940744614495</v>
      </c>
      <c r="X793" s="63">
        <f t="shared" ca="1" si="233"/>
        <v>-0.57158689262502149</v>
      </c>
    </row>
    <row r="794" spans="2:24" x14ac:dyDescent="0.2">
      <c r="B794" s="63">
        <f t="shared" ca="1" si="222"/>
        <v>-1.1505391453737719</v>
      </c>
      <c r="C794" s="63">
        <f t="shared" ca="1" si="235"/>
        <v>1.6990672860411968</v>
      </c>
      <c r="D794" s="63">
        <f t="shared" ca="1" si="235"/>
        <v>0.1026521831309526</v>
      </c>
      <c r="E794" s="63">
        <f t="shared" ca="1" si="235"/>
        <v>0.90619598806547486</v>
      </c>
      <c r="F794" s="63">
        <f t="shared" ca="1" si="235"/>
        <v>-0.72746814275166549</v>
      </c>
      <c r="G794" s="63">
        <f t="shared" ca="1" si="235"/>
        <v>0.9626639231731845</v>
      </c>
      <c r="H794" s="63">
        <f t="shared" ca="1" si="235"/>
        <v>0.52063217926511762</v>
      </c>
      <c r="I794" s="63">
        <f t="shared" ca="1" si="235"/>
        <v>0.60741996399423948</v>
      </c>
      <c r="J794" s="63">
        <f t="shared" ca="1" si="235"/>
        <v>1.3574931332931883</v>
      </c>
      <c r="K794" s="63">
        <f t="shared" ca="1" si="235"/>
        <v>0.82787884588030325</v>
      </c>
      <c r="L794" s="63">
        <f t="shared" ca="1" si="235"/>
        <v>0.5590124499485043</v>
      </c>
      <c r="N794" s="63">
        <f t="shared" ca="1" si="223"/>
        <v>-1.14264211208536</v>
      </c>
      <c r="O794" s="63">
        <f t="shared" ca="1" si="224"/>
        <v>1.7110521862255765</v>
      </c>
      <c r="P794" s="63">
        <f t="shared" ca="1" si="225"/>
        <v>0.12097924511381586</v>
      </c>
      <c r="Q794" s="63">
        <f t="shared" ca="1" si="226"/>
        <v>0.90216071552352273</v>
      </c>
      <c r="R794" s="63">
        <f t="shared" ca="1" si="227"/>
        <v>-0.7663926822239574</v>
      </c>
      <c r="S794" s="63">
        <f t="shared" ca="1" si="228"/>
        <v>0.94850170957897151</v>
      </c>
      <c r="T794" s="63">
        <f t="shared" ca="1" si="229"/>
        <v>0.5361303339765715</v>
      </c>
      <c r="U794" s="63">
        <f t="shared" ca="1" si="230"/>
        <v>0.54794712799850864</v>
      </c>
      <c r="V794" s="63">
        <f t="shared" ca="1" si="231"/>
        <v>1.370380367327936</v>
      </c>
      <c r="W794" s="63">
        <f t="shared" ca="1" si="232"/>
        <v>0.84567908965897998</v>
      </c>
      <c r="X794" s="63">
        <f t="shared" ca="1" si="233"/>
        <v>0.51327339796314453</v>
      </c>
    </row>
    <row r="795" spans="2:24" x14ac:dyDescent="0.2">
      <c r="B795" s="63">
        <f t="shared" ca="1" si="222"/>
        <v>-0.3791713326159375</v>
      </c>
      <c r="C795" s="63">
        <f t="shared" ca="1" si="235"/>
        <v>1.5072151710470454</v>
      </c>
      <c r="D795" s="63">
        <f t="shared" ca="1" si="235"/>
        <v>0.45968191890615784</v>
      </c>
      <c r="E795" s="63">
        <f t="shared" ca="1" si="235"/>
        <v>-0.49244855455777375</v>
      </c>
      <c r="F795" s="63">
        <f t="shared" ca="1" si="235"/>
        <v>-1.1427367848390613</v>
      </c>
      <c r="G795" s="63">
        <f t="shared" ca="1" si="235"/>
        <v>0.12222008962262576</v>
      </c>
      <c r="H795" s="63">
        <f t="shared" ca="1" si="235"/>
        <v>0.15530315184278198</v>
      </c>
      <c r="I795" s="63">
        <f t="shared" ca="1" si="235"/>
        <v>0.35240082335826467</v>
      </c>
      <c r="J795" s="63">
        <f t="shared" ca="1" si="235"/>
        <v>-1.2315194079523062</v>
      </c>
      <c r="K795" s="63">
        <f t="shared" ca="1" si="235"/>
        <v>-7.33218527024425E-2</v>
      </c>
      <c r="L795" s="63">
        <f t="shared" ca="1" si="235"/>
        <v>-0.85130484915056981</v>
      </c>
      <c r="N795" s="63">
        <f t="shared" ca="1" si="223"/>
        <v>-0.37127429932752576</v>
      </c>
      <c r="O795" s="63">
        <f t="shared" ca="1" si="224"/>
        <v>1.5192000712314251</v>
      </c>
      <c r="P795" s="63">
        <f t="shared" ca="1" si="225"/>
        <v>0.47800898088902111</v>
      </c>
      <c r="Q795" s="63">
        <f t="shared" ca="1" si="226"/>
        <v>-0.49648382709972594</v>
      </c>
      <c r="R795" s="63">
        <f t="shared" ca="1" si="227"/>
        <v>-1.1816613243113532</v>
      </c>
      <c r="S795" s="63">
        <f t="shared" ca="1" si="228"/>
        <v>0.1080578760284128</v>
      </c>
      <c r="T795" s="63">
        <f t="shared" ca="1" si="229"/>
        <v>0.17080130655423584</v>
      </c>
      <c r="U795" s="63">
        <f t="shared" ca="1" si="230"/>
        <v>0.29292798736253384</v>
      </c>
      <c r="V795" s="63">
        <f t="shared" ca="1" si="231"/>
        <v>-1.2186321739175585</v>
      </c>
      <c r="W795" s="63">
        <f t="shared" ca="1" si="232"/>
        <v>-5.5521608923765731E-2</v>
      </c>
      <c r="X795" s="63">
        <f t="shared" ca="1" si="233"/>
        <v>-0.89704390113592958</v>
      </c>
    </row>
    <row r="796" spans="2:24" x14ac:dyDescent="0.2">
      <c r="B796" s="63">
        <f t="shared" ca="1" si="222"/>
        <v>-0.28033087534486056</v>
      </c>
      <c r="C796" s="63">
        <f t="shared" ca="1" si="235"/>
        <v>-1.139382560738172</v>
      </c>
      <c r="D796" s="63">
        <f t="shared" ca="1" si="235"/>
        <v>0.13767310059929475</v>
      </c>
      <c r="E796" s="63">
        <f t="shared" ca="1" si="235"/>
        <v>-0.75429123405707132</v>
      </c>
      <c r="F796" s="63">
        <f t="shared" ca="1" si="235"/>
        <v>-0.25330218502256707</v>
      </c>
      <c r="G796" s="63">
        <f t="shared" ca="1" si="235"/>
        <v>-1.4125151429138298</v>
      </c>
      <c r="H796" s="63">
        <f t="shared" ca="1" si="235"/>
        <v>-0.2752966741040932</v>
      </c>
      <c r="I796" s="63">
        <f t="shared" ca="1" si="235"/>
        <v>1.5959640585382058</v>
      </c>
      <c r="J796" s="63">
        <f t="shared" ca="1" si="235"/>
        <v>0.20477892107625276</v>
      </c>
      <c r="K796" s="63">
        <f t="shared" ca="1" si="235"/>
        <v>-2.1080243664295471E-2</v>
      </c>
      <c r="L796" s="63">
        <f t="shared" ca="1" si="235"/>
        <v>0.74881432252251634</v>
      </c>
      <c r="N796" s="63">
        <f t="shared" ca="1" si="223"/>
        <v>-0.27243384205644883</v>
      </c>
      <c r="O796" s="63">
        <f t="shared" ca="1" si="224"/>
        <v>-1.1273976605537923</v>
      </c>
      <c r="P796" s="63">
        <f t="shared" ca="1" si="225"/>
        <v>0.15600016258215801</v>
      </c>
      <c r="Q796" s="63">
        <f t="shared" ca="1" si="226"/>
        <v>-0.75832650659902345</v>
      </c>
      <c r="R796" s="63">
        <f t="shared" ca="1" si="227"/>
        <v>-0.29222672449485892</v>
      </c>
      <c r="S796" s="63">
        <f t="shared" ca="1" si="228"/>
        <v>-1.4266773565080428</v>
      </c>
      <c r="T796" s="63">
        <f t="shared" ca="1" si="229"/>
        <v>-0.25979851939263932</v>
      </c>
      <c r="U796" s="63">
        <f t="shared" ca="1" si="230"/>
        <v>1.5364912225424749</v>
      </c>
      <c r="V796" s="63">
        <f t="shared" ca="1" si="231"/>
        <v>0.21766615511100046</v>
      </c>
      <c r="W796" s="63">
        <f t="shared" ca="1" si="232"/>
        <v>-3.2799998856187056E-3</v>
      </c>
      <c r="X796" s="63">
        <f t="shared" ca="1" si="233"/>
        <v>0.70307527053715657</v>
      </c>
    </row>
    <row r="797" spans="2:24" x14ac:dyDescent="0.2">
      <c r="B797" s="63">
        <f t="shared" ca="1" si="222"/>
        <v>-0.28339805505725796</v>
      </c>
      <c r="C797" s="63">
        <f t="shared" ca="1" si="235"/>
        <v>0.42116173219996</v>
      </c>
      <c r="D797" s="63">
        <f t="shared" ca="1" si="235"/>
        <v>0.26317931438791109</v>
      </c>
      <c r="E797" s="63">
        <f t="shared" ca="1" si="235"/>
        <v>1.3833256447734252</v>
      </c>
      <c r="F797" s="63">
        <f t="shared" ca="1" si="235"/>
        <v>-1.3155148876149467</v>
      </c>
      <c r="G797" s="63">
        <f t="shared" ca="1" si="235"/>
        <v>-1.9799923199853338</v>
      </c>
      <c r="H797" s="63">
        <f t="shared" ca="1" si="235"/>
        <v>0.55176502960364193</v>
      </c>
      <c r="I797" s="63">
        <f t="shared" ca="1" si="235"/>
        <v>-0.92376278564540426</v>
      </c>
      <c r="J797" s="63">
        <f t="shared" ca="1" si="235"/>
        <v>-0.15811037477601525</v>
      </c>
      <c r="K797" s="63">
        <f t="shared" ca="1" si="235"/>
        <v>-0.80531080551160283</v>
      </c>
      <c r="L797" s="63">
        <f t="shared" ca="1" si="235"/>
        <v>1.8057905590367749</v>
      </c>
      <c r="N797" s="63">
        <f t="shared" ca="1" si="223"/>
        <v>-0.27550102176884622</v>
      </c>
      <c r="O797" s="63">
        <f t="shared" ca="1" si="224"/>
        <v>0.4331466323843397</v>
      </c>
      <c r="P797" s="63">
        <f t="shared" ca="1" si="225"/>
        <v>0.28150637637077436</v>
      </c>
      <c r="Q797" s="63">
        <f t="shared" ca="1" si="226"/>
        <v>1.3792903722314731</v>
      </c>
      <c r="R797" s="63">
        <f t="shared" ca="1" si="227"/>
        <v>-1.3544394270872386</v>
      </c>
      <c r="S797" s="63">
        <f t="shared" ca="1" si="228"/>
        <v>-1.9941545335795468</v>
      </c>
      <c r="T797" s="63">
        <f t="shared" ca="1" si="229"/>
        <v>0.56726318431509581</v>
      </c>
      <c r="U797" s="63">
        <f t="shared" ca="1" si="230"/>
        <v>-0.98323562164113509</v>
      </c>
      <c r="V797" s="63">
        <f t="shared" ca="1" si="231"/>
        <v>-0.14522314074126758</v>
      </c>
      <c r="W797" s="63">
        <f t="shared" ca="1" si="232"/>
        <v>-0.78751056173292611</v>
      </c>
      <c r="X797" s="63">
        <f t="shared" ca="1" si="233"/>
        <v>1.7600515070514151</v>
      </c>
    </row>
    <row r="798" spans="2:24" x14ac:dyDescent="0.2">
      <c r="B798" s="63">
        <f t="shared" ca="1" si="222"/>
        <v>0.80402623581739385</v>
      </c>
      <c r="C798" s="63">
        <f t="shared" ca="1" si="235"/>
        <v>0.20991828377064006</v>
      </c>
      <c r="D798" s="63">
        <f t="shared" ca="1" si="235"/>
        <v>-0.42973335352592046</v>
      </c>
      <c r="E798" s="63">
        <f t="shared" ca="1" si="235"/>
        <v>-0.32511959136239821</v>
      </c>
      <c r="F798" s="63">
        <f t="shared" ca="1" si="235"/>
        <v>-1.8699457528381833</v>
      </c>
      <c r="G798" s="63">
        <f t="shared" ca="1" si="235"/>
        <v>0.90478920912321248</v>
      </c>
      <c r="H798" s="63">
        <f t="shared" ca="1" si="235"/>
        <v>1.0568341900064315</v>
      </c>
      <c r="I798" s="63">
        <f t="shared" ca="1" si="235"/>
        <v>-0.21093437948789476</v>
      </c>
      <c r="J798" s="63">
        <f t="shared" ca="1" si="235"/>
        <v>-0.37001365298595068</v>
      </c>
      <c r="K798" s="63">
        <f t="shared" ca="1" si="235"/>
        <v>-0.66761660294922121</v>
      </c>
      <c r="L798" s="63">
        <f t="shared" ca="1" si="235"/>
        <v>6.768951781917347E-2</v>
      </c>
      <c r="N798" s="63">
        <f t="shared" ca="1" si="223"/>
        <v>0.81192326910580559</v>
      </c>
      <c r="O798" s="63">
        <f t="shared" ca="1" si="224"/>
        <v>0.22190318395501979</v>
      </c>
      <c r="P798" s="63">
        <f t="shared" ca="1" si="225"/>
        <v>-0.41140629154305719</v>
      </c>
      <c r="Q798" s="63">
        <f t="shared" ca="1" si="226"/>
        <v>-0.32915486390435039</v>
      </c>
      <c r="R798" s="63">
        <f t="shared" ca="1" si="227"/>
        <v>-1.9088702923104752</v>
      </c>
      <c r="S798" s="63">
        <f t="shared" ca="1" si="228"/>
        <v>0.89062699552899949</v>
      </c>
      <c r="T798" s="63">
        <f t="shared" ca="1" si="229"/>
        <v>1.0723323447178854</v>
      </c>
      <c r="U798" s="63">
        <f t="shared" ca="1" si="230"/>
        <v>-0.27040721548362556</v>
      </c>
      <c r="V798" s="63">
        <f t="shared" ca="1" si="231"/>
        <v>-0.35712641895120301</v>
      </c>
      <c r="W798" s="63">
        <f t="shared" ca="1" si="232"/>
        <v>-0.64981635917054448</v>
      </c>
      <c r="X798" s="63">
        <f t="shared" ca="1" si="233"/>
        <v>2.195046583381368E-2</v>
      </c>
    </row>
    <row r="799" spans="2:24" x14ac:dyDescent="0.2">
      <c r="B799" s="63">
        <f t="shared" ca="1" si="222"/>
        <v>0.2934598005365579</v>
      </c>
      <c r="C799" s="63">
        <f t="shared" ca="1" si="235"/>
        <v>-0.2139321324424906</v>
      </c>
      <c r="D799" s="63">
        <f t="shared" ca="1" si="235"/>
        <v>-1.2046901074420859</v>
      </c>
      <c r="E799" s="63">
        <f t="shared" ca="1" si="235"/>
        <v>-0.38993764941718001</v>
      </c>
      <c r="F799" s="63">
        <f t="shared" ca="1" si="235"/>
        <v>0.16028257837894322</v>
      </c>
      <c r="G799" s="63">
        <f t="shared" ca="1" si="235"/>
        <v>-9.0375784332425782E-2</v>
      </c>
      <c r="H799" s="63">
        <f t="shared" ca="1" si="235"/>
        <v>-0.17551781908502326</v>
      </c>
      <c r="I799" s="63">
        <f t="shared" ca="1" si="235"/>
        <v>1.5426962667913355</v>
      </c>
      <c r="J799" s="63">
        <f t="shared" ca="1" si="235"/>
        <v>-0.54121155239348462</v>
      </c>
      <c r="K799" s="63">
        <f t="shared" ca="1" si="235"/>
        <v>0.81265670363513176</v>
      </c>
      <c r="L799" s="63">
        <f t="shared" ca="1" si="235"/>
        <v>-0.26615567486349573</v>
      </c>
      <c r="N799" s="63">
        <f t="shared" ca="1" si="223"/>
        <v>0.30135683382496964</v>
      </c>
      <c r="O799" s="63">
        <f t="shared" ca="1" si="224"/>
        <v>-0.20194723225811087</v>
      </c>
      <c r="P799" s="63">
        <f t="shared" ca="1" si="225"/>
        <v>-1.1863630454592227</v>
      </c>
      <c r="Q799" s="63">
        <f t="shared" ca="1" si="226"/>
        <v>-0.39397292195913219</v>
      </c>
      <c r="R799" s="63">
        <f t="shared" ca="1" si="227"/>
        <v>0.12135803890665135</v>
      </c>
      <c r="S799" s="63">
        <f t="shared" ca="1" si="228"/>
        <v>-0.10453799792663876</v>
      </c>
      <c r="T799" s="63">
        <f t="shared" ca="1" si="229"/>
        <v>-0.1600196643735694</v>
      </c>
      <c r="U799" s="63">
        <f t="shared" ca="1" si="230"/>
        <v>1.4832234307956047</v>
      </c>
      <c r="V799" s="63">
        <f t="shared" ca="1" si="231"/>
        <v>-0.52832431835873694</v>
      </c>
      <c r="W799" s="63">
        <f t="shared" ca="1" si="232"/>
        <v>0.83045694741380849</v>
      </c>
      <c r="X799" s="63">
        <f t="shared" ca="1" si="233"/>
        <v>-0.3118947268488555</v>
      </c>
    </row>
    <row r="800" spans="2:24" x14ac:dyDescent="0.2">
      <c r="B800" s="63">
        <f t="shared" ca="1" si="222"/>
        <v>0.65030997462714235</v>
      </c>
      <c r="C800" s="63">
        <f t="shared" ca="1" si="235"/>
        <v>0.67275644305862459</v>
      </c>
      <c r="D800" s="63">
        <f t="shared" ca="1" si="235"/>
        <v>0.29975991026943422</v>
      </c>
      <c r="E800" s="63">
        <f t="shared" ca="1" si="235"/>
        <v>-0.90393111748603805</v>
      </c>
      <c r="F800" s="63">
        <f t="shared" ca="1" si="235"/>
        <v>0.25767122871581172</v>
      </c>
      <c r="G800" s="63">
        <f t="shared" ca="1" si="235"/>
        <v>-1.0200938877974854</v>
      </c>
      <c r="H800" s="63">
        <f t="shared" ca="1" si="235"/>
        <v>1.0747212910269852</v>
      </c>
      <c r="I800" s="63">
        <f t="shared" ca="1" si="235"/>
        <v>1.1261108461587674E-3</v>
      </c>
      <c r="J800" s="63">
        <f t="shared" ca="1" si="235"/>
        <v>-1.1335961023633041</v>
      </c>
      <c r="K800" s="63">
        <f t="shared" ca="1" si="235"/>
        <v>0.48317829957640857</v>
      </c>
      <c r="L800" s="63">
        <f t="shared" ca="1" si="235"/>
        <v>-1.0112009312910755</v>
      </c>
      <c r="N800" s="63">
        <f t="shared" ca="1" si="223"/>
        <v>0.65820700791555409</v>
      </c>
      <c r="O800" s="63">
        <f t="shared" ca="1" si="224"/>
        <v>0.68474134324300429</v>
      </c>
      <c r="P800" s="63">
        <f t="shared" ca="1" si="225"/>
        <v>0.31808697225229748</v>
      </c>
      <c r="Q800" s="63">
        <f t="shared" ca="1" si="226"/>
        <v>-0.90796639002799018</v>
      </c>
      <c r="R800" s="63">
        <f t="shared" ca="1" si="227"/>
        <v>0.21874668924351987</v>
      </c>
      <c r="S800" s="63">
        <f t="shared" ca="1" si="228"/>
        <v>-1.0342561013916984</v>
      </c>
      <c r="T800" s="63">
        <f t="shared" ca="1" si="229"/>
        <v>1.0902194457384391</v>
      </c>
      <c r="U800" s="63">
        <f t="shared" ca="1" si="230"/>
        <v>-5.8346725149572065E-2</v>
      </c>
      <c r="V800" s="63">
        <f t="shared" ca="1" si="231"/>
        <v>-1.1207088683285564</v>
      </c>
      <c r="W800" s="63">
        <f t="shared" ca="1" si="232"/>
        <v>0.50097854335508529</v>
      </c>
      <c r="X800" s="63">
        <f t="shared" ca="1" si="233"/>
        <v>-1.0569399832764352</v>
      </c>
    </row>
    <row r="801" spans="2:24" x14ac:dyDescent="0.2">
      <c r="B801" s="63">
        <f t="shared" ca="1" si="222"/>
        <v>0.59439976607192901</v>
      </c>
      <c r="C801" s="63">
        <f t="shared" ca="1" si="235"/>
        <v>-0.90012292871891864</v>
      </c>
      <c r="D801" s="63">
        <f t="shared" ca="1" si="235"/>
        <v>-7.5044492784062444E-2</v>
      </c>
      <c r="E801" s="63">
        <f t="shared" ca="1" si="235"/>
        <v>0.98401209501086884</v>
      </c>
      <c r="F801" s="63">
        <f t="shared" ca="1" si="235"/>
        <v>-0.56561283057496059</v>
      </c>
      <c r="G801" s="63">
        <f t="shared" ca="1" si="235"/>
        <v>0.67819342495508317</v>
      </c>
      <c r="H801" s="63">
        <f t="shared" ca="1" si="235"/>
        <v>2.0898703726610552</v>
      </c>
      <c r="I801" s="63">
        <f t="shared" ca="1" si="235"/>
        <v>-0.1382212548431612</v>
      </c>
      <c r="J801" s="63">
        <f t="shared" ca="1" si="235"/>
        <v>-0.70707669102010573</v>
      </c>
      <c r="K801" s="63">
        <f t="shared" ca="1" si="235"/>
        <v>-0.31962124021359839</v>
      </c>
      <c r="L801" s="63">
        <f t="shared" ca="1" si="235"/>
        <v>0.14456371163097831</v>
      </c>
      <c r="N801" s="63">
        <f t="shared" ca="1" si="223"/>
        <v>0.60229679936034075</v>
      </c>
      <c r="O801" s="63">
        <f t="shared" ca="1" si="224"/>
        <v>-0.88813802853453894</v>
      </c>
      <c r="P801" s="63">
        <f t="shared" ca="1" si="225"/>
        <v>-5.671743080119919E-2</v>
      </c>
      <c r="Q801" s="63">
        <f t="shared" ca="1" si="226"/>
        <v>0.97997682246891671</v>
      </c>
      <c r="R801" s="63">
        <f t="shared" ca="1" si="227"/>
        <v>-0.6045373700472525</v>
      </c>
      <c r="S801" s="63">
        <f t="shared" ca="1" si="228"/>
        <v>0.66403121136087018</v>
      </c>
      <c r="T801" s="63">
        <f t="shared" ca="1" si="229"/>
        <v>2.1053685273725091</v>
      </c>
      <c r="U801" s="63">
        <f t="shared" ca="1" si="230"/>
        <v>-0.19769409083889203</v>
      </c>
      <c r="V801" s="63">
        <f t="shared" ca="1" si="231"/>
        <v>-0.69418945698535806</v>
      </c>
      <c r="W801" s="63">
        <f t="shared" ca="1" si="232"/>
        <v>-0.30182099643492161</v>
      </c>
      <c r="X801" s="63">
        <f t="shared" ca="1" si="233"/>
        <v>9.8824659645618512E-2</v>
      </c>
    </row>
    <row r="802" spans="2:24" x14ac:dyDescent="0.2">
      <c r="B802" s="63">
        <f t="shared" ca="1" si="222"/>
        <v>4.716999780705027E-3</v>
      </c>
      <c r="C802" s="63">
        <f t="shared" ca="1" si="235"/>
        <v>-0.42590561159441731</v>
      </c>
      <c r="D802" s="63">
        <f t="shared" ca="1" si="235"/>
        <v>-1.2493020891064748</v>
      </c>
      <c r="E802" s="63">
        <f t="shared" ca="1" si="235"/>
        <v>-2.3330605929776045E-2</v>
      </c>
      <c r="F802" s="63">
        <f t="shared" ca="1" si="235"/>
        <v>0.9539517733532511</v>
      </c>
      <c r="G802" s="63">
        <f t="shared" ca="1" si="235"/>
        <v>-1.3508046407230809</v>
      </c>
      <c r="H802" s="63">
        <f t="shared" ca="1" si="235"/>
        <v>-0.28914626220680628</v>
      </c>
      <c r="I802" s="63">
        <f t="shared" ca="1" si="235"/>
        <v>-1.3144121170179688</v>
      </c>
      <c r="J802" s="63">
        <f t="shared" ca="1" si="235"/>
        <v>-1.6167683572469971</v>
      </c>
      <c r="K802" s="63">
        <f t="shared" ca="1" si="235"/>
        <v>0.73247023837002567</v>
      </c>
      <c r="L802" s="63">
        <f t="shared" ca="1" si="235"/>
        <v>-2.2265591637574698</v>
      </c>
      <c r="N802" s="63">
        <f t="shared" ca="1" si="223"/>
        <v>1.2614033069116782E-2</v>
      </c>
      <c r="O802" s="63">
        <f t="shared" ca="1" si="224"/>
        <v>-0.41392071141003761</v>
      </c>
      <c r="P802" s="63">
        <f t="shared" ca="1" si="225"/>
        <v>-1.2309750271236115</v>
      </c>
      <c r="Q802" s="63">
        <f t="shared" ca="1" si="226"/>
        <v>-2.7365878471728226E-2</v>
      </c>
      <c r="R802" s="63">
        <f t="shared" ca="1" si="227"/>
        <v>0.91502723388095919</v>
      </c>
      <c r="S802" s="63">
        <f t="shared" ca="1" si="228"/>
        <v>-1.3649668543172939</v>
      </c>
      <c r="T802" s="63">
        <f t="shared" ca="1" si="229"/>
        <v>-0.2736481074953524</v>
      </c>
      <c r="U802" s="63">
        <f t="shared" ca="1" si="230"/>
        <v>-1.3738849530136996</v>
      </c>
      <c r="V802" s="63">
        <f t="shared" ca="1" si="231"/>
        <v>-1.6038811232122494</v>
      </c>
      <c r="W802" s="63">
        <f t="shared" ca="1" si="232"/>
        <v>0.7502704821487024</v>
      </c>
      <c r="X802" s="63">
        <f t="shared" ca="1" si="233"/>
        <v>-2.2722982157428295</v>
      </c>
    </row>
    <row r="803" spans="2:24" x14ac:dyDescent="0.2">
      <c r="B803" s="63">
        <f t="shared" ca="1" si="222"/>
        <v>0.92793268149439379</v>
      </c>
      <c r="C803" s="63">
        <f t="shared" ref="C803:L812" ca="1" si="236">NORMINV(RAND(),$C$5,$F$5)</f>
        <v>-2.1719893182557248</v>
      </c>
      <c r="D803" s="63">
        <f t="shared" ca="1" si="236"/>
        <v>0.57090731558022967</v>
      </c>
      <c r="E803" s="63">
        <f t="shared" ca="1" si="236"/>
        <v>0.90918066032767553</v>
      </c>
      <c r="F803" s="63">
        <f t="shared" ca="1" si="236"/>
        <v>0.16109556469975728</v>
      </c>
      <c r="G803" s="63">
        <f t="shared" ca="1" si="236"/>
        <v>0.87074635733193784</v>
      </c>
      <c r="H803" s="63">
        <f t="shared" ca="1" si="236"/>
        <v>-1.1544143451257982</v>
      </c>
      <c r="I803" s="63">
        <f t="shared" ca="1" si="236"/>
        <v>1.0980565116176078</v>
      </c>
      <c r="J803" s="63">
        <f t="shared" ca="1" si="236"/>
        <v>-0.77333558570768457</v>
      </c>
      <c r="K803" s="63">
        <f t="shared" ca="1" si="236"/>
        <v>0.85871991583260987</v>
      </c>
      <c r="L803" s="63">
        <f t="shared" ca="1" si="236"/>
        <v>-0.99781763156429326</v>
      </c>
      <c r="N803" s="63">
        <f t="shared" ca="1" si="223"/>
        <v>0.93582971478280552</v>
      </c>
      <c r="O803" s="63">
        <f t="shared" ca="1" si="224"/>
        <v>-2.1600044180713449</v>
      </c>
      <c r="P803" s="63">
        <f t="shared" ca="1" si="225"/>
        <v>0.58923437756309294</v>
      </c>
      <c r="Q803" s="63">
        <f t="shared" ca="1" si="226"/>
        <v>0.9051453877857234</v>
      </c>
      <c r="R803" s="63">
        <f t="shared" ca="1" si="227"/>
        <v>0.12217102522746541</v>
      </c>
      <c r="S803" s="63">
        <f t="shared" ca="1" si="228"/>
        <v>0.85658414373772485</v>
      </c>
      <c r="T803" s="63">
        <f t="shared" ca="1" si="229"/>
        <v>-1.1389161904143443</v>
      </c>
      <c r="U803" s="63">
        <f t="shared" ca="1" si="230"/>
        <v>1.0385836756218769</v>
      </c>
      <c r="V803" s="63">
        <f t="shared" ca="1" si="231"/>
        <v>-0.7604483516729369</v>
      </c>
      <c r="W803" s="63">
        <f t="shared" ca="1" si="232"/>
        <v>0.8765201596112866</v>
      </c>
      <c r="X803" s="63">
        <f t="shared" ca="1" si="233"/>
        <v>-1.043556683549653</v>
      </c>
    </row>
    <row r="804" spans="2:24" x14ac:dyDescent="0.2">
      <c r="B804" s="63">
        <f t="shared" ca="1" si="222"/>
        <v>0.70617788157533268</v>
      </c>
      <c r="C804" s="63">
        <f t="shared" ca="1" si="236"/>
        <v>1.05542232498846</v>
      </c>
      <c r="D804" s="63">
        <f t="shared" ca="1" si="236"/>
        <v>-0.31768136079353604</v>
      </c>
      <c r="E804" s="63">
        <f t="shared" ca="1" si="236"/>
        <v>-1.6324656137224327</v>
      </c>
      <c r="F804" s="63">
        <f t="shared" ca="1" si="236"/>
        <v>-0.6274162759743992</v>
      </c>
      <c r="G804" s="63">
        <f t="shared" ca="1" si="236"/>
        <v>0.39515308713935554</v>
      </c>
      <c r="H804" s="63">
        <f t="shared" ca="1" si="236"/>
        <v>-0.24944478852721363</v>
      </c>
      <c r="I804" s="63">
        <f t="shared" ca="1" si="236"/>
        <v>0.36096305099035209</v>
      </c>
      <c r="J804" s="63">
        <f t="shared" ca="1" si="236"/>
        <v>0.89681130249583729</v>
      </c>
      <c r="K804" s="63">
        <f t="shared" ca="1" si="236"/>
        <v>-0.55389441534353367</v>
      </c>
      <c r="L804" s="63">
        <f t="shared" ca="1" si="236"/>
        <v>-0.43673705488700426</v>
      </c>
      <c r="N804" s="63">
        <f t="shared" ca="1" si="223"/>
        <v>0.71407491486374441</v>
      </c>
      <c r="O804" s="63">
        <f t="shared" ca="1" si="224"/>
        <v>1.0674072251728397</v>
      </c>
      <c r="P804" s="63">
        <f t="shared" ca="1" si="225"/>
        <v>-0.29935429881067277</v>
      </c>
      <c r="Q804" s="63">
        <f t="shared" ca="1" si="226"/>
        <v>-1.6365008862643848</v>
      </c>
      <c r="R804" s="63">
        <f t="shared" ca="1" si="227"/>
        <v>-0.6663408154466911</v>
      </c>
      <c r="S804" s="63">
        <f t="shared" ca="1" si="228"/>
        <v>0.38099087354514255</v>
      </c>
      <c r="T804" s="63">
        <f t="shared" ca="1" si="229"/>
        <v>-0.23394663381575978</v>
      </c>
      <c r="U804" s="63">
        <f t="shared" ca="1" si="230"/>
        <v>0.30149021499462125</v>
      </c>
      <c r="V804" s="63">
        <f t="shared" ca="1" si="231"/>
        <v>0.90969853653058497</v>
      </c>
      <c r="W804" s="63">
        <f t="shared" ca="1" si="232"/>
        <v>-0.53609417156485695</v>
      </c>
      <c r="X804" s="63">
        <f t="shared" ca="1" si="233"/>
        <v>-0.48247610687236403</v>
      </c>
    </row>
    <row r="805" spans="2:24" x14ac:dyDescent="0.2">
      <c r="B805" s="63">
        <f t="shared" ca="1" si="222"/>
        <v>-1.9785025051753906</v>
      </c>
      <c r="C805" s="63">
        <f t="shared" ca="1" si="236"/>
        <v>-0.69642407862940414</v>
      </c>
      <c r="D805" s="63">
        <f t="shared" ca="1" si="236"/>
        <v>1.173053980316054</v>
      </c>
      <c r="E805" s="63">
        <f t="shared" ca="1" si="236"/>
        <v>-2.4383889414000341</v>
      </c>
      <c r="F805" s="63">
        <f t="shared" ca="1" si="236"/>
        <v>0.18210984549966377</v>
      </c>
      <c r="G805" s="63">
        <f t="shared" ca="1" si="236"/>
        <v>0.55048249185333309</v>
      </c>
      <c r="H805" s="63">
        <f t="shared" ca="1" si="236"/>
        <v>-1.8127340976809061</v>
      </c>
      <c r="I805" s="63">
        <f t="shared" ca="1" si="236"/>
        <v>0.27539496063660313</v>
      </c>
      <c r="J805" s="63">
        <f t="shared" ca="1" si="236"/>
        <v>-0.30834367577928162</v>
      </c>
      <c r="K805" s="63">
        <f t="shared" ca="1" si="236"/>
        <v>0.12277278735779611</v>
      </c>
      <c r="L805" s="63">
        <f t="shared" ca="1" si="236"/>
        <v>-1.1474688111879987</v>
      </c>
      <c r="N805" s="63">
        <f t="shared" ca="1" si="223"/>
        <v>-1.9706054718869788</v>
      </c>
      <c r="O805" s="63">
        <f t="shared" ca="1" si="224"/>
        <v>-0.68443917844502444</v>
      </c>
      <c r="P805" s="63">
        <f t="shared" ca="1" si="225"/>
        <v>1.1913810422989173</v>
      </c>
      <c r="Q805" s="63">
        <f t="shared" ca="1" si="226"/>
        <v>-2.4424242139419863</v>
      </c>
      <c r="R805" s="63">
        <f t="shared" ca="1" si="227"/>
        <v>0.14318530602737189</v>
      </c>
      <c r="S805" s="63">
        <f t="shared" ca="1" si="228"/>
        <v>0.5363202782591201</v>
      </c>
      <c r="T805" s="63">
        <f t="shared" ca="1" si="229"/>
        <v>-1.7972359429694522</v>
      </c>
      <c r="U805" s="63">
        <f t="shared" ca="1" si="230"/>
        <v>0.21592212464087229</v>
      </c>
      <c r="V805" s="63">
        <f t="shared" ca="1" si="231"/>
        <v>-0.29545644174453395</v>
      </c>
      <c r="W805" s="63">
        <f t="shared" ca="1" si="232"/>
        <v>0.14057303113647288</v>
      </c>
      <c r="X805" s="63">
        <f t="shared" ca="1" si="233"/>
        <v>-1.1932078631733585</v>
      </c>
    </row>
    <row r="806" spans="2:24" x14ac:dyDescent="0.2">
      <c r="B806" s="63">
        <f t="shared" ca="1" si="222"/>
        <v>0.62481620884452549</v>
      </c>
      <c r="C806" s="63">
        <f t="shared" ca="1" si="236"/>
        <v>2.7859490931755809E-2</v>
      </c>
      <c r="D806" s="63">
        <f t="shared" ca="1" si="236"/>
        <v>-0.56029350845690973</v>
      </c>
      <c r="E806" s="63">
        <f t="shared" ca="1" si="236"/>
        <v>-1.0506683809310475</v>
      </c>
      <c r="F806" s="63">
        <f t="shared" ca="1" si="236"/>
        <v>-0.91763647247147662</v>
      </c>
      <c r="G806" s="63">
        <f t="shared" ca="1" si="236"/>
        <v>1.66885083627673</v>
      </c>
      <c r="H806" s="63">
        <f t="shared" ca="1" si="236"/>
        <v>1.1429451572151403</v>
      </c>
      <c r="I806" s="63">
        <f t="shared" ca="1" si="236"/>
        <v>-0.92708088654505216</v>
      </c>
      <c r="J806" s="63">
        <f t="shared" ca="1" si="236"/>
        <v>2.063363813461206E-2</v>
      </c>
      <c r="K806" s="63">
        <f t="shared" ca="1" si="236"/>
        <v>1.7762736356219837</v>
      </c>
      <c r="L806" s="63">
        <f t="shared" ca="1" si="236"/>
        <v>0.31351081819162729</v>
      </c>
      <c r="N806" s="63">
        <f t="shared" ca="1" si="223"/>
        <v>0.63271324213293723</v>
      </c>
      <c r="O806" s="63">
        <f t="shared" ca="1" si="224"/>
        <v>3.9844391116135532E-2</v>
      </c>
      <c r="P806" s="63">
        <f t="shared" ca="1" si="225"/>
        <v>-0.54196644647404646</v>
      </c>
      <c r="Q806" s="63">
        <f t="shared" ca="1" si="226"/>
        <v>-1.0547036534729997</v>
      </c>
      <c r="R806" s="63">
        <f t="shared" ca="1" si="227"/>
        <v>-0.95656101194376852</v>
      </c>
      <c r="S806" s="63">
        <f t="shared" ca="1" si="228"/>
        <v>1.654688622682517</v>
      </c>
      <c r="T806" s="63">
        <f t="shared" ca="1" si="229"/>
        <v>1.1584433119265942</v>
      </c>
      <c r="U806" s="63">
        <f t="shared" ca="1" si="230"/>
        <v>-0.986553722540783</v>
      </c>
      <c r="V806" s="63">
        <f t="shared" ca="1" si="231"/>
        <v>3.3520872169359749E-2</v>
      </c>
      <c r="W806" s="63">
        <f t="shared" ca="1" si="232"/>
        <v>1.7940738794006605</v>
      </c>
      <c r="X806" s="63">
        <f t="shared" ca="1" si="233"/>
        <v>0.26777176620626753</v>
      </c>
    </row>
    <row r="807" spans="2:24" x14ac:dyDescent="0.2">
      <c r="B807" s="63">
        <f t="shared" ca="1" si="222"/>
        <v>-0.14911065431750947</v>
      </c>
      <c r="C807" s="63">
        <f t="shared" ca="1" si="236"/>
        <v>1.9356250582844372</v>
      </c>
      <c r="D807" s="63">
        <f t="shared" ca="1" si="236"/>
        <v>-1.4113226732626361</v>
      </c>
      <c r="E807" s="63">
        <f t="shared" ca="1" si="236"/>
        <v>-0.16889085829834252</v>
      </c>
      <c r="F807" s="63">
        <f t="shared" ca="1" si="236"/>
        <v>-1.138619351718416</v>
      </c>
      <c r="G807" s="63">
        <f t="shared" ca="1" si="236"/>
        <v>-2.0104556627154535</v>
      </c>
      <c r="H807" s="63">
        <f t="shared" ca="1" si="236"/>
        <v>1.0017580465064728</v>
      </c>
      <c r="I807" s="63">
        <f t="shared" ca="1" si="236"/>
        <v>1.0908221504986353</v>
      </c>
      <c r="J807" s="63">
        <f t="shared" ca="1" si="236"/>
        <v>1.0482244718957228</v>
      </c>
      <c r="K807" s="63">
        <f t="shared" ca="1" si="236"/>
        <v>0.72779965025176585</v>
      </c>
      <c r="L807" s="63">
        <f t="shared" ca="1" si="236"/>
        <v>-1.3365392658239499</v>
      </c>
      <c r="N807" s="63">
        <f t="shared" ca="1" si="223"/>
        <v>-0.14121362102909771</v>
      </c>
      <c r="O807" s="63">
        <f t="shared" ca="1" si="224"/>
        <v>1.9476099584688169</v>
      </c>
      <c r="P807" s="63">
        <f t="shared" ca="1" si="225"/>
        <v>-1.3929956112797728</v>
      </c>
      <c r="Q807" s="63">
        <f t="shared" ca="1" si="226"/>
        <v>-0.17292613084029471</v>
      </c>
      <c r="R807" s="63">
        <f t="shared" ca="1" si="227"/>
        <v>-1.1775438911907079</v>
      </c>
      <c r="S807" s="63">
        <f t="shared" ca="1" si="228"/>
        <v>-2.0246178763096663</v>
      </c>
      <c r="T807" s="63">
        <f t="shared" ca="1" si="229"/>
        <v>1.0172562012179267</v>
      </c>
      <c r="U807" s="63">
        <f t="shared" ca="1" si="230"/>
        <v>1.0313493145029045</v>
      </c>
      <c r="V807" s="63">
        <f t="shared" ca="1" si="231"/>
        <v>1.0611117059304704</v>
      </c>
      <c r="W807" s="63">
        <f t="shared" ca="1" si="232"/>
        <v>0.74559989403044258</v>
      </c>
      <c r="X807" s="63">
        <f t="shared" ca="1" si="233"/>
        <v>-1.3822783178093097</v>
      </c>
    </row>
    <row r="808" spans="2:24" x14ac:dyDescent="0.2">
      <c r="B808" s="63">
        <f t="shared" ca="1" si="222"/>
        <v>-0.28251825604880071</v>
      </c>
      <c r="C808" s="63">
        <f t="shared" ca="1" si="236"/>
        <v>-0.78781616397136167</v>
      </c>
      <c r="D808" s="63">
        <f t="shared" ca="1" si="236"/>
        <v>-1.0804309731667014</v>
      </c>
      <c r="E808" s="63">
        <f t="shared" ca="1" si="236"/>
        <v>-0.11506183885869872</v>
      </c>
      <c r="F808" s="63">
        <f t="shared" ca="1" si="236"/>
        <v>0.64133183453091358</v>
      </c>
      <c r="G808" s="63">
        <f t="shared" ca="1" si="236"/>
        <v>0.92304091780673969</v>
      </c>
      <c r="H808" s="63">
        <f t="shared" ca="1" si="236"/>
        <v>-0.54343257325921646</v>
      </c>
      <c r="I808" s="63">
        <f t="shared" ca="1" si="236"/>
        <v>-2.2815092179223133</v>
      </c>
      <c r="J808" s="63">
        <f t="shared" ca="1" si="236"/>
        <v>-1.0042159210279693</v>
      </c>
      <c r="K808" s="63">
        <f t="shared" ca="1" si="236"/>
        <v>0.60385311999733948</v>
      </c>
      <c r="L808" s="63">
        <f t="shared" ca="1" si="236"/>
        <v>-8.5807686295906266E-2</v>
      </c>
      <c r="N808" s="63">
        <f t="shared" ca="1" si="223"/>
        <v>-0.27462122276038897</v>
      </c>
      <c r="O808" s="63">
        <f t="shared" ca="1" si="224"/>
        <v>-0.77583126378698197</v>
      </c>
      <c r="P808" s="63">
        <f t="shared" ca="1" si="225"/>
        <v>-1.0621039111838382</v>
      </c>
      <c r="Q808" s="63">
        <f t="shared" ca="1" si="226"/>
        <v>-0.11909711140065091</v>
      </c>
      <c r="R808" s="63">
        <f t="shared" ca="1" si="227"/>
        <v>0.60240729505862167</v>
      </c>
      <c r="S808" s="63">
        <f t="shared" ca="1" si="228"/>
        <v>0.9088787042125267</v>
      </c>
      <c r="T808" s="63">
        <f t="shared" ca="1" si="229"/>
        <v>-0.52793441854776257</v>
      </c>
      <c r="U808" s="63">
        <f t="shared" ca="1" si="230"/>
        <v>-2.3409820539180441</v>
      </c>
      <c r="V808" s="63">
        <f t="shared" ca="1" si="231"/>
        <v>-0.99132868699322163</v>
      </c>
      <c r="W808" s="63">
        <f t="shared" ca="1" si="232"/>
        <v>0.62165336377601621</v>
      </c>
      <c r="X808" s="63">
        <f t="shared" ca="1" si="233"/>
        <v>-0.13154673828126606</v>
      </c>
    </row>
    <row r="809" spans="2:24" x14ac:dyDescent="0.2">
      <c r="B809" s="63">
        <f t="shared" ca="1" si="222"/>
        <v>-0.3129961501062114</v>
      </c>
      <c r="C809" s="63">
        <f t="shared" ca="1" si="236"/>
        <v>1.0661932266367351</v>
      </c>
      <c r="D809" s="63">
        <f t="shared" ca="1" si="236"/>
        <v>0.69136135004617172</v>
      </c>
      <c r="E809" s="63">
        <f t="shared" ca="1" si="236"/>
        <v>-0.92815335007786981</v>
      </c>
      <c r="F809" s="63">
        <f t="shared" ca="1" si="236"/>
        <v>-0.42653382769534892</v>
      </c>
      <c r="G809" s="63">
        <f t="shared" ca="1" si="236"/>
        <v>-0.12883091383249429</v>
      </c>
      <c r="H809" s="63">
        <f t="shared" ca="1" si="236"/>
        <v>1.3812580010703481</v>
      </c>
      <c r="I809" s="63">
        <f t="shared" ca="1" si="236"/>
        <v>-1.688119143312903</v>
      </c>
      <c r="J809" s="63">
        <f t="shared" ca="1" si="236"/>
        <v>-2.2848645482257708</v>
      </c>
      <c r="K809" s="63">
        <f t="shared" ca="1" si="236"/>
        <v>-0.21079097031412419</v>
      </c>
      <c r="L809" s="63">
        <f t="shared" ca="1" si="236"/>
        <v>0.28171932536350358</v>
      </c>
      <c r="N809" s="63">
        <f t="shared" ca="1" si="223"/>
        <v>-0.30509911681779966</v>
      </c>
      <c r="O809" s="63">
        <f t="shared" ca="1" si="224"/>
        <v>1.0781781268211148</v>
      </c>
      <c r="P809" s="63">
        <f t="shared" ca="1" si="225"/>
        <v>0.70968841202903499</v>
      </c>
      <c r="Q809" s="63">
        <f t="shared" ca="1" si="226"/>
        <v>-0.93218862261982194</v>
      </c>
      <c r="R809" s="63">
        <f t="shared" ca="1" si="227"/>
        <v>-0.46545836716764077</v>
      </c>
      <c r="S809" s="63">
        <f t="shared" ca="1" si="228"/>
        <v>-0.14299312742670725</v>
      </c>
      <c r="T809" s="63">
        <f t="shared" ca="1" si="229"/>
        <v>1.396756155781802</v>
      </c>
      <c r="U809" s="63">
        <f t="shared" ca="1" si="230"/>
        <v>-1.7475919793086339</v>
      </c>
      <c r="V809" s="63">
        <f t="shared" ca="1" si="231"/>
        <v>-2.2719773141910231</v>
      </c>
      <c r="W809" s="63">
        <f t="shared" ca="1" si="232"/>
        <v>-0.19299072653544744</v>
      </c>
      <c r="X809" s="63">
        <f t="shared" ca="1" si="233"/>
        <v>0.23598027337814378</v>
      </c>
    </row>
    <row r="810" spans="2:24" x14ac:dyDescent="0.2">
      <c r="B810" s="63">
        <f t="shared" ca="1" si="222"/>
        <v>-1.6062774088824461</v>
      </c>
      <c r="C810" s="63">
        <f t="shared" ca="1" si="236"/>
        <v>-0.21388547971233737</v>
      </c>
      <c r="D810" s="63">
        <f t="shared" ca="1" si="236"/>
        <v>-0.7058135363766469</v>
      </c>
      <c r="E810" s="63">
        <f t="shared" ca="1" si="236"/>
        <v>-0.65587137812621377</v>
      </c>
      <c r="F810" s="63">
        <f t="shared" ca="1" si="236"/>
        <v>1.2366898405486968</v>
      </c>
      <c r="G810" s="63">
        <f t="shared" ca="1" si="236"/>
        <v>1.6065881152779304</v>
      </c>
      <c r="H810" s="63">
        <f t="shared" ca="1" si="236"/>
        <v>8.5438108429370344E-2</v>
      </c>
      <c r="I810" s="63">
        <f t="shared" ca="1" si="236"/>
        <v>0.19215488345182835</v>
      </c>
      <c r="J810" s="63">
        <f t="shared" ca="1" si="236"/>
        <v>0.96185741723863627</v>
      </c>
      <c r="K810" s="63">
        <f t="shared" ca="1" si="236"/>
        <v>-0.34419468656176833</v>
      </c>
      <c r="L810" s="63">
        <f t="shared" ca="1" si="236"/>
        <v>2.0922316494482587</v>
      </c>
      <c r="N810" s="63">
        <f t="shared" ca="1" si="223"/>
        <v>-1.5983803755940342</v>
      </c>
      <c r="O810" s="63">
        <f t="shared" ca="1" si="224"/>
        <v>-0.20190057952795765</v>
      </c>
      <c r="P810" s="63">
        <f t="shared" ca="1" si="225"/>
        <v>-0.68748647439378363</v>
      </c>
      <c r="Q810" s="63">
        <f t="shared" ca="1" si="226"/>
        <v>-0.6599066506681659</v>
      </c>
      <c r="R810" s="63">
        <f t="shared" ca="1" si="227"/>
        <v>1.1977653010764049</v>
      </c>
      <c r="S810" s="63">
        <f t="shared" ca="1" si="228"/>
        <v>1.5924259016837174</v>
      </c>
      <c r="T810" s="63">
        <f t="shared" ca="1" si="229"/>
        <v>0.10093626314082421</v>
      </c>
      <c r="U810" s="63">
        <f t="shared" ca="1" si="230"/>
        <v>0.13268204745609752</v>
      </c>
      <c r="V810" s="63">
        <f t="shared" ca="1" si="231"/>
        <v>0.97474465127338394</v>
      </c>
      <c r="W810" s="63">
        <f t="shared" ca="1" si="232"/>
        <v>-0.32639444278309154</v>
      </c>
      <c r="X810" s="63">
        <f t="shared" ca="1" si="233"/>
        <v>2.0464925974628989</v>
      </c>
    </row>
    <row r="811" spans="2:24" x14ac:dyDescent="0.2">
      <c r="B811" s="63">
        <f t="shared" ca="1" si="222"/>
        <v>0.20092721637307484</v>
      </c>
      <c r="C811" s="63">
        <f t="shared" ca="1" si="236"/>
        <v>-0.55412371678098915</v>
      </c>
      <c r="D811" s="63">
        <f t="shared" ca="1" si="236"/>
        <v>-0.45978289772227171</v>
      </c>
      <c r="E811" s="63">
        <f t="shared" ca="1" si="236"/>
        <v>0.23765219307958127</v>
      </c>
      <c r="F811" s="63">
        <f t="shared" ca="1" si="236"/>
        <v>1.097364391314039E-2</v>
      </c>
      <c r="G811" s="63">
        <f t="shared" ca="1" si="236"/>
        <v>-0.60417909679724335</v>
      </c>
      <c r="H811" s="63">
        <f t="shared" ca="1" si="236"/>
        <v>0.87537238124751748</v>
      </c>
      <c r="I811" s="63">
        <f t="shared" ca="1" si="236"/>
        <v>2.0217328169472024</v>
      </c>
      <c r="J811" s="63">
        <f t="shared" ca="1" si="236"/>
        <v>0.97821987650922115</v>
      </c>
      <c r="K811" s="63">
        <f t="shared" ca="1" si="236"/>
        <v>-1.8648081398773548</v>
      </c>
      <c r="L811" s="63">
        <f t="shared" ca="1" si="236"/>
        <v>0.36549652994042386</v>
      </c>
      <c r="N811" s="63">
        <f t="shared" ca="1" si="223"/>
        <v>0.20882424966148661</v>
      </c>
      <c r="O811" s="63">
        <f t="shared" ca="1" si="224"/>
        <v>-0.54213881659660945</v>
      </c>
      <c r="P811" s="63">
        <f t="shared" ca="1" si="225"/>
        <v>-0.44145583573940844</v>
      </c>
      <c r="Q811" s="63">
        <f t="shared" ca="1" si="226"/>
        <v>0.23361692053762909</v>
      </c>
      <c r="R811" s="63">
        <f t="shared" ca="1" si="227"/>
        <v>-2.7950895559151478E-2</v>
      </c>
      <c r="S811" s="63">
        <f t="shared" ca="1" si="228"/>
        <v>-0.61834131039145634</v>
      </c>
      <c r="T811" s="63">
        <f t="shared" ca="1" si="229"/>
        <v>0.89087053595897137</v>
      </c>
      <c r="U811" s="63">
        <f t="shared" ca="1" si="230"/>
        <v>1.9622599809514716</v>
      </c>
      <c r="V811" s="63">
        <f t="shared" ca="1" si="231"/>
        <v>0.99110711054396883</v>
      </c>
      <c r="W811" s="63">
        <f t="shared" ca="1" si="232"/>
        <v>-1.847007896098678</v>
      </c>
      <c r="X811" s="63">
        <f t="shared" ca="1" si="233"/>
        <v>0.3197574779550641</v>
      </c>
    </row>
    <row r="812" spans="2:24" x14ac:dyDescent="0.2">
      <c r="B812" s="63">
        <f t="shared" ca="1" si="222"/>
        <v>-1.3274542390681692</v>
      </c>
      <c r="C812" s="63">
        <f t="shared" ca="1" si="236"/>
        <v>-0.55782290975244908</v>
      </c>
      <c r="D812" s="63">
        <f t="shared" ca="1" si="236"/>
        <v>-0.83267658456550464</v>
      </c>
      <c r="E812" s="63">
        <f t="shared" ca="1" si="236"/>
        <v>-0.79983507370209717</v>
      </c>
      <c r="F812" s="63">
        <f t="shared" ca="1" si="236"/>
        <v>-1.1143788266246522</v>
      </c>
      <c r="G812" s="63">
        <f t="shared" ca="1" si="236"/>
        <v>-0.53184038786937871</v>
      </c>
      <c r="H812" s="63">
        <f t="shared" ca="1" si="236"/>
        <v>-1.4227130530494165</v>
      </c>
      <c r="I812" s="63">
        <f t="shared" ca="1" si="236"/>
        <v>1.2698067721812827</v>
      </c>
      <c r="J812" s="63">
        <f t="shared" ca="1" si="236"/>
        <v>0.12009837419342925</v>
      </c>
      <c r="K812" s="63">
        <f t="shared" ca="1" si="236"/>
        <v>0.78392117554891461</v>
      </c>
      <c r="L812" s="63">
        <f t="shared" ca="1" si="236"/>
        <v>0.31773405626321372</v>
      </c>
      <c r="N812" s="63">
        <f t="shared" ca="1" si="223"/>
        <v>-1.3195572057797573</v>
      </c>
      <c r="O812" s="63">
        <f t="shared" ca="1" si="224"/>
        <v>-0.54583800956806938</v>
      </c>
      <c r="P812" s="63">
        <f t="shared" ca="1" si="225"/>
        <v>-0.81434952258264137</v>
      </c>
      <c r="Q812" s="63">
        <f t="shared" ca="1" si="226"/>
        <v>-0.80387034624404929</v>
      </c>
      <c r="R812" s="63">
        <f t="shared" ca="1" si="227"/>
        <v>-1.1533033660969441</v>
      </c>
      <c r="S812" s="63">
        <f t="shared" ca="1" si="228"/>
        <v>-0.5460026014635917</v>
      </c>
      <c r="T812" s="63">
        <f t="shared" ca="1" si="229"/>
        <v>-1.4072148983379626</v>
      </c>
      <c r="U812" s="63">
        <f t="shared" ca="1" si="230"/>
        <v>1.2103339361855519</v>
      </c>
      <c r="V812" s="63">
        <f t="shared" ca="1" si="231"/>
        <v>0.13298560822817695</v>
      </c>
      <c r="W812" s="63">
        <f t="shared" ca="1" si="232"/>
        <v>0.80172141932759133</v>
      </c>
      <c r="X812" s="63">
        <f t="shared" ca="1" si="233"/>
        <v>0.27199500427785395</v>
      </c>
    </row>
    <row r="813" spans="2:24" x14ac:dyDescent="0.2">
      <c r="B813" s="63">
        <f t="shared" ca="1" si="222"/>
        <v>-1.1693804629659601</v>
      </c>
      <c r="C813" s="63">
        <f t="shared" ref="C813:L822" ca="1" si="237">NORMINV(RAND(),$C$5,$F$5)</f>
        <v>1.8125507464249728</v>
      </c>
      <c r="D813" s="63">
        <f t="shared" ca="1" si="237"/>
        <v>0.68435437773244012</v>
      </c>
      <c r="E813" s="63">
        <f t="shared" ca="1" si="237"/>
        <v>0.31140360683070778</v>
      </c>
      <c r="F813" s="63">
        <f t="shared" ca="1" si="237"/>
        <v>0.98575216757395678</v>
      </c>
      <c r="G813" s="63">
        <f t="shared" ca="1" si="237"/>
        <v>-1.2549476873622942</v>
      </c>
      <c r="H813" s="63">
        <f t="shared" ca="1" si="237"/>
        <v>-0.28455076109621963</v>
      </c>
      <c r="I813" s="63">
        <f t="shared" ca="1" si="237"/>
        <v>1.6992997482770658</v>
      </c>
      <c r="J813" s="63">
        <f t="shared" ca="1" si="237"/>
        <v>-1.7934004272679895</v>
      </c>
      <c r="K813" s="63">
        <f t="shared" ca="1" si="237"/>
        <v>-2.0608061564463567</v>
      </c>
      <c r="L813" s="63">
        <f t="shared" ca="1" si="237"/>
        <v>-1.1266761098773381</v>
      </c>
      <c r="N813" s="63">
        <f t="shared" ca="1" si="223"/>
        <v>-1.1614834296775483</v>
      </c>
      <c r="O813" s="63">
        <f t="shared" ca="1" si="224"/>
        <v>1.8245356466093525</v>
      </c>
      <c r="P813" s="63">
        <f t="shared" ca="1" si="225"/>
        <v>0.70268143971530339</v>
      </c>
      <c r="Q813" s="63">
        <f t="shared" ca="1" si="226"/>
        <v>0.3073683342887556</v>
      </c>
      <c r="R813" s="63">
        <f t="shared" ca="1" si="227"/>
        <v>0.94682762810166488</v>
      </c>
      <c r="S813" s="63">
        <f t="shared" ca="1" si="228"/>
        <v>-1.2691099009565072</v>
      </c>
      <c r="T813" s="63">
        <f t="shared" ca="1" si="229"/>
        <v>-0.26905260638476575</v>
      </c>
      <c r="U813" s="63">
        <f t="shared" ca="1" si="230"/>
        <v>1.6398269122813349</v>
      </c>
      <c r="V813" s="63">
        <f t="shared" ca="1" si="231"/>
        <v>-1.7805131932332419</v>
      </c>
      <c r="W813" s="63">
        <f t="shared" ca="1" si="232"/>
        <v>-2.0430059126676801</v>
      </c>
      <c r="X813" s="63">
        <f t="shared" ca="1" si="233"/>
        <v>-1.1724151618626979</v>
      </c>
    </row>
    <row r="814" spans="2:24" x14ac:dyDescent="0.2">
      <c r="B814" s="63">
        <f t="shared" ca="1" si="222"/>
        <v>0.85509307377353283</v>
      </c>
      <c r="C814" s="63">
        <f t="shared" ca="1" si="237"/>
        <v>0.58632651581698803</v>
      </c>
      <c r="D814" s="63">
        <f t="shared" ca="1" si="237"/>
        <v>-0.58435299394712381</v>
      </c>
      <c r="E814" s="63">
        <f t="shared" ca="1" si="237"/>
        <v>-1.2673674371064609</v>
      </c>
      <c r="F814" s="63">
        <f t="shared" ca="1" si="237"/>
        <v>-0.26671868150398159</v>
      </c>
      <c r="G814" s="63">
        <f t="shared" ca="1" si="237"/>
        <v>2.0187795796430956</v>
      </c>
      <c r="H814" s="63">
        <f t="shared" ca="1" si="237"/>
        <v>0.80900110462042818</v>
      </c>
      <c r="I814" s="63">
        <f t="shared" ca="1" si="237"/>
        <v>0.96566598383750635</v>
      </c>
      <c r="J814" s="63">
        <f t="shared" ca="1" si="237"/>
        <v>1.2022901265510484</v>
      </c>
      <c r="K814" s="63">
        <f t="shared" ca="1" si="237"/>
        <v>1.0074960111061126</v>
      </c>
      <c r="L814" s="63">
        <f t="shared" ca="1" si="237"/>
        <v>0.94800264408185952</v>
      </c>
      <c r="N814" s="63">
        <f t="shared" ca="1" si="223"/>
        <v>0.86299010706194457</v>
      </c>
      <c r="O814" s="63">
        <f t="shared" ca="1" si="224"/>
        <v>0.59831141600136772</v>
      </c>
      <c r="P814" s="63">
        <f t="shared" ca="1" si="225"/>
        <v>-0.56602593196426054</v>
      </c>
      <c r="Q814" s="63">
        <f t="shared" ca="1" si="226"/>
        <v>-1.2714027096484131</v>
      </c>
      <c r="R814" s="63">
        <f t="shared" ca="1" si="227"/>
        <v>-0.30564322097627344</v>
      </c>
      <c r="S814" s="63">
        <f t="shared" ca="1" si="228"/>
        <v>2.0046173660488829</v>
      </c>
      <c r="T814" s="63">
        <f t="shared" ca="1" si="229"/>
        <v>0.82449925933188206</v>
      </c>
      <c r="U814" s="63">
        <f t="shared" ca="1" si="230"/>
        <v>0.90619314784177551</v>
      </c>
      <c r="V814" s="63">
        <f t="shared" ca="1" si="231"/>
        <v>1.2151773605857961</v>
      </c>
      <c r="W814" s="63">
        <f t="shared" ca="1" si="232"/>
        <v>1.0252962548847895</v>
      </c>
      <c r="X814" s="63">
        <f t="shared" ca="1" si="233"/>
        <v>0.90226359209649976</v>
      </c>
    </row>
    <row r="815" spans="2:24" x14ac:dyDescent="0.2">
      <c r="B815" s="63">
        <f t="shared" ca="1" si="222"/>
        <v>1.2860536576949178</v>
      </c>
      <c r="C815" s="63">
        <f t="shared" ca="1" si="237"/>
        <v>-1.841692582186516</v>
      </c>
      <c r="D815" s="63">
        <f t="shared" ca="1" si="237"/>
        <v>-0.25716061624818676</v>
      </c>
      <c r="E815" s="63">
        <f t="shared" ca="1" si="237"/>
        <v>0.29107644270951644</v>
      </c>
      <c r="F815" s="63">
        <f t="shared" ca="1" si="237"/>
        <v>0.31310929362388301</v>
      </c>
      <c r="G815" s="63">
        <f t="shared" ca="1" si="237"/>
        <v>-3.7817123171780036E-2</v>
      </c>
      <c r="H815" s="63">
        <f t="shared" ca="1" si="237"/>
        <v>0.62911120880671323</v>
      </c>
      <c r="I815" s="63">
        <f t="shared" ca="1" si="237"/>
        <v>-0.863342631048716</v>
      </c>
      <c r="J815" s="63">
        <f t="shared" ca="1" si="237"/>
        <v>0.33271172391670445</v>
      </c>
      <c r="K815" s="63">
        <f t="shared" ca="1" si="237"/>
        <v>-0.90835618615371871</v>
      </c>
      <c r="L815" s="63">
        <f t="shared" ca="1" si="237"/>
        <v>0.35533717937179676</v>
      </c>
      <c r="N815" s="63">
        <f t="shared" ca="1" si="223"/>
        <v>1.2939506909833296</v>
      </c>
      <c r="O815" s="63">
        <f t="shared" ca="1" si="224"/>
        <v>-1.8297076820021363</v>
      </c>
      <c r="P815" s="63">
        <f t="shared" ca="1" si="225"/>
        <v>-0.23883355426532349</v>
      </c>
      <c r="Q815" s="63">
        <f t="shared" ca="1" si="226"/>
        <v>0.28704117016756425</v>
      </c>
      <c r="R815" s="63">
        <f t="shared" ca="1" si="227"/>
        <v>0.27418475415159116</v>
      </c>
      <c r="S815" s="63">
        <f t="shared" ca="1" si="228"/>
        <v>-5.1979336765993006E-2</v>
      </c>
      <c r="T815" s="63">
        <f t="shared" ca="1" si="229"/>
        <v>0.64460936351816711</v>
      </c>
      <c r="U815" s="63">
        <f t="shared" ca="1" si="230"/>
        <v>-0.92281546704444684</v>
      </c>
      <c r="V815" s="63">
        <f t="shared" ca="1" si="231"/>
        <v>0.34559895795145212</v>
      </c>
      <c r="W815" s="63">
        <f t="shared" ca="1" si="232"/>
        <v>-0.89055594237504199</v>
      </c>
      <c r="X815" s="63">
        <f t="shared" ca="1" si="233"/>
        <v>0.30959812738643699</v>
      </c>
    </row>
    <row r="816" spans="2:24" x14ac:dyDescent="0.2">
      <c r="B816" s="63">
        <f t="shared" ca="1" si="222"/>
        <v>-8.3857683662987667E-2</v>
      </c>
      <c r="C816" s="63">
        <f t="shared" ca="1" si="237"/>
        <v>0.37977358419300844</v>
      </c>
      <c r="D816" s="63">
        <f t="shared" ca="1" si="237"/>
        <v>-0.26127018146725051</v>
      </c>
      <c r="E816" s="63">
        <f t="shared" ca="1" si="237"/>
        <v>0.17115767915863991</v>
      </c>
      <c r="F816" s="63">
        <f t="shared" ca="1" si="237"/>
        <v>-0.16935219141006813</v>
      </c>
      <c r="G816" s="63">
        <f t="shared" ca="1" si="237"/>
        <v>1.7211497472303092</v>
      </c>
      <c r="H816" s="63">
        <f t="shared" ca="1" si="237"/>
        <v>0.65255922194043936</v>
      </c>
      <c r="I816" s="63">
        <f t="shared" ca="1" si="237"/>
        <v>-0.96787382778805608</v>
      </c>
      <c r="J816" s="63">
        <f t="shared" ca="1" si="237"/>
        <v>-1.2881364134314623</v>
      </c>
      <c r="K816" s="63">
        <f t="shared" ca="1" si="237"/>
        <v>-9.9707978463850336E-2</v>
      </c>
      <c r="L816" s="63">
        <f t="shared" ca="1" si="237"/>
        <v>-0.57642158179216985</v>
      </c>
      <c r="N816" s="63">
        <f t="shared" ca="1" si="223"/>
        <v>-7.5960650374575917E-2</v>
      </c>
      <c r="O816" s="63">
        <f t="shared" ca="1" si="224"/>
        <v>0.39175848437738814</v>
      </c>
      <c r="P816" s="63">
        <f t="shared" ca="1" si="225"/>
        <v>-0.24294311948438724</v>
      </c>
      <c r="Q816" s="63">
        <f t="shared" ca="1" si="226"/>
        <v>0.16712240661668773</v>
      </c>
      <c r="R816" s="63">
        <f t="shared" ca="1" si="227"/>
        <v>-0.20827673088235998</v>
      </c>
      <c r="S816" s="63">
        <f t="shared" ca="1" si="228"/>
        <v>1.7069875336360962</v>
      </c>
      <c r="T816" s="63">
        <f t="shared" ca="1" si="229"/>
        <v>0.66805737665189324</v>
      </c>
      <c r="U816" s="63">
        <f t="shared" ca="1" si="230"/>
        <v>-1.0273466637837869</v>
      </c>
      <c r="V816" s="63">
        <f t="shared" ca="1" si="231"/>
        <v>-1.2752491793967147</v>
      </c>
      <c r="W816" s="63">
        <f t="shared" ca="1" si="232"/>
        <v>-8.1907734685173567E-2</v>
      </c>
      <c r="X816" s="63">
        <f t="shared" ca="1" si="233"/>
        <v>-0.62216063377752961</v>
      </c>
    </row>
    <row r="817" spans="2:24" x14ac:dyDescent="0.2">
      <c r="B817" s="63">
        <f t="shared" ca="1" si="222"/>
        <v>1.4416494107643467</v>
      </c>
      <c r="C817" s="63">
        <f t="shared" ca="1" si="237"/>
        <v>-0.47953658017974188</v>
      </c>
      <c r="D817" s="63">
        <f t="shared" ca="1" si="237"/>
        <v>-1.1436606498669755</v>
      </c>
      <c r="E817" s="63">
        <f t="shared" ca="1" si="237"/>
        <v>-0.25902037666094224</v>
      </c>
      <c r="F817" s="63">
        <f t="shared" ca="1" si="237"/>
        <v>0.57730041108135788</v>
      </c>
      <c r="G817" s="63">
        <f t="shared" ca="1" si="237"/>
        <v>0.39086031997386406</v>
      </c>
      <c r="H817" s="63">
        <f t="shared" ca="1" si="237"/>
        <v>0.54739564423556419</v>
      </c>
      <c r="I817" s="63">
        <f t="shared" ca="1" si="237"/>
        <v>0.53758475427437324</v>
      </c>
      <c r="J817" s="63">
        <f t="shared" ca="1" si="237"/>
        <v>-1.0776748306429198</v>
      </c>
      <c r="K817" s="63">
        <f t="shared" ca="1" si="237"/>
        <v>-6.7221177617415293E-2</v>
      </c>
      <c r="L817" s="63">
        <f t="shared" ca="1" si="237"/>
        <v>-0.98216837109416988</v>
      </c>
      <c r="N817" s="63">
        <f t="shared" ca="1" si="223"/>
        <v>1.4495464440527586</v>
      </c>
      <c r="O817" s="63">
        <f t="shared" ca="1" si="224"/>
        <v>-0.46755167999536218</v>
      </c>
      <c r="P817" s="63">
        <f t="shared" ca="1" si="225"/>
        <v>-1.1253335878841122</v>
      </c>
      <c r="Q817" s="63">
        <f t="shared" ca="1" si="226"/>
        <v>-0.26305564920289443</v>
      </c>
      <c r="R817" s="63">
        <f t="shared" ca="1" si="227"/>
        <v>0.53837587160906597</v>
      </c>
      <c r="S817" s="63">
        <f t="shared" ca="1" si="228"/>
        <v>0.37669810637965107</v>
      </c>
      <c r="T817" s="63">
        <f t="shared" ca="1" si="229"/>
        <v>0.56289379894701808</v>
      </c>
      <c r="U817" s="63">
        <f t="shared" ca="1" si="230"/>
        <v>0.47811191827864241</v>
      </c>
      <c r="V817" s="63">
        <f t="shared" ca="1" si="231"/>
        <v>-1.0647875966081721</v>
      </c>
      <c r="W817" s="63">
        <f t="shared" ca="1" si="232"/>
        <v>-4.9420933838738523E-2</v>
      </c>
      <c r="X817" s="63">
        <f t="shared" ca="1" si="233"/>
        <v>-1.0279074230795298</v>
      </c>
    </row>
    <row r="818" spans="2:24" x14ac:dyDescent="0.2">
      <c r="B818" s="63">
        <f t="shared" ca="1" si="222"/>
        <v>-1.7378082174204812</v>
      </c>
      <c r="C818" s="63">
        <f t="shared" ca="1" si="237"/>
        <v>-0.82682245653319242</v>
      </c>
      <c r="D818" s="63">
        <f t="shared" ca="1" si="237"/>
        <v>9.8106657453376642E-2</v>
      </c>
      <c r="E818" s="63">
        <f t="shared" ca="1" si="237"/>
        <v>1.3185343200190631</v>
      </c>
      <c r="F818" s="63">
        <f t="shared" ca="1" si="237"/>
        <v>-0.2915094013843158</v>
      </c>
      <c r="G818" s="63">
        <f t="shared" ca="1" si="237"/>
        <v>0.92550310113048684</v>
      </c>
      <c r="H818" s="63">
        <f t="shared" ca="1" si="237"/>
        <v>-0.19904342908899869</v>
      </c>
      <c r="I818" s="63">
        <f t="shared" ca="1" si="237"/>
        <v>2.1197845113807992</v>
      </c>
      <c r="J818" s="63">
        <f t="shared" ca="1" si="237"/>
        <v>0.64467653763138988</v>
      </c>
      <c r="K818" s="63">
        <f t="shared" ca="1" si="237"/>
        <v>-0.49853688805195845</v>
      </c>
      <c r="L818" s="63">
        <f t="shared" ca="1" si="237"/>
        <v>-1.8689073803545255</v>
      </c>
      <c r="N818" s="63">
        <f t="shared" ca="1" si="223"/>
        <v>-1.7299111841320693</v>
      </c>
      <c r="O818" s="63">
        <f t="shared" ca="1" si="224"/>
        <v>-0.81483755634881272</v>
      </c>
      <c r="P818" s="63">
        <f t="shared" ca="1" si="225"/>
        <v>0.1164337194362399</v>
      </c>
      <c r="Q818" s="63">
        <f t="shared" ca="1" si="226"/>
        <v>1.314499047477111</v>
      </c>
      <c r="R818" s="63">
        <f t="shared" ca="1" si="227"/>
        <v>-0.33043394085660766</v>
      </c>
      <c r="S818" s="63">
        <f t="shared" ca="1" si="228"/>
        <v>0.91134088753627385</v>
      </c>
      <c r="T818" s="63">
        <f t="shared" ca="1" si="229"/>
        <v>-0.18354527437754484</v>
      </c>
      <c r="U818" s="63">
        <f t="shared" ca="1" si="230"/>
        <v>2.0603116753850683</v>
      </c>
      <c r="V818" s="63">
        <f t="shared" ca="1" si="231"/>
        <v>0.65756377166613755</v>
      </c>
      <c r="W818" s="63">
        <f t="shared" ca="1" si="232"/>
        <v>-0.48073664427328167</v>
      </c>
      <c r="X818" s="63">
        <f t="shared" ca="1" si="233"/>
        <v>-1.9146464323398853</v>
      </c>
    </row>
    <row r="819" spans="2:24" x14ac:dyDescent="0.2">
      <c r="B819" s="63">
        <f t="shared" ca="1" si="222"/>
        <v>-1.6247998025777928</v>
      </c>
      <c r="C819" s="63">
        <f t="shared" ca="1" si="237"/>
        <v>-1.5746098110875504</v>
      </c>
      <c r="D819" s="63">
        <f t="shared" ca="1" si="237"/>
        <v>-1.2255752757685534</v>
      </c>
      <c r="E819" s="63">
        <f t="shared" ca="1" si="237"/>
        <v>9.8437711468592981E-2</v>
      </c>
      <c r="F819" s="63">
        <f t="shared" ca="1" si="237"/>
        <v>-1.191872779514896</v>
      </c>
      <c r="G819" s="63">
        <f t="shared" ca="1" si="237"/>
        <v>0.89781956081797831</v>
      </c>
      <c r="H819" s="63">
        <f t="shared" ca="1" si="237"/>
        <v>0.40759685982673349</v>
      </c>
      <c r="I819" s="63">
        <f t="shared" ca="1" si="237"/>
        <v>-4.1374284388401704E-2</v>
      </c>
      <c r="J819" s="63">
        <f t="shared" ca="1" si="237"/>
        <v>-0.40975167350105218</v>
      </c>
      <c r="K819" s="63">
        <f t="shared" ca="1" si="237"/>
        <v>8.787380479816144E-2</v>
      </c>
      <c r="L819" s="63">
        <f t="shared" ca="1" si="237"/>
        <v>1.0394028037933178</v>
      </c>
      <c r="N819" s="63">
        <f t="shared" ca="1" si="223"/>
        <v>-1.6169027692893809</v>
      </c>
      <c r="O819" s="63">
        <f t="shared" ca="1" si="224"/>
        <v>-1.5626249109031707</v>
      </c>
      <c r="P819" s="63">
        <f t="shared" ca="1" si="225"/>
        <v>-1.2072482137856901</v>
      </c>
      <c r="Q819" s="63">
        <f t="shared" ca="1" si="226"/>
        <v>9.4402438926640797E-2</v>
      </c>
      <c r="R819" s="63">
        <f t="shared" ca="1" si="227"/>
        <v>-1.2307973189871879</v>
      </c>
      <c r="S819" s="63">
        <f t="shared" ca="1" si="228"/>
        <v>0.88365734722376532</v>
      </c>
      <c r="T819" s="63">
        <f t="shared" ca="1" si="229"/>
        <v>0.42309501453818738</v>
      </c>
      <c r="U819" s="63">
        <f t="shared" ca="1" si="230"/>
        <v>-0.10084712038413254</v>
      </c>
      <c r="V819" s="63">
        <f t="shared" ca="1" si="231"/>
        <v>-0.39686443946630451</v>
      </c>
      <c r="W819" s="63">
        <f t="shared" ca="1" si="232"/>
        <v>0.10567404857683821</v>
      </c>
      <c r="X819" s="63">
        <f t="shared" ca="1" si="233"/>
        <v>0.99366375180795807</v>
      </c>
    </row>
    <row r="820" spans="2:24" x14ac:dyDescent="0.2">
      <c r="B820" s="63">
        <f t="shared" ca="1" si="222"/>
        <v>0.33450472015149207</v>
      </c>
      <c r="C820" s="63">
        <f t="shared" ca="1" si="237"/>
        <v>-0.51379100542514655</v>
      </c>
      <c r="D820" s="63">
        <f t="shared" ca="1" si="237"/>
        <v>-0.48337908536262841</v>
      </c>
      <c r="E820" s="63">
        <f t="shared" ca="1" si="237"/>
        <v>1.5613662615257216</v>
      </c>
      <c r="F820" s="63">
        <f t="shared" ca="1" si="237"/>
        <v>-0.31130816138115874</v>
      </c>
      <c r="G820" s="63">
        <f t="shared" ca="1" si="237"/>
        <v>-0.71729653791240056</v>
      </c>
      <c r="H820" s="63">
        <f t="shared" ca="1" si="237"/>
        <v>-0.36877664751561423</v>
      </c>
      <c r="I820" s="63">
        <f t="shared" ca="1" si="237"/>
        <v>0.72957006912816424</v>
      </c>
      <c r="J820" s="63">
        <f t="shared" ca="1" si="237"/>
        <v>-0.39269160494613786</v>
      </c>
      <c r="K820" s="63">
        <f t="shared" ca="1" si="237"/>
        <v>0.89690956094940011</v>
      </c>
      <c r="L820" s="63">
        <f t="shared" ca="1" si="237"/>
        <v>-0.15347356827412631</v>
      </c>
      <c r="N820" s="63">
        <f t="shared" ca="1" si="223"/>
        <v>0.34240175343990381</v>
      </c>
      <c r="O820" s="63">
        <f t="shared" ca="1" si="224"/>
        <v>-0.50180610524076685</v>
      </c>
      <c r="P820" s="63">
        <f t="shared" ca="1" si="225"/>
        <v>-0.46505202337976514</v>
      </c>
      <c r="Q820" s="63">
        <f t="shared" ca="1" si="226"/>
        <v>1.5573309889837694</v>
      </c>
      <c r="R820" s="63">
        <f t="shared" ca="1" si="227"/>
        <v>-0.3502327008534506</v>
      </c>
      <c r="S820" s="63">
        <f t="shared" ca="1" si="228"/>
        <v>-0.73145875150661355</v>
      </c>
      <c r="T820" s="63">
        <f t="shared" ca="1" si="229"/>
        <v>-0.35327849280416035</v>
      </c>
      <c r="U820" s="63">
        <f t="shared" ca="1" si="230"/>
        <v>0.67009723313243341</v>
      </c>
      <c r="V820" s="63">
        <f t="shared" ca="1" si="231"/>
        <v>-0.37980437091139019</v>
      </c>
      <c r="W820" s="63">
        <f t="shared" ca="1" si="232"/>
        <v>0.91470980472807684</v>
      </c>
      <c r="X820" s="63">
        <f t="shared" ca="1" si="233"/>
        <v>-0.19921262025948611</v>
      </c>
    </row>
    <row r="821" spans="2:24" x14ac:dyDescent="0.2">
      <c r="B821" s="63">
        <f t="shared" ca="1" si="222"/>
        <v>0.65649695340950132</v>
      </c>
      <c r="C821" s="63">
        <f t="shared" ca="1" si="237"/>
        <v>0.70511986987185193</v>
      </c>
      <c r="D821" s="63">
        <f t="shared" ca="1" si="237"/>
        <v>1.0430205822136009</v>
      </c>
      <c r="E821" s="63">
        <f t="shared" ca="1" si="237"/>
        <v>2.0003624457402544E-2</v>
      </c>
      <c r="F821" s="63">
        <f t="shared" ca="1" si="237"/>
        <v>7.4579224892306922E-2</v>
      </c>
      <c r="G821" s="63">
        <f t="shared" ca="1" si="237"/>
        <v>-0.12278797008837207</v>
      </c>
      <c r="H821" s="63">
        <f t="shared" ca="1" si="237"/>
        <v>-0.33887305363052289</v>
      </c>
      <c r="I821" s="63">
        <f t="shared" ca="1" si="237"/>
        <v>-0.41269123667784791</v>
      </c>
      <c r="J821" s="63">
        <f t="shared" ca="1" si="237"/>
        <v>0.66630701168956563</v>
      </c>
      <c r="K821" s="63">
        <f t="shared" ca="1" si="237"/>
        <v>-6.993169765067208E-3</v>
      </c>
      <c r="L821" s="63">
        <f t="shared" ca="1" si="237"/>
        <v>0.45582107804808941</v>
      </c>
      <c r="N821" s="63">
        <f t="shared" ca="1" si="223"/>
        <v>0.66439398669791305</v>
      </c>
      <c r="O821" s="63">
        <f t="shared" ca="1" si="224"/>
        <v>0.71710477005623163</v>
      </c>
      <c r="P821" s="63">
        <f t="shared" ca="1" si="225"/>
        <v>1.0613476441964642</v>
      </c>
      <c r="Q821" s="63">
        <f t="shared" ca="1" si="226"/>
        <v>1.5968351915450364E-2</v>
      </c>
      <c r="R821" s="63">
        <f t="shared" ca="1" si="227"/>
        <v>3.5654685420015056E-2</v>
      </c>
      <c r="S821" s="63">
        <f t="shared" ca="1" si="228"/>
        <v>-0.13695018368258505</v>
      </c>
      <c r="T821" s="63">
        <f t="shared" ca="1" si="229"/>
        <v>-0.32337489891906901</v>
      </c>
      <c r="U821" s="63">
        <f t="shared" ca="1" si="230"/>
        <v>-0.47216407267357874</v>
      </c>
      <c r="V821" s="63">
        <f t="shared" ca="1" si="231"/>
        <v>0.67919424572431331</v>
      </c>
      <c r="W821" s="63">
        <f t="shared" ca="1" si="232"/>
        <v>1.0807074013609558E-2</v>
      </c>
      <c r="X821" s="63">
        <f t="shared" ca="1" si="233"/>
        <v>0.41008202606272964</v>
      </c>
    </row>
    <row r="822" spans="2:24" x14ac:dyDescent="0.2">
      <c r="B822" s="63">
        <f t="shared" ca="1" si="222"/>
        <v>-0.81642162865740719</v>
      </c>
      <c r="C822" s="63">
        <f t="shared" ca="1" si="237"/>
        <v>-1.0923554708108218</v>
      </c>
      <c r="D822" s="63">
        <f t="shared" ca="1" si="237"/>
        <v>-1.5204303639209271</v>
      </c>
      <c r="E822" s="63">
        <f t="shared" ca="1" si="237"/>
        <v>0.8230173368004412</v>
      </c>
      <c r="F822" s="63">
        <f t="shared" ca="1" si="237"/>
        <v>0.43550718121252896</v>
      </c>
      <c r="G822" s="63">
        <f t="shared" ca="1" si="237"/>
        <v>-1.0309790276887445</v>
      </c>
      <c r="H822" s="63">
        <f t="shared" ca="1" si="237"/>
        <v>-1.1394489738704507</v>
      </c>
      <c r="I822" s="63">
        <f t="shared" ca="1" si="237"/>
        <v>1.3140725628551955</v>
      </c>
      <c r="J822" s="63">
        <f t="shared" ca="1" si="237"/>
        <v>-0.97630654261154248</v>
      </c>
      <c r="K822" s="63">
        <f t="shared" ca="1" si="237"/>
        <v>1.8375924190860811</v>
      </c>
      <c r="L822" s="63">
        <f t="shared" ca="1" si="237"/>
        <v>-0.16589835390857247</v>
      </c>
      <c r="N822" s="63">
        <f t="shared" ca="1" si="223"/>
        <v>-0.80852459536899546</v>
      </c>
      <c r="O822" s="63">
        <f t="shared" ca="1" si="224"/>
        <v>-1.0803705706264422</v>
      </c>
      <c r="P822" s="63">
        <f t="shared" ca="1" si="225"/>
        <v>-1.5021033019380639</v>
      </c>
      <c r="Q822" s="63">
        <f t="shared" ca="1" si="226"/>
        <v>0.81898206425848907</v>
      </c>
      <c r="R822" s="63">
        <f t="shared" ca="1" si="227"/>
        <v>0.39658264174023711</v>
      </c>
      <c r="S822" s="63">
        <f t="shared" ca="1" si="228"/>
        <v>-1.0451412412829575</v>
      </c>
      <c r="T822" s="63">
        <f t="shared" ca="1" si="229"/>
        <v>-1.1239508191589969</v>
      </c>
      <c r="U822" s="63">
        <f t="shared" ca="1" si="230"/>
        <v>1.2545997268594646</v>
      </c>
      <c r="V822" s="63">
        <f t="shared" ca="1" si="231"/>
        <v>-0.96341930857679481</v>
      </c>
      <c r="W822" s="63">
        <f t="shared" ca="1" si="232"/>
        <v>1.8553926628647579</v>
      </c>
      <c r="X822" s="63">
        <f t="shared" ca="1" si="233"/>
        <v>-0.21163740589393226</v>
      </c>
    </row>
    <row r="823" spans="2:24" x14ac:dyDescent="0.2">
      <c r="B823" s="63">
        <f t="shared" ca="1" si="222"/>
        <v>0.68786199066414155</v>
      </c>
      <c r="C823" s="63">
        <f t="shared" ref="C823:L832" ca="1" si="238">NORMINV(RAND(),$C$5,$F$5)</f>
        <v>-0.76211251344971398</v>
      </c>
      <c r="D823" s="63">
        <f t="shared" ca="1" si="238"/>
        <v>-6.0581710994519561E-2</v>
      </c>
      <c r="E823" s="63">
        <f t="shared" ca="1" si="238"/>
        <v>0.63035914511568369</v>
      </c>
      <c r="F823" s="63">
        <f t="shared" ca="1" si="238"/>
        <v>0.71669234963360196</v>
      </c>
      <c r="G823" s="63">
        <f t="shared" ca="1" si="238"/>
        <v>-0.52132163249173591</v>
      </c>
      <c r="H823" s="63">
        <f t="shared" ca="1" si="238"/>
        <v>-1.3703238550451562</v>
      </c>
      <c r="I823" s="63">
        <f t="shared" ca="1" si="238"/>
        <v>-0.56760559546051881</v>
      </c>
      <c r="J823" s="63">
        <f t="shared" ca="1" si="238"/>
        <v>0.88407436460523625</v>
      </c>
      <c r="K823" s="63">
        <f t="shared" ca="1" si="238"/>
        <v>-0.63003631984192532</v>
      </c>
      <c r="L823" s="63">
        <f t="shared" ca="1" si="238"/>
        <v>0.4561222802199803</v>
      </c>
      <c r="N823" s="63">
        <f t="shared" ca="1" si="223"/>
        <v>0.69575902395255329</v>
      </c>
      <c r="O823" s="63">
        <f t="shared" ca="1" si="224"/>
        <v>-0.75012761326533428</v>
      </c>
      <c r="P823" s="63">
        <f t="shared" ca="1" si="225"/>
        <v>-4.2254649011656306E-2</v>
      </c>
      <c r="Q823" s="63">
        <f t="shared" ca="1" si="226"/>
        <v>0.62632387257373157</v>
      </c>
      <c r="R823" s="63">
        <f t="shared" ca="1" si="227"/>
        <v>0.67776781016131005</v>
      </c>
      <c r="S823" s="63">
        <f t="shared" ca="1" si="228"/>
        <v>-0.5354838460859489</v>
      </c>
      <c r="T823" s="63">
        <f t="shared" ca="1" si="229"/>
        <v>-1.3548257003337023</v>
      </c>
      <c r="U823" s="63">
        <f t="shared" ca="1" si="230"/>
        <v>-0.62707843145624964</v>
      </c>
      <c r="V823" s="63">
        <f t="shared" ca="1" si="231"/>
        <v>0.89696159863998393</v>
      </c>
      <c r="W823" s="63">
        <f t="shared" ca="1" si="232"/>
        <v>-0.61223607606324859</v>
      </c>
      <c r="X823" s="63">
        <f t="shared" ca="1" si="233"/>
        <v>0.41038322823462053</v>
      </c>
    </row>
    <row r="824" spans="2:24" x14ac:dyDescent="0.2">
      <c r="B824" s="63">
        <f t="shared" ca="1" si="222"/>
        <v>-1.1134282596253948</v>
      </c>
      <c r="C824" s="63">
        <f t="shared" ca="1" si="238"/>
        <v>0.34324050860375954</v>
      </c>
      <c r="D824" s="63">
        <f t="shared" ca="1" si="238"/>
        <v>2.1766111087529638</v>
      </c>
      <c r="E824" s="63">
        <f t="shared" ca="1" si="238"/>
        <v>-0.37674097533536161</v>
      </c>
      <c r="F824" s="63">
        <f t="shared" ca="1" si="238"/>
        <v>-0.66753723115189012</v>
      </c>
      <c r="G824" s="63">
        <f t="shared" ca="1" si="238"/>
        <v>0.39011146113510536</v>
      </c>
      <c r="H824" s="63">
        <f t="shared" ca="1" si="238"/>
        <v>0.90122383445192322</v>
      </c>
      <c r="I824" s="63">
        <f t="shared" ca="1" si="238"/>
        <v>0.17465785565010805</v>
      </c>
      <c r="J824" s="63">
        <f t="shared" ca="1" si="238"/>
        <v>-0.84489224929868523</v>
      </c>
      <c r="K824" s="63">
        <f t="shared" ca="1" si="238"/>
        <v>0.49172132087767567</v>
      </c>
      <c r="L824" s="63">
        <f t="shared" ca="1" si="238"/>
        <v>0.86415811620911132</v>
      </c>
      <c r="N824" s="63">
        <f t="shared" ca="1" si="223"/>
        <v>-1.105531226336983</v>
      </c>
      <c r="O824" s="63">
        <f t="shared" ca="1" si="224"/>
        <v>0.35522540878813924</v>
      </c>
      <c r="P824" s="63">
        <f t="shared" ca="1" si="225"/>
        <v>2.1949381707358269</v>
      </c>
      <c r="Q824" s="63">
        <f t="shared" ca="1" si="226"/>
        <v>-0.38077624787731379</v>
      </c>
      <c r="R824" s="63">
        <f t="shared" ca="1" si="227"/>
        <v>-0.70646177062418203</v>
      </c>
      <c r="S824" s="63">
        <f t="shared" ca="1" si="228"/>
        <v>0.37594924754089237</v>
      </c>
      <c r="T824" s="63">
        <f t="shared" ca="1" si="229"/>
        <v>0.9167219891633771</v>
      </c>
      <c r="U824" s="63">
        <f t="shared" ca="1" si="230"/>
        <v>0.11518501965437722</v>
      </c>
      <c r="V824" s="63">
        <f t="shared" ca="1" si="231"/>
        <v>-0.83200501526393755</v>
      </c>
      <c r="W824" s="63">
        <f t="shared" ca="1" si="232"/>
        <v>0.50952156465635245</v>
      </c>
      <c r="X824" s="63">
        <f t="shared" ca="1" si="233"/>
        <v>0.81841906422375155</v>
      </c>
    </row>
    <row r="825" spans="2:24" x14ac:dyDescent="0.2">
      <c r="B825" s="63">
        <f t="shared" ca="1" si="222"/>
        <v>-0.66800851777409997</v>
      </c>
      <c r="C825" s="63">
        <f t="shared" ca="1" si="238"/>
        <v>-1.2061330731583593</v>
      </c>
      <c r="D825" s="63">
        <f t="shared" ca="1" si="238"/>
        <v>-1.3190080575431722</v>
      </c>
      <c r="E825" s="63">
        <f t="shared" ca="1" si="238"/>
        <v>0.17620039522941086</v>
      </c>
      <c r="F825" s="63">
        <f t="shared" ca="1" si="238"/>
        <v>0.34271081779934487</v>
      </c>
      <c r="G825" s="63">
        <f t="shared" ca="1" si="238"/>
        <v>-1.6196481661758211</v>
      </c>
      <c r="H825" s="63">
        <f t="shared" ca="1" si="238"/>
        <v>-2.3770393194826149</v>
      </c>
      <c r="I825" s="63">
        <f t="shared" ca="1" si="238"/>
        <v>2.0695375030336578</v>
      </c>
      <c r="J825" s="63">
        <f t="shared" ca="1" si="238"/>
        <v>-0.93726442454739833</v>
      </c>
      <c r="K825" s="63">
        <f t="shared" ca="1" si="238"/>
        <v>1.2064523472442743</v>
      </c>
      <c r="L825" s="63">
        <f t="shared" ca="1" si="238"/>
        <v>-3.1365796631507452E-2</v>
      </c>
      <c r="N825" s="63">
        <f t="shared" ca="1" si="223"/>
        <v>-0.66011148448568824</v>
      </c>
      <c r="O825" s="63">
        <f t="shared" ca="1" si="224"/>
        <v>-1.1941481729739796</v>
      </c>
      <c r="P825" s="63">
        <f t="shared" ca="1" si="225"/>
        <v>-1.3006809955603089</v>
      </c>
      <c r="Q825" s="63">
        <f t="shared" ca="1" si="226"/>
        <v>0.17216512268745868</v>
      </c>
      <c r="R825" s="63">
        <f t="shared" ca="1" si="227"/>
        <v>0.30378627832705302</v>
      </c>
      <c r="S825" s="63">
        <f t="shared" ca="1" si="228"/>
        <v>-1.6338103797700341</v>
      </c>
      <c r="T825" s="63">
        <f t="shared" ca="1" si="229"/>
        <v>-2.361541164771161</v>
      </c>
      <c r="U825" s="63">
        <f t="shared" ca="1" si="230"/>
        <v>2.010064667037927</v>
      </c>
      <c r="V825" s="63">
        <f t="shared" ca="1" si="231"/>
        <v>-0.92437719051265066</v>
      </c>
      <c r="W825" s="63">
        <f t="shared" ca="1" si="232"/>
        <v>1.2242525910229511</v>
      </c>
      <c r="X825" s="63">
        <f t="shared" ca="1" si="233"/>
        <v>-7.7104848616867241E-2</v>
      </c>
    </row>
    <row r="826" spans="2:24" x14ac:dyDescent="0.2">
      <c r="B826" s="63">
        <f t="shared" ca="1" si="222"/>
        <v>-2.3258474972095615</v>
      </c>
      <c r="C826" s="63">
        <f t="shared" ca="1" si="238"/>
        <v>-0.96079187594517645</v>
      </c>
      <c r="D826" s="63">
        <f t="shared" ca="1" si="238"/>
        <v>1.8495218847178316</v>
      </c>
      <c r="E826" s="63">
        <f t="shared" ca="1" si="238"/>
        <v>0.20863344843327805</v>
      </c>
      <c r="F826" s="63">
        <f t="shared" ca="1" si="238"/>
        <v>1.122217784137888</v>
      </c>
      <c r="G826" s="63">
        <f t="shared" ca="1" si="238"/>
        <v>-0.45826789617911434</v>
      </c>
      <c r="H826" s="63">
        <f t="shared" ca="1" si="238"/>
        <v>0.16365246826953503</v>
      </c>
      <c r="I826" s="63">
        <f t="shared" ca="1" si="238"/>
        <v>0.4267618507858304</v>
      </c>
      <c r="J826" s="63">
        <f t="shared" ca="1" si="238"/>
        <v>0.2301332292228678</v>
      </c>
      <c r="K826" s="63">
        <f t="shared" ca="1" si="238"/>
        <v>0.38449355454495843</v>
      </c>
      <c r="L826" s="63">
        <f t="shared" ca="1" si="238"/>
        <v>-0.54930675172358434</v>
      </c>
      <c r="N826" s="63">
        <f t="shared" ca="1" si="223"/>
        <v>-2.3179504639211497</v>
      </c>
      <c r="O826" s="63">
        <f t="shared" ca="1" si="224"/>
        <v>-0.94880697576079676</v>
      </c>
      <c r="P826" s="63">
        <f t="shared" ca="1" si="225"/>
        <v>1.8678489467006949</v>
      </c>
      <c r="Q826" s="63">
        <f t="shared" ca="1" si="226"/>
        <v>0.20459817589132587</v>
      </c>
      <c r="R826" s="63">
        <f t="shared" ca="1" si="227"/>
        <v>1.0832932446655961</v>
      </c>
      <c r="S826" s="63">
        <f t="shared" ca="1" si="228"/>
        <v>-0.47243010977332733</v>
      </c>
      <c r="T826" s="63">
        <f t="shared" ca="1" si="229"/>
        <v>0.17915062298098888</v>
      </c>
      <c r="U826" s="63">
        <f t="shared" ca="1" si="230"/>
        <v>0.36728901479009957</v>
      </c>
      <c r="V826" s="63">
        <f t="shared" ca="1" si="231"/>
        <v>0.2430204632576155</v>
      </c>
      <c r="W826" s="63">
        <f t="shared" ca="1" si="232"/>
        <v>0.40229379832363521</v>
      </c>
      <c r="X826" s="63">
        <f t="shared" ca="1" si="233"/>
        <v>-0.59504580370894411</v>
      </c>
    </row>
    <row r="827" spans="2:24" x14ac:dyDescent="0.2">
      <c r="B827" s="63">
        <f t="shared" ca="1" si="222"/>
        <v>0.72494808331042937</v>
      </c>
      <c r="C827" s="63">
        <f t="shared" ca="1" si="238"/>
        <v>0.54169482645239642</v>
      </c>
      <c r="D827" s="63">
        <f t="shared" ca="1" si="238"/>
        <v>-1.6107300054895968</v>
      </c>
      <c r="E827" s="63">
        <f t="shared" ca="1" si="238"/>
        <v>1.2917804354889748</v>
      </c>
      <c r="F827" s="63">
        <f t="shared" ca="1" si="238"/>
        <v>0.3373886825291566</v>
      </c>
      <c r="G827" s="63">
        <f t="shared" ca="1" si="238"/>
        <v>-0.80552397860441494</v>
      </c>
      <c r="H827" s="63">
        <f t="shared" ca="1" si="238"/>
        <v>4.8930993201020422E-2</v>
      </c>
      <c r="I827" s="63">
        <f t="shared" ca="1" si="238"/>
        <v>-0.51574193286439018</v>
      </c>
      <c r="J827" s="63">
        <f t="shared" ca="1" si="238"/>
        <v>-1.1386970876990479</v>
      </c>
      <c r="K827" s="63">
        <f t="shared" ca="1" si="238"/>
        <v>1.4843264795370708</v>
      </c>
      <c r="L827" s="63">
        <f t="shared" ca="1" si="238"/>
        <v>-2.3152529625794842</v>
      </c>
      <c r="N827" s="63">
        <f t="shared" ca="1" si="223"/>
        <v>0.73284511659884111</v>
      </c>
      <c r="O827" s="63">
        <f t="shared" ca="1" si="224"/>
        <v>0.55367972663677612</v>
      </c>
      <c r="P827" s="63">
        <f t="shared" ca="1" si="225"/>
        <v>-1.5924029435067335</v>
      </c>
      <c r="Q827" s="63">
        <f t="shared" ca="1" si="226"/>
        <v>1.2877451629470227</v>
      </c>
      <c r="R827" s="63">
        <f t="shared" ca="1" si="227"/>
        <v>0.29846414305686475</v>
      </c>
      <c r="S827" s="63">
        <f t="shared" ca="1" si="228"/>
        <v>-0.81968619219862793</v>
      </c>
      <c r="T827" s="63">
        <f t="shared" ca="1" si="229"/>
        <v>6.4429147912474283E-2</v>
      </c>
      <c r="U827" s="63">
        <f t="shared" ca="1" si="230"/>
        <v>-0.57521476886012102</v>
      </c>
      <c r="V827" s="63">
        <f t="shared" ca="1" si="231"/>
        <v>-1.1258098536643002</v>
      </c>
      <c r="W827" s="63">
        <f t="shared" ca="1" si="232"/>
        <v>1.5021267233157476</v>
      </c>
      <c r="X827" s="63">
        <f t="shared" ca="1" si="233"/>
        <v>-2.360992014564844</v>
      </c>
    </row>
    <row r="828" spans="2:24" x14ac:dyDescent="0.2">
      <c r="B828" s="63">
        <f t="shared" ca="1" si="222"/>
        <v>-2.456430616768553E-2</v>
      </c>
      <c r="C828" s="63">
        <f t="shared" ca="1" si="238"/>
        <v>0.44113769743698267</v>
      </c>
      <c r="D828" s="63">
        <f t="shared" ca="1" si="238"/>
        <v>0.61102573060324705</v>
      </c>
      <c r="E828" s="63">
        <f t="shared" ca="1" si="238"/>
        <v>0.84300159688676735</v>
      </c>
      <c r="F828" s="63">
        <f t="shared" ca="1" si="238"/>
        <v>-1.3630523047720056</v>
      </c>
      <c r="G828" s="63">
        <f t="shared" ca="1" si="238"/>
        <v>-0.42036016481268496</v>
      </c>
      <c r="H828" s="63">
        <f t="shared" ca="1" si="238"/>
        <v>-1.1742052073546689</v>
      </c>
      <c r="I828" s="63">
        <f t="shared" ca="1" si="238"/>
        <v>5.0456842842823847E-2</v>
      </c>
      <c r="J828" s="63">
        <f t="shared" ca="1" si="238"/>
        <v>0.37418721438567726</v>
      </c>
      <c r="K828" s="63">
        <f t="shared" ca="1" si="238"/>
        <v>0.42679964550043142</v>
      </c>
      <c r="L828" s="63">
        <f t="shared" ca="1" si="238"/>
        <v>-0.71109690877731224</v>
      </c>
      <c r="N828" s="63">
        <f t="shared" ca="1" si="223"/>
        <v>-1.6667272879273776E-2</v>
      </c>
      <c r="O828" s="63">
        <f t="shared" ca="1" si="224"/>
        <v>0.45312259762136237</v>
      </c>
      <c r="P828" s="63">
        <f t="shared" ca="1" si="225"/>
        <v>0.62935279258611032</v>
      </c>
      <c r="Q828" s="63">
        <f t="shared" ca="1" si="226"/>
        <v>0.83896632434481522</v>
      </c>
      <c r="R828" s="63">
        <f t="shared" ca="1" si="227"/>
        <v>-1.4019768442442975</v>
      </c>
      <c r="S828" s="63">
        <f t="shared" ca="1" si="228"/>
        <v>-0.43452237840689795</v>
      </c>
      <c r="T828" s="63">
        <f t="shared" ca="1" si="229"/>
        <v>-1.1587070526432151</v>
      </c>
      <c r="U828" s="63">
        <f t="shared" ca="1" si="230"/>
        <v>-9.0159931529069856E-3</v>
      </c>
      <c r="V828" s="63">
        <f t="shared" ca="1" si="231"/>
        <v>0.38707444842042493</v>
      </c>
      <c r="W828" s="63">
        <f t="shared" ca="1" si="232"/>
        <v>0.44459988927910821</v>
      </c>
      <c r="X828" s="63">
        <f t="shared" ca="1" si="233"/>
        <v>-0.75683596076267201</v>
      </c>
    </row>
    <row r="829" spans="2:24" x14ac:dyDescent="0.2">
      <c r="B829" s="63">
        <f t="shared" ca="1" si="222"/>
        <v>-1.1974423996208132</v>
      </c>
      <c r="C829" s="63">
        <f t="shared" ca="1" si="238"/>
        <v>0.97069031417909935</v>
      </c>
      <c r="D829" s="63">
        <f t="shared" ca="1" si="238"/>
        <v>-0.48377298411968611</v>
      </c>
      <c r="E829" s="63">
        <f t="shared" ca="1" si="238"/>
        <v>-0.40073409880248689</v>
      </c>
      <c r="F829" s="63">
        <f t="shared" ca="1" si="238"/>
        <v>-0.91287533205380467</v>
      </c>
      <c r="G829" s="63">
        <f t="shared" ca="1" si="238"/>
        <v>-0.30937876449246399</v>
      </c>
      <c r="H829" s="63">
        <f t="shared" ca="1" si="238"/>
        <v>0.61123674549628793</v>
      </c>
      <c r="I829" s="63">
        <f t="shared" ca="1" si="238"/>
        <v>-1.5574643129179286</v>
      </c>
      <c r="J829" s="63">
        <f t="shared" ca="1" si="238"/>
        <v>0.4748738420490925</v>
      </c>
      <c r="K829" s="63">
        <f t="shared" ca="1" si="238"/>
        <v>-0.65530247087828219</v>
      </c>
      <c r="L829" s="63">
        <f t="shared" ca="1" si="238"/>
        <v>-2.2021230470191218</v>
      </c>
      <c r="N829" s="63">
        <f t="shared" ca="1" si="223"/>
        <v>-1.1895453663324014</v>
      </c>
      <c r="O829" s="63">
        <f t="shared" ca="1" si="224"/>
        <v>0.98267521436347904</v>
      </c>
      <c r="P829" s="63">
        <f t="shared" ca="1" si="225"/>
        <v>-0.46544592213682284</v>
      </c>
      <c r="Q829" s="63">
        <f t="shared" ca="1" si="226"/>
        <v>-0.40476937134443908</v>
      </c>
      <c r="R829" s="63">
        <f t="shared" ca="1" si="227"/>
        <v>-0.95179987152609657</v>
      </c>
      <c r="S829" s="63">
        <f t="shared" ca="1" si="228"/>
        <v>-0.32354097808667698</v>
      </c>
      <c r="T829" s="63">
        <f t="shared" ca="1" si="229"/>
        <v>0.62673490020774181</v>
      </c>
      <c r="U829" s="63">
        <f t="shared" ca="1" si="230"/>
        <v>-1.6169371489136595</v>
      </c>
      <c r="V829" s="63">
        <f t="shared" ca="1" si="231"/>
        <v>0.48776107608384017</v>
      </c>
      <c r="W829" s="63">
        <f t="shared" ca="1" si="232"/>
        <v>-0.63750222709960547</v>
      </c>
      <c r="X829" s="63">
        <f t="shared" ca="1" si="233"/>
        <v>-2.2478620990044815</v>
      </c>
    </row>
    <row r="830" spans="2:24" x14ac:dyDescent="0.2">
      <c r="B830" s="63">
        <f t="shared" ca="1" si="222"/>
        <v>1.7966161356805035</v>
      </c>
      <c r="C830" s="63">
        <f t="shared" ca="1" si="238"/>
        <v>-0.1434892976730654</v>
      </c>
      <c r="D830" s="63">
        <f t="shared" ca="1" si="238"/>
        <v>-0.10108618101710358</v>
      </c>
      <c r="E830" s="63">
        <f t="shared" ca="1" si="238"/>
        <v>0.55024101940597614</v>
      </c>
      <c r="F830" s="63">
        <f t="shared" ca="1" si="238"/>
        <v>0.28354921302726327</v>
      </c>
      <c r="G830" s="63">
        <f t="shared" ca="1" si="238"/>
        <v>-0.21843431690492482</v>
      </c>
      <c r="H830" s="63">
        <f t="shared" ca="1" si="238"/>
        <v>1.7839281663885866</v>
      </c>
      <c r="I830" s="63">
        <f t="shared" ca="1" si="238"/>
        <v>0.65978952614864439</v>
      </c>
      <c r="J830" s="63">
        <f t="shared" ca="1" si="238"/>
        <v>1.5689503915898242</v>
      </c>
      <c r="K830" s="63">
        <f t="shared" ca="1" si="238"/>
        <v>-0.9706517950599195</v>
      </c>
      <c r="L830" s="63">
        <f t="shared" ca="1" si="238"/>
        <v>-0.16747070912547718</v>
      </c>
      <c r="N830" s="63">
        <f t="shared" ca="1" si="223"/>
        <v>1.8045131689689153</v>
      </c>
      <c r="O830" s="63">
        <f t="shared" ca="1" si="224"/>
        <v>-0.13150439748868567</v>
      </c>
      <c r="P830" s="63">
        <f t="shared" ca="1" si="225"/>
        <v>-8.2759119034240325E-2</v>
      </c>
      <c r="Q830" s="63">
        <f t="shared" ca="1" si="226"/>
        <v>0.54620574686402401</v>
      </c>
      <c r="R830" s="63">
        <f t="shared" ca="1" si="227"/>
        <v>0.24462467355497142</v>
      </c>
      <c r="S830" s="63">
        <f t="shared" ca="1" si="228"/>
        <v>-0.23259653049913778</v>
      </c>
      <c r="T830" s="63">
        <f t="shared" ca="1" si="229"/>
        <v>1.7994263211000405</v>
      </c>
      <c r="U830" s="63">
        <f t="shared" ca="1" si="230"/>
        <v>0.60031669015291356</v>
      </c>
      <c r="V830" s="63">
        <f t="shared" ca="1" si="231"/>
        <v>1.5818376256245719</v>
      </c>
      <c r="W830" s="63">
        <f t="shared" ca="1" si="232"/>
        <v>-0.95285155128124277</v>
      </c>
      <c r="X830" s="63">
        <f t="shared" ca="1" si="233"/>
        <v>-0.21320976111083698</v>
      </c>
    </row>
    <row r="831" spans="2:24" x14ac:dyDescent="0.2">
      <c r="B831" s="63">
        <f t="shared" ca="1" si="222"/>
        <v>0.70336247231238058</v>
      </c>
      <c r="C831" s="63">
        <f t="shared" ca="1" si="238"/>
        <v>-0.11724010355219248</v>
      </c>
      <c r="D831" s="63">
        <f t="shared" ca="1" si="238"/>
        <v>6.9962147866420854E-2</v>
      </c>
      <c r="E831" s="63">
        <f t="shared" ca="1" si="238"/>
        <v>-1.3490980948684435</v>
      </c>
      <c r="F831" s="63">
        <f t="shared" ca="1" si="238"/>
        <v>-1.8665309716065543</v>
      </c>
      <c r="G831" s="63">
        <f t="shared" ca="1" si="238"/>
        <v>1.1792035398939571</v>
      </c>
      <c r="H831" s="63">
        <f t="shared" ca="1" si="238"/>
        <v>1.349094558772429</v>
      </c>
      <c r="I831" s="63">
        <f t="shared" ca="1" si="238"/>
        <v>0.73144015428072728</v>
      </c>
      <c r="J831" s="63">
        <f t="shared" ca="1" si="238"/>
        <v>-0.28324751592778663</v>
      </c>
      <c r="K831" s="63">
        <f t="shared" ca="1" si="238"/>
        <v>0.52426434039526992</v>
      </c>
      <c r="L831" s="63">
        <f t="shared" ca="1" si="238"/>
        <v>-1.3594339188097837</v>
      </c>
      <c r="N831" s="63">
        <f t="shared" ca="1" si="223"/>
        <v>0.71125950560079232</v>
      </c>
      <c r="O831" s="63">
        <f t="shared" ca="1" si="224"/>
        <v>-0.10525520336781276</v>
      </c>
      <c r="P831" s="63">
        <f t="shared" ca="1" si="225"/>
        <v>8.8289209849284109E-2</v>
      </c>
      <c r="Q831" s="63">
        <f t="shared" ca="1" si="226"/>
        <v>-1.3531333674103956</v>
      </c>
      <c r="R831" s="63">
        <f t="shared" ca="1" si="227"/>
        <v>-1.9054555110788463</v>
      </c>
      <c r="S831" s="63">
        <f t="shared" ca="1" si="228"/>
        <v>1.1650413262997441</v>
      </c>
      <c r="T831" s="63">
        <f t="shared" ca="1" si="229"/>
        <v>1.3645927134838829</v>
      </c>
      <c r="U831" s="63">
        <f t="shared" ca="1" si="230"/>
        <v>0.67196731828499645</v>
      </c>
      <c r="V831" s="63">
        <f t="shared" ca="1" si="231"/>
        <v>-0.27036028189303896</v>
      </c>
      <c r="W831" s="63">
        <f t="shared" ca="1" si="232"/>
        <v>0.54206458417394665</v>
      </c>
      <c r="X831" s="63">
        <f t="shared" ca="1" si="233"/>
        <v>-1.4051729707951435</v>
      </c>
    </row>
    <row r="832" spans="2:24" x14ac:dyDescent="0.2">
      <c r="B832" s="63">
        <f t="shared" ca="1" si="222"/>
        <v>0.52376426655174069</v>
      </c>
      <c r="C832" s="63">
        <f t="shared" ca="1" si="238"/>
        <v>-0.78481994017202605</v>
      </c>
      <c r="D832" s="63">
        <f t="shared" ca="1" si="238"/>
        <v>-1.398823397824144</v>
      </c>
      <c r="E832" s="63">
        <f t="shared" ca="1" si="238"/>
        <v>1.2954674754928521</v>
      </c>
      <c r="F832" s="63">
        <f t="shared" ca="1" si="238"/>
        <v>-0.11120175482616727</v>
      </c>
      <c r="G832" s="63">
        <f t="shared" ca="1" si="238"/>
        <v>0.38841646343779573</v>
      </c>
      <c r="H832" s="63">
        <f t="shared" ca="1" si="238"/>
        <v>-0.10985986396454107</v>
      </c>
      <c r="I832" s="63">
        <f t="shared" ca="1" si="238"/>
        <v>0.24073920668404103</v>
      </c>
      <c r="J832" s="63">
        <f t="shared" ca="1" si="238"/>
        <v>-1.9453876461751757E-2</v>
      </c>
      <c r="K832" s="63">
        <f t="shared" ca="1" si="238"/>
        <v>-0.58258916389010673</v>
      </c>
      <c r="L832" s="63">
        <f t="shared" ca="1" si="238"/>
        <v>0.12428482133952085</v>
      </c>
      <c r="N832" s="63">
        <f t="shared" ca="1" si="223"/>
        <v>0.53166129984015242</v>
      </c>
      <c r="O832" s="63">
        <f t="shared" ca="1" si="224"/>
        <v>-0.77283503998764636</v>
      </c>
      <c r="P832" s="63">
        <f t="shared" ca="1" si="225"/>
        <v>-1.3804963358412807</v>
      </c>
      <c r="Q832" s="63">
        <f t="shared" ca="1" si="226"/>
        <v>1.2914322029509</v>
      </c>
      <c r="R832" s="63">
        <f t="shared" ca="1" si="227"/>
        <v>-0.15012629429845914</v>
      </c>
      <c r="S832" s="63">
        <f t="shared" ca="1" si="228"/>
        <v>0.37425424984358274</v>
      </c>
      <c r="T832" s="63">
        <f t="shared" ca="1" si="229"/>
        <v>-9.4361709253087206E-2</v>
      </c>
      <c r="U832" s="63">
        <f t="shared" ca="1" si="230"/>
        <v>0.1812663706883102</v>
      </c>
      <c r="V832" s="63">
        <f t="shared" ca="1" si="231"/>
        <v>-6.5666424270040685E-3</v>
      </c>
      <c r="W832" s="63">
        <f t="shared" ca="1" si="232"/>
        <v>-0.56478892011143</v>
      </c>
      <c r="X832" s="63">
        <f t="shared" ca="1" si="233"/>
        <v>7.8545769354161049E-2</v>
      </c>
    </row>
    <row r="833" spans="2:24" x14ac:dyDescent="0.2">
      <c r="B833" s="63">
        <f t="shared" ca="1" si="222"/>
        <v>0.24574520739681782</v>
      </c>
      <c r="C833" s="63">
        <f t="shared" ref="C833:L842" ca="1" si="239">NORMINV(RAND(),$C$5,$F$5)</f>
        <v>-0.5173890637384575</v>
      </c>
      <c r="D833" s="63">
        <f t="shared" ca="1" si="239"/>
        <v>0.42018619840935151</v>
      </c>
      <c r="E833" s="63">
        <f t="shared" ca="1" si="239"/>
        <v>-0.78075579646093496</v>
      </c>
      <c r="F833" s="63">
        <f t="shared" ca="1" si="239"/>
        <v>7.2546175203541535E-2</v>
      </c>
      <c r="G833" s="63">
        <f t="shared" ca="1" si="239"/>
        <v>0.39176036844744277</v>
      </c>
      <c r="H833" s="63">
        <f t="shared" ca="1" si="239"/>
        <v>7.9503867399028594E-2</v>
      </c>
      <c r="I833" s="63">
        <f t="shared" ca="1" si="239"/>
        <v>-1.2376993722683101</v>
      </c>
      <c r="J833" s="63">
        <f t="shared" ca="1" si="239"/>
        <v>0.8408635259988011</v>
      </c>
      <c r="K833" s="63">
        <f t="shared" ca="1" si="239"/>
        <v>-0.70926190011593993</v>
      </c>
      <c r="L833" s="63">
        <f t="shared" ca="1" si="239"/>
        <v>0.83113911083748748</v>
      </c>
      <c r="N833" s="63">
        <f t="shared" ca="1" si="223"/>
        <v>0.25364224068522956</v>
      </c>
      <c r="O833" s="63">
        <f t="shared" ca="1" si="224"/>
        <v>-0.5054041635540778</v>
      </c>
      <c r="P833" s="63">
        <f t="shared" ca="1" si="225"/>
        <v>0.43851326039221478</v>
      </c>
      <c r="Q833" s="63">
        <f t="shared" ca="1" si="226"/>
        <v>-0.78479106900288709</v>
      </c>
      <c r="R833" s="63">
        <f t="shared" ca="1" si="227"/>
        <v>3.3621635731249669E-2</v>
      </c>
      <c r="S833" s="63">
        <f t="shared" ca="1" si="228"/>
        <v>0.37759815485322978</v>
      </c>
      <c r="T833" s="63">
        <f t="shared" ca="1" si="229"/>
        <v>9.5002022110482448E-2</v>
      </c>
      <c r="U833" s="63">
        <f t="shared" ca="1" si="230"/>
        <v>-1.2971722082640409</v>
      </c>
      <c r="V833" s="63">
        <f t="shared" ca="1" si="231"/>
        <v>0.85375076003354877</v>
      </c>
      <c r="W833" s="63">
        <f t="shared" ca="1" si="232"/>
        <v>-0.6914616563372632</v>
      </c>
      <c r="X833" s="63">
        <f t="shared" ca="1" si="233"/>
        <v>0.78540005885212771</v>
      </c>
    </row>
    <row r="834" spans="2:24" x14ac:dyDescent="0.2">
      <c r="B834" s="63">
        <f t="shared" ca="1" si="222"/>
        <v>-0.70462054795316509</v>
      </c>
      <c r="C834" s="63">
        <f t="shared" ca="1" si="239"/>
        <v>-1.3212706275430246</v>
      </c>
      <c r="D834" s="63">
        <f t="shared" ca="1" si="239"/>
        <v>0.86589219314877164</v>
      </c>
      <c r="E834" s="63">
        <f t="shared" ca="1" si="239"/>
        <v>-0.9420523275930609</v>
      </c>
      <c r="F834" s="63">
        <f t="shared" ca="1" si="239"/>
        <v>1.7728652601933943</v>
      </c>
      <c r="G834" s="63">
        <f t="shared" ca="1" si="239"/>
        <v>-0.16042300721525421</v>
      </c>
      <c r="H834" s="63">
        <f t="shared" ca="1" si="239"/>
        <v>1.7436883978333653</v>
      </c>
      <c r="I834" s="63">
        <f t="shared" ca="1" si="239"/>
        <v>0.58210323940992781</v>
      </c>
      <c r="J834" s="63">
        <f t="shared" ca="1" si="239"/>
        <v>-0.2497207679547398</v>
      </c>
      <c r="K834" s="63">
        <f t="shared" ca="1" si="239"/>
        <v>-0.27957072250489629</v>
      </c>
      <c r="L834" s="63">
        <f t="shared" ca="1" si="239"/>
        <v>1.6276960078926856</v>
      </c>
      <c r="N834" s="63">
        <f t="shared" ca="1" si="223"/>
        <v>-0.69672351466475335</v>
      </c>
      <c r="O834" s="63">
        <f t="shared" ca="1" si="224"/>
        <v>-1.3092857273586449</v>
      </c>
      <c r="P834" s="63">
        <f t="shared" ca="1" si="225"/>
        <v>0.88421925513163491</v>
      </c>
      <c r="Q834" s="63">
        <f t="shared" ca="1" si="226"/>
        <v>-0.94608760013501303</v>
      </c>
      <c r="R834" s="63">
        <f t="shared" ca="1" si="227"/>
        <v>1.7339407207211024</v>
      </c>
      <c r="S834" s="63">
        <f t="shared" ca="1" si="228"/>
        <v>-0.17458522080946717</v>
      </c>
      <c r="T834" s="63">
        <f t="shared" ca="1" si="229"/>
        <v>1.7591865525448191</v>
      </c>
      <c r="U834" s="63">
        <f t="shared" ca="1" si="230"/>
        <v>0.52263040341419698</v>
      </c>
      <c r="V834" s="63">
        <f t="shared" ca="1" si="231"/>
        <v>-0.23683353391999212</v>
      </c>
      <c r="W834" s="63">
        <f t="shared" ca="1" si="232"/>
        <v>-0.2617704787262195</v>
      </c>
      <c r="X834" s="63">
        <f t="shared" ca="1" si="233"/>
        <v>1.5819569559073259</v>
      </c>
    </row>
    <row r="835" spans="2:24" x14ac:dyDescent="0.2">
      <c r="B835" s="63">
        <f t="shared" ca="1" si="222"/>
        <v>0.99586456865317752</v>
      </c>
      <c r="C835" s="63">
        <f t="shared" ca="1" si="239"/>
        <v>0.87777085218779216</v>
      </c>
      <c r="D835" s="63">
        <f t="shared" ca="1" si="239"/>
        <v>1.8838945581774131</v>
      </c>
      <c r="E835" s="63">
        <f t="shared" ca="1" si="239"/>
        <v>-1.1249195288741514</v>
      </c>
      <c r="F835" s="63">
        <f t="shared" ca="1" si="239"/>
        <v>3.750995885892263E-2</v>
      </c>
      <c r="G835" s="63">
        <f t="shared" ca="1" si="239"/>
        <v>-0.6836540503285905</v>
      </c>
      <c r="H835" s="63">
        <f t="shared" ca="1" si="239"/>
        <v>-1.2114497980440599</v>
      </c>
      <c r="I835" s="63">
        <f t="shared" ca="1" si="239"/>
        <v>-1.4997771383973042</v>
      </c>
      <c r="J835" s="63">
        <f t="shared" ca="1" si="239"/>
        <v>-1.2429074012591948E-3</v>
      </c>
      <c r="K835" s="63">
        <f t="shared" ca="1" si="239"/>
        <v>-0.72203618118588053</v>
      </c>
      <c r="L835" s="63">
        <f t="shared" ca="1" si="239"/>
        <v>-0.16293518619884167</v>
      </c>
      <c r="N835" s="63">
        <f t="shared" ca="1" si="223"/>
        <v>1.0037616019415894</v>
      </c>
      <c r="O835" s="63">
        <f t="shared" ca="1" si="224"/>
        <v>0.88975575237217186</v>
      </c>
      <c r="P835" s="63">
        <f t="shared" ca="1" si="225"/>
        <v>1.9022216201602764</v>
      </c>
      <c r="Q835" s="63">
        <f t="shared" ca="1" si="226"/>
        <v>-1.1289548014161035</v>
      </c>
      <c r="R835" s="63">
        <f t="shared" ca="1" si="227"/>
        <v>-1.414580613369236E-3</v>
      </c>
      <c r="S835" s="63">
        <f t="shared" ca="1" si="228"/>
        <v>-0.69781626392280349</v>
      </c>
      <c r="T835" s="63">
        <f t="shared" ca="1" si="229"/>
        <v>-1.1959516433326061</v>
      </c>
      <c r="U835" s="63">
        <f t="shared" ca="1" si="230"/>
        <v>-1.559249974393035</v>
      </c>
      <c r="V835" s="63">
        <f t="shared" ca="1" si="231"/>
        <v>1.1644326633488494E-2</v>
      </c>
      <c r="W835" s="63">
        <f t="shared" ca="1" si="232"/>
        <v>-0.7042359374072038</v>
      </c>
      <c r="X835" s="63">
        <f t="shared" ca="1" si="233"/>
        <v>-0.20867423818420147</v>
      </c>
    </row>
    <row r="836" spans="2:24" x14ac:dyDescent="0.2">
      <c r="B836" s="63">
        <f t="shared" ca="1" si="222"/>
        <v>-0.21196584946448191</v>
      </c>
      <c r="C836" s="63">
        <f t="shared" ca="1" si="239"/>
        <v>0.60920404472524758</v>
      </c>
      <c r="D836" s="63">
        <f t="shared" ca="1" si="239"/>
        <v>-0.633514268841049</v>
      </c>
      <c r="E836" s="63">
        <f t="shared" ca="1" si="239"/>
        <v>-0.24243783810604139</v>
      </c>
      <c r="F836" s="63">
        <f t="shared" ca="1" si="239"/>
        <v>1.0475501029915308</v>
      </c>
      <c r="G836" s="63">
        <f t="shared" ca="1" si="239"/>
        <v>-0.68087532654593319</v>
      </c>
      <c r="H836" s="63">
        <f t="shared" ca="1" si="239"/>
        <v>0.43656473023693787</v>
      </c>
      <c r="I836" s="63">
        <f t="shared" ca="1" si="239"/>
        <v>-0.97945853242553427</v>
      </c>
      <c r="J836" s="63">
        <f t="shared" ca="1" si="239"/>
        <v>9.7749258732263658E-2</v>
      </c>
      <c r="K836" s="63">
        <f t="shared" ca="1" si="239"/>
        <v>-1.0021973099842114</v>
      </c>
      <c r="L836" s="63">
        <f t="shared" ca="1" si="239"/>
        <v>1.3938088775688726</v>
      </c>
      <c r="N836" s="63">
        <f t="shared" ca="1" si="223"/>
        <v>-0.20406881617607014</v>
      </c>
      <c r="O836" s="63">
        <f t="shared" ca="1" si="224"/>
        <v>0.62118894490962728</v>
      </c>
      <c r="P836" s="63">
        <f t="shared" ca="1" si="225"/>
        <v>-0.61518720685818573</v>
      </c>
      <c r="Q836" s="63">
        <f t="shared" ca="1" si="226"/>
        <v>-0.24647311064799357</v>
      </c>
      <c r="R836" s="63">
        <f t="shared" ca="1" si="227"/>
        <v>1.0086255635192389</v>
      </c>
      <c r="S836" s="63">
        <f t="shared" ca="1" si="228"/>
        <v>-0.69503754014014618</v>
      </c>
      <c r="T836" s="63">
        <f t="shared" ca="1" si="229"/>
        <v>0.45206288494839175</v>
      </c>
      <c r="U836" s="63">
        <f t="shared" ca="1" si="230"/>
        <v>-1.0389313684212651</v>
      </c>
      <c r="V836" s="63">
        <f t="shared" ca="1" si="231"/>
        <v>0.11063649276701135</v>
      </c>
      <c r="W836" s="63">
        <f t="shared" ca="1" si="232"/>
        <v>-0.98439706620553469</v>
      </c>
      <c r="X836" s="63">
        <f t="shared" ca="1" si="233"/>
        <v>1.3480698255835128</v>
      </c>
    </row>
    <row r="837" spans="2:24" x14ac:dyDescent="0.2">
      <c r="B837" s="63">
        <f t="shared" ca="1" si="222"/>
        <v>1.1519287074575606</v>
      </c>
      <c r="C837" s="63">
        <f t="shared" ca="1" si="239"/>
        <v>-0.76944413624650332</v>
      </c>
      <c r="D837" s="63">
        <f t="shared" ca="1" si="239"/>
        <v>-0.38972433216305813</v>
      </c>
      <c r="E837" s="63">
        <f t="shared" ca="1" si="239"/>
        <v>0.55104991483236287</v>
      </c>
      <c r="F837" s="63">
        <f t="shared" ca="1" si="239"/>
        <v>0.2168724294138823</v>
      </c>
      <c r="G837" s="63">
        <f t="shared" ca="1" si="239"/>
        <v>-1.7676070616396324</v>
      </c>
      <c r="H837" s="63">
        <f t="shared" ca="1" si="239"/>
        <v>-3.8674927215004609E-2</v>
      </c>
      <c r="I837" s="63">
        <f t="shared" ca="1" si="239"/>
        <v>1.6623023499580127</v>
      </c>
      <c r="J837" s="63">
        <f t="shared" ca="1" si="239"/>
        <v>0.6932303977765063</v>
      </c>
      <c r="K837" s="63">
        <f t="shared" ca="1" si="239"/>
        <v>0.34272876017457804</v>
      </c>
      <c r="L837" s="63">
        <f t="shared" ca="1" si="239"/>
        <v>7.3130931318624526E-2</v>
      </c>
      <c r="N837" s="63">
        <f t="shared" ca="1" si="223"/>
        <v>1.1598257407459724</v>
      </c>
      <c r="O837" s="63">
        <f t="shared" ca="1" si="224"/>
        <v>-0.75745923606212362</v>
      </c>
      <c r="P837" s="63">
        <f t="shared" ca="1" si="225"/>
        <v>-0.37139727018019486</v>
      </c>
      <c r="Q837" s="63">
        <f t="shared" ca="1" si="226"/>
        <v>0.54701464229041075</v>
      </c>
      <c r="R837" s="63">
        <f t="shared" ca="1" si="227"/>
        <v>0.17794788994159044</v>
      </c>
      <c r="S837" s="63">
        <f t="shared" ca="1" si="228"/>
        <v>-1.7817692752338454</v>
      </c>
      <c r="T837" s="63">
        <f t="shared" ca="1" si="229"/>
        <v>-2.3176772503550748E-2</v>
      </c>
      <c r="U837" s="63">
        <f t="shared" ca="1" si="230"/>
        <v>1.6028295139622819</v>
      </c>
      <c r="V837" s="63">
        <f t="shared" ca="1" si="231"/>
        <v>0.70611763181125398</v>
      </c>
      <c r="W837" s="63">
        <f t="shared" ca="1" si="232"/>
        <v>0.36052900395325482</v>
      </c>
      <c r="X837" s="63">
        <f t="shared" ca="1" si="233"/>
        <v>2.7391879333264736E-2</v>
      </c>
    </row>
    <row r="838" spans="2:24" x14ac:dyDescent="0.2">
      <c r="B838" s="63">
        <f t="shared" ca="1" si="222"/>
        <v>1.5244522427363318</v>
      </c>
      <c r="C838" s="63">
        <f t="shared" ca="1" si="239"/>
        <v>-0.13281500186362291</v>
      </c>
      <c r="D838" s="63">
        <f t="shared" ca="1" si="239"/>
        <v>0.52273517617566145</v>
      </c>
      <c r="E838" s="63">
        <f t="shared" ca="1" si="239"/>
        <v>-6.6682827342083875E-2</v>
      </c>
      <c r="F838" s="63">
        <f t="shared" ca="1" si="239"/>
        <v>1.2527105513597803</v>
      </c>
      <c r="G838" s="63">
        <f t="shared" ca="1" si="239"/>
        <v>-0.10378823065980733</v>
      </c>
      <c r="H838" s="63">
        <f t="shared" ca="1" si="239"/>
        <v>-0.29104189492705718</v>
      </c>
      <c r="I838" s="63">
        <f t="shared" ca="1" si="239"/>
        <v>0.94714449612163421</v>
      </c>
      <c r="J838" s="63">
        <f t="shared" ca="1" si="239"/>
        <v>-0.3516756389227832</v>
      </c>
      <c r="K838" s="63">
        <f t="shared" ca="1" si="239"/>
        <v>-0.72763232767517472</v>
      </c>
      <c r="L838" s="63">
        <f t="shared" ca="1" si="239"/>
        <v>-0.38424737816171184</v>
      </c>
      <c r="N838" s="63">
        <f t="shared" ca="1" si="223"/>
        <v>1.5323492760247437</v>
      </c>
      <c r="O838" s="63">
        <f t="shared" ca="1" si="224"/>
        <v>-0.12083010167924318</v>
      </c>
      <c r="P838" s="63">
        <f t="shared" ca="1" si="225"/>
        <v>0.54106223815852472</v>
      </c>
      <c r="Q838" s="63">
        <f t="shared" ca="1" si="226"/>
        <v>-7.0718099884036059E-2</v>
      </c>
      <c r="R838" s="63">
        <f t="shared" ca="1" si="227"/>
        <v>1.2137860118874884</v>
      </c>
      <c r="S838" s="63">
        <f t="shared" ca="1" si="228"/>
        <v>-0.11795044425402029</v>
      </c>
      <c r="T838" s="63">
        <f t="shared" ca="1" si="229"/>
        <v>-0.27554374021560329</v>
      </c>
      <c r="U838" s="63">
        <f t="shared" ca="1" si="230"/>
        <v>0.88767166012590337</v>
      </c>
      <c r="V838" s="63">
        <f t="shared" ca="1" si="231"/>
        <v>-0.33878840488803552</v>
      </c>
      <c r="W838" s="63">
        <f t="shared" ca="1" si="232"/>
        <v>-0.70983208389649799</v>
      </c>
      <c r="X838" s="63">
        <f t="shared" ca="1" si="233"/>
        <v>-0.42998643014707161</v>
      </c>
    </row>
    <row r="839" spans="2:24" x14ac:dyDescent="0.2">
      <c r="B839" s="63">
        <f t="shared" ca="1" si="222"/>
        <v>-0.73074686290070323</v>
      </c>
      <c r="C839" s="63">
        <f t="shared" ca="1" si="239"/>
        <v>-4.7938113865454421E-2</v>
      </c>
      <c r="D839" s="63">
        <f t="shared" ca="1" si="239"/>
        <v>-1.986338772431113</v>
      </c>
      <c r="E839" s="63">
        <f t="shared" ca="1" si="239"/>
        <v>-0.55412005591124458</v>
      </c>
      <c r="F839" s="63">
        <f t="shared" ca="1" si="239"/>
        <v>0.41872616982936256</v>
      </c>
      <c r="G839" s="63">
        <f t="shared" ca="1" si="239"/>
        <v>-1.056571060765189</v>
      </c>
      <c r="H839" s="63">
        <f t="shared" ca="1" si="239"/>
        <v>-0.83658328802109272</v>
      </c>
      <c r="I839" s="63">
        <f t="shared" ca="1" si="239"/>
        <v>0.12116750960958696</v>
      </c>
      <c r="J839" s="63">
        <f t="shared" ca="1" si="239"/>
        <v>-0.3200717411632617</v>
      </c>
      <c r="K839" s="63">
        <f t="shared" ca="1" si="239"/>
        <v>-0.98100204103004307</v>
      </c>
      <c r="L839" s="63">
        <f t="shared" ca="1" si="239"/>
        <v>-0.25831762769948508</v>
      </c>
      <c r="N839" s="63">
        <f t="shared" ca="1" si="223"/>
        <v>-0.72284982961229149</v>
      </c>
      <c r="O839" s="63">
        <f t="shared" ca="1" si="224"/>
        <v>-3.5953213681074694E-2</v>
      </c>
      <c r="P839" s="63">
        <f t="shared" ca="1" si="225"/>
        <v>-1.9680117104482497</v>
      </c>
      <c r="Q839" s="63">
        <f t="shared" ca="1" si="226"/>
        <v>-0.55815532845319671</v>
      </c>
      <c r="R839" s="63">
        <f t="shared" ca="1" si="227"/>
        <v>0.37980163035707071</v>
      </c>
      <c r="S839" s="63">
        <f t="shared" ca="1" si="228"/>
        <v>-1.070733274359402</v>
      </c>
      <c r="T839" s="63">
        <f t="shared" ca="1" si="229"/>
        <v>-0.82108513330963884</v>
      </c>
      <c r="U839" s="63">
        <f t="shared" ca="1" si="230"/>
        <v>6.1694673613856124E-2</v>
      </c>
      <c r="V839" s="63">
        <f t="shared" ca="1" si="231"/>
        <v>-0.30718450712851403</v>
      </c>
      <c r="W839" s="63">
        <f t="shared" ca="1" si="232"/>
        <v>-0.96320179725136634</v>
      </c>
      <c r="X839" s="63">
        <f t="shared" ca="1" si="233"/>
        <v>-0.30405667968484484</v>
      </c>
    </row>
    <row r="840" spans="2:24" x14ac:dyDescent="0.2">
      <c r="B840" s="63">
        <f t="shared" ref="B840:B903" ca="1" si="240">NORMINV(RAND(),$C$5,$F$5)</f>
        <v>-0.46969593036900736</v>
      </c>
      <c r="C840" s="63">
        <f t="shared" ca="1" si="239"/>
        <v>1.0777871563703978</v>
      </c>
      <c r="D840" s="63">
        <f t="shared" ca="1" si="239"/>
        <v>0.68035892719456148</v>
      </c>
      <c r="E840" s="63">
        <f t="shared" ca="1" si="239"/>
        <v>-0.67890135942610519</v>
      </c>
      <c r="F840" s="63">
        <f t="shared" ca="1" si="239"/>
        <v>-0.51908392452645435</v>
      </c>
      <c r="G840" s="63">
        <f t="shared" ca="1" si="239"/>
        <v>-1.0847672377234425</v>
      </c>
      <c r="H840" s="63">
        <f t="shared" ca="1" si="239"/>
        <v>0.20267625527836908</v>
      </c>
      <c r="I840" s="63">
        <f t="shared" ca="1" si="239"/>
        <v>-1.0964302128889907</v>
      </c>
      <c r="J840" s="63">
        <f t="shared" ca="1" si="239"/>
        <v>-2.1228062830562822</v>
      </c>
      <c r="K840" s="63">
        <f t="shared" ca="1" si="239"/>
        <v>-0.50826173249394935</v>
      </c>
      <c r="L840" s="63">
        <f t="shared" ca="1" si="239"/>
        <v>0.64602353920880196</v>
      </c>
      <c r="N840" s="63">
        <f t="shared" ref="N840:N903" ca="1" si="241">B840-$B$1008</f>
        <v>-0.46179889708059563</v>
      </c>
      <c r="O840" s="63">
        <f t="shared" ref="O840:O903" ca="1" si="242">C840-$C$1008</f>
        <v>1.0897720565547775</v>
      </c>
      <c r="P840" s="63">
        <f t="shared" ref="P840:P903" ca="1" si="243">D840-$D$1008</f>
        <v>0.69868598917742475</v>
      </c>
      <c r="Q840" s="63">
        <f t="shared" ref="Q840:Q903" ca="1" si="244">E840-$E$1008</f>
        <v>-0.68293663196805732</v>
      </c>
      <c r="R840" s="63">
        <f t="shared" ref="R840:R903" ca="1" si="245">F840-$F$1008</f>
        <v>-0.55800846399874626</v>
      </c>
      <c r="S840" s="63">
        <f t="shared" ref="S840:S903" ca="1" si="246">G840-$G$1008</f>
        <v>-1.0989294513176555</v>
      </c>
      <c r="T840" s="63">
        <f t="shared" ref="T840:T903" ca="1" si="247">H840-$H$1008</f>
        <v>0.21817440998982293</v>
      </c>
      <c r="U840" s="63">
        <f t="shared" ref="U840:U903" ca="1" si="248">I840-$I$1008</f>
        <v>-1.1559030488847215</v>
      </c>
      <c r="V840" s="63">
        <f t="shared" ref="V840:V903" ca="1" si="249">J840-$J$1008</f>
        <v>-2.1099190490215345</v>
      </c>
      <c r="W840" s="63">
        <f t="shared" ref="W840:W903" ca="1" si="250">K840-$K$1008</f>
        <v>-0.49046148871527256</v>
      </c>
      <c r="X840" s="63">
        <f t="shared" ref="X840:X903" ca="1" si="251">L840-$L$1008</f>
        <v>0.60028448722344219</v>
      </c>
    </row>
    <row r="841" spans="2:24" x14ac:dyDescent="0.2">
      <c r="B841" s="63">
        <f t="shared" ca="1" si="240"/>
        <v>-0.84589032904504713</v>
      </c>
      <c r="C841" s="63">
        <f t="shared" ca="1" si="239"/>
        <v>0.31580842081766602</v>
      </c>
      <c r="D841" s="63">
        <f t="shared" ca="1" si="239"/>
        <v>-0.11791006914486485</v>
      </c>
      <c r="E841" s="63">
        <f t="shared" ca="1" si="239"/>
        <v>-0.79796702873412328</v>
      </c>
      <c r="F841" s="63">
        <f t="shared" ca="1" si="239"/>
        <v>0.23569767250999404</v>
      </c>
      <c r="G841" s="63">
        <f t="shared" ca="1" si="239"/>
        <v>1.0627710853192474</v>
      </c>
      <c r="H841" s="63">
        <f t="shared" ca="1" si="239"/>
        <v>-9.3859289924362502E-2</v>
      </c>
      <c r="I841" s="63">
        <f t="shared" ca="1" si="239"/>
        <v>0.19444978159165358</v>
      </c>
      <c r="J841" s="63">
        <f t="shared" ca="1" si="239"/>
        <v>0.15213694331984101</v>
      </c>
      <c r="K841" s="63">
        <f t="shared" ca="1" si="239"/>
        <v>0.37827842802366102</v>
      </c>
      <c r="L841" s="63">
        <f t="shared" ca="1" si="239"/>
        <v>-1.3047052415225036</v>
      </c>
      <c r="N841" s="63">
        <f t="shared" ca="1" si="241"/>
        <v>-0.83799329575663539</v>
      </c>
      <c r="O841" s="63">
        <f t="shared" ca="1" si="242"/>
        <v>0.32779332100204572</v>
      </c>
      <c r="P841" s="63">
        <f t="shared" ca="1" si="243"/>
        <v>-9.9583007162001594E-2</v>
      </c>
      <c r="Q841" s="63">
        <f t="shared" ca="1" si="244"/>
        <v>-0.80200230127607541</v>
      </c>
      <c r="R841" s="63">
        <f t="shared" ca="1" si="245"/>
        <v>0.19677313303770216</v>
      </c>
      <c r="S841" s="63">
        <f t="shared" ca="1" si="246"/>
        <v>1.0486088717250344</v>
      </c>
      <c r="T841" s="63">
        <f t="shared" ca="1" si="247"/>
        <v>-7.8361135212908634E-2</v>
      </c>
      <c r="U841" s="63">
        <f t="shared" ca="1" si="248"/>
        <v>0.13497694559592274</v>
      </c>
      <c r="V841" s="63">
        <f t="shared" ca="1" si="249"/>
        <v>0.16502417735458869</v>
      </c>
      <c r="W841" s="63">
        <f t="shared" ca="1" si="250"/>
        <v>0.3960786718023378</v>
      </c>
      <c r="X841" s="63">
        <f t="shared" ca="1" si="251"/>
        <v>-1.3504442935078633</v>
      </c>
    </row>
    <row r="842" spans="2:24" x14ac:dyDescent="0.2">
      <c r="B842" s="63">
        <f t="shared" ca="1" si="240"/>
        <v>0.20916732451499098</v>
      </c>
      <c r="C842" s="63">
        <f t="shared" ca="1" si="239"/>
        <v>-1.6910452435015968</v>
      </c>
      <c r="D842" s="63">
        <f t="shared" ca="1" si="239"/>
        <v>4.8035531885166585E-2</v>
      </c>
      <c r="E842" s="63">
        <f t="shared" ca="1" si="239"/>
        <v>-0.85181421473547969</v>
      </c>
      <c r="F842" s="63">
        <f t="shared" ca="1" si="239"/>
        <v>0.61229956865624402</v>
      </c>
      <c r="G842" s="63">
        <f t="shared" ca="1" si="239"/>
        <v>-0.62350684504903708</v>
      </c>
      <c r="H842" s="63">
        <f t="shared" ca="1" si="239"/>
        <v>-0.1166569476099886</v>
      </c>
      <c r="I842" s="63">
        <f t="shared" ca="1" si="239"/>
        <v>-5.5658996670543415E-2</v>
      </c>
      <c r="J842" s="63">
        <f t="shared" ca="1" si="239"/>
        <v>-1.1242565954360029</v>
      </c>
      <c r="K842" s="63">
        <f t="shared" ca="1" si="239"/>
        <v>-0.78620693342927195</v>
      </c>
      <c r="L842" s="63">
        <f t="shared" ca="1" si="239"/>
        <v>1.3520872172693492</v>
      </c>
      <c r="N842" s="63">
        <f t="shared" ca="1" si="241"/>
        <v>0.21706435780340275</v>
      </c>
      <c r="O842" s="63">
        <f t="shared" ca="1" si="242"/>
        <v>-1.6790603433172171</v>
      </c>
      <c r="P842" s="63">
        <f t="shared" ca="1" si="243"/>
        <v>6.636259386802984E-2</v>
      </c>
      <c r="Q842" s="63">
        <f t="shared" ca="1" si="244"/>
        <v>-0.85584948727743182</v>
      </c>
      <c r="R842" s="63">
        <f t="shared" ca="1" si="245"/>
        <v>0.57337502918395211</v>
      </c>
      <c r="S842" s="63">
        <f t="shared" ca="1" si="246"/>
        <v>-0.63766905864325008</v>
      </c>
      <c r="T842" s="63">
        <f t="shared" ca="1" si="247"/>
        <v>-0.10115879289853474</v>
      </c>
      <c r="U842" s="63">
        <f t="shared" ca="1" si="248"/>
        <v>-0.11513183266627425</v>
      </c>
      <c r="V842" s="63">
        <f t="shared" ca="1" si="249"/>
        <v>-1.1113693614012552</v>
      </c>
      <c r="W842" s="63">
        <f t="shared" ca="1" si="250"/>
        <v>-0.76840668965059522</v>
      </c>
      <c r="X842" s="63">
        <f t="shared" ca="1" si="251"/>
        <v>1.3063481652839894</v>
      </c>
    </row>
    <row r="843" spans="2:24" x14ac:dyDescent="0.2">
      <c r="B843" s="63">
        <f t="shared" ca="1" si="240"/>
        <v>-0.64028733950915018</v>
      </c>
      <c r="C843" s="63">
        <f t="shared" ref="C843:L852" ca="1" si="252">NORMINV(RAND(),$C$5,$F$5)</f>
        <v>-0.65326214919565473</v>
      </c>
      <c r="D843" s="63">
        <f t="shared" ca="1" si="252"/>
        <v>-0.61121647101665411</v>
      </c>
      <c r="E843" s="63">
        <f t="shared" ca="1" si="252"/>
        <v>1.2182218339495503</v>
      </c>
      <c r="F843" s="63">
        <f t="shared" ca="1" si="252"/>
        <v>1.1721231797367169</v>
      </c>
      <c r="G843" s="63">
        <f t="shared" ca="1" si="252"/>
        <v>-0.53980257643915863</v>
      </c>
      <c r="H843" s="63">
        <f t="shared" ca="1" si="252"/>
        <v>-0.23825195902056737</v>
      </c>
      <c r="I843" s="63">
        <f t="shared" ca="1" si="252"/>
        <v>1.1964460377062134</v>
      </c>
      <c r="J843" s="63">
        <f t="shared" ca="1" si="252"/>
        <v>0.27174433522509717</v>
      </c>
      <c r="K843" s="63">
        <f t="shared" ca="1" si="252"/>
        <v>0.35778516705676838</v>
      </c>
      <c r="L843" s="63">
        <f t="shared" ca="1" si="252"/>
        <v>-4.0835618043287648E-2</v>
      </c>
      <c r="N843" s="63">
        <f t="shared" ca="1" si="241"/>
        <v>-0.63239030622073844</v>
      </c>
      <c r="O843" s="63">
        <f t="shared" ca="1" si="242"/>
        <v>-0.64127724901127503</v>
      </c>
      <c r="P843" s="63">
        <f t="shared" ca="1" si="243"/>
        <v>-0.59288940903379084</v>
      </c>
      <c r="Q843" s="63">
        <f t="shared" ca="1" si="244"/>
        <v>1.2141865614075982</v>
      </c>
      <c r="R843" s="63">
        <f t="shared" ca="1" si="245"/>
        <v>1.133198640264425</v>
      </c>
      <c r="S843" s="63">
        <f t="shared" ca="1" si="246"/>
        <v>-0.55396479003337162</v>
      </c>
      <c r="T843" s="63">
        <f t="shared" ca="1" si="247"/>
        <v>-0.22275380430911351</v>
      </c>
      <c r="U843" s="63">
        <f t="shared" ca="1" si="248"/>
        <v>1.1369732017104826</v>
      </c>
      <c r="V843" s="63">
        <f t="shared" ca="1" si="249"/>
        <v>0.28463156925984484</v>
      </c>
      <c r="W843" s="63">
        <f t="shared" ca="1" si="250"/>
        <v>0.37558541083544517</v>
      </c>
      <c r="X843" s="63">
        <f t="shared" ca="1" si="251"/>
        <v>-8.6574670028647438E-2</v>
      </c>
    </row>
    <row r="844" spans="2:24" x14ac:dyDescent="0.2">
      <c r="B844" s="63">
        <f t="shared" ca="1" si="240"/>
        <v>0.25802497845155203</v>
      </c>
      <c r="C844" s="63">
        <f t="shared" ca="1" si="252"/>
        <v>1.1657514978712091</v>
      </c>
      <c r="D844" s="63">
        <f t="shared" ca="1" si="252"/>
        <v>-1.5966169623953783</v>
      </c>
      <c r="E844" s="63">
        <f t="shared" ca="1" si="252"/>
        <v>0.90818770760267431</v>
      </c>
      <c r="F844" s="63">
        <f t="shared" ca="1" si="252"/>
        <v>-0.67814659905833896</v>
      </c>
      <c r="G844" s="63">
        <f t="shared" ca="1" si="252"/>
        <v>0.24800347302294931</v>
      </c>
      <c r="H844" s="63">
        <f t="shared" ca="1" si="252"/>
        <v>1.5535208147395285</v>
      </c>
      <c r="I844" s="63">
        <f t="shared" ca="1" si="252"/>
        <v>0.27786284226649921</v>
      </c>
      <c r="J844" s="63">
        <f t="shared" ca="1" si="252"/>
        <v>-0.49057630271682573</v>
      </c>
      <c r="K844" s="63">
        <f t="shared" ca="1" si="252"/>
        <v>1.0285338227771459</v>
      </c>
      <c r="L844" s="63">
        <f t="shared" ca="1" si="252"/>
        <v>0.48918201664169458</v>
      </c>
      <c r="N844" s="63">
        <f t="shared" ca="1" si="241"/>
        <v>0.26592201173996377</v>
      </c>
      <c r="O844" s="63">
        <f t="shared" ca="1" si="242"/>
        <v>1.1777363980555888</v>
      </c>
      <c r="P844" s="63">
        <f t="shared" ca="1" si="243"/>
        <v>-1.578289900412515</v>
      </c>
      <c r="Q844" s="63">
        <f t="shared" ca="1" si="244"/>
        <v>0.90415243506072218</v>
      </c>
      <c r="R844" s="63">
        <f t="shared" ca="1" si="245"/>
        <v>-0.71707113853063087</v>
      </c>
      <c r="S844" s="63">
        <f t="shared" ca="1" si="246"/>
        <v>0.23384125942873635</v>
      </c>
      <c r="T844" s="63">
        <f t="shared" ca="1" si="247"/>
        <v>1.5690189694509824</v>
      </c>
      <c r="U844" s="63">
        <f t="shared" ca="1" si="248"/>
        <v>0.21839000627076838</v>
      </c>
      <c r="V844" s="63">
        <f t="shared" ca="1" si="249"/>
        <v>-0.47768906868207806</v>
      </c>
      <c r="W844" s="63">
        <f t="shared" ca="1" si="250"/>
        <v>1.0463340665558227</v>
      </c>
      <c r="X844" s="63">
        <f t="shared" ca="1" si="251"/>
        <v>0.44344296465633481</v>
      </c>
    </row>
    <row r="845" spans="2:24" x14ac:dyDescent="0.2">
      <c r="B845" s="63">
        <f t="shared" ca="1" si="240"/>
        <v>0.48665715978960605</v>
      </c>
      <c r="C845" s="63">
        <f t="shared" ca="1" si="252"/>
        <v>-1.0848921993396043</v>
      </c>
      <c r="D845" s="63">
        <f t="shared" ca="1" si="252"/>
        <v>-0.14328901606963279</v>
      </c>
      <c r="E845" s="63">
        <f t="shared" ca="1" si="252"/>
        <v>9.6590603943894765E-2</v>
      </c>
      <c r="F845" s="63">
        <f t="shared" ca="1" si="252"/>
        <v>-1.440999023529818</v>
      </c>
      <c r="G845" s="63">
        <f t="shared" ca="1" si="252"/>
        <v>-0.75674663114001517</v>
      </c>
      <c r="H845" s="63">
        <f t="shared" ca="1" si="252"/>
        <v>8.0146226208260063E-2</v>
      </c>
      <c r="I845" s="63">
        <f t="shared" ca="1" si="252"/>
        <v>-1.3833902851881181</v>
      </c>
      <c r="J845" s="63">
        <f t="shared" ca="1" si="252"/>
        <v>-1.0163744668999921</v>
      </c>
      <c r="K845" s="63">
        <f t="shared" ca="1" si="252"/>
        <v>0.9772341725190955</v>
      </c>
      <c r="L845" s="63">
        <f t="shared" ca="1" si="252"/>
        <v>1.4642619399882715</v>
      </c>
      <c r="N845" s="63">
        <f t="shared" ca="1" si="241"/>
        <v>0.49455419307801779</v>
      </c>
      <c r="O845" s="63">
        <f t="shared" ca="1" si="242"/>
        <v>-1.0729072991552246</v>
      </c>
      <c r="P845" s="63">
        <f t="shared" ca="1" si="243"/>
        <v>-0.12496195408676954</v>
      </c>
      <c r="Q845" s="63">
        <f t="shared" ca="1" si="244"/>
        <v>9.2555331401942581E-2</v>
      </c>
      <c r="R845" s="63">
        <f t="shared" ca="1" si="245"/>
        <v>-1.4799235630021099</v>
      </c>
      <c r="S845" s="63">
        <f t="shared" ca="1" si="246"/>
        <v>-0.77090884473422816</v>
      </c>
      <c r="T845" s="63">
        <f t="shared" ca="1" si="247"/>
        <v>9.5644380919713917E-2</v>
      </c>
      <c r="U845" s="63">
        <f t="shared" ca="1" si="248"/>
        <v>-1.442863121183849</v>
      </c>
      <c r="V845" s="63">
        <f t="shared" ca="1" si="249"/>
        <v>-1.0034872328652444</v>
      </c>
      <c r="W845" s="63">
        <f t="shared" ca="1" si="250"/>
        <v>0.99503441629777223</v>
      </c>
      <c r="X845" s="63">
        <f t="shared" ca="1" si="251"/>
        <v>1.4185228880029117</v>
      </c>
    </row>
    <row r="846" spans="2:24" x14ac:dyDescent="0.2">
      <c r="B846" s="63">
        <f t="shared" ca="1" si="240"/>
        <v>-0.79125143723576785</v>
      </c>
      <c r="C846" s="63">
        <f t="shared" ca="1" si="252"/>
        <v>-1.3324984523027603</v>
      </c>
      <c r="D846" s="63">
        <f t="shared" ca="1" si="252"/>
        <v>0.23428666906438195</v>
      </c>
      <c r="E846" s="63">
        <f t="shared" ca="1" si="252"/>
        <v>-0.31450433714918591</v>
      </c>
      <c r="F846" s="63">
        <f t="shared" ca="1" si="252"/>
        <v>-0.70231462243207254</v>
      </c>
      <c r="G846" s="63">
        <f t="shared" ca="1" si="252"/>
        <v>-8.3059239994462478E-2</v>
      </c>
      <c r="H846" s="63">
        <f t="shared" ca="1" si="252"/>
        <v>0.73465226689060648</v>
      </c>
      <c r="I846" s="63">
        <f t="shared" ca="1" si="252"/>
        <v>-0.18072632515703574</v>
      </c>
      <c r="J846" s="63">
        <f t="shared" ca="1" si="252"/>
        <v>0.5022474725577768</v>
      </c>
      <c r="K846" s="63">
        <f t="shared" ca="1" si="252"/>
        <v>7.3356417347181305E-2</v>
      </c>
      <c r="L846" s="63">
        <f t="shared" ca="1" si="252"/>
        <v>1.4987484799024537</v>
      </c>
      <c r="N846" s="63">
        <f t="shared" ca="1" si="241"/>
        <v>-0.78335440394735611</v>
      </c>
      <c r="O846" s="63">
        <f t="shared" ca="1" si="242"/>
        <v>-1.3205135521183806</v>
      </c>
      <c r="P846" s="63">
        <f t="shared" ca="1" si="243"/>
        <v>0.25261373104724522</v>
      </c>
      <c r="Q846" s="63">
        <f t="shared" ca="1" si="244"/>
        <v>-0.31853960969113809</v>
      </c>
      <c r="R846" s="63">
        <f t="shared" ca="1" si="245"/>
        <v>-0.74123916190436445</v>
      </c>
      <c r="S846" s="63">
        <f t="shared" ca="1" si="246"/>
        <v>-9.7221453588675455E-2</v>
      </c>
      <c r="T846" s="63">
        <f t="shared" ca="1" si="247"/>
        <v>0.75015042160206036</v>
      </c>
      <c r="U846" s="63">
        <f t="shared" ca="1" si="248"/>
        <v>-0.24019916115276657</v>
      </c>
      <c r="V846" s="63">
        <f t="shared" ca="1" si="249"/>
        <v>0.51513470659252447</v>
      </c>
      <c r="W846" s="63">
        <f t="shared" ca="1" si="250"/>
        <v>9.1156661125858074E-2</v>
      </c>
      <c r="X846" s="63">
        <f t="shared" ca="1" si="251"/>
        <v>1.453009427917094</v>
      </c>
    </row>
    <row r="847" spans="2:24" x14ac:dyDescent="0.2">
      <c r="B847" s="63">
        <f t="shared" ca="1" si="240"/>
        <v>1.7003176123493049</v>
      </c>
      <c r="C847" s="63">
        <f t="shared" ca="1" si="252"/>
        <v>0.24847233057803986</v>
      </c>
      <c r="D847" s="63">
        <f t="shared" ca="1" si="252"/>
        <v>0.79056283749703138</v>
      </c>
      <c r="E847" s="63">
        <f t="shared" ca="1" si="252"/>
        <v>-1.1786866013966308</v>
      </c>
      <c r="F847" s="63">
        <f t="shared" ca="1" si="252"/>
        <v>-0.51559851643185661</v>
      </c>
      <c r="G847" s="63">
        <f t="shared" ca="1" si="252"/>
        <v>-0.15122927420743246</v>
      </c>
      <c r="H847" s="63">
        <f t="shared" ca="1" si="252"/>
        <v>-0.66469659114666713</v>
      </c>
      <c r="I847" s="63">
        <f t="shared" ca="1" si="252"/>
        <v>-1.5085904935401004</v>
      </c>
      <c r="J847" s="63">
        <f t="shared" ca="1" si="252"/>
        <v>-0.96436621657303567</v>
      </c>
      <c r="K847" s="63">
        <f t="shared" ca="1" si="252"/>
        <v>-0.88874867632847177</v>
      </c>
      <c r="L847" s="63">
        <f t="shared" ca="1" si="252"/>
        <v>1.0436870025998188</v>
      </c>
      <c r="N847" s="63">
        <f t="shared" ca="1" si="241"/>
        <v>1.7082146456377167</v>
      </c>
      <c r="O847" s="63">
        <f t="shared" ca="1" si="242"/>
        <v>0.26045723076241956</v>
      </c>
      <c r="P847" s="63">
        <f t="shared" ca="1" si="243"/>
        <v>0.80888989947989465</v>
      </c>
      <c r="Q847" s="63">
        <f t="shared" ca="1" si="244"/>
        <v>-1.182721873938583</v>
      </c>
      <c r="R847" s="63">
        <f t="shared" ca="1" si="245"/>
        <v>-0.55452305590414852</v>
      </c>
      <c r="S847" s="63">
        <f t="shared" ca="1" si="246"/>
        <v>-0.16539148780164542</v>
      </c>
      <c r="T847" s="63">
        <f t="shared" ca="1" si="247"/>
        <v>-0.64919843643521324</v>
      </c>
      <c r="U847" s="63">
        <f t="shared" ca="1" si="248"/>
        <v>-1.5680633295358313</v>
      </c>
      <c r="V847" s="63">
        <f t="shared" ca="1" si="249"/>
        <v>-0.951478982538288</v>
      </c>
      <c r="W847" s="63">
        <f t="shared" ca="1" si="250"/>
        <v>-0.87094843254979504</v>
      </c>
      <c r="X847" s="63">
        <f t="shared" ca="1" si="251"/>
        <v>0.99794795061445907</v>
      </c>
    </row>
    <row r="848" spans="2:24" x14ac:dyDescent="0.2">
      <c r="B848" s="63">
        <f t="shared" ca="1" si="240"/>
        <v>1.7435850616715973</v>
      </c>
      <c r="C848" s="63">
        <f t="shared" ca="1" si="252"/>
        <v>-2.0726411342042921</v>
      </c>
      <c r="D848" s="63">
        <f t="shared" ca="1" si="252"/>
        <v>0.21173349031446839</v>
      </c>
      <c r="E848" s="63">
        <f t="shared" ca="1" si="252"/>
        <v>1.2871537906774477</v>
      </c>
      <c r="F848" s="63">
        <f t="shared" ca="1" si="252"/>
        <v>0.885581422289899</v>
      </c>
      <c r="G848" s="63">
        <f t="shared" ca="1" si="252"/>
        <v>-0.47270762633202812</v>
      </c>
      <c r="H848" s="63">
        <f t="shared" ca="1" si="252"/>
        <v>0.37347214500063819</v>
      </c>
      <c r="I848" s="63">
        <f t="shared" ca="1" si="252"/>
        <v>0.4224846838097015</v>
      </c>
      <c r="J848" s="63">
        <f t="shared" ca="1" si="252"/>
        <v>2.8389162215828663E-2</v>
      </c>
      <c r="K848" s="63">
        <f t="shared" ca="1" si="252"/>
        <v>1.1028338725506623</v>
      </c>
      <c r="L848" s="63">
        <f t="shared" ca="1" si="252"/>
        <v>0.21334964547340921</v>
      </c>
      <c r="N848" s="63">
        <f t="shared" ca="1" si="241"/>
        <v>1.7514820949600092</v>
      </c>
      <c r="O848" s="63">
        <f t="shared" ca="1" si="242"/>
        <v>-2.0606562340199122</v>
      </c>
      <c r="P848" s="63">
        <f t="shared" ca="1" si="243"/>
        <v>0.23006055229733166</v>
      </c>
      <c r="Q848" s="63">
        <f t="shared" ca="1" si="244"/>
        <v>1.2831185181354956</v>
      </c>
      <c r="R848" s="63">
        <f t="shared" ca="1" si="245"/>
        <v>0.84665688281760709</v>
      </c>
      <c r="S848" s="63">
        <f t="shared" ca="1" si="246"/>
        <v>-0.48686983992624111</v>
      </c>
      <c r="T848" s="63">
        <f t="shared" ca="1" si="247"/>
        <v>0.38897029971209207</v>
      </c>
      <c r="U848" s="63">
        <f t="shared" ca="1" si="248"/>
        <v>0.36301184781397067</v>
      </c>
      <c r="V848" s="63">
        <f t="shared" ca="1" si="249"/>
        <v>4.1276396250576351E-2</v>
      </c>
      <c r="W848" s="63">
        <f t="shared" ca="1" si="250"/>
        <v>1.1206341163293392</v>
      </c>
      <c r="X848" s="63">
        <f t="shared" ca="1" si="251"/>
        <v>0.16761059348804941</v>
      </c>
    </row>
    <row r="849" spans="2:24" x14ac:dyDescent="0.2">
      <c r="B849" s="63">
        <f t="shared" ca="1" si="240"/>
        <v>-1.2764242413801183</v>
      </c>
      <c r="C849" s="63">
        <f t="shared" ca="1" si="252"/>
        <v>-1.0833546580407771</v>
      </c>
      <c r="D849" s="63">
        <f t="shared" ca="1" si="252"/>
        <v>-2.728661713130029</v>
      </c>
      <c r="E849" s="63">
        <f t="shared" ca="1" si="252"/>
        <v>1.3796996111209361</v>
      </c>
      <c r="F849" s="63">
        <f t="shared" ca="1" si="252"/>
        <v>0.15397868163032027</v>
      </c>
      <c r="G849" s="63">
        <f t="shared" ca="1" si="252"/>
        <v>-0.79596520265857862</v>
      </c>
      <c r="H849" s="63">
        <f t="shared" ca="1" si="252"/>
        <v>-1.1464968738401886E-2</v>
      </c>
      <c r="I849" s="63">
        <f t="shared" ca="1" si="252"/>
        <v>0.52822527136332131</v>
      </c>
      <c r="J849" s="63">
        <f t="shared" ca="1" si="252"/>
        <v>0.54948163795136951</v>
      </c>
      <c r="K849" s="63">
        <f t="shared" ca="1" si="252"/>
        <v>0.98889340800670389</v>
      </c>
      <c r="L849" s="63">
        <f t="shared" ca="1" si="252"/>
        <v>-0.79431838824043777</v>
      </c>
      <c r="N849" s="63">
        <f t="shared" ca="1" si="241"/>
        <v>-1.2685272080917065</v>
      </c>
      <c r="O849" s="63">
        <f t="shared" ca="1" si="242"/>
        <v>-1.0713697578563974</v>
      </c>
      <c r="P849" s="63">
        <f t="shared" ca="1" si="243"/>
        <v>-2.710334651147166</v>
      </c>
      <c r="Q849" s="63">
        <f t="shared" ca="1" si="244"/>
        <v>1.375664338578984</v>
      </c>
      <c r="R849" s="63">
        <f t="shared" ca="1" si="245"/>
        <v>0.11505414215802841</v>
      </c>
      <c r="S849" s="63">
        <f t="shared" ca="1" si="246"/>
        <v>-0.81012741625279161</v>
      </c>
      <c r="T849" s="63">
        <f t="shared" ca="1" si="247"/>
        <v>4.0331859730519757E-3</v>
      </c>
      <c r="U849" s="63">
        <f t="shared" ca="1" si="248"/>
        <v>0.46875243536759048</v>
      </c>
      <c r="V849" s="63">
        <f t="shared" ca="1" si="249"/>
        <v>0.56236887198611718</v>
      </c>
      <c r="W849" s="63">
        <f t="shared" ca="1" si="250"/>
        <v>1.0066936517853806</v>
      </c>
      <c r="X849" s="63">
        <f t="shared" ca="1" si="251"/>
        <v>-0.84005744022579754</v>
      </c>
    </row>
    <row r="850" spans="2:24" x14ac:dyDescent="0.2">
      <c r="B850" s="63">
        <f t="shared" ca="1" si="240"/>
        <v>-0.808937617942453</v>
      </c>
      <c r="C850" s="63">
        <f t="shared" ca="1" si="252"/>
        <v>0.16058380038214518</v>
      </c>
      <c r="D850" s="63">
        <f t="shared" ca="1" si="252"/>
        <v>1.4735480532366825</v>
      </c>
      <c r="E850" s="63">
        <f t="shared" ca="1" si="252"/>
        <v>-1.8683825559251115</v>
      </c>
      <c r="F850" s="63">
        <f t="shared" ca="1" si="252"/>
        <v>-1.0926049991097655</v>
      </c>
      <c r="G850" s="63">
        <f t="shared" ca="1" si="252"/>
        <v>-0.60009533226657741</v>
      </c>
      <c r="H850" s="63">
        <f t="shared" ca="1" si="252"/>
        <v>-0.76344132122106056</v>
      </c>
      <c r="I850" s="63">
        <f t="shared" ca="1" si="252"/>
        <v>0.6128780790153977</v>
      </c>
      <c r="J850" s="63">
        <f t="shared" ca="1" si="252"/>
        <v>-6.4445524718712482E-2</v>
      </c>
      <c r="K850" s="63">
        <f t="shared" ca="1" si="252"/>
        <v>4.8186446906211752E-3</v>
      </c>
      <c r="L850" s="63">
        <f t="shared" ca="1" si="252"/>
        <v>-1.0877245395336441</v>
      </c>
      <c r="N850" s="63">
        <f t="shared" ca="1" si="241"/>
        <v>-0.80104058465404127</v>
      </c>
      <c r="O850" s="63">
        <f t="shared" ca="1" si="242"/>
        <v>0.1725687005665249</v>
      </c>
      <c r="P850" s="63">
        <f t="shared" ca="1" si="243"/>
        <v>1.4918751152195457</v>
      </c>
      <c r="Q850" s="63">
        <f t="shared" ca="1" si="244"/>
        <v>-1.8724178284670636</v>
      </c>
      <c r="R850" s="63">
        <f t="shared" ca="1" si="245"/>
        <v>-1.1315295385820574</v>
      </c>
      <c r="S850" s="63">
        <f t="shared" ca="1" si="246"/>
        <v>-0.6142575458607904</v>
      </c>
      <c r="T850" s="63">
        <f t="shared" ca="1" si="247"/>
        <v>-0.74794316650960668</v>
      </c>
      <c r="U850" s="63">
        <f t="shared" ca="1" si="248"/>
        <v>0.55340524301966687</v>
      </c>
      <c r="V850" s="63">
        <f t="shared" ca="1" si="249"/>
        <v>-5.1558290683964794E-2</v>
      </c>
      <c r="W850" s="63">
        <f t="shared" ca="1" si="250"/>
        <v>2.2618888469297941E-2</v>
      </c>
      <c r="X850" s="63">
        <f t="shared" ca="1" si="251"/>
        <v>-1.1334635915190039</v>
      </c>
    </row>
    <row r="851" spans="2:24" x14ac:dyDescent="0.2">
      <c r="B851" s="63">
        <f t="shared" ca="1" si="240"/>
        <v>1.3665938708159528</v>
      </c>
      <c r="C851" s="63">
        <f t="shared" ca="1" si="252"/>
        <v>0.27550269291117963</v>
      </c>
      <c r="D851" s="63">
        <f t="shared" ca="1" si="252"/>
        <v>-2.3037284553873647</v>
      </c>
      <c r="E851" s="63">
        <f t="shared" ca="1" si="252"/>
        <v>-0.1066861573754383</v>
      </c>
      <c r="F851" s="63">
        <f t="shared" ca="1" si="252"/>
        <v>0.97398003851749293</v>
      </c>
      <c r="G851" s="63">
        <f t="shared" ca="1" si="252"/>
        <v>2.2542558974739144</v>
      </c>
      <c r="H851" s="63">
        <f t="shared" ca="1" si="252"/>
        <v>-0.63954444478762362</v>
      </c>
      <c r="I851" s="63">
        <f t="shared" ca="1" si="252"/>
        <v>-0.96503716081338353</v>
      </c>
      <c r="J851" s="63">
        <f t="shared" ca="1" si="252"/>
        <v>-0.10531382819159825</v>
      </c>
      <c r="K851" s="63">
        <f t="shared" ca="1" si="252"/>
        <v>0.48669297767565473</v>
      </c>
      <c r="L851" s="63">
        <f t="shared" ca="1" si="252"/>
        <v>0.95890784557459485</v>
      </c>
      <c r="N851" s="63">
        <f t="shared" ca="1" si="241"/>
        <v>1.3744909041043647</v>
      </c>
      <c r="O851" s="63">
        <f t="shared" ca="1" si="242"/>
        <v>0.28748759309555932</v>
      </c>
      <c r="P851" s="63">
        <f t="shared" ca="1" si="243"/>
        <v>-2.2854013934045017</v>
      </c>
      <c r="Q851" s="63">
        <f t="shared" ca="1" si="244"/>
        <v>-0.11072142991739048</v>
      </c>
      <c r="R851" s="63">
        <f t="shared" ca="1" si="245"/>
        <v>0.93505549904520102</v>
      </c>
      <c r="S851" s="63">
        <f t="shared" ca="1" si="246"/>
        <v>2.2400936838797016</v>
      </c>
      <c r="T851" s="63">
        <f t="shared" ca="1" si="247"/>
        <v>-0.62404629007616974</v>
      </c>
      <c r="U851" s="63">
        <f t="shared" ca="1" si="248"/>
        <v>-1.0245099968091145</v>
      </c>
      <c r="V851" s="63">
        <f t="shared" ca="1" si="249"/>
        <v>-9.2426594156850561E-2</v>
      </c>
      <c r="W851" s="63">
        <f t="shared" ca="1" si="250"/>
        <v>0.50449322145433151</v>
      </c>
      <c r="X851" s="63">
        <f t="shared" ca="1" si="251"/>
        <v>0.91316879358923508</v>
      </c>
    </row>
    <row r="852" spans="2:24" x14ac:dyDescent="0.2">
      <c r="B852" s="63">
        <f t="shared" ca="1" si="240"/>
        <v>-0.74385156324300494</v>
      </c>
      <c r="C852" s="63">
        <f t="shared" ca="1" si="252"/>
        <v>0.41162555684348384</v>
      </c>
      <c r="D852" s="63">
        <f t="shared" ca="1" si="252"/>
        <v>-0.17817146333553049</v>
      </c>
      <c r="E852" s="63">
        <f t="shared" ca="1" si="252"/>
        <v>0.10647153570057627</v>
      </c>
      <c r="F852" s="63">
        <f t="shared" ca="1" si="252"/>
        <v>-0.57556151656567633</v>
      </c>
      <c r="G852" s="63">
        <f t="shared" ca="1" si="252"/>
        <v>0.9367496239325942</v>
      </c>
      <c r="H852" s="63">
        <f t="shared" ca="1" si="252"/>
        <v>1.4850053705513102</v>
      </c>
      <c r="I852" s="63">
        <f t="shared" ca="1" si="252"/>
        <v>0.91201021796138626</v>
      </c>
      <c r="J852" s="63">
        <f t="shared" ca="1" si="252"/>
        <v>-0.87781446421556075</v>
      </c>
      <c r="K852" s="63">
        <f t="shared" ca="1" si="252"/>
        <v>0.65260935213350302</v>
      </c>
      <c r="L852" s="63">
        <f t="shared" ca="1" si="252"/>
        <v>-0.16350469992068395</v>
      </c>
      <c r="N852" s="63">
        <f t="shared" ca="1" si="241"/>
        <v>-0.73595452995459321</v>
      </c>
      <c r="O852" s="63">
        <f t="shared" ca="1" si="242"/>
        <v>0.42361045702786354</v>
      </c>
      <c r="P852" s="63">
        <f t="shared" ca="1" si="243"/>
        <v>-0.15984440135266723</v>
      </c>
      <c r="Q852" s="63">
        <f t="shared" ca="1" si="244"/>
        <v>0.10243626315862409</v>
      </c>
      <c r="R852" s="63">
        <f t="shared" ca="1" si="245"/>
        <v>-0.61448605603796824</v>
      </c>
      <c r="S852" s="63">
        <f t="shared" ca="1" si="246"/>
        <v>0.92258741033838121</v>
      </c>
      <c r="T852" s="63">
        <f t="shared" ca="1" si="247"/>
        <v>1.5005035252627641</v>
      </c>
      <c r="U852" s="63">
        <f t="shared" ca="1" si="248"/>
        <v>0.85253738196565543</v>
      </c>
      <c r="V852" s="63">
        <f t="shared" ca="1" si="249"/>
        <v>-0.86492723018081308</v>
      </c>
      <c r="W852" s="63">
        <f t="shared" ca="1" si="250"/>
        <v>0.67040959591217975</v>
      </c>
      <c r="X852" s="63">
        <f t="shared" ca="1" si="251"/>
        <v>-0.20924375190604375</v>
      </c>
    </row>
    <row r="853" spans="2:24" x14ac:dyDescent="0.2">
      <c r="B853" s="63">
        <f t="shared" ca="1" si="240"/>
        <v>-0.3357893832240631</v>
      </c>
      <c r="C853" s="63">
        <f t="shared" ref="C853:L862" ca="1" si="253">NORMINV(RAND(),$C$5,$F$5)</f>
        <v>0.21646295845098207</v>
      </c>
      <c r="D853" s="63">
        <f t="shared" ca="1" si="253"/>
        <v>1.799770026459397</v>
      </c>
      <c r="E853" s="63">
        <f t="shared" ca="1" si="253"/>
        <v>-0.9284055804405611</v>
      </c>
      <c r="F853" s="63">
        <f t="shared" ca="1" si="253"/>
        <v>-1.0125047628740318</v>
      </c>
      <c r="G853" s="63">
        <f t="shared" ca="1" si="253"/>
        <v>0.1978068951237387</v>
      </c>
      <c r="H853" s="63">
        <f t="shared" ca="1" si="253"/>
        <v>0.72910334755475426</v>
      </c>
      <c r="I853" s="63">
        <f t="shared" ca="1" si="253"/>
        <v>-0.44191369346776493</v>
      </c>
      <c r="J853" s="63">
        <f t="shared" ca="1" si="253"/>
        <v>-1.176845096857529</v>
      </c>
      <c r="K853" s="63">
        <f t="shared" ca="1" si="253"/>
        <v>1.043721559195377</v>
      </c>
      <c r="L853" s="63">
        <f t="shared" ca="1" si="253"/>
        <v>-1.0089211896501635</v>
      </c>
      <c r="N853" s="63">
        <f t="shared" ca="1" si="241"/>
        <v>-0.32789234993565136</v>
      </c>
      <c r="O853" s="63">
        <f t="shared" ca="1" si="242"/>
        <v>0.22844785863536179</v>
      </c>
      <c r="P853" s="63">
        <f t="shared" ca="1" si="243"/>
        <v>1.8180970884422603</v>
      </c>
      <c r="Q853" s="63">
        <f t="shared" ca="1" si="244"/>
        <v>-0.93244085298251322</v>
      </c>
      <c r="R853" s="63">
        <f t="shared" ca="1" si="245"/>
        <v>-1.0514293023463237</v>
      </c>
      <c r="S853" s="63">
        <f t="shared" ca="1" si="246"/>
        <v>0.18364468152952573</v>
      </c>
      <c r="T853" s="63">
        <f t="shared" ca="1" si="247"/>
        <v>0.74460150226620814</v>
      </c>
      <c r="U853" s="63">
        <f t="shared" ca="1" si="248"/>
        <v>-0.50138652946349582</v>
      </c>
      <c r="V853" s="63">
        <f t="shared" ca="1" si="249"/>
        <v>-1.1639578628227814</v>
      </c>
      <c r="W853" s="63">
        <f t="shared" ca="1" si="250"/>
        <v>1.0615218029740539</v>
      </c>
      <c r="X853" s="63">
        <f t="shared" ca="1" si="251"/>
        <v>-1.0546602416355233</v>
      </c>
    </row>
    <row r="854" spans="2:24" x14ac:dyDescent="0.2">
      <c r="B854" s="63">
        <f t="shared" ca="1" si="240"/>
        <v>0.31294999500617809</v>
      </c>
      <c r="C854" s="63">
        <f t="shared" ca="1" si="253"/>
        <v>1.6495973264749595</v>
      </c>
      <c r="D854" s="63">
        <f t="shared" ca="1" si="253"/>
        <v>-0.18771049345631008</v>
      </c>
      <c r="E854" s="63">
        <f t="shared" ca="1" si="253"/>
        <v>-1.0836777704959244</v>
      </c>
      <c r="F854" s="63">
        <f t="shared" ca="1" si="253"/>
        <v>-1.0057822061450836</v>
      </c>
      <c r="G854" s="63">
        <f t="shared" ca="1" si="253"/>
        <v>0.28332084235486021</v>
      </c>
      <c r="H854" s="63">
        <f t="shared" ca="1" si="253"/>
        <v>-1.2920313609314931</v>
      </c>
      <c r="I854" s="63">
        <f t="shared" ca="1" si="253"/>
        <v>-0.75265645644400592</v>
      </c>
      <c r="J854" s="63">
        <f t="shared" ca="1" si="253"/>
        <v>-1.3864464439541562</v>
      </c>
      <c r="K854" s="63">
        <f t="shared" ca="1" si="253"/>
        <v>-0.89109769472916922</v>
      </c>
      <c r="L854" s="63">
        <f t="shared" ca="1" si="253"/>
        <v>0.38660291342413056</v>
      </c>
      <c r="N854" s="63">
        <f t="shared" ca="1" si="241"/>
        <v>0.32084702829458983</v>
      </c>
      <c r="O854" s="63">
        <f t="shared" ca="1" si="242"/>
        <v>1.6615822266593392</v>
      </c>
      <c r="P854" s="63">
        <f t="shared" ca="1" si="243"/>
        <v>-0.16938343147344681</v>
      </c>
      <c r="Q854" s="63">
        <f t="shared" ca="1" si="244"/>
        <v>-1.0877130430378765</v>
      </c>
      <c r="R854" s="63">
        <f t="shared" ca="1" si="245"/>
        <v>-1.0447067456173755</v>
      </c>
      <c r="S854" s="63">
        <f t="shared" ca="1" si="246"/>
        <v>0.26915862876064722</v>
      </c>
      <c r="T854" s="63">
        <f t="shared" ca="1" si="247"/>
        <v>-1.2765332062200392</v>
      </c>
      <c r="U854" s="63">
        <f t="shared" ca="1" si="248"/>
        <v>-0.81212929243973675</v>
      </c>
      <c r="V854" s="63">
        <f t="shared" ca="1" si="249"/>
        <v>-1.3735592099194085</v>
      </c>
      <c r="W854" s="63">
        <f t="shared" ca="1" si="250"/>
        <v>-0.87329745095049249</v>
      </c>
      <c r="X854" s="63">
        <f t="shared" ca="1" si="251"/>
        <v>0.34086386143877079</v>
      </c>
    </row>
    <row r="855" spans="2:24" x14ac:dyDescent="0.2">
      <c r="B855" s="63">
        <f t="shared" ca="1" si="240"/>
        <v>-1.5551434602375045</v>
      </c>
      <c r="C855" s="63">
        <f t="shared" ca="1" si="253"/>
        <v>-1.3730033750506121</v>
      </c>
      <c r="D855" s="63">
        <f t="shared" ca="1" si="253"/>
        <v>0.55473722780364143</v>
      </c>
      <c r="E855" s="63">
        <f t="shared" ca="1" si="253"/>
        <v>-0.29196658158687266</v>
      </c>
      <c r="F855" s="63">
        <f t="shared" ca="1" si="253"/>
        <v>-1.3659358286782888</v>
      </c>
      <c r="G855" s="63">
        <f t="shared" ca="1" si="253"/>
        <v>-1.3292027185957478</v>
      </c>
      <c r="H855" s="63">
        <f t="shared" ca="1" si="253"/>
        <v>0.68981550185552876</v>
      </c>
      <c r="I855" s="63">
        <f t="shared" ca="1" si="253"/>
        <v>0.36974592826885805</v>
      </c>
      <c r="J855" s="63">
        <f t="shared" ca="1" si="253"/>
        <v>-1.1856512997319337</v>
      </c>
      <c r="K855" s="63">
        <f t="shared" ca="1" si="253"/>
        <v>0.88789175327636383</v>
      </c>
      <c r="L855" s="63">
        <f t="shared" ca="1" si="253"/>
        <v>-0.57713882562119168</v>
      </c>
      <c r="N855" s="63">
        <f t="shared" ca="1" si="241"/>
        <v>-1.5472464269490926</v>
      </c>
      <c r="O855" s="63">
        <f t="shared" ca="1" si="242"/>
        <v>-1.3610184748662324</v>
      </c>
      <c r="P855" s="63">
        <f t="shared" ca="1" si="243"/>
        <v>0.5730642897865047</v>
      </c>
      <c r="Q855" s="63">
        <f t="shared" ca="1" si="244"/>
        <v>-0.29600185412882485</v>
      </c>
      <c r="R855" s="63">
        <f t="shared" ca="1" si="245"/>
        <v>-1.4048603681505807</v>
      </c>
      <c r="S855" s="63">
        <f t="shared" ca="1" si="246"/>
        <v>-1.3433649321899608</v>
      </c>
      <c r="T855" s="63">
        <f t="shared" ca="1" si="247"/>
        <v>0.70531365656698264</v>
      </c>
      <c r="U855" s="63">
        <f t="shared" ca="1" si="248"/>
        <v>0.31027309227312722</v>
      </c>
      <c r="V855" s="63">
        <f t="shared" ca="1" si="249"/>
        <v>-1.1727640656971861</v>
      </c>
      <c r="W855" s="63">
        <f t="shared" ca="1" si="250"/>
        <v>0.90569199705504055</v>
      </c>
      <c r="X855" s="63">
        <f t="shared" ca="1" si="251"/>
        <v>-0.62287787760655144</v>
      </c>
    </row>
    <row r="856" spans="2:24" x14ac:dyDescent="0.2">
      <c r="B856" s="63">
        <f t="shared" ca="1" si="240"/>
        <v>1.3731295361150102</v>
      </c>
      <c r="C856" s="63">
        <f t="shared" ca="1" si="253"/>
        <v>0.240057662709871</v>
      </c>
      <c r="D856" s="63">
        <f t="shared" ca="1" si="253"/>
        <v>-2.3552799372556699</v>
      </c>
      <c r="E856" s="63">
        <f t="shared" ca="1" si="253"/>
        <v>-0.14997188843307796</v>
      </c>
      <c r="F856" s="63">
        <f t="shared" ca="1" si="253"/>
        <v>0.15853982391806895</v>
      </c>
      <c r="G856" s="63">
        <f t="shared" ca="1" si="253"/>
        <v>-1.3739738259024059</v>
      </c>
      <c r="H856" s="63">
        <f t="shared" ca="1" si="253"/>
        <v>0.12680282960587713</v>
      </c>
      <c r="I856" s="63">
        <f t="shared" ca="1" si="253"/>
        <v>1.4271759828567512</v>
      </c>
      <c r="J856" s="63">
        <f t="shared" ca="1" si="253"/>
        <v>2.0859140642682044</v>
      </c>
      <c r="K856" s="63">
        <f t="shared" ca="1" si="253"/>
        <v>0.51124201695772709</v>
      </c>
      <c r="L856" s="63">
        <f t="shared" ca="1" si="253"/>
        <v>0.17572618238432935</v>
      </c>
      <c r="N856" s="63">
        <f t="shared" ca="1" si="241"/>
        <v>1.3810265694034221</v>
      </c>
      <c r="O856" s="63">
        <f t="shared" ca="1" si="242"/>
        <v>0.2520425628942507</v>
      </c>
      <c r="P856" s="63">
        <f t="shared" ca="1" si="243"/>
        <v>-2.3369528752728068</v>
      </c>
      <c r="Q856" s="63">
        <f t="shared" ca="1" si="244"/>
        <v>-0.15400716097503014</v>
      </c>
      <c r="R856" s="63">
        <f t="shared" ca="1" si="245"/>
        <v>0.11961528444577708</v>
      </c>
      <c r="S856" s="63">
        <f t="shared" ca="1" si="246"/>
        <v>-1.3881360394966189</v>
      </c>
      <c r="T856" s="63">
        <f t="shared" ca="1" si="247"/>
        <v>0.14230098431733099</v>
      </c>
      <c r="U856" s="63">
        <f t="shared" ca="1" si="248"/>
        <v>1.3677031468610203</v>
      </c>
      <c r="V856" s="63">
        <f t="shared" ca="1" si="249"/>
        <v>2.098801298302952</v>
      </c>
      <c r="W856" s="63">
        <f t="shared" ca="1" si="250"/>
        <v>0.52904226073640381</v>
      </c>
      <c r="X856" s="63">
        <f t="shared" ca="1" si="251"/>
        <v>0.12998713039896956</v>
      </c>
    </row>
    <row r="857" spans="2:24" x14ac:dyDescent="0.2">
      <c r="B857" s="63">
        <f t="shared" ca="1" si="240"/>
        <v>-0.10653655916185781</v>
      </c>
      <c r="C857" s="63">
        <f t="shared" ca="1" si="253"/>
        <v>0.95932604892840323</v>
      </c>
      <c r="D857" s="63">
        <f t="shared" ca="1" si="253"/>
        <v>-1.0396247530117257</v>
      </c>
      <c r="E857" s="63">
        <f t="shared" ca="1" si="253"/>
        <v>-0.38508310889821346</v>
      </c>
      <c r="F857" s="63">
        <f t="shared" ca="1" si="253"/>
        <v>0.53719668590667757</v>
      </c>
      <c r="G857" s="63">
        <f t="shared" ca="1" si="253"/>
        <v>-1.6262540318441681</v>
      </c>
      <c r="H857" s="63">
        <f t="shared" ca="1" si="253"/>
        <v>0.87686856216501718</v>
      </c>
      <c r="I857" s="63">
        <f t="shared" ca="1" si="253"/>
        <v>1.864710125353934</v>
      </c>
      <c r="J857" s="63">
        <f t="shared" ca="1" si="253"/>
        <v>6.8865494041137662E-2</v>
      </c>
      <c r="K857" s="63">
        <f t="shared" ca="1" si="253"/>
        <v>-1.6032537842890855</v>
      </c>
      <c r="L857" s="63">
        <f t="shared" ca="1" si="253"/>
        <v>-0.3396355052830981</v>
      </c>
      <c r="N857" s="63">
        <f t="shared" ca="1" si="241"/>
        <v>-9.8639525873446057E-2</v>
      </c>
      <c r="O857" s="63">
        <f t="shared" ca="1" si="242"/>
        <v>0.97131094911278293</v>
      </c>
      <c r="P857" s="63">
        <f t="shared" ca="1" si="243"/>
        <v>-1.0212976910288625</v>
      </c>
      <c r="Q857" s="63">
        <f t="shared" ca="1" si="244"/>
        <v>-0.38911838144016564</v>
      </c>
      <c r="R857" s="63">
        <f t="shared" ca="1" si="245"/>
        <v>0.49827214643438572</v>
      </c>
      <c r="S857" s="63">
        <f t="shared" ca="1" si="246"/>
        <v>-1.640416245438381</v>
      </c>
      <c r="T857" s="63">
        <f t="shared" ca="1" si="247"/>
        <v>0.89236671687647107</v>
      </c>
      <c r="U857" s="63">
        <f t="shared" ca="1" si="248"/>
        <v>1.8052372893582032</v>
      </c>
      <c r="V857" s="63">
        <f t="shared" ca="1" si="249"/>
        <v>8.175272807588535E-2</v>
      </c>
      <c r="W857" s="63">
        <f t="shared" ca="1" si="250"/>
        <v>-1.5854535405104087</v>
      </c>
      <c r="X857" s="63">
        <f t="shared" ca="1" si="251"/>
        <v>-0.38537455726845787</v>
      </c>
    </row>
    <row r="858" spans="2:24" x14ac:dyDescent="0.2">
      <c r="B858" s="63">
        <f t="shared" ca="1" si="240"/>
        <v>-1.8523707552992268</v>
      </c>
      <c r="C858" s="63">
        <f t="shared" ca="1" si="253"/>
        <v>1.3307124942542716</v>
      </c>
      <c r="D858" s="63">
        <f t="shared" ca="1" si="253"/>
        <v>1.4402282550999586</v>
      </c>
      <c r="E858" s="63">
        <f t="shared" ca="1" si="253"/>
        <v>-0.27020412576869379</v>
      </c>
      <c r="F858" s="63">
        <f t="shared" ca="1" si="253"/>
        <v>-0.25944535480913811</v>
      </c>
      <c r="G858" s="63">
        <f t="shared" ca="1" si="253"/>
        <v>-0.35358833487851082</v>
      </c>
      <c r="H858" s="63">
        <f t="shared" ca="1" si="253"/>
        <v>0.25680496266853636</v>
      </c>
      <c r="I858" s="63">
        <f t="shared" ca="1" si="253"/>
        <v>1.0783967314657807</v>
      </c>
      <c r="J858" s="63">
        <f t="shared" ca="1" si="253"/>
        <v>0.30551761784992237</v>
      </c>
      <c r="K858" s="63">
        <f t="shared" ca="1" si="253"/>
        <v>-1.804946224963115</v>
      </c>
      <c r="L858" s="63">
        <f t="shared" ca="1" si="253"/>
        <v>5.1164930896279499E-2</v>
      </c>
      <c r="N858" s="63">
        <f t="shared" ca="1" si="241"/>
        <v>-1.8444737220108149</v>
      </c>
      <c r="O858" s="63">
        <f t="shared" ca="1" si="242"/>
        <v>1.3426973944386513</v>
      </c>
      <c r="P858" s="63">
        <f t="shared" ca="1" si="243"/>
        <v>1.4585553170828218</v>
      </c>
      <c r="Q858" s="63">
        <f t="shared" ca="1" si="244"/>
        <v>-0.27423939831064598</v>
      </c>
      <c r="R858" s="63">
        <f t="shared" ca="1" si="245"/>
        <v>-0.29836989428142996</v>
      </c>
      <c r="S858" s="63">
        <f t="shared" ca="1" si="246"/>
        <v>-0.36775054847272381</v>
      </c>
      <c r="T858" s="63">
        <f t="shared" ca="1" si="247"/>
        <v>0.27230311737999024</v>
      </c>
      <c r="U858" s="63">
        <f t="shared" ca="1" si="248"/>
        <v>1.0189238954700499</v>
      </c>
      <c r="V858" s="63">
        <f t="shared" ca="1" si="249"/>
        <v>0.31840485188467005</v>
      </c>
      <c r="W858" s="63">
        <f t="shared" ca="1" si="250"/>
        <v>-1.7871459811844381</v>
      </c>
      <c r="X858" s="63">
        <f t="shared" ca="1" si="251"/>
        <v>5.4258789109197098E-3</v>
      </c>
    </row>
    <row r="859" spans="2:24" x14ac:dyDescent="0.2">
      <c r="B859" s="63">
        <f t="shared" ca="1" si="240"/>
        <v>-2.0357989850606546</v>
      </c>
      <c r="C859" s="63">
        <f t="shared" ca="1" si="253"/>
        <v>-3.2604810677636173</v>
      </c>
      <c r="D859" s="63">
        <f t="shared" ca="1" si="253"/>
        <v>0.46688262306551376</v>
      </c>
      <c r="E859" s="63">
        <f t="shared" ca="1" si="253"/>
        <v>3.7944641887347433E-2</v>
      </c>
      <c r="F859" s="63">
        <f t="shared" ca="1" si="253"/>
        <v>1.187690728981877</v>
      </c>
      <c r="G859" s="63">
        <f t="shared" ca="1" si="253"/>
        <v>-0.43223114965453086</v>
      </c>
      <c r="H859" s="63">
        <f t="shared" ca="1" si="253"/>
        <v>0.24855859126390792</v>
      </c>
      <c r="I859" s="63">
        <f t="shared" ca="1" si="253"/>
        <v>-1.81625947797678</v>
      </c>
      <c r="J859" s="63">
        <f t="shared" ca="1" si="253"/>
        <v>2.0365488166420387</v>
      </c>
      <c r="K859" s="63">
        <f t="shared" ca="1" si="253"/>
        <v>-1.2575289583033538</v>
      </c>
      <c r="L859" s="63">
        <f t="shared" ca="1" si="253"/>
        <v>0.29449968005252897</v>
      </c>
      <c r="N859" s="63">
        <f t="shared" ca="1" si="241"/>
        <v>-2.0279019517722428</v>
      </c>
      <c r="O859" s="63">
        <f t="shared" ca="1" si="242"/>
        <v>-3.2484961675792374</v>
      </c>
      <c r="P859" s="63">
        <f t="shared" ca="1" si="243"/>
        <v>0.48520968504837703</v>
      </c>
      <c r="Q859" s="63">
        <f t="shared" ca="1" si="244"/>
        <v>3.3909369345395256E-2</v>
      </c>
      <c r="R859" s="63">
        <f t="shared" ca="1" si="245"/>
        <v>1.1487661895095851</v>
      </c>
      <c r="S859" s="63">
        <f t="shared" ca="1" si="246"/>
        <v>-0.44639336324874385</v>
      </c>
      <c r="T859" s="63">
        <f t="shared" ca="1" si="247"/>
        <v>0.26405674597536177</v>
      </c>
      <c r="U859" s="63">
        <f t="shared" ca="1" si="248"/>
        <v>-1.8757323139725108</v>
      </c>
      <c r="V859" s="63">
        <f t="shared" ca="1" si="249"/>
        <v>2.0494360506767864</v>
      </c>
      <c r="W859" s="63">
        <f t="shared" ca="1" si="250"/>
        <v>-1.2397287145246769</v>
      </c>
      <c r="X859" s="63">
        <f t="shared" ca="1" si="251"/>
        <v>0.24876062806716917</v>
      </c>
    </row>
    <row r="860" spans="2:24" x14ac:dyDescent="0.2">
      <c r="B860" s="63">
        <f t="shared" ca="1" si="240"/>
        <v>-0.42799986152016345</v>
      </c>
      <c r="C860" s="63">
        <f t="shared" ca="1" si="253"/>
        <v>0.67035701577802487</v>
      </c>
      <c r="D860" s="63">
        <f t="shared" ca="1" si="253"/>
        <v>-0.62384575058479064</v>
      </c>
      <c r="E860" s="63">
        <f t="shared" ca="1" si="253"/>
        <v>-1.3176523582693882</v>
      </c>
      <c r="F860" s="63">
        <f t="shared" ca="1" si="253"/>
        <v>0.75293801008349082</v>
      </c>
      <c r="G860" s="63">
        <f t="shared" ca="1" si="253"/>
        <v>-1.3526082214793791</v>
      </c>
      <c r="H860" s="63">
        <f t="shared" ca="1" si="253"/>
        <v>1.200951750742099</v>
      </c>
      <c r="I860" s="63">
        <f t="shared" ca="1" si="253"/>
        <v>-0.11404786080932471</v>
      </c>
      <c r="J860" s="63">
        <f t="shared" ca="1" si="253"/>
        <v>0.57256593320405902</v>
      </c>
      <c r="K860" s="63">
        <f t="shared" ca="1" si="253"/>
        <v>0.89203332845637329</v>
      </c>
      <c r="L860" s="63">
        <f t="shared" ca="1" si="253"/>
        <v>-1.063897069647362</v>
      </c>
      <c r="N860" s="63">
        <f t="shared" ca="1" si="241"/>
        <v>-0.42010282823175171</v>
      </c>
      <c r="O860" s="63">
        <f t="shared" ca="1" si="242"/>
        <v>0.68234191596240457</v>
      </c>
      <c r="P860" s="63">
        <f t="shared" ca="1" si="243"/>
        <v>-0.60551868860192737</v>
      </c>
      <c r="Q860" s="63">
        <f t="shared" ca="1" si="244"/>
        <v>-1.3216876308113403</v>
      </c>
      <c r="R860" s="63">
        <f t="shared" ca="1" si="245"/>
        <v>0.71401347061119891</v>
      </c>
      <c r="S860" s="63">
        <f t="shared" ca="1" si="246"/>
        <v>-1.3667704350735921</v>
      </c>
      <c r="T860" s="63">
        <f t="shared" ca="1" si="247"/>
        <v>1.2164499054535529</v>
      </c>
      <c r="U860" s="63">
        <f t="shared" ca="1" si="248"/>
        <v>-0.17352069680505555</v>
      </c>
      <c r="V860" s="63">
        <f t="shared" ca="1" si="249"/>
        <v>0.58545316723880669</v>
      </c>
      <c r="W860" s="63">
        <f t="shared" ca="1" si="250"/>
        <v>0.90983357223505001</v>
      </c>
      <c r="X860" s="63">
        <f t="shared" ca="1" si="251"/>
        <v>-1.1096361216327217</v>
      </c>
    </row>
    <row r="861" spans="2:24" x14ac:dyDescent="0.2">
      <c r="B861" s="63">
        <f t="shared" ca="1" si="240"/>
        <v>-0.88657776779197206</v>
      </c>
      <c r="C861" s="63">
        <f t="shared" ca="1" si="253"/>
        <v>0.65943801714858286</v>
      </c>
      <c r="D861" s="63">
        <f t="shared" ca="1" si="253"/>
        <v>1.2126424934641828</v>
      </c>
      <c r="E861" s="63">
        <f t="shared" ca="1" si="253"/>
        <v>-1.9685172904817252</v>
      </c>
      <c r="F861" s="63">
        <f t="shared" ca="1" si="253"/>
        <v>0.78496282373500714</v>
      </c>
      <c r="G861" s="63">
        <f t="shared" ca="1" si="253"/>
        <v>-0.37430257836519248</v>
      </c>
      <c r="H861" s="63">
        <f t="shared" ca="1" si="253"/>
        <v>1.0065111851845214</v>
      </c>
      <c r="I861" s="63">
        <f t="shared" ca="1" si="253"/>
        <v>0.23947924751351576</v>
      </c>
      <c r="J861" s="63">
        <f t="shared" ca="1" si="253"/>
        <v>-0.9038028592261077</v>
      </c>
      <c r="K861" s="63">
        <f t="shared" ca="1" si="253"/>
        <v>-0.25901118775959753</v>
      </c>
      <c r="L861" s="63">
        <f t="shared" ca="1" si="253"/>
        <v>-0.1048646857974974</v>
      </c>
      <c r="N861" s="63">
        <f t="shared" ca="1" si="241"/>
        <v>-0.87868073450356032</v>
      </c>
      <c r="O861" s="63">
        <f t="shared" ca="1" si="242"/>
        <v>0.67142291733296255</v>
      </c>
      <c r="P861" s="63">
        <f t="shared" ca="1" si="243"/>
        <v>1.2309695554470461</v>
      </c>
      <c r="Q861" s="63">
        <f t="shared" ca="1" si="244"/>
        <v>-1.9725525630236773</v>
      </c>
      <c r="R861" s="63">
        <f t="shared" ca="1" si="245"/>
        <v>0.74603828426271523</v>
      </c>
      <c r="S861" s="63">
        <f t="shared" ca="1" si="246"/>
        <v>-0.38846479195940548</v>
      </c>
      <c r="T861" s="63">
        <f t="shared" ca="1" si="247"/>
        <v>1.0220093398959753</v>
      </c>
      <c r="U861" s="63">
        <f t="shared" ca="1" si="248"/>
        <v>0.18000641151778493</v>
      </c>
      <c r="V861" s="63">
        <f t="shared" ca="1" si="249"/>
        <v>-0.89091562519136003</v>
      </c>
      <c r="W861" s="63">
        <f t="shared" ca="1" si="250"/>
        <v>-0.24121094398092077</v>
      </c>
      <c r="X861" s="63">
        <f t="shared" ca="1" si="251"/>
        <v>-0.15060373778285718</v>
      </c>
    </row>
    <row r="862" spans="2:24" x14ac:dyDescent="0.2">
      <c r="B862" s="63">
        <f t="shared" ca="1" si="240"/>
        <v>0.79138074724818985</v>
      </c>
      <c r="C862" s="63">
        <f t="shared" ca="1" si="253"/>
        <v>-1.3071450878503081</v>
      </c>
      <c r="D862" s="63">
        <f t="shared" ca="1" si="253"/>
        <v>1.1988256606508094</v>
      </c>
      <c r="E862" s="63">
        <f t="shared" ca="1" si="253"/>
        <v>0.93326861281873386</v>
      </c>
      <c r="F862" s="63">
        <f t="shared" ca="1" si="253"/>
        <v>-0.33659667014479883</v>
      </c>
      <c r="G862" s="63">
        <f t="shared" ca="1" si="253"/>
        <v>-0.94897862392615673</v>
      </c>
      <c r="H862" s="63">
        <f t="shared" ca="1" si="253"/>
        <v>-0.93199669470834279</v>
      </c>
      <c r="I862" s="63">
        <f t="shared" ca="1" si="253"/>
        <v>0.6750000595068808</v>
      </c>
      <c r="J862" s="63">
        <f t="shared" ca="1" si="253"/>
        <v>-0.79100657847214606</v>
      </c>
      <c r="K862" s="63">
        <f t="shared" ca="1" si="253"/>
        <v>0.52112442331203923</v>
      </c>
      <c r="L862" s="63">
        <f t="shared" ca="1" si="253"/>
        <v>0.50377831960702324</v>
      </c>
      <c r="N862" s="63">
        <f t="shared" ca="1" si="241"/>
        <v>0.79927778053660159</v>
      </c>
      <c r="O862" s="63">
        <f t="shared" ca="1" si="242"/>
        <v>-1.2951601876659284</v>
      </c>
      <c r="P862" s="63">
        <f t="shared" ca="1" si="243"/>
        <v>1.2171527226336727</v>
      </c>
      <c r="Q862" s="63">
        <f t="shared" ca="1" si="244"/>
        <v>0.92923334027678173</v>
      </c>
      <c r="R862" s="63">
        <f t="shared" ca="1" si="245"/>
        <v>-0.37552120961709068</v>
      </c>
      <c r="S862" s="63">
        <f t="shared" ca="1" si="246"/>
        <v>-0.96314083752036972</v>
      </c>
      <c r="T862" s="63">
        <f t="shared" ca="1" si="247"/>
        <v>-0.91649853999688891</v>
      </c>
      <c r="U862" s="63">
        <f t="shared" ca="1" si="248"/>
        <v>0.61552722351114997</v>
      </c>
      <c r="V862" s="63">
        <f t="shared" ca="1" si="249"/>
        <v>-0.77811934443739839</v>
      </c>
      <c r="W862" s="63">
        <f t="shared" ca="1" si="250"/>
        <v>0.53892466709071596</v>
      </c>
      <c r="X862" s="63">
        <f t="shared" ca="1" si="251"/>
        <v>0.45803926762166347</v>
      </c>
    </row>
    <row r="863" spans="2:24" x14ac:dyDescent="0.2">
      <c r="B863" s="63">
        <f t="shared" ca="1" si="240"/>
        <v>0.59793104752443571</v>
      </c>
      <c r="C863" s="63">
        <f t="shared" ref="C863:L872" ca="1" si="254">NORMINV(RAND(),$C$5,$F$5)</f>
        <v>-2.3628628725535412</v>
      </c>
      <c r="D863" s="63">
        <f t="shared" ca="1" si="254"/>
        <v>-1.1020559391537101</v>
      </c>
      <c r="E863" s="63">
        <f t="shared" ca="1" si="254"/>
        <v>-1.5227824759541191</v>
      </c>
      <c r="F863" s="63">
        <f t="shared" ca="1" si="254"/>
        <v>-7.1182517381241317E-2</v>
      </c>
      <c r="G863" s="63">
        <f t="shared" ca="1" si="254"/>
        <v>-0.43323194587704389</v>
      </c>
      <c r="H863" s="63">
        <f t="shared" ca="1" si="254"/>
        <v>1.7327573697326948</v>
      </c>
      <c r="I863" s="63">
        <f t="shared" ca="1" si="254"/>
        <v>0.95824267823688536</v>
      </c>
      <c r="J863" s="63">
        <f t="shared" ca="1" si="254"/>
        <v>-1.0237602703440398</v>
      </c>
      <c r="K863" s="63">
        <f t="shared" ca="1" si="254"/>
        <v>1.4677336765696523</v>
      </c>
      <c r="L863" s="63">
        <f t="shared" ca="1" si="254"/>
        <v>-0.97908415726641662</v>
      </c>
      <c r="N863" s="63">
        <f t="shared" ca="1" si="241"/>
        <v>0.60582808081284745</v>
      </c>
      <c r="O863" s="63">
        <f t="shared" ca="1" si="242"/>
        <v>-2.3508779723691613</v>
      </c>
      <c r="P863" s="63">
        <f t="shared" ca="1" si="243"/>
        <v>-1.0837288771708469</v>
      </c>
      <c r="Q863" s="63">
        <f t="shared" ca="1" si="244"/>
        <v>-1.5268177484960712</v>
      </c>
      <c r="R863" s="63">
        <f t="shared" ca="1" si="245"/>
        <v>-0.11010705685353318</v>
      </c>
      <c r="S863" s="63">
        <f t="shared" ca="1" si="246"/>
        <v>-0.44739415947125688</v>
      </c>
      <c r="T863" s="63">
        <f t="shared" ca="1" si="247"/>
        <v>1.7482555244441487</v>
      </c>
      <c r="U863" s="63">
        <f t="shared" ca="1" si="248"/>
        <v>0.89876984224115453</v>
      </c>
      <c r="V863" s="63">
        <f t="shared" ca="1" si="249"/>
        <v>-1.0108730363092922</v>
      </c>
      <c r="W863" s="63">
        <f t="shared" ca="1" si="250"/>
        <v>1.4855339203483291</v>
      </c>
      <c r="X863" s="63">
        <f t="shared" ca="1" si="251"/>
        <v>-1.0248232092517764</v>
      </c>
    </row>
    <row r="864" spans="2:24" x14ac:dyDescent="0.2">
      <c r="B864" s="63">
        <f t="shared" ca="1" si="240"/>
        <v>-0.61600978832987241</v>
      </c>
      <c r="C864" s="63">
        <f t="shared" ca="1" si="254"/>
        <v>0.11267322193892577</v>
      </c>
      <c r="D864" s="63">
        <f t="shared" ca="1" si="254"/>
        <v>-1.6808166319251281</v>
      </c>
      <c r="E864" s="63">
        <f t="shared" ca="1" si="254"/>
        <v>-1.125046375989486</v>
      </c>
      <c r="F864" s="63">
        <f t="shared" ca="1" si="254"/>
        <v>1.1052457557758724</v>
      </c>
      <c r="G864" s="63">
        <f t="shared" ca="1" si="254"/>
        <v>-0.39739072295699762</v>
      </c>
      <c r="H864" s="63">
        <f t="shared" ca="1" si="254"/>
        <v>-2.3666368716297543</v>
      </c>
      <c r="I864" s="63">
        <f t="shared" ca="1" si="254"/>
        <v>-0.7377083081464535</v>
      </c>
      <c r="J864" s="63">
        <f t="shared" ca="1" si="254"/>
        <v>-1.2875388361821349</v>
      </c>
      <c r="K864" s="63">
        <f t="shared" ca="1" si="254"/>
        <v>1.5297497922267147</v>
      </c>
      <c r="L864" s="63">
        <f t="shared" ca="1" si="254"/>
        <v>0.7133476009090608</v>
      </c>
      <c r="N864" s="63">
        <f t="shared" ca="1" si="241"/>
        <v>-0.60811275504146067</v>
      </c>
      <c r="O864" s="63">
        <f t="shared" ca="1" si="242"/>
        <v>0.1246581221233055</v>
      </c>
      <c r="P864" s="63">
        <f t="shared" ca="1" si="243"/>
        <v>-1.6624895699422648</v>
      </c>
      <c r="Q864" s="63">
        <f t="shared" ca="1" si="244"/>
        <v>-1.1290816485314381</v>
      </c>
      <c r="R864" s="63">
        <f t="shared" ca="1" si="245"/>
        <v>1.0663212163035805</v>
      </c>
      <c r="S864" s="63">
        <f t="shared" ca="1" si="246"/>
        <v>-0.41155293655121061</v>
      </c>
      <c r="T864" s="63">
        <f t="shared" ca="1" si="247"/>
        <v>-2.3511387169183005</v>
      </c>
      <c r="U864" s="63">
        <f t="shared" ca="1" si="248"/>
        <v>-0.79718114414218433</v>
      </c>
      <c r="V864" s="63">
        <f t="shared" ca="1" si="249"/>
        <v>-1.2746516021473873</v>
      </c>
      <c r="W864" s="63">
        <f t="shared" ca="1" si="250"/>
        <v>1.5475500360053915</v>
      </c>
      <c r="X864" s="63">
        <f t="shared" ca="1" si="251"/>
        <v>0.66760854892370103</v>
      </c>
    </row>
    <row r="865" spans="2:24" x14ac:dyDescent="0.2">
      <c r="B865" s="63">
        <f t="shared" ca="1" si="240"/>
        <v>-0.56581262210264216</v>
      </c>
      <c r="C865" s="63">
        <f t="shared" ca="1" si="254"/>
        <v>1.0675527465333385</v>
      </c>
      <c r="D865" s="63">
        <f t="shared" ca="1" si="254"/>
        <v>0.92643810027719975</v>
      </c>
      <c r="E865" s="63">
        <f t="shared" ca="1" si="254"/>
        <v>-0.34081890259975267</v>
      </c>
      <c r="F865" s="63">
        <f t="shared" ca="1" si="254"/>
        <v>-0.37910237838950939</v>
      </c>
      <c r="G865" s="63">
        <f t="shared" ca="1" si="254"/>
        <v>-0.24191507810876653</v>
      </c>
      <c r="H865" s="63">
        <f t="shared" ca="1" si="254"/>
        <v>-5.7709726199538992E-2</v>
      </c>
      <c r="I865" s="63">
        <f t="shared" ca="1" si="254"/>
        <v>1.0003092717843263</v>
      </c>
      <c r="J865" s="63">
        <f t="shared" ca="1" si="254"/>
        <v>-0.2122887398643841</v>
      </c>
      <c r="K865" s="63">
        <f t="shared" ca="1" si="254"/>
        <v>0.82121138165333052</v>
      </c>
      <c r="L865" s="63">
        <f t="shared" ca="1" si="254"/>
        <v>-0.67245787464703555</v>
      </c>
      <c r="N865" s="63">
        <f t="shared" ca="1" si="241"/>
        <v>-0.55791558881423042</v>
      </c>
      <c r="O865" s="63">
        <f t="shared" ca="1" si="242"/>
        <v>1.0795376467177182</v>
      </c>
      <c r="P865" s="63">
        <f t="shared" ca="1" si="243"/>
        <v>0.94476516226006302</v>
      </c>
      <c r="Q865" s="63">
        <f t="shared" ca="1" si="244"/>
        <v>-0.34485417514170486</v>
      </c>
      <c r="R865" s="63">
        <f t="shared" ca="1" si="245"/>
        <v>-0.41802691786180124</v>
      </c>
      <c r="S865" s="63">
        <f t="shared" ca="1" si="246"/>
        <v>-0.25607729170297949</v>
      </c>
      <c r="T865" s="63">
        <f t="shared" ca="1" si="247"/>
        <v>-4.2211571488085131E-2</v>
      </c>
      <c r="U865" s="63">
        <f t="shared" ca="1" si="248"/>
        <v>0.94083643578859544</v>
      </c>
      <c r="V865" s="63">
        <f t="shared" ca="1" si="249"/>
        <v>-0.19940150582963639</v>
      </c>
      <c r="W865" s="63">
        <f t="shared" ca="1" si="250"/>
        <v>0.83901162543200725</v>
      </c>
      <c r="X865" s="63">
        <f t="shared" ca="1" si="251"/>
        <v>-0.71819692663239532</v>
      </c>
    </row>
    <row r="866" spans="2:24" x14ac:dyDescent="0.2">
      <c r="B866" s="63">
        <f t="shared" ca="1" si="240"/>
        <v>0.38420762509373113</v>
      </c>
      <c r="C866" s="63">
        <f t="shared" ca="1" si="254"/>
        <v>-0.50090477539970535</v>
      </c>
      <c r="D866" s="63">
        <f t="shared" ca="1" si="254"/>
        <v>-0.46247286517379377</v>
      </c>
      <c r="E866" s="63">
        <f t="shared" ca="1" si="254"/>
        <v>-0.86552686027652725</v>
      </c>
      <c r="F866" s="63">
        <f t="shared" ca="1" si="254"/>
        <v>1.089289626526361</v>
      </c>
      <c r="G866" s="63">
        <f t="shared" ca="1" si="254"/>
        <v>-0.64325327309049496</v>
      </c>
      <c r="H866" s="63">
        <f t="shared" ca="1" si="254"/>
        <v>1.3476418962852312</v>
      </c>
      <c r="I866" s="63">
        <f t="shared" ca="1" si="254"/>
        <v>-0.79158591687450253</v>
      </c>
      <c r="J866" s="63">
        <f t="shared" ca="1" si="254"/>
        <v>1.6954350678107834E-2</v>
      </c>
      <c r="K866" s="63">
        <f t="shared" ca="1" si="254"/>
        <v>0.28453215265247578</v>
      </c>
      <c r="L866" s="63">
        <f t="shared" ca="1" si="254"/>
        <v>0.8503625849565799</v>
      </c>
      <c r="N866" s="63">
        <f t="shared" ca="1" si="241"/>
        <v>0.39210465838214287</v>
      </c>
      <c r="O866" s="63">
        <f t="shared" ca="1" si="242"/>
        <v>-0.48891987521532565</v>
      </c>
      <c r="P866" s="63">
        <f t="shared" ca="1" si="243"/>
        <v>-0.4441458031909305</v>
      </c>
      <c r="Q866" s="63">
        <f t="shared" ca="1" si="244"/>
        <v>-0.86956213281847938</v>
      </c>
      <c r="R866" s="63">
        <f t="shared" ca="1" si="245"/>
        <v>1.0503650870540691</v>
      </c>
      <c r="S866" s="63">
        <f t="shared" ca="1" si="246"/>
        <v>-0.65741548668470795</v>
      </c>
      <c r="T866" s="63">
        <f t="shared" ca="1" si="247"/>
        <v>1.3631400509966851</v>
      </c>
      <c r="U866" s="63">
        <f t="shared" ca="1" si="248"/>
        <v>-0.85105875287023336</v>
      </c>
      <c r="V866" s="63">
        <f t="shared" ca="1" si="249"/>
        <v>2.9841584712855522E-2</v>
      </c>
      <c r="W866" s="63">
        <f t="shared" ca="1" si="250"/>
        <v>0.30233239643115256</v>
      </c>
      <c r="X866" s="63">
        <f t="shared" ca="1" si="251"/>
        <v>0.80462353297122013</v>
      </c>
    </row>
    <row r="867" spans="2:24" x14ac:dyDescent="0.2">
      <c r="B867" s="63">
        <f t="shared" ca="1" si="240"/>
        <v>-0.33470019521701083</v>
      </c>
      <c r="C867" s="63">
        <f t="shared" ca="1" si="254"/>
        <v>0.43285422091761155</v>
      </c>
      <c r="D867" s="63">
        <f t="shared" ca="1" si="254"/>
        <v>-0.4025434192690413</v>
      </c>
      <c r="E867" s="63">
        <f t="shared" ca="1" si="254"/>
        <v>-2.2742146430469976</v>
      </c>
      <c r="F867" s="63">
        <f t="shared" ca="1" si="254"/>
        <v>0.17952877154724359</v>
      </c>
      <c r="G867" s="63">
        <f t="shared" ca="1" si="254"/>
        <v>-0.79144496081271454</v>
      </c>
      <c r="H867" s="63">
        <f t="shared" ca="1" si="254"/>
        <v>1.0544140335665755</v>
      </c>
      <c r="I867" s="63">
        <f t="shared" ca="1" si="254"/>
        <v>-0.4547006792234935</v>
      </c>
      <c r="J867" s="63">
        <f t="shared" ca="1" si="254"/>
        <v>0.57254186726198752</v>
      </c>
      <c r="K867" s="63">
        <f t="shared" ca="1" si="254"/>
        <v>-0.69698936066371353</v>
      </c>
      <c r="L867" s="63">
        <f t="shared" ca="1" si="254"/>
        <v>-1.0296192594614992</v>
      </c>
      <c r="N867" s="63">
        <f t="shared" ca="1" si="241"/>
        <v>-0.3268031619285991</v>
      </c>
      <c r="O867" s="63">
        <f t="shared" ca="1" si="242"/>
        <v>0.44483912110199125</v>
      </c>
      <c r="P867" s="63">
        <f t="shared" ca="1" si="243"/>
        <v>-0.38421635728617803</v>
      </c>
      <c r="Q867" s="63">
        <f t="shared" ca="1" si="244"/>
        <v>-2.2782499155889497</v>
      </c>
      <c r="R867" s="63">
        <f t="shared" ca="1" si="245"/>
        <v>0.14060423207495171</v>
      </c>
      <c r="S867" s="63">
        <f t="shared" ca="1" si="246"/>
        <v>-0.80560717440692753</v>
      </c>
      <c r="T867" s="63">
        <f t="shared" ca="1" si="247"/>
        <v>1.0699121882780294</v>
      </c>
      <c r="U867" s="63">
        <f t="shared" ca="1" si="248"/>
        <v>-0.51417351521922439</v>
      </c>
      <c r="V867" s="63">
        <f t="shared" ca="1" si="249"/>
        <v>0.5854291012967352</v>
      </c>
      <c r="W867" s="63">
        <f t="shared" ca="1" si="250"/>
        <v>-0.6791891168850368</v>
      </c>
      <c r="X867" s="63">
        <f t="shared" ca="1" si="251"/>
        <v>-1.075358311446859</v>
      </c>
    </row>
    <row r="868" spans="2:24" x14ac:dyDescent="0.2">
      <c r="B868" s="63">
        <f t="shared" ca="1" si="240"/>
        <v>1.0539085906295531</v>
      </c>
      <c r="C868" s="63">
        <f t="shared" ca="1" si="254"/>
        <v>-2.6308141083881298E-2</v>
      </c>
      <c r="D868" s="63">
        <f t="shared" ca="1" si="254"/>
        <v>0.42948253624626936</v>
      </c>
      <c r="E868" s="63">
        <f t="shared" ca="1" si="254"/>
        <v>0.69896683388731329</v>
      </c>
      <c r="F868" s="63">
        <f t="shared" ca="1" si="254"/>
        <v>-5.2369977816916539E-2</v>
      </c>
      <c r="G868" s="63">
        <f t="shared" ca="1" si="254"/>
        <v>-0.22640549062566909</v>
      </c>
      <c r="H868" s="63">
        <f t="shared" ca="1" si="254"/>
        <v>-1.9920512318351613</v>
      </c>
      <c r="I868" s="63">
        <f t="shared" ca="1" si="254"/>
        <v>0.30279523973552303</v>
      </c>
      <c r="J868" s="63">
        <f t="shared" ca="1" si="254"/>
        <v>-0.25628741572572267</v>
      </c>
      <c r="K868" s="63">
        <f t="shared" ca="1" si="254"/>
        <v>-0.55782638949626329</v>
      </c>
      <c r="L868" s="63">
        <f t="shared" ca="1" si="254"/>
        <v>-0.17440510260786729</v>
      </c>
      <c r="N868" s="63">
        <f t="shared" ca="1" si="241"/>
        <v>1.061805623917965</v>
      </c>
      <c r="O868" s="63">
        <f t="shared" ca="1" si="242"/>
        <v>-1.4323240899501575E-2</v>
      </c>
      <c r="P868" s="63">
        <f t="shared" ca="1" si="243"/>
        <v>0.44780959822913263</v>
      </c>
      <c r="Q868" s="63">
        <f t="shared" ca="1" si="244"/>
        <v>0.69493156134536116</v>
      </c>
      <c r="R868" s="63">
        <f t="shared" ca="1" si="245"/>
        <v>-9.1294517289208399E-2</v>
      </c>
      <c r="S868" s="63">
        <f t="shared" ca="1" si="246"/>
        <v>-0.24056770421988205</v>
      </c>
      <c r="T868" s="63">
        <f t="shared" ca="1" si="247"/>
        <v>-1.9765530771237074</v>
      </c>
      <c r="U868" s="63">
        <f t="shared" ca="1" si="248"/>
        <v>0.24332240373979219</v>
      </c>
      <c r="V868" s="63">
        <f t="shared" ca="1" si="249"/>
        <v>-0.24340018169097499</v>
      </c>
      <c r="W868" s="63">
        <f t="shared" ca="1" si="250"/>
        <v>-0.54002614571758656</v>
      </c>
      <c r="X868" s="63">
        <f t="shared" ca="1" si="251"/>
        <v>-0.22014415459322709</v>
      </c>
    </row>
    <row r="869" spans="2:24" x14ac:dyDescent="0.2">
      <c r="B869" s="63">
        <f t="shared" ca="1" si="240"/>
        <v>0.25543152970493793</v>
      </c>
      <c r="C869" s="63">
        <f t="shared" ca="1" si="254"/>
        <v>-0.22576332130290297</v>
      </c>
      <c r="D869" s="63">
        <f t="shared" ca="1" si="254"/>
        <v>0.66593730445461485</v>
      </c>
      <c r="E869" s="63">
        <f t="shared" ca="1" si="254"/>
        <v>-8.7982649390560719E-2</v>
      </c>
      <c r="F869" s="63">
        <f t="shared" ca="1" si="254"/>
        <v>0.23541732399005116</v>
      </c>
      <c r="G869" s="63">
        <f t="shared" ca="1" si="254"/>
        <v>1.3311646865792908</v>
      </c>
      <c r="H869" s="63">
        <f t="shared" ca="1" si="254"/>
        <v>0.87002967338199622</v>
      </c>
      <c r="I869" s="63">
        <f t="shared" ca="1" si="254"/>
        <v>-0.38912771339329721</v>
      </c>
      <c r="J869" s="63">
        <f t="shared" ca="1" si="254"/>
        <v>0.27248389062244965</v>
      </c>
      <c r="K869" s="63">
        <f t="shared" ca="1" si="254"/>
        <v>1.6834951705183132</v>
      </c>
      <c r="L869" s="63">
        <f t="shared" ca="1" si="254"/>
        <v>0.41929355174929078</v>
      </c>
      <c r="N869" s="63">
        <f t="shared" ca="1" si="241"/>
        <v>0.26332856299334967</v>
      </c>
      <c r="O869" s="63">
        <f t="shared" ca="1" si="242"/>
        <v>-0.21377842111852324</v>
      </c>
      <c r="P869" s="63">
        <f t="shared" ca="1" si="243"/>
        <v>0.68426436643747812</v>
      </c>
      <c r="Q869" s="63">
        <f t="shared" ca="1" si="244"/>
        <v>-9.2017921932512903E-2</v>
      </c>
      <c r="R869" s="63">
        <f t="shared" ca="1" si="245"/>
        <v>0.19649278451775931</v>
      </c>
      <c r="S869" s="63">
        <f t="shared" ca="1" si="246"/>
        <v>1.3170024729850778</v>
      </c>
      <c r="T869" s="63">
        <f t="shared" ca="1" si="247"/>
        <v>0.8855278280934501</v>
      </c>
      <c r="U869" s="63">
        <f t="shared" ca="1" si="248"/>
        <v>-0.44860054938902805</v>
      </c>
      <c r="V869" s="63">
        <f t="shared" ca="1" si="249"/>
        <v>0.28537112465719733</v>
      </c>
      <c r="W869" s="63">
        <f t="shared" ca="1" si="250"/>
        <v>1.70129541429699</v>
      </c>
      <c r="X869" s="63">
        <f t="shared" ca="1" si="251"/>
        <v>0.37355449976393101</v>
      </c>
    </row>
    <row r="870" spans="2:24" x14ac:dyDescent="0.2">
      <c r="B870" s="63">
        <f t="shared" ca="1" si="240"/>
        <v>0.21042108526988665</v>
      </c>
      <c r="C870" s="63">
        <f t="shared" ca="1" si="254"/>
        <v>0.60792460377783342</v>
      </c>
      <c r="D870" s="63">
        <f t="shared" ca="1" si="254"/>
        <v>0.46762110326783496</v>
      </c>
      <c r="E870" s="63">
        <f t="shared" ca="1" si="254"/>
        <v>-0.10683486721389832</v>
      </c>
      <c r="F870" s="63">
        <f t="shared" ca="1" si="254"/>
        <v>0.12987212211678861</v>
      </c>
      <c r="G870" s="63">
        <f t="shared" ca="1" si="254"/>
        <v>-0.22841675270217404</v>
      </c>
      <c r="H870" s="63">
        <f t="shared" ca="1" si="254"/>
        <v>1.0457015002184566</v>
      </c>
      <c r="I870" s="63">
        <f t="shared" ca="1" si="254"/>
        <v>-0.49689078739281523</v>
      </c>
      <c r="J870" s="63">
        <f t="shared" ca="1" si="254"/>
        <v>-0.97944937286613754</v>
      </c>
      <c r="K870" s="63">
        <f t="shared" ca="1" si="254"/>
        <v>-1.2065114253103697</v>
      </c>
      <c r="L870" s="63">
        <f t="shared" ca="1" si="254"/>
        <v>-9.1285115592631264E-2</v>
      </c>
      <c r="N870" s="63">
        <f t="shared" ca="1" si="241"/>
        <v>0.21831811855829841</v>
      </c>
      <c r="O870" s="63">
        <f t="shared" ca="1" si="242"/>
        <v>0.61990950396221312</v>
      </c>
      <c r="P870" s="63">
        <f t="shared" ca="1" si="243"/>
        <v>0.48594816525069823</v>
      </c>
      <c r="Q870" s="63">
        <f t="shared" ca="1" si="244"/>
        <v>-0.1108701397558505</v>
      </c>
      <c r="R870" s="63">
        <f t="shared" ca="1" si="245"/>
        <v>9.0947582644496747E-2</v>
      </c>
      <c r="S870" s="63">
        <f t="shared" ca="1" si="246"/>
        <v>-0.24257896629638701</v>
      </c>
      <c r="T870" s="63">
        <f t="shared" ca="1" si="247"/>
        <v>1.0611996549299105</v>
      </c>
      <c r="U870" s="63">
        <f t="shared" ca="1" si="248"/>
        <v>-0.55636362338854606</v>
      </c>
      <c r="V870" s="63">
        <f t="shared" ca="1" si="249"/>
        <v>-0.96656213883138986</v>
      </c>
      <c r="W870" s="63">
        <f t="shared" ca="1" si="250"/>
        <v>-1.1887111815316929</v>
      </c>
      <c r="X870" s="63">
        <f t="shared" ca="1" si="251"/>
        <v>-0.13702416757799105</v>
      </c>
    </row>
    <row r="871" spans="2:24" x14ac:dyDescent="0.2">
      <c r="B871" s="63">
        <f t="shared" ca="1" si="240"/>
        <v>-0.81042815422077774</v>
      </c>
      <c r="C871" s="63">
        <f t="shared" ca="1" si="254"/>
        <v>-0.54901749238015884</v>
      </c>
      <c r="D871" s="63">
        <f t="shared" ca="1" si="254"/>
        <v>0.73175085795132178</v>
      </c>
      <c r="E871" s="63">
        <f t="shared" ca="1" si="254"/>
        <v>1.5305715510443307</v>
      </c>
      <c r="F871" s="63">
        <f t="shared" ca="1" si="254"/>
        <v>0.53391349213656025</v>
      </c>
      <c r="G871" s="63">
        <f t="shared" ca="1" si="254"/>
        <v>-1.4669007610463449</v>
      </c>
      <c r="H871" s="63">
        <f t="shared" ca="1" si="254"/>
        <v>-0.32454530952539701</v>
      </c>
      <c r="I871" s="63">
        <f t="shared" ca="1" si="254"/>
        <v>-1.2069444129421127</v>
      </c>
      <c r="J871" s="63">
        <f t="shared" ca="1" si="254"/>
        <v>0.59571270513882435</v>
      </c>
      <c r="K871" s="63">
        <f t="shared" ca="1" si="254"/>
        <v>0.52068875698711148</v>
      </c>
      <c r="L871" s="63">
        <f t="shared" ca="1" si="254"/>
        <v>-0.30276536810898247</v>
      </c>
      <c r="N871" s="63">
        <f t="shared" ca="1" si="241"/>
        <v>-0.802531120932366</v>
      </c>
      <c r="O871" s="63">
        <f t="shared" ca="1" si="242"/>
        <v>-0.53703259219577915</v>
      </c>
      <c r="P871" s="63">
        <f t="shared" ca="1" si="243"/>
        <v>0.75007791993418504</v>
      </c>
      <c r="Q871" s="63">
        <f t="shared" ca="1" si="244"/>
        <v>1.5265362785023786</v>
      </c>
      <c r="R871" s="63">
        <f t="shared" ca="1" si="245"/>
        <v>0.4949889526642684</v>
      </c>
      <c r="S871" s="63">
        <f t="shared" ca="1" si="246"/>
        <v>-1.4810629746405579</v>
      </c>
      <c r="T871" s="63">
        <f t="shared" ca="1" si="247"/>
        <v>-0.30904715481394313</v>
      </c>
      <c r="U871" s="63">
        <f t="shared" ca="1" si="248"/>
        <v>-1.2664172489378436</v>
      </c>
      <c r="V871" s="63">
        <f t="shared" ca="1" si="249"/>
        <v>0.60859993917357202</v>
      </c>
      <c r="W871" s="63">
        <f t="shared" ca="1" si="250"/>
        <v>0.53848900076578821</v>
      </c>
      <c r="X871" s="63">
        <f t="shared" ca="1" si="251"/>
        <v>-0.34850442009434224</v>
      </c>
    </row>
    <row r="872" spans="2:24" x14ac:dyDescent="0.2">
      <c r="B872" s="63">
        <f t="shared" ca="1" si="240"/>
        <v>0.46952604380113205</v>
      </c>
      <c r="C872" s="63">
        <f t="shared" ca="1" si="254"/>
        <v>-6.9406452787039163E-3</v>
      </c>
      <c r="D872" s="63">
        <f t="shared" ca="1" si="254"/>
        <v>0.581009400654384</v>
      </c>
      <c r="E872" s="63">
        <f t="shared" ca="1" si="254"/>
        <v>-0.32035626375735005</v>
      </c>
      <c r="F872" s="63">
        <f t="shared" ca="1" si="254"/>
        <v>1.1334147433398274</v>
      </c>
      <c r="G872" s="63">
        <f t="shared" ca="1" si="254"/>
        <v>-0.24832261850011508</v>
      </c>
      <c r="H872" s="63">
        <f t="shared" ca="1" si="254"/>
        <v>-1.7045419879775949</v>
      </c>
      <c r="I872" s="63">
        <f t="shared" ca="1" si="254"/>
        <v>-0.68223000705746806</v>
      </c>
      <c r="J872" s="63">
        <f t="shared" ca="1" si="254"/>
        <v>1.7559347325153611</v>
      </c>
      <c r="K872" s="63">
        <f t="shared" ca="1" si="254"/>
        <v>0.95269774487279035</v>
      </c>
      <c r="L872" s="63">
        <f t="shared" ca="1" si="254"/>
        <v>-0.61764744734877508</v>
      </c>
      <c r="N872" s="63">
        <f t="shared" ca="1" si="241"/>
        <v>0.47742307708954379</v>
      </c>
      <c r="O872" s="63">
        <f t="shared" ca="1" si="242"/>
        <v>5.0442549056758067E-3</v>
      </c>
      <c r="P872" s="63">
        <f t="shared" ca="1" si="243"/>
        <v>0.59933646263724727</v>
      </c>
      <c r="Q872" s="63">
        <f t="shared" ca="1" si="244"/>
        <v>-0.32439153629930223</v>
      </c>
      <c r="R872" s="63">
        <f t="shared" ca="1" si="245"/>
        <v>1.0944902038675355</v>
      </c>
      <c r="S872" s="63">
        <f t="shared" ca="1" si="246"/>
        <v>-0.26248483209432805</v>
      </c>
      <c r="T872" s="63">
        <f t="shared" ca="1" si="247"/>
        <v>-1.689043833266141</v>
      </c>
      <c r="U872" s="63">
        <f t="shared" ca="1" si="248"/>
        <v>-0.74170284305319889</v>
      </c>
      <c r="V872" s="63">
        <f t="shared" ca="1" si="249"/>
        <v>1.7688219665501088</v>
      </c>
      <c r="W872" s="63">
        <f t="shared" ca="1" si="250"/>
        <v>0.97049798865146708</v>
      </c>
      <c r="X872" s="63">
        <f t="shared" ca="1" si="251"/>
        <v>-0.66338649933413485</v>
      </c>
    </row>
    <row r="873" spans="2:24" x14ac:dyDescent="0.2">
      <c r="B873" s="63">
        <f t="shared" ca="1" si="240"/>
        <v>-2.0367261196339865</v>
      </c>
      <c r="C873" s="63">
        <f t="shared" ref="C873:L882" ca="1" si="255">NORMINV(RAND(),$C$5,$F$5)</f>
        <v>-1.2955833526508944</v>
      </c>
      <c r="D873" s="63">
        <f t="shared" ca="1" si="255"/>
        <v>-6.6010172756895136E-2</v>
      </c>
      <c r="E873" s="63">
        <f t="shared" ca="1" si="255"/>
        <v>-0.54151257487467341</v>
      </c>
      <c r="F873" s="63">
        <f t="shared" ca="1" si="255"/>
        <v>0.60371594743702939</v>
      </c>
      <c r="G873" s="63">
        <f t="shared" ca="1" si="255"/>
        <v>1.8022774251241269</v>
      </c>
      <c r="H873" s="63">
        <f t="shared" ca="1" si="255"/>
        <v>-0.81854186380218918</v>
      </c>
      <c r="I873" s="63">
        <f t="shared" ca="1" si="255"/>
        <v>0.99489161788618108</v>
      </c>
      <c r="J873" s="63">
        <f t="shared" ca="1" si="255"/>
        <v>1.1196905419234442</v>
      </c>
      <c r="K873" s="63">
        <f t="shared" ca="1" si="255"/>
        <v>0.24114852149694993</v>
      </c>
      <c r="L873" s="63">
        <f t="shared" ca="1" si="255"/>
        <v>-0.14499728498351364</v>
      </c>
      <c r="N873" s="63">
        <f t="shared" ca="1" si="241"/>
        <v>-2.0288290863455747</v>
      </c>
      <c r="O873" s="63">
        <f t="shared" ca="1" si="242"/>
        <v>-1.2835984524665147</v>
      </c>
      <c r="P873" s="63">
        <f t="shared" ca="1" si="243"/>
        <v>-4.7683110774031881E-2</v>
      </c>
      <c r="Q873" s="63">
        <f t="shared" ca="1" si="244"/>
        <v>-0.54554784741662554</v>
      </c>
      <c r="R873" s="63">
        <f t="shared" ca="1" si="245"/>
        <v>0.56479140796473748</v>
      </c>
      <c r="S873" s="63">
        <f t="shared" ca="1" si="246"/>
        <v>1.7881152115299139</v>
      </c>
      <c r="T873" s="63">
        <f t="shared" ca="1" si="247"/>
        <v>-0.8030437090907353</v>
      </c>
      <c r="U873" s="63">
        <f t="shared" ca="1" si="248"/>
        <v>0.93541878189045025</v>
      </c>
      <c r="V873" s="63">
        <f t="shared" ca="1" si="249"/>
        <v>1.1325777759581919</v>
      </c>
      <c r="W873" s="63">
        <f t="shared" ca="1" si="250"/>
        <v>0.25894876527562671</v>
      </c>
      <c r="X873" s="63">
        <f t="shared" ca="1" si="251"/>
        <v>-0.19073633696887343</v>
      </c>
    </row>
    <row r="874" spans="2:24" x14ac:dyDescent="0.2">
      <c r="B874" s="63">
        <f t="shared" ca="1" si="240"/>
        <v>0.3838006417130978</v>
      </c>
      <c r="C874" s="63">
        <f t="shared" ca="1" si="255"/>
        <v>0.20927568383624151</v>
      </c>
      <c r="D874" s="63">
        <f t="shared" ca="1" si="255"/>
        <v>0.20657285085492588</v>
      </c>
      <c r="E874" s="63">
        <f t="shared" ca="1" si="255"/>
        <v>0.40652317777573982</v>
      </c>
      <c r="F874" s="63">
        <f t="shared" ca="1" si="255"/>
        <v>0.69671296475026956</v>
      </c>
      <c r="G874" s="63">
        <f t="shared" ca="1" si="255"/>
        <v>2.961838953507856</v>
      </c>
      <c r="H874" s="63">
        <f t="shared" ca="1" si="255"/>
        <v>1.255135002673023</v>
      </c>
      <c r="I874" s="63">
        <f t="shared" ca="1" si="255"/>
        <v>-0.20455069760424338</v>
      </c>
      <c r="J874" s="63">
        <f t="shared" ca="1" si="255"/>
        <v>3.5420270248576399E-2</v>
      </c>
      <c r="K874" s="63">
        <f t="shared" ca="1" si="255"/>
        <v>0.48566660794024197</v>
      </c>
      <c r="L874" s="63">
        <f t="shared" ca="1" si="255"/>
        <v>-0.38777766802473623</v>
      </c>
      <c r="N874" s="63">
        <f t="shared" ca="1" si="241"/>
        <v>0.39169767500150954</v>
      </c>
      <c r="O874" s="63">
        <f t="shared" ca="1" si="242"/>
        <v>0.22126058402062124</v>
      </c>
      <c r="P874" s="63">
        <f t="shared" ca="1" si="243"/>
        <v>0.22489991283778915</v>
      </c>
      <c r="Q874" s="63">
        <f t="shared" ca="1" si="244"/>
        <v>0.40248790523378764</v>
      </c>
      <c r="R874" s="63">
        <f t="shared" ca="1" si="245"/>
        <v>0.65778842527797765</v>
      </c>
      <c r="S874" s="63">
        <f t="shared" ca="1" si="246"/>
        <v>2.9476767399136432</v>
      </c>
      <c r="T874" s="63">
        <f t="shared" ca="1" si="247"/>
        <v>1.2706331573844769</v>
      </c>
      <c r="U874" s="63">
        <f t="shared" ca="1" si="248"/>
        <v>-0.26402353359997421</v>
      </c>
      <c r="V874" s="63">
        <f t="shared" ca="1" si="249"/>
        <v>4.8307504283324088E-2</v>
      </c>
      <c r="W874" s="63">
        <f t="shared" ca="1" si="250"/>
        <v>0.5034668517189187</v>
      </c>
      <c r="X874" s="63">
        <f t="shared" ca="1" si="251"/>
        <v>-0.433516720010096</v>
      </c>
    </row>
    <row r="875" spans="2:24" x14ac:dyDescent="0.2">
      <c r="B875" s="63">
        <f t="shared" ca="1" si="240"/>
        <v>0.14069348206058294</v>
      </c>
      <c r="C875" s="63">
        <f t="shared" ca="1" si="255"/>
        <v>2.2304524147811606</v>
      </c>
      <c r="D875" s="63">
        <f t="shared" ca="1" si="255"/>
        <v>1.4670282481631987</v>
      </c>
      <c r="E875" s="63">
        <f t="shared" ca="1" si="255"/>
        <v>0.52304055233074209</v>
      </c>
      <c r="F875" s="63">
        <f t="shared" ca="1" si="255"/>
        <v>-0.78053640094204735</v>
      </c>
      <c r="G875" s="63">
        <f t="shared" ca="1" si="255"/>
        <v>-0.24225464932268295</v>
      </c>
      <c r="H875" s="63">
        <f t="shared" ca="1" si="255"/>
        <v>-0.28523109832419125</v>
      </c>
      <c r="I875" s="63">
        <f t="shared" ca="1" si="255"/>
        <v>1.310152642044307</v>
      </c>
      <c r="J875" s="63">
        <f t="shared" ca="1" si="255"/>
        <v>0.4666847107115587</v>
      </c>
      <c r="K875" s="63">
        <f t="shared" ca="1" si="255"/>
        <v>2.1279615416341433</v>
      </c>
      <c r="L875" s="63">
        <f t="shared" ca="1" si="255"/>
        <v>0.70313889245417383</v>
      </c>
      <c r="N875" s="63">
        <f t="shared" ca="1" si="241"/>
        <v>0.1485905153489947</v>
      </c>
      <c r="O875" s="63">
        <f t="shared" ca="1" si="242"/>
        <v>2.2424373149655406</v>
      </c>
      <c r="P875" s="63">
        <f t="shared" ca="1" si="243"/>
        <v>1.4853553101460619</v>
      </c>
      <c r="Q875" s="63">
        <f t="shared" ca="1" si="244"/>
        <v>0.51900527978878996</v>
      </c>
      <c r="R875" s="63">
        <f t="shared" ca="1" si="245"/>
        <v>-0.81946094041433926</v>
      </c>
      <c r="S875" s="63">
        <f t="shared" ca="1" si="246"/>
        <v>-0.25641686291689592</v>
      </c>
      <c r="T875" s="63">
        <f t="shared" ca="1" si="247"/>
        <v>-0.26973294361273736</v>
      </c>
      <c r="U875" s="63">
        <f t="shared" ca="1" si="248"/>
        <v>1.2506798060485762</v>
      </c>
      <c r="V875" s="63">
        <f t="shared" ca="1" si="249"/>
        <v>0.47957194474630638</v>
      </c>
      <c r="W875" s="63">
        <f t="shared" ca="1" si="250"/>
        <v>2.1457617854128199</v>
      </c>
      <c r="X875" s="63">
        <f t="shared" ca="1" si="251"/>
        <v>0.65739984046881406</v>
      </c>
    </row>
    <row r="876" spans="2:24" x14ac:dyDescent="0.2">
      <c r="B876" s="63">
        <f t="shared" ca="1" si="240"/>
        <v>1.8095448950087307</v>
      </c>
      <c r="C876" s="63">
        <f t="shared" ca="1" si="255"/>
        <v>-7.7231250500096174E-2</v>
      </c>
      <c r="D876" s="63">
        <f t="shared" ca="1" si="255"/>
        <v>-1.8271195275501741</v>
      </c>
      <c r="E876" s="63">
        <f t="shared" ca="1" si="255"/>
        <v>-1.2936371272658511</v>
      </c>
      <c r="F876" s="63">
        <f t="shared" ca="1" si="255"/>
        <v>-6.8519011228263343E-2</v>
      </c>
      <c r="G876" s="63">
        <f t="shared" ca="1" si="255"/>
        <v>-1.163517765619368</v>
      </c>
      <c r="H876" s="63">
        <f t="shared" ca="1" si="255"/>
        <v>-0.67565371651448047</v>
      </c>
      <c r="I876" s="63">
        <f t="shared" ca="1" si="255"/>
        <v>-0.33350207756017214</v>
      </c>
      <c r="J876" s="63">
        <f t="shared" ca="1" si="255"/>
        <v>-0.53477654307169187</v>
      </c>
      <c r="K876" s="63">
        <f t="shared" ca="1" si="255"/>
        <v>1.1573698007114546</v>
      </c>
      <c r="L876" s="63">
        <f t="shared" ca="1" si="255"/>
        <v>1.8050104656098562</v>
      </c>
      <c r="N876" s="63">
        <f t="shared" ca="1" si="241"/>
        <v>1.8174419282971426</v>
      </c>
      <c r="O876" s="63">
        <f t="shared" ca="1" si="242"/>
        <v>-6.5246350315716448E-2</v>
      </c>
      <c r="P876" s="63">
        <f t="shared" ca="1" si="243"/>
        <v>-1.8087924655673109</v>
      </c>
      <c r="Q876" s="63">
        <f t="shared" ca="1" si="244"/>
        <v>-1.2976723998078032</v>
      </c>
      <c r="R876" s="63">
        <f t="shared" ca="1" si="245"/>
        <v>-0.10744355070055521</v>
      </c>
      <c r="S876" s="63">
        <f t="shared" ca="1" si="246"/>
        <v>-1.177679979213581</v>
      </c>
      <c r="T876" s="63">
        <f t="shared" ca="1" si="247"/>
        <v>-0.66015556180302659</v>
      </c>
      <c r="U876" s="63">
        <f t="shared" ca="1" si="248"/>
        <v>-0.39297491355590297</v>
      </c>
      <c r="V876" s="63">
        <f t="shared" ca="1" si="249"/>
        <v>-0.52188930903694419</v>
      </c>
      <c r="W876" s="63">
        <f t="shared" ca="1" si="250"/>
        <v>1.1751700444901314</v>
      </c>
      <c r="X876" s="63">
        <f t="shared" ca="1" si="251"/>
        <v>1.7592714136244965</v>
      </c>
    </row>
    <row r="877" spans="2:24" x14ac:dyDescent="0.2">
      <c r="B877" s="63">
        <f t="shared" ca="1" si="240"/>
        <v>-1.1342564112873579</v>
      </c>
      <c r="C877" s="63">
        <f t="shared" ca="1" si="255"/>
        <v>0.42156035620599647</v>
      </c>
      <c r="D877" s="63">
        <f t="shared" ca="1" si="255"/>
        <v>-0.14100027197199069</v>
      </c>
      <c r="E877" s="63">
        <f t="shared" ca="1" si="255"/>
        <v>0.41745028256998751</v>
      </c>
      <c r="F877" s="63">
        <f t="shared" ca="1" si="255"/>
        <v>0.30111268781380029</v>
      </c>
      <c r="G877" s="63">
        <f t="shared" ca="1" si="255"/>
        <v>1.3947739613911154</v>
      </c>
      <c r="H877" s="63">
        <f t="shared" ca="1" si="255"/>
        <v>0.80143193866999207</v>
      </c>
      <c r="I877" s="63">
        <f t="shared" ca="1" si="255"/>
        <v>0.81950605123924447</v>
      </c>
      <c r="J877" s="63">
        <f t="shared" ca="1" si="255"/>
        <v>-8.1239302884833303E-2</v>
      </c>
      <c r="K877" s="63">
        <f t="shared" ca="1" si="255"/>
        <v>-0.30201022388633736</v>
      </c>
      <c r="L877" s="63">
        <f t="shared" ca="1" si="255"/>
        <v>1.0579057470795905</v>
      </c>
      <c r="N877" s="63">
        <f t="shared" ca="1" si="241"/>
        <v>-1.126359377998946</v>
      </c>
      <c r="O877" s="63">
        <f t="shared" ca="1" si="242"/>
        <v>0.43354525639037617</v>
      </c>
      <c r="P877" s="63">
        <f t="shared" ca="1" si="243"/>
        <v>-0.12267320998912744</v>
      </c>
      <c r="Q877" s="63">
        <f t="shared" ca="1" si="244"/>
        <v>0.41341501002803532</v>
      </c>
      <c r="R877" s="63">
        <f t="shared" ca="1" si="245"/>
        <v>0.26218814834150844</v>
      </c>
      <c r="S877" s="63">
        <f t="shared" ca="1" si="246"/>
        <v>1.3806117477969024</v>
      </c>
      <c r="T877" s="63">
        <f t="shared" ca="1" si="247"/>
        <v>0.81693009338144595</v>
      </c>
      <c r="U877" s="63">
        <f t="shared" ca="1" si="248"/>
        <v>0.76003321524351364</v>
      </c>
      <c r="V877" s="63">
        <f t="shared" ca="1" si="249"/>
        <v>-6.8352068850085615E-2</v>
      </c>
      <c r="W877" s="63">
        <f t="shared" ca="1" si="250"/>
        <v>-0.28420998010766058</v>
      </c>
      <c r="X877" s="63">
        <f t="shared" ca="1" si="251"/>
        <v>1.0121666950942307</v>
      </c>
    </row>
    <row r="878" spans="2:24" x14ac:dyDescent="0.2">
      <c r="B878" s="63">
        <f t="shared" ca="1" si="240"/>
        <v>0.10464462610547125</v>
      </c>
      <c r="C878" s="63">
        <f t="shared" ca="1" si="255"/>
        <v>0.55632848702068283</v>
      </c>
      <c r="D878" s="63">
        <f t="shared" ca="1" si="255"/>
        <v>1.3266022030652573</v>
      </c>
      <c r="E878" s="63">
        <f t="shared" ca="1" si="255"/>
        <v>-1.0450794461483064</v>
      </c>
      <c r="F878" s="63">
        <f t="shared" ca="1" si="255"/>
        <v>-0.13116574053425528</v>
      </c>
      <c r="G878" s="63">
        <f t="shared" ca="1" si="255"/>
        <v>-0.74392321852319088</v>
      </c>
      <c r="H878" s="63">
        <f t="shared" ca="1" si="255"/>
        <v>0.60771992632895688</v>
      </c>
      <c r="I878" s="63">
        <f t="shared" ca="1" si="255"/>
        <v>0.99213912176441721</v>
      </c>
      <c r="J878" s="63">
        <f t="shared" ca="1" si="255"/>
        <v>0.8341121745283917</v>
      </c>
      <c r="K878" s="63">
        <f t="shared" ca="1" si="255"/>
        <v>-1.0952832948486046</v>
      </c>
      <c r="L878" s="63">
        <f t="shared" ca="1" si="255"/>
        <v>-1.5747222566688561</v>
      </c>
      <c r="N878" s="63">
        <f t="shared" ca="1" si="241"/>
        <v>0.112541659393883</v>
      </c>
      <c r="O878" s="63">
        <f t="shared" ca="1" si="242"/>
        <v>0.56831338720506253</v>
      </c>
      <c r="P878" s="63">
        <f t="shared" ca="1" si="243"/>
        <v>1.3449292650481206</v>
      </c>
      <c r="Q878" s="63">
        <f t="shared" ca="1" si="244"/>
        <v>-1.0491147186902585</v>
      </c>
      <c r="R878" s="63">
        <f t="shared" ca="1" si="245"/>
        <v>-0.17009028000654713</v>
      </c>
      <c r="S878" s="63">
        <f t="shared" ca="1" si="246"/>
        <v>-0.75808543211740387</v>
      </c>
      <c r="T878" s="63">
        <f t="shared" ca="1" si="247"/>
        <v>0.62321808104041077</v>
      </c>
      <c r="U878" s="63">
        <f t="shared" ca="1" si="248"/>
        <v>0.93266628576868638</v>
      </c>
      <c r="V878" s="63">
        <f t="shared" ca="1" si="249"/>
        <v>0.84699940856313938</v>
      </c>
      <c r="W878" s="63">
        <f t="shared" ca="1" si="250"/>
        <v>-1.0774830510699278</v>
      </c>
      <c r="X878" s="63">
        <f t="shared" ca="1" si="251"/>
        <v>-1.6204613086542159</v>
      </c>
    </row>
    <row r="879" spans="2:24" x14ac:dyDescent="0.2">
      <c r="B879" s="63">
        <f t="shared" ca="1" si="240"/>
        <v>-0.3432516423071712</v>
      </c>
      <c r="C879" s="63">
        <f t="shared" ca="1" si="255"/>
        <v>0.12848883870967701</v>
      </c>
      <c r="D879" s="63">
        <f t="shared" ca="1" si="255"/>
        <v>0.91607765941828367</v>
      </c>
      <c r="E879" s="63">
        <f t="shared" ca="1" si="255"/>
        <v>0.38389528345229912</v>
      </c>
      <c r="F879" s="63">
        <f t="shared" ca="1" si="255"/>
        <v>-0.74901217742565229</v>
      </c>
      <c r="G879" s="63">
        <f t="shared" ca="1" si="255"/>
        <v>-0.22977538083103044</v>
      </c>
      <c r="H879" s="63">
        <f t="shared" ca="1" si="255"/>
        <v>0.25433288507217156</v>
      </c>
      <c r="I879" s="63">
        <f t="shared" ca="1" si="255"/>
        <v>-0.3561083404931622</v>
      </c>
      <c r="J879" s="63">
        <f t="shared" ca="1" si="255"/>
        <v>-0.10278246622147021</v>
      </c>
      <c r="K879" s="63">
        <f t="shared" ca="1" si="255"/>
        <v>-0.9164661771727145</v>
      </c>
      <c r="L879" s="63">
        <f t="shared" ca="1" si="255"/>
        <v>0.30251984733603754</v>
      </c>
      <c r="N879" s="63">
        <f t="shared" ca="1" si="241"/>
        <v>-0.33535460901875946</v>
      </c>
      <c r="O879" s="63">
        <f t="shared" ca="1" si="242"/>
        <v>0.14047373889405673</v>
      </c>
      <c r="P879" s="63">
        <f t="shared" ca="1" si="243"/>
        <v>0.93440472140114694</v>
      </c>
      <c r="Q879" s="63">
        <f t="shared" ca="1" si="244"/>
        <v>0.37986001091034693</v>
      </c>
      <c r="R879" s="63">
        <f t="shared" ca="1" si="245"/>
        <v>-0.7879367168979442</v>
      </c>
      <c r="S879" s="63">
        <f t="shared" ca="1" si="246"/>
        <v>-0.2439375944252434</v>
      </c>
      <c r="T879" s="63">
        <f t="shared" ca="1" si="247"/>
        <v>0.26983103978362544</v>
      </c>
      <c r="U879" s="63">
        <f t="shared" ca="1" si="248"/>
        <v>-0.41558117648889303</v>
      </c>
      <c r="V879" s="63">
        <f t="shared" ca="1" si="249"/>
        <v>-8.9895232186722518E-2</v>
      </c>
      <c r="W879" s="63">
        <f t="shared" ca="1" si="250"/>
        <v>-0.89866593339403777</v>
      </c>
      <c r="X879" s="63">
        <f t="shared" ca="1" si="251"/>
        <v>0.25678079535067777</v>
      </c>
    </row>
    <row r="880" spans="2:24" x14ac:dyDescent="0.2">
      <c r="B880" s="63">
        <f t="shared" ca="1" si="240"/>
        <v>-0.2418343251418863</v>
      </c>
      <c r="C880" s="63">
        <f t="shared" ca="1" si="255"/>
        <v>0.56555203705670865</v>
      </c>
      <c r="D880" s="63">
        <f t="shared" ca="1" si="255"/>
        <v>0.590850385362377</v>
      </c>
      <c r="E880" s="63">
        <f t="shared" ca="1" si="255"/>
        <v>0.44627808506768357</v>
      </c>
      <c r="F880" s="63">
        <f t="shared" ca="1" si="255"/>
        <v>0.56422217985543233</v>
      </c>
      <c r="G880" s="63">
        <f t="shared" ca="1" si="255"/>
        <v>0.63996912033996145</v>
      </c>
      <c r="H880" s="63">
        <f t="shared" ca="1" si="255"/>
        <v>-0.24671041587890147</v>
      </c>
      <c r="I880" s="63">
        <f t="shared" ca="1" si="255"/>
        <v>-0.31767343147406535</v>
      </c>
      <c r="J880" s="63">
        <f t="shared" ca="1" si="255"/>
        <v>0.45261758787187045</v>
      </c>
      <c r="K880" s="63">
        <f t="shared" ca="1" si="255"/>
        <v>-1.021216238972958</v>
      </c>
      <c r="L880" s="63">
        <f t="shared" ca="1" si="255"/>
        <v>-0.14483849535255464</v>
      </c>
      <c r="N880" s="63">
        <f t="shared" ca="1" si="241"/>
        <v>-0.23393729185347453</v>
      </c>
      <c r="O880" s="63">
        <f t="shared" ca="1" si="242"/>
        <v>0.57753693724108834</v>
      </c>
      <c r="P880" s="63">
        <f t="shared" ca="1" si="243"/>
        <v>0.60917744734524026</v>
      </c>
      <c r="Q880" s="63">
        <f t="shared" ca="1" si="244"/>
        <v>0.44224281252573139</v>
      </c>
      <c r="R880" s="63">
        <f t="shared" ca="1" si="245"/>
        <v>0.52529764038314042</v>
      </c>
      <c r="S880" s="63">
        <f t="shared" ca="1" si="246"/>
        <v>0.62580690674574846</v>
      </c>
      <c r="T880" s="63">
        <f t="shared" ca="1" si="247"/>
        <v>-0.23121226116744761</v>
      </c>
      <c r="U880" s="63">
        <f t="shared" ca="1" si="248"/>
        <v>-0.37714626746979618</v>
      </c>
      <c r="V880" s="63">
        <f t="shared" ca="1" si="249"/>
        <v>0.46550482190661813</v>
      </c>
      <c r="W880" s="63">
        <f t="shared" ca="1" si="250"/>
        <v>-1.0034159951942812</v>
      </c>
      <c r="X880" s="63">
        <f t="shared" ca="1" si="251"/>
        <v>-0.19057754733791443</v>
      </c>
    </row>
    <row r="881" spans="2:24" x14ac:dyDescent="0.2">
      <c r="B881" s="63">
        <f t="shared" ca="1" si="240"/>
        <v>0.45213396154733171</v>
      </c>
      <c r="C881" s="63">
        <f t="shared" ca="1" si="255"/>
        <v>1.7624790753647017</v>
      </c>
      <c r="D881" s="63">
        <f t="shared" ca="1" si="255"/>
        <v>-0.62978218092348037</v>
      </c>
      <c r="E881" s="63">
        <f t="shared" ca="1" si="255"/>
        <v>-0.34787094709363869</v>
      </c>
      <c r="F881" s="63">
        <f t="shared" ca="1" si="255"/>
        <v>1.3259874722258451</v>
      </c>
      <c r="G881" s="63">
        <f t="shared" ca="1" si="255"/>
        <v>-0.33978842710037011</v>
      </c>
      <c r="H881" s="63">
        <f t="shared" ca="1" si="255"/>
        <v>1.2836792232721965</v>
      </c>
      <c r="I881" s="63">
        <f t="shared" ca="1" si="255"/>
        <v>-0.84127849927878651</v>
      </c>
      <c r="J881" s="63">
        <f t="shared" ca="1" si="255"/>
        <v>0.83702879324457624</v>
      </c>
      <c r="K881" s="63">
        <f t="shared" ca="1" si="255"/>
        <v>0.30393946215937262</v>
      </c>
      <c r="L881" s="63">
        <f t="shared" ca="1" si="255"/>
        <v>-0.44249480678315695</v>
      </c>
      <c r="N881" s="63">
        <f t="shared" ca="1" si="241"/>
        <v>0.46003099483574345</v>
      </c>
      <c r="O881" s="63">
        <f t="shared" ca="1" si="242"/>
        <v>1.7744639755490814</v>
      </c>
      <c r="P881" s="63">
        <f t="shared" ca="1" si="243"/>
        <v>-0.6114551189406171</v>
      </c>
      <c r="Q881" s="63">
        <f t="shared" ca="1" si="244"/>
        <v>-0.35190621963559088</v>
      </c>
      <c r="R881" s="63">
        <f t="shared" ca="1" si="245"/>
        <v>1.2870629327535532</v>
      </c>
      <c r="S881" s="63">
        <f t="shared" ca="1" si="246"/>
        <v>-0.3539506406945831</v>
      </c>
      <c r="T881" s="63">
        <f t="shared" ca="1" si="247"/>
        <v>1.2991773779836504</v>
      </c>
      <c r="U881" s="63">
        <f t="shared" ca="1" si="248"/>
        <v>-0.90075133527451734</v>
      </c>
      <c r="V881" s="63">
        <f t="shared" ca="1" si="249"/>
        <v>0.84991602727932392</v>
      </c>
      <c r="W881" s="63">
        <f t="shared" ca="1" si="250"/>
        <v>0.3217397059380494</v>
      </c>
      <c r="X881" s="63">
        <f t="shared" ca="1" si="251"/>
        <v>-0.48823385876851672</v>
      </c>
    </row>
    <row r="882" spans="2:24" x14ac:dyDescent="0.2">
      <c r="B882" s="63">
        <f t="shared" ca="1" si="240"/>
        <v>-0.93387772553980686</v>
      </c>
      <c r="C882" s="63">
        <f t="shared" ca="1" si="255"/>
        <v>-0.92931628132509758</v>
      </c>
      <c r="D882" s="63">
        <f t="shared" ca="1" si="255"/>
        <v>-1.273568469246124</v>
      </c>
      <c r="E882" s="63">
        <f t="shared" ca="1" si="255"/>
        <v>7.7581227816400436E-2</v>
      </c>
      <c r="F882" s="63">
        <f t="shared" ca="1" si="255"/>
        <v>-0.6250139060328479</v>
      </c>
      <c r="G882" s="63">
        <f t="shared" ca="1" si="255"/>
        <v>0.95399550258612631</v>
      </c>
      <c r="H882" s="63">
        <f t="shared" ca="1" si="255"/>
        <v>-0.60482695056896796</v>
      </c>
      <c r="I882" s="63">
        <f t="shared" ca="1" si="255"/>
        <v>1.534410329219196</v>
      </c>
      <c r="J882" s="63">
        <f t="shared" ca="1" si="255"/>
        <v>1.2640310921629725</v>
      </c>
      <c r="K882" s="63">
        <f t="shared" ca="1" si="255"/>
        <v>1.4213075698531372</v>
      </c>
      <c r="L882" s="63">
        <f t="shared" ca="1" si="255"/>
        <v>-1.7519045191986617</v>
      </c>
      <c r="N882" s="63">
        <f t="shared" ca="1" si="241"/>
        <v>-0.92598069225139512</v>
      </c>
      <c r="O882" s="63">
        <f t="shared" ca="1" si="242"/>
        <v>-0.91733138114071788</v>
      </c>
      <c r="P882" s="63">
        <f t="shared" ca="1" si="243"/>
        <v>-1.2552414072632607</v>
      </c>
      <c r="Q882" s="63">
        <f t="shared" ca="1" si="244"/>
        <v>7.3545955274448252E-2</v>
      </c>
      <c r="R882" s="63">
        <f t="shared" ca="1" si="245"/>
        <v>-0.66393844550513981</v>
      </c>
      <c r="S882" s="63">
        <f t="shared" ca="1" si="246"/>
        <v>0.93983328899191332</v>
      </c>
      <c r="T882" s="63">
        <f t="shared" ca="1" si="247"/>
        <v>-0.58932879585751408</v>
      </c>
      <c r="U882" s="63">
        <f t="shared" ca="1" si="248"/>
        <v>1.4749374932234651</v>
      </c>
      <c r="V882" s="63">
        <f t="shared" ca="1" si="249"/>
        <v>1.2769183261977202</v>
      </c>
      <c r="W882" s="63">
        <f t="shared" ca="1" si="250"/>
        <v>1.4391078136318141</v>
      </c>
      <c r="X882" s="63">
        <f t="shared" ca="1" si="251"/>
        <v>-1.7976435711840215</v>
      </c>
    </row>
    <row r="883" spans="2:24" x14ac:dyDescent="0.2">
      <c r="B883" s="63">
        <f t="shared" ca="1" si="240"/>
        <v>0.66350355757686896</v>
      </c>
      <c r="C883" s="63">
        <f t="shared" ref="C883:L892" ca="1" si="256">NORMINV(RAND(),$C$5,$F$5)</f>
        <v>-1.493087288189668</v>
      </c>
      <c r="D883" s="63">
        <f t="shared" ca="1" si="256"/>
        <v>-1.4263010980537052</v>
      </c>
      <c r="E883" s="63">
        <f t="shared" ca="1" si="256"/>
        <v>-1.4274572205763454</v>
      </c>
      <c r="F883" s="63">
        <f t="shared" ca="1" si="256"/>
        <v>-0.53745342444993438</v>
      </c>
      <c r="G883" s="63">
        <f t="shared" ca="1" si="256"/>
        <v>0.69897379823264505</v>
      </c>
      <c r="H883" s="63">
        <f t="shared" ca="1" si="256"/>
        <v>-0.20218127731734176</v>
      </c>
      <c r="I883" s="63">
        <f t="shared" ca="1" si="256"/>
        <v>1.0906491606302895</v>
      </c>
      <c r="J883" s="63">
        <f t="shared" ca="1" si="256"/>
        <v>-2.0518738756217894</v>
      </c>
      <c r="K883" s="63">
        <f t="shared" ca="1" si="256"/>
        <v>-0.99054504378748331</v>
      </c>
      <c r="L883" s="63">
        <f t="shared" ca="1" si="256"/>
        <v>1.9550443165694258</v>
      </c>
      <c r="N883" s="63">
        <f t="shared" ca="1" si="241"/>
        <v>0.6714005908652807</v>
      </c>
      <c r="O883" s="63">
        <f t="shared" ca="1" si="242"/>
        <v>-1.4811023880052883</v>
      </c>
      <c r="P883" s="63">
        <f t="shared" ca="1" si="243"/>
        <v>-1.4079740360708419</v>
      </c>
      <c r="Q883" s="63">
        <f t="shared" ca="1" si="244"/>
        <v>-1.4314924931182975</v>
      </c>
      <c r="R883" s="63">
        <f t="shared" ca="1" si="245"/>
        <v>-0.57637796392222629</v>
      </c>
      <c r="S883" s="63">
        <f t="shared" ca="1" si="246"/>
        <v>0.68481158463843206</v>
      </c>
      <c r="T883" s="63">
        <f t="shared" ca="1" si="247"/>
        <v>-0.1866831226058879</v>
      </c>
      <c r="U883" s="63">
        <f t="shared" ca="1" si="248"/>
        <v>1.0311763246345587</v>
      </c>
      <c r="V883" s="63">
        <f t="shared" ca="1" si="249"/>
        <v>-2.0389866415870417</v>
      </c>
      <c r="W883" s="63">
        <f t="shared" ca="1" si="250"/>
        <v>-0.97274480000880659</v>
      </c>
      <c r="X883" s="63">
        <f t="shared" ca="1" si="251"/>
        <v>1.909305264584066</v>
      </c>
    </row>
    <row r="884" spans="2:24" x14ac:dyDescent="0.2">
      <c r="B884" s="63">
        <f t="shared" ca="1" si="240"/>
        <v>0.72252325571635279</v>
      </c>
      <c r="C884" s="63">
        <f t="shared" ca="1" si="256"/>
        <v>1.1629553399521881</v>
      </c>
      <c r="D884" s="63">
        <f t="shared" ca="1" si="256"/>
        <v>1.1960962767873324</v>
      </c>
      <c r="E884" s="63">
        <f t="shared" ca="1" si="256"/>
        <v>-0.50508916657575809</v>
      </c>
      <c r="F884" s="63">
        <f t="shared" ca="1" si="256"/>
        <v>-0.86612294208674934</v>
      </c>
      <c r="G884" s="63">
        <f t="shared" ca="1" si="256"/>
        <v>1.0834060946481519</v>
      </c>
      <c r="H884" s="63">
        <f t="shared" ca="1" si="256"/>
        <v>-1.0706768836070193</v>
      </c>
      <c r="I884" s="63">
        <f t="shared" ca="1" si="256"/>
        <v>-1.6440775127426579</v>
      </c>
      <c r="J884" s="63">
        <f t="shared" ca="1" si="256"/>
        <v>-2.2779741359532877</v>
      </c>
      <c r="K884" s="63">
        <f t="shared" ca="1" si="256"/>
        <v>0.88865839124562973</v>
      </c>
      <c r="L884" s="63">
        <f t="shared" ca="1" si="256"/>
        <v>1.1576632112509877</v>
      </c>
      <c r="N884" s="63">
        <f t="shared" ca="1" si="241"/>
        <v>0.73042028900476452</v>
      </c>
      <c r="O884" s="63">
        <f t="shared" ca="1" si="242"/>
        <v>1.1749402401365678</v>
      </c>
      <c r="P884" s="63">
        <f t="shared" ca="1" si="243"/>
        <v>1.2144233387701957</v>
      </c>
      <c r="Q884" s="63">
        <f t="shared" ca="1" si="244"/>
        <v>-0.50912443911771021</v>
      </c>
      <c r="R884" s="63">
        <f t="shared" ca="1" si="245"/>
        <v>-0.90504748155904124</v>
      </c>
      <c r="S884" s="63">
        <f t="shared" ca="1" si="246"/>
        <v>1.0692438810539389</v>
      </c>
      <c r="T884" s="63">
        <f t="shared" ca="1" si="247"/>
        <v>-1.0551787288955654</v>
      </c>
      <c r="U884" s="63">
        <f t="shared" ca="1" si="248"/>
        <v>-1.7035503487383887</v>
      </c>
      <c r="V884" s="63">
        <f t="shared" ca="1" si="249"/>
        <v>-2.26508690191854</v>
      </c>
      <c r="W884" s="63">
        <f t="shared" ca="1" si="250"/>
        <v>0.90645863502430646</v>
      </c>
      <c r="X884" s="63">
        <f t="shared" ca="1" si="251"/>
        <v>1.1119241592656279</v>
      </c>
    </row>
    <row r="885" spans="2:24" x14ac:dyDescent="0.2">
      <c r="B885" s="63">
        <f t="shared" ca="1" si="240"/>
        <v>0.29323268584872664</v>
      </c>
      <c r="C885" s="63">
        <f t="shared" ca="1" si="256"/>
        <v>-1.765295982573877</v>
      </c>
      <c r="D885" s="63">
        <f t="shared" ca="1" si="256"/>
        <v>-0.22453090052779417</v>
      </c>
      <c r="E885" s="63">
        <f t="shared" ca="1" si="256"/>
        <v>-1.3306943261438358</v>
      </c>
      <c r="F885" s="63">
        <f t="shared" ca="1" si="256"/>
        <v>-0.94348259730669826</v>
      </c>
      <c r="G885" s="63">
        <f t="shared" ca="1" si="256"/>
        <v>-0.21496796074671437</v>
      </c>
      <c r="H885" s="63">
        <f t="shared" ca="1" si="256"/>
        <v>0.19047713934008725</v>
      </c>
      <c r="I885" s="63">
        <f t="shared" ca="1" si="256"/>
        <v>-0.66203740180573445</v>
      </c>
      <c r="J885" s="63">
        <f t="shared" ca="1" si="256"/>
        <v>0.25135142445351216</v>
      </c>
      <c r="K885" s="63">
        <f t="shared" ca="1" si="256"/>
        <v>0.27356889515973798</v>
      </c>
      <c r="L885" s="63">
        <f t="shared" ca="1" si="256"/>
        <v>-0.54251053545141392</v>
      </c>
      <c r="N885" s="63">
        <f t="shared" ca="1" si="241"/>
        <v>0.30112971913713837</v>
      </c>
      <c r="O885" s="63">
        <f t="shared" ca="1" si="242"/>
        <v>-1.7533110823894973</v>
      </c>
      <c r="P885" s="63">
        <f t="shared" ca="1" si="243"/>
        <v>-0.20620383854493091</v>
      </c>
      <c r="Q885" s="63">
        <f t="shared" ca="1" si="244"/>
        <v>-1.3347295986857879</v>
      </c>
      <c r="R885" s="63">
        <f t="shared" ca="1" si="245"/>
        <v>-0.98240713677899016</v>
      </c>
      <c r="S885" s="63">
        <f t="shared" ca="1" si="246"/>
        <v>-0.22913017434092733</v>
      </c>
      <c r="T885" s="63">
        <f t="shared" ca="1" si="247"/>
        <v>0.20597529405154111</v>
      </c>
      <c r="U885" s="63">
        <f t="shared" ca="1" si="248"/>
        <v>-0.72151023780146528</v>
      </c>
      <c r="V885" s="63">
        <f t="shared" ca="1" si="249"/>
        <v>0.26423865848825984</v>
      </c>
      <c r="W885" s="63">
        <f t="shared" ca="1" si="250"/>
        <v>0.29136913893841476</v>
      </c>
      <c r="X885" s="63">
        <f t="shared" ca="1" si="251"/>
        <v>-0.58824958743677369</v>
      </c>
    </row>
    <row r="886" spans="2:24" x14ac:dyDescent="0.2">
      <c r="B886" s="63">
        <f t="shared" ca="1" si="240"/>
        <v>1.6491360282630732</v>
      </c>
      <c r="C886" s="63">
        <f t="shared" ca="1" si="256"/>
        <v>-0.51818024745039259</v>
      </c>
      <c r="D886" s="63">
        <f t="shared" ca="1" si="256"/>
        <v>1.9700770631489994</v>
      </c>
      <c r="E886" s="63">
        <f t="shared" ca="1" si="256"/>
        <v>-0.38259272469622685</v>
      </c>
      <c r="F886" s="63">
        <f t="shared" ca="1" si="256"/>
        <v>1.4647982976557021</v>
      </c>
      <c r="G886" s="63">
        <f t="shared" ca="1" si="256"/>
        <v>1.3400955356525861</v>
      </c>
      <c r="H886" s="63">
        <f t="shared" ca="1" si="256"/>
        <v>2.3602865279619625</v>
      </c>
      <c r="I886" s="63">
        <f t="shared" ca="1" si="256"/>
        <v>-1.9252061539770504</v>
      </c>
      <c r="J886" s="63">
        <f t="shared" ca="1" si="256"/>
        <v>-0.46863622839727248</v>
      </c>
      <c r="K886" s="63">
        <f t="shared" ca="1" si="256"/>
        <v>-0.80361722175579353</v>
      </c>
      <c r="L886" s="63">
        <f t="shared" ca="1" si="256"/>
        <v>-0.24359738695051633</v>
      </c>
      <c r="N886" s="63">
        <f t="shared" ca="1" si="241"/>
        <v>1.657033061551485</v>
      </c>
      <c r="O886" s="63">
        <f t="shared" ca="1" si="242"/>
        <v>-0.5061953472660129</v>
      </c>
      <c r="P886" s="63">
        <f t="shared" ca="1" si="243"/>
        <v>1.9884041251318627</v>
      </c>
      <c r="Q886" s="63">
        <f t="shared" ca="1" si="244"/>
        <v>-0.38662799723817903</v>
      </c>
      <c r="R886" s="63">
        <f t="shared" ca="1" si="245"/>
        <v>1.4258737581834102</v>
      </c>
      <c r="S886" s="63">
        <f t="shared" ca="1" si="246"/>
        <v>1.3259333220583731</v>
      </c>
      <c r="T886" s="63">
        <f t="shared" ca="1" si="247"/>
        <v>2.3757846826734164</v>
      </c>
      <c r="U886" s="63">
        <f t="shared" ca="1" si="248"/>
        <v>-1.9846789899727812</v>
      </c>
      <c r="V886" s="63">
        <f t="shared" ca="1" si="249"/>
        <v>-0.45574899436252481</v>
      </c>
      <c r="W886" s="63">
        <f t="shared" ca="1" si="250"/>
        <v>-0.7858169779771168</v>
      </c>
      <c r="X886" s="63">
        <f t="shared" ca="1" si="251"/>
        <v>-0.28933643893587613</v>
      </c>
    </row>
    <row r="887" spans="2:24" x14ac:dyDescent="0.2">
      <c r="B887" s="63">
        <f t="shared" ca="1" si="240"/>
        <v>-0.42313863202721352</v>
      </c>
      <c r="C887" s="63">
        <f t="shared" ca="1" si="256"/>
        <v>0.17388260233893549</v>
      </c>
      <c r="D887" s="63">
        <f t="shared" ca="1" si="256"/>
        <v>-0.79328543981873956</v>
      </c>
      <c r="E887" s="63">
        <f t="shared" ca="1" si="256"/>
        <v>-0.79103264329976597</v>
      </c>
      <c r="F887" s="63">
        <f t="shared" ca="1" si="256"/>
        <v>0.27693615310183706</v>
      </c>
      <c r="G887" s="63">
        <f t="shared" ca="1" si="256"/>
        <v>-1.670672538271043</v>
      </c>
      <c r="H887" s="63">
        <f t="shared" ca="1" si="256"/>
        <v>0.33227648961576239</v>
      </c>
      <c r="I887" s="63">
        <f t="shared" ca="1" si="256"/>
        <v>-0.12182942318197057</v>
      </c>
      <c r="J887" s="63">
        <f t="shared" ca="1" si="256"/>
        <v>2.9220484131772462E-2</v>
      </c>
      <c r="K887" s="63">
        <f t="shared" ca="1" si="256"/>
        <v>-0.82444280729560004</v>
      </c>
      <c r="L887" s="63">
        <f t="shared" ca="1" si="256"/>
        <v>-1.138141953299959</v>
      </c>
      <c r="N887" s="63">
        <f t="shared" ca="1" si="241"/>
        <v>-0.41524159873880179</v>
      </c>
      <c r="O887" s="63">
        <f t="shared" ca="1" si="242"/>
        <v>0.18586750252331521</v>
      </c>
      <c r="P887" s="63">
        <f t="shared" ca="1" si="243"/>
        <v>-0.77495837783587629</v>
      </c>
      <c r="Q887" s="63">
        <f t="shared" ca="1" si="244"/>
        <v>-0.7950679158417181</v>
      </c>
      <c r="R887" s="63">
        <f t="shared" ca="1" si="245"/>
        <v>0.2380116136295452</v>
      </c>
      <c r="S887" s="63">
        <f t="shared" ca="1" si="246"/>
        <v>-1.684834751865256</v>
      </c>
      <c r="T887" s="63">
        <f t="shared" ca="1" si="247"/>
        <v>0.34777464432721628</v>
      </c>
      <c r="U887" s="63">
        <f t="shared" ca="1" si="248"/>
        <v>-0.1813022591777014</v>
      </c>
      <c r="V887" s="63">
        <f t="shared" ca="1" si="249"/>
        <v>4.2107718166520147E-2</v>
      </c>
      <c r="W887" s="63">
        <f t="shared" ca="1" si="250"/>
        <v>-0.80664256351692332</v>
      </c>
      <c r="X887" s="63">
        <f t="shared" ca="1" si="251"/>
        <v>-1.1838810052853188</v>
      </c>
    </row>
    <row r="888" spans="2:24" x14ac:dyDescent="0.2">
      <c r="B888" s="63">
        <f t="shared" ca="1" si="240"/>
        <v>-0.27463552966525795</v>
      </c>
      <c r="C888" s="63">
        <f t="shared" ca="1" si="256"/>
        <v>0.55934351573882735</v>
      </c>
      <c r="D888" s="63">
        <f t="shared" ca="1" si="256"/>
        <v>-0.99646267291817114</v>
      </c>
      <c r="E888" s="63">
        <f t="shared" ca="1" si="256"/>
        <v>0.88043519522544778</v>
      </c>
      <c r="F888" s="63">
        <f t="shared" ca="1" si="256"/>
        <v>1.3695353462515594</v>
      </c>
      <c r="G888" s="63">
        <f t="shared" ca="1" si="256"/>
        <v>0.12305572347437507</v>
      </c>
      <c r="H888" s="63">
        <f t="shared" ca="1" si="256"/>
        <v>-2.1791088057722843</v>
      </c>
      <c r="I888" s="63">
        <f t="shared" ca="1" si="256"/>
        <v>-0.93959046336956664</v>
      </c>
      <c r="J888" s="63">
        <f t="shared" ca="1" si="256"/>
        <v>-0.83739782268547713</v>
      </c>
      <c r="K888" s="63">
        <f t="shared" ca="1" si="256"/>
        <v>0.57716313467021751</v>
      </c>
      <c r="L888" s="63">
        <f t="shared" ca="1" si="256"/>
        <v>-0.41077158530790903</v>
      </c>
      <c r="N888" s="63">
        <f t="shared" ca="1" si="241"/>
        <v>-0.26673849637684621</v>
      </c>
      <c r="O888" s="63">
        <f t="shared" ca="1" si="242"/>
        <v>0.57132841592320704</v>
      </c>
      <c r="P888" s="63">
        <f t="shared" ca="1" si="243"/>
        <v>-0.97813561093530788</v>
      </c>
      <c r="Q888" s="63">
        <f t="shared" ca="1" si="244"/>
        <v>0.87639992268349565</v>
      </c>
      <c r="R888" s="63">
        <f t="shared" ca="1" si="245"/>
        <v>1.3306108067792675</v>
      </c>
      <c r="S888" s="63">
        <f t="shared" ca="1" si="246"/>
        <v>0.10889350988016211</v>
      </c>
      <c r="T888" s="63">
        <f t="shared" ca="1" si="247"/>
        <v>-2.1636106510608304</v>
      </c>
      <c r="U888" s="63">
        <f t="shared" ca="1" si="248"/>
        <v>-0.99906329936529747</v>
      </c>
      <c r="V888" s="63">
        <f t="shared" ca="1" si="249"/>
        <v>-0.82451058865072946</v>
      </c>
      <c r="W888" s="63">
        <f t="shared" ca="1" si="250"/>
        <v>0.59496337844889424</v>
      </c>
      <c r="X888" s="63">
        <f t="shared" ca="1" si="251"/>
        <v>-0.4565106372932688</v>
      </c>
    </row>
    <row r="889" spans="2:24" x14ac:dyDescent="0.2">
      <c r="B889" s="63">
        <f t="shared" ca="1" si="240"/>
        <v>-1.6448860566102248</v>
      </c>
      <c r="C889" s="63">
        <f t="shared" ca="1" si="256"/>
        <v>-1.5148272392573365</v>
      </c>
      <c r="D889" s="63">
        <f t="shared" ca="1" si="256"/>
        <v>-0.28719063464756073</v>
      </c>
      <c r="E889" s="63">
        <f t="shared" ca="1" si="256"/>
        <v>-0.82801057783875753</v>
      </c>
      <c r="F889" s="63">
        <f t="shared" ca="1" si="256"/>
        <v>0.27760451261112346</v>
      </c>
      <c r="G889" s="63">
        <f t="shared" ca="1" si="256"/>
        <v>-1.5000645717531103</v>
      </c>
      <c r="H889" s="63">
        <f t="shared" ca="1" si="256"/>
        <v>0.2699307329513132</v>
      </c>
      <c r="I889" s="63">
        <f t="shared" ca="1" si="256"/>
        <v>0.62229831609987762</v>
      </c>
      <c r="J889" s="63">
        <f t="shared" ca="1" si="256"/>
        <v>-0.82273908934485618</v>
      </c>
      <c r="K889" s="63">
        <f t="shared" ca="1" si="256"/>
        <v>-1.1477575750430078</v>
      </c>
      <c r="L889" s="63">
        <f t="shared" ca="1" si="256"/>
        <v>-0.22071811738198202</v>
      </c>
      <c r="N889" s="63">
        <f t="shared" ca="1" si="241"/>
        <v>-1.636989023321813</v>
      </c>
      <c r="O889" s="63">
        <f t="shared" ca="1" si="242"/>
        <v>-1.5028423390729568</v>
      </c>
      <c r="P889" s="63">
        <f t="shared" ca="1" si="243"/>
        <v>-0.26886357266469746</v>
      </c>
      <c r="Q889" s="63">
        <f t="shared" ca="1" si="244"/>
        <v>-0.83204585038070966</v>
      </c>
      <c r="R889" s="63">
        <f t="shared" ca="1" si="245"/>
        <v>0.2386799731388316</v>
      </c>
      <c r="S889" s="63">
        <f t="shared" ca="1" si="246"/>
        <v>-1.5142267853473232</v>
      </c>
      <c r="T889" s="63">
        <f t="shared" ca="1" si="247"/>
        <v>0.28542888766276708</v>
      </c>
      <c r="U889" s="63">
        <f t="shared" ca="1" si="248"/>
        <v>0.56282548010414679</v>
      </c>
      <c r="V889" s="63">
        <f t="shared" ca="1" si="249"/>
        <v>-0.8098518553101085</v>
      </c>
      <c r="W889" s="63">
        <f t="shared" ca="1" si="250"/>
        <v>-1.129957331264331</v>
      </c>
      <c r="X889" s="63">
        <f t="shared" ca="1" si="251"/>
        <v>-0.26645716936734182</v>
      </c>
    </row>
    <row r="890" spans="2:24" x14ac:dyDescent="0.2">
      <c r="B890" s="63">
        <f t="shared" ca="1" si="240"/>
        <v>-8.5683603209649212E-2</v>
      </c>
      <c r="C890" s="63">
        <f t="shared" ca="1" si="256"/>
        <v>-1.4317651941134453</v>
      </c>
      <c r="D890" s="63">
        <f t="shared" ca="1" si="256"/>
        <v>0.99204059203294559</v>
      </c>
      <c r="E890" s="63">
        <f t="shared" ca="1" si="256"/>
        <v>-0.55702854733221441</v>
      </c>
      <c r="F890" s="63">
        <f t="shared" ca="1" si="256"/>
        <v>-0.36356382679010552</v>
      </c>
      <c r="G890" s="63">
        <f t="shared" ca="1" si="256"/>
        <v>0.33134613597877965</v>
      </c>
      <c r="H890" s="63">
        <f t="shared" ca="1" si="256"/>
        <v>1.1924167261425445</v>
      </c>
      <c r="I890" s="63">
        <f t="shared" ca="1" si="256"/>
        <v>2.0243126208180096</v>
      </c>
      <c r="J890" s="63">
        <f t="shared" ca="1" si="256"/>
        <v>1.3196742463373501</v>
      </c>
      <c r="K890" s="63">
        <f t="shared" ca="1" si="256"/>
        <v>-0.40174371342919751</v>
      </c>
      <c r="L890" s="63">
        <f t="shared" ca="1" si="256"/>
        <v>-0.31840241367717742</v>
      </c>
      <c r="N890" s="63">
        <f t="shared" ca="1" si="241"/>
        <v>-7.7786569921237461E-2</v>
      </c>
      <c r="O890" s="63">
        <f t="shared" ca="1" si="242"/>
        <v>-1.4197802939290656</v>
      </c>
      <c r="P890" s="63">
        <f t="shared" ca="1" si="243"/>
        <v>1.0103676540158089</v>
      </c>
      <c r="Q890" s="63">
        <f t="shared" ca="1" si="244"/>
        <v>-0.56106381987416654</v>
      </c>
      <c r="R890" s="63">
        <f t="shared" ca="1" si="245"/>
        <v>-0.40248836626239737</v>
      </c>
      <c r="S890" s="63">
        <f t="shared" ca="1" si="246"/>
        <v>0.31718392238456666</v>
      </c>
      <c r="T890" s="63">
        <f t="shared" ca="1" si="247"/>
        <v>1.2079148808539983</v>
      </c>
      <c r="U890" s="63">
        <f t="shared" ca="1" si="248"/>
        <v>1.9648397848222787</v>
      </c>
      <c r="V890" s="63">
        <f t="shared" ca="1" si="249"/>
        <v>1.3325614803720978</v>
      </c>
      <c r="W890" s="63">
        <f t="shared" ca="1" si="250"/>
        <v>-0.38394346965052073</v>
      </c>
      <c r="X890" s="63">
        <f t="shared" ca="1" si="251"/>
        <v>-0.36414146566253719</v>
      </c>
    </row>
    <row r="891" spans="2:24" x14ac:dyDescent="0.2">
      <c r="B891" s="63">
        <f t="shared" ca="1" si="240"/>
        <v>0.86341782633995123</v>
      </c>
      <c r="C891" s="63">
        <f t="shared" ca="1" si="256"/>
        <v>0.14834369611201983</v>
      </c>
      <c r="D891" s="63">
        <f t="shared" ca="1" si="256"/>
        <v>-0.96617958991435615</v>
      </c>
      <c r="E891" s="63">
        <f t="shared" ca="1" si="256"/>
        <v>1.8836741469088882</v>
      </c>
      <c r="F891" s="63">
        <f t="shared" ca="1" si="256"/>
        <v>-0.25532831742880657</v>
      </c>
      <c r="G891" s="63">
        <f t="shared" ca="1" si="256"/>
        <v>-0.75736934032934999</v>
      </c>
      <c r="H891" s="63">
        <f t="shared" ca="1" si="256"/>
        <v>-0.78220451243575584</v>
      </c>
      <c r="I891" s="63">
        <f t="shared" ca="1" si="256"/>
        <v>-0.46769681620399084</v>
      </c>
      <c r="J891" s="63">
        <f t="shared" ca="1" si="256"/>
        <v>1.0613336533973854</v>
      </c>
      <c r="K891" s="63">
        <f t="shared" ca="1" si="256"/>
        <v>-1.6545154251281173</v>
      </c>
      <c r="L891" s="63">
        <f t="shared" ca="1" si="256"/>
        <v>0.2311658594054522</v>
      </c>
      <c r="N891" s="63">
        <f t="shared" ca="1" si="241"/>
        <v>0.87131485962836297</v>
      </c>
      <c r="O891" s="63">
        <f t="shared" ca="1" si="242"/>
        <v>0.16032859629639956</v>
      </c>
      <c r="P891" s="63">
        <f t="shared" ca="1" si="243"/>
        <v>-0.94785252793149288</v>
      </c>
      <c r="Q891" s="63">
        <f t="shared" ca="1" si="244"/>
        <v>1.8796388743669361</v>
      </c>
      <c r="R891" s="63">
        <f t="shared" ca="1" si="245"/>
        <v>-0.29425285690109843</v>
      </c>
      <c r="S891" s="63">
        <f t="shared" ca="1" si="246"/>
        <v>-0.77153155392356298</v>
      </c>
      <c r="T891" s="63">
        <f t="shared" ca="1" si="247"/>
        <v>-0.76670635772430196</v>
      </c>
      <c r="U891" s="63">
        <f t="shared" ca="1" si="248"/>
        <v>-0.52716965219972167</v>
      </c>
      <c r="V891" s="63">
        <f t="shared" ca="1" si="249"/>
        <v>1.0742208874321331</v>
      </c>
      <c r="W891" s="63">
        <f t="shared" ca="1" si="250"/>
        <v>-1.6367151813494405</v>
      </c>
      <c r="X891" s="63">
        <f t="shared" ca="1" si="251"/>
        <v>0.1854268074200924</v>
      </c>
    </row>
    <row r="892" spans="2:24" x14ac:dyDescent="0.2">
      <c r="B892" s="63">
        <f t="shared" ca="1" si="240"/>
        <v>1.2178910368221716</v>
      </c>
      <c r="C892" s="63">
        <f t="shared" ca="1" si="256"/>
        <v>0.70019978579091469</v>
      </c>
      <c r="D892" s="63">
        <f t="shared" ca="1" si="256"/>
        <v>1.0886768124386184</v>
      </c>
      <c r="E892" s="63">
        <f t="shared" ca="1" si="256"/>
        <v>-0.94194568309375304</v>
      </c>
      <c r="F892" s="63">
        <f t="shared" ca="1" si="256"/>
        <v>-1.783876750740059</v>
      </c>
      <c r="G892" s="63">
        <f t="shared" ca="1" si="256"/>
        <v>-1.0088244831356479</v>
      </c>
      <c r="H892" s="63">
        <f t="shared" ca="1" si="256"/>
        <v>1.0387028315521374</v>
      </c>
      <c r="I892" s="63">
        <f t="shared" ca="1" si="256"/>
        <v>-0.41418346584580196</v>
      </c>
      <c r="J892" s="63">
        <f t="shared" ca="1" si="256"/>
        <v>0.18843118366080303</v>
      </c>
      <c r="K892" s="63">
        <f t="shared" ca="1" si="256"/>
        <v>-0.19521533007464945</v>
      </c>
      <c r="L892" s="63">
        <f t="shared" ca="1" si="256"/>
        <v>1.4490682600885731</v>
      </c>
      <c r="N892" s="63">
        <f t="shared" ca="1" si="241"/>
        <v>1.2257880701105834</v>
      </c>
      <c r="O892" s="63">
        <f t="shared" ca="1" si="242"/>
        <v>0.71218468597529438</v>
      </c>
      <c r="P892" s="63">
        <f t="shared" ca="1" si="243"/>
        <v>1.1070038744214816</v>
      </c>
      <c r="Q892" s="63">
        <f t="shared" ca="1" si="244"/>
        <v>-0.94598095563570517</v>
      </c>
      <c r="R892" s="63">
        <f t="shared" ca="1" si="245"/>
        <v>-1.8228012902123509</v>
      </c>
      <c r="S892" s="63">
        <f t="shared" ca="1" si="246"/>
        <v>-1.0229866967298609</v>
      </c>
      <c r="T892" s="63">
        <f t="shared" ca="1" si="247"/>
        <v>1.0542009862635913</v>
      </c>
      <c r="U892" s="63">
        <f t="shared" ca="1" si="248"/>
        <v>-0.47365630184153279</v>
      </c>
      <c r="V892" s="63">
        <f t="shared" ca="1" si="249"/>
        <v>0.2013184176955507</v>
      </c>
      <c r="W892" s="63">
        <f t="shared" ca="1" si="250"/>
        <v>-0.17741508629597269</v>
      </c>
      <c r="X892" s="63">
        <f t="shared" ca="1" si="251"/>
        <v>1.4033292081032134</v>
      </c>
    </row>
    <row r="893" spans="2:24" x14ac:dyDescent="0.2">
      <c r="B893" s="63">
        <f t="shared" ca="1" si="240"/>
        <v>-1.0531423390070644</v>
      </c>
      <c r="C893" s="63">
        <f t="shared" ref="C893:L902" ca="1" si="257">NORMINV(RAND(),$C$5,$F$5)</f>
        <v>-0.32649303513132039</v>
      </c>
      <c r="D893" s="63">
        <f t="shared" ca="1" si="257"/>
        <v>-3.7250539829152919E-2</v>
      </c>
      <c r="E893" s="63">
        <f t="shared" ca="1" si="257"/>
        <v>-0.15905398639473209</v>
      </c>
      <c r="F893" s="63">
        <f t="shared" ca="1" si="257"/>
        <v>-1.9322555781148929</v>
      </c>
      <c r="G893" s="63">
        <f t="shared" ca="1" si="257"/>
        <v>-0.24997888835723439</v>
      </c>
      <c r="H893" s="63">
        <f t="shared" ca="1" si="257"/>
        <v>0.83460207293427713</v>
      </c>
      <c r="I893" s="63">
        <f t="shared" ca="1" si="257"/>
        <v>0.28115321111436026</v>
      </c>
      <c r="J893" s="63">
        <f t="shared" ca="1" si="257"/>
        <v>0.21349953509020975</v>
      </c>
      <c r="K893" s="63">
        <f t="shared" ca="1" si="257"/>
        <v>-0.53626851349253046</v>
      </c>
      <c r="L893" s="63">
        <f t="shared" ca="1" si="257"/>
        <v>-0.16587398554775862</v>
      </c>
      <c r="N893" s="63">
        <f t="shared" ca="1" si="241"/>
        <v>-1.0452453057186526</v>
      </c>
      <c r="O893" s="63">
        <f t="shared" ca="1" si="242"/>
        <v>-0.31450813494694069</v>
      </c>
      <c r="P893" s="63">
        <f t="shared" ca="1" si="243"/>
        <v>-1.8923477846289661E-2</v>
      </c>
      <c r="Q893" s="63">
        <f t="shared" ca="1" si="244"/>
        <v>-0.16308925893668427</v>
      </c>
      <c r="R893" s="63">
        <f t="shared" ca="1" si="245"/>
        <v>-1.9711801175871848</v>
      </c>
      <c r="S893" s="63">
        <f t="shared" ca="1" si="246"/>
        <v>-0.26414110195144735</v>
      </c>
      <c r="T893" s="63">
        <f t="shared" ca="1" si="247"/>
        <v>0.85010022764573101</v>
      </c>
      <c r="U893" s="63">
        <f t="shared" ca="1" si="248"/>
        <v>0.22168037511862942</v>
      </c>
      <c r="V893" s="63">
        <f t="shared" ca="1" si="249"/>
        <v>0.22638676912495742</v>
      </c>
      <c r="W893" s="63">
        <f t="shared" ca="1" si="250"/>
        <v>-0.51846826971385374</v>
      </c>
      <c r="X893" s="63">
        <f t="shared" ca="1" si="251"/>
        <v>-0.21161303753311841</v>
      </c>
    </row>
    <row r="894" spans="2:24" x14ac:dyDescent="0.2">
      <c r="B894" s="63">
        <f t="shared" ca="1" si="240"/>
        <v>1.8037997036336533</v>
      </c>
      <c r="C894" s="63">
        <f t="shared" ca="1" si="257"/>
        <v>8.2712280892913562E-2</v>
      </c>
      <c r="D894" s="63">
        <f t="shared" ca="1" si="257"/>
        <v>-0.23898830964854723</v>
      </c>
      <c r="E894" s="63">
        <f t="shared" ca="1" si="257"/>
        <v>-1.4441574667240333</v>
      </c>
      <c r="F894" s="63">
        <f t="shared" ca="1" si="257"/>
        <v>-5.7378341594463353E-2</v>
      </c>
      <c r="G894" s="63">
        <f t="shared" ca="1" si="257"/>
        <v>1.0360975800526242</v>
      </c>
      <c r="H894" s="63">
        <f t="shared" ca="1" si="257"/>
        <v>1.5164932322375011</v>
      </c>
      <c r="I894" s="63">
        <f t="shared" ca="1" si="257"/>
        <v>-0.26223998697187356</v>
      </c>
      <c r="J894" s="63">
        <f t="shared" ca="1" si="257"/>
        <v>0.58240536716224467</v>
      </c>
      <c r="K894" s="63">
        <f t="shared" ca="1" si="257"/>
        <v>1.3715803402801465</v>
      </c>
      <c r="L894" s="63">
        <f t="shared" ca="1" si="257"/>
        <v>-0.44552700248090066</v>
      </c>
      <c r="N894" s="63">
        <f t="shared" ca="1" si="241"/>
        <v>1.8116967369220651</v>
      </c>
      <c r="O894" s="63">
        <f t="shared" ca="1" si="242"/>
        <v>9.4697181077293288E-2</v>
      </c>
      <c r="P894" s="63">
        <f t="shared" ca="1" si="243"/>
        <v>-0.22066124766568396</v>
      </c>
      <c r="Q894" s="63">
        <f t="shared" ca="1" si="244"/>
        <v>-1.4481927392659855</v>
      </c>
      <c r="R894" s="63">
        <f t="shared" ca="1" si="245"/>
        <v>-9.6302881066755219E-2</v>
      </c>
      <c r="S894" s="63">
        <f t="shared" ca="1" si="246"/>
        <v>1.0219353664584112</v>
      </c>
      <c r="T894" s="63">
        <f t="shared" ca="1" si="247"/>
        <v>1.531991386948955</v>
      </c>
      <c r="U894" s="63">
        <f t="shared" ca="1" si="248"/>
        <v>-0.32171282296760439</v>
      </c>
      <c r="V894" s="63">
        <f t="shared" ca="1" si="249"/>
        <v>0.59529260119699234</v>
      </c>
      <c r="W894" s="63">
        <f t="shared" ca="1" si="250"/>
        <v>1.3893805840588234</v>
      </c>
      <c r="X894" s="63">
        <f t="shared" ca="1" si="251"/>
        <v>-0.49126605446626043</v>
      </c>
    </row>
    <row r="895" spans="2:24" x14ac:dyDescent="0.2">
      <c r="B895" s="63">
        <f t="shared" ca="1" si="240"/>
        <v>1.7631407940710966</v>
      </c>
      <c r="C895" s="63">
        <f t="shared" ca="1" si="257"/>
        <v>0.64955972155780672</v>
      </c>
      <c r="D895" s="63">
        <f t="shared" ca="1" si="257"/>
        <v>-1.6746183439428268</v>
      </c>
      <c r="E895" s="63">
        <f t="shared" ca="1" si="257"/>
        <v>-0.16164315036089349</v>
      </c>
      <c r="F895" s="63">
        <f t="shared" ca="1" si="257"/>
        <v>6.1330619838361827E-2</v>
      </c>
      <c r="G895" s="63">
        <f t="shared" ca="1" si="257"/>
        <v>-1.7474302037670466</v>
      </c>
      <c r="H895" s="63">
        <f t="shared" ca="1" si="257"/>
        <v>-0.97352311317586571</v>
      </c>
      <c r="I895" s="63">
        <f t="shared" ca="1" si="257"/>
        <v>0.53568970171164643</v>
      </c>
      <c r="J895" s="63">
        <f t="shared" ca="1" si="257"/>
        <v>-0.88960962121590259</v>
      </c>
      <c r="K895" s="63">
        <f t="shared" ca="1" si="257"/>
        <v>-1.2910754573376499</v>
      </c>
      <c r="L895" s="63">
        <f t="shared" ca="1" si="257"/>
        <v>0.89583698460846017</v>
      </c>
      <c r="N895" s="63">
        <f t="shared" ca="1" si="241"/>
        <v>1.7710378273595084</v>
      </c>
      <c r="O895" s="63">
        <f t="shared" ca="1" si="242"/>
        <v>0.66154462174218642</v>
      </c>
      <c r="P895" s="63">
        <f t="shared" ca="1" si="243"/>
        <v>-1.6562912819599636</v>
      </c>
      <c r="Q895" s="63">
        <f t="shared" ca="1" si="244"/>
        <v>-0.16567842290284568</v>
      </c>
      <c r="R895" s="63">
        <f t="shared" ca="1" si="245"/>
        <v>2.2406080366069961E-2</v>
      </c>
      <c r="S895" s="63">
        <f t="shared" ca="1" si="246"/>
        <v>-1.7615924173612596</v>
      </c>
      <c r="T895" s="63">
        <f t="shared" ca="1" si="247"/>
        <v>-0.95802495846441182</v>
      </c>
      <c r="U895" s="63">
        <f t="shared" ca="1" si="248"/>
        <v>0.47621686571591559</v>
      </c>
      <c r="V895" s="63">
        <f t="shared" ca="1" si="249"/>
        <v>-0.87672238718115492</v>
      </c>
      <c r="W895" s="63">
        <f t="shared" ca="1" si="250"/>
        <v>-1.2732752135589731</v>
      </c>
      <c r="X895" s="63">
        <f t="shared" ca="1" si="251"/>
        <v>0.85009793262310041</v>
      </c>
    </row>
    <row r="896" spans="2:24" x14ac:dyDescent="0.2">
      <c r="B896" s="63">
        <f t="shared" ca="1" si="240"/>
        <v>-0.37999505234113529</v>
      </c>
      <c r="C896" s="63">
        <f t="shared" ca="1" si="257"/>
        <v>4.20824069375802E-3</v>
      </c>
      <c r="D896" s="63">
        <f t="shared" ca="1" si="257"/>
        <v>-1.5587760866022788</v>
      </c>
      <c r="E896" s="63">
        <f t="shared" ca="1" si="257"/>
        <v>1.5889056802244426</v>
      </c>
      <c r="F896" s="63">
        <f t="shared" ca="1" si="257"/>
        <v>-0.62036182185747935</v>
      </c>
      <c r="G896" s="63">
        <f t="shared" ca="1" si="257"/>
        <v>-0.41199894716594487</v>
      </c>
      <c r="H896" s="63">
        <f t="shared" ca="1" si="257"/>
        <v>-1.2995063121871011</v>
      </c>
      <c r="I896" s="63">
        <f t="shared" ca="1" si="257"/>
        <v>0.82721686446862364</v>
      </c>
      <c r="J896" s="63">
        <f t="shared" ca="1" si="257"/>
        <v>9.7123461733499131E-2</v>
      </c>
      <c r="K896" s="63">
        <f t="shared" ca="1" si="257"/>
        <v>-0.44183466681739597</v>
      </c>
      <c r="L896" s="63">
        <f t="shared" ca="1" si="257"/>
        <v>0.10662632804473758</v>
      </c>
      <c r="N896" s="63">
        <f t="shared" ca="1" si="241"/>
        <v>-0.37209801905272355</v>
      </c>
      <c r="O896" s="63">
        <f t="shared" ca="1" si="242"/>
        <v>1.6193140878137745E-2</v>
      </c>
      <c r="P896" s="63">
        <f t="shared" ca="1" si="243"/>
        <v>-1.5404490246194156</v>
      </c>
      <c r="Q896" s="63">
        <f t="shared" ca="1" si="244"/>
        <v>1.5848704076824904</v>
      </c>
      <c r="R896" s="63">
        <f t="shared" ca="1" si="245"/>
        <v>-0.65928636132977125</v>
      </c>
      <c r="S896" s="63">
        <f t="shared" ca="1" si="246"/>
        <v>-0.42616116076015786</v>
      </c>
      <c r="T896" s="63">
        <f t="shared" ca="1" si="247"/>
        <v>-1.2840081574756472</v>
      </c>
      <c r="U896" s="63">
        <f t="shared" ca="1" si="248"/>
        <v>0.7677440284728928</v>
      </c>
      <c r="V896" s="63">
        <f t="shared" ca="1" si="249"/>
        <v>0.11001069576824682</v>
      </c>
      <c r="W896" s="63">
        <f t="shared" ca="1" si="250"/>
        <v>-0.42403442303871919</v>
      </c>
      <c r="X896" s="63">
        <f t="shared" ca="1" si="251"/>
        <v>6.0887276059377791E-2</v>
      </c>
    </row>
    <row r="897" spans="2:24" x14ac:dyDescent="0.2">
      <c r="B897" s="63">
        <f t="shared" ca="1" si="240"/>
        <v>0.57037079642385091</v>
      </c>
      <c r="C897" s="63">
        <f t="shared" ca="1" si="257"/>
        <v>-0.67357417681841814</v>
      </c>
      <c r="D897" s="63">
        <f t="shared" ca="1" si="257"/>
        <v>0.58190376277530365</v>
      </c>
      <c r="E897" s="63">
        <f t="shared" ca="1" si="257"/>
        <v>-0.10469738537213501</v>
      </c>
      <c r="F897" s="63">
        <f t="shared" ca="1" si="257"/>
        <v>2.7690735169296158E-2</v>
      </c>
      <c r="G897" s="63">
        <f t="shared" ca="1" si="257"/>
        <v>0.51369884336094584</v>
      </c>
      <c r="H897" s="63">
        <f t="shared" ca="1" si="257"/>
        <v>-0.30925494883379151</v>
      </c>
      <c r="I897" s="63">
        <f t="shared" ca="1" si="257"/>
        <v>1.2693238985263331</v>
      </c>
      <c r="J897" s="63">
        <f t="shared" ca="1" si="257"/>
        <v>-1.2388423465053647E-2</v>
      </c>
      <c r="K897" s="63">
        <f t="shared" ca="1" si="257"/>
        <v>-0.1279847591529486</v>
      </c>
      <c r="L897" s="63">
        <f t="shared" ca="1" si="257"/>
        <v>-0.1270274699491637</v>
      </c>
      <c r="N897" s="63">
        <f t="shared" ca="1" si="241"/>
        <v>0.57826782971226265</v>
      </c>
      <c r="O897" s="63">
        <f t="shared" ca="1" si="242"/>
        <v>-0.66158927663403844</v>
      </c>
      <c r="P897" s="63">
        <f t="shared" ca="1" si="243"/>
        <v>0.60023082475816691</v>
      </c>
      <c r="Q897" s="63">
        <f t="shared" ca="1" si="244"/>
        <v>-0.10873265791408719</v>
      </c>
      <c r="R897" s="63">
        <f t="shared" ca="1" si="245"/>
        <v>-1.1233804302995708E-2</v>
      </c>
      <c r="S897" s="63">
        <f t="shared" ca="1" si="246"/>
        <v>0.49953662976673285</v>
      </c>
      <c r="T897" s="63">
        <f t="shared" ca="1" si="247"/>
        <v>-0.29375679412233763</v>
      </c>
      <c r="U897" s="63">
        <f t="shared" ca="1" si="248"/>
        <v>1.2098510625306023</v>
      </c>
      <c r="V897" s="63">
        <f t="shared" ca="1" si="249"/>
        <v>4.9881056969404078E-4</v>
      </c>
      <c r="W897" s="63">
        <f t="shared" ca="1" si="250"/>
        <v>-0.11018451537427183</v>
      </c>
      <c r="X897" s="63">
        <f t="shared" ca="1" si="251"/>
        <v>-0.17276652193452349</v>
      </c>
    </row>
    <row r="898" spans="2:24" x14ac:dyDescent="0.2">
      <c r="B898" s="63">
        <f t="shared" ca="1" si="240"/>
        <v>-1.2220587059069044</v>
      </c>
      <c r="C898" s="63">
        <f t="shared" ca="1" si="257"/>
        <v>0.36920319307277483</v>
      </c>
      <c r="D898" s="63">
        <f t="shared" ca="1" si="257"/>
        <v>1.5613467533401268</v>
      </c>
      <c r="E898" s="63">
        <f t="shared" ca="1" si="257"/>
        <v>1.8075850976914241</v>
      </c>
      <c r="F898" s="63">
        <f t="shared" ca="1" si="257"/>
        <v>-0.26105082988624212</v>
      </c>
      <c r="G898" s="63">
        <f t="shared" ca="1" si="257"/>
        <v>1.059799781825755</v>
      </c>
      <c r="H898" s="63">
        <f t="shared" ca="1" si="257"/>
        <v>0.34938202592466633</v>
      </c>
      <c r="I898" s="63">
        <f t="shared" ca="1" si="257"/>
        <v>1.3095976000798157</v>
      </c>
      <c r="J898" s="63">
        <f t="shared" ca="1" si="257"/>
        <v>-0.11836918755658453</v>
      </c>
      <c r="K898" s="63">
        <f t="shared" ca="1" si="257"/>
        <v>0.11579585373523368</v>
      </c>
      <c r="L898" s="63">
        <f t="shared" ca="1" si="257"/>
        <v>0.11322367632383665</v>
      </c>
      <c r="N898" s="63">
        <f t="shared" ca="1" si="241"/>
        <v>-1.2141616726184925</v>
      </c>
      <c r="O898" s="63">
        <f t="shared" ca="1" si="242"/>
        <v>0.38118809325715453</v>
      </c>
      <c r="P898" s="63">
        <f t="shared" ca="1" si="243"/>
        <v>1.5796738153229901</v>
      </c>
      <c r="Q898" s="63">
        <f t="shared" ca="1" si="244"/>
        <v>1.8035498251494719</v>
      </c>
      <c r="R898" s="63">
        <f t="shared" ca="1" si="245"/>
        <v>-0.29997536935853397</v>
      </c>
      <c r="S898" s="63">
        <f t="shared" ca="1" si="246"/>
        <v>1.045637568231542</v>
      </c>
      <c r="T898" s="63">
        <f t="shared" ca="1" si="247"/>
        <v>0.36488018063612021</v>
      </c>
      <c r="U898" s="63">
        <f t="shared" ca="1" si="248"/>
        <v>1.2501247640840849</v>
      </c>
      <c r="V898" s="63">
        <f t="shared" ca="1" si="249"/>
        <v>-0.10548195352183684</v>
      </c>
      <c r="W898" s="63">
        <f t="shared" ca="1" si="250"/>
        <v>0.13359609751391044</v>
      </c>
      <c r="X898" s="63">
        <f t="shared" ca="1" si="251"/>
        <v>6.7484624338476851E-2</v>
      </c>
    </row>
    <row r="899" spans="2:24" x14ac:dyDescent="0.2">
      <c r="B899" s="63">
        <f t="shared" ca="1" si="240"/>
        <v>1.4810283602983958</v>
      </c>
      <c r="C899" s="63">
        <f t="shared" ca="1" si="257"/>
        <v>1.3527147066719067</v>
      </c>
      <c r="D899" s="63">
        <f t="shared" ca="1" si="257"/>
        <v>-0.31802755844643432</v>
      </c>
      <c r="E899" s="63">
        <f t="shared" ca="1" si="257"/>
        <v>-0.70669370322432357</v>
      </c>
      <c r="F899" s="63">
        <f t="shared" ca="1" si="257"/>
        <v>-3.0792865463238391E-2</v>
      </c>
      <c r="G899" s="63">
        <f t="shared" ca="1" si="257"/>
        <v>-1.0136685251910698</v>
      </c>
      <c r="H899" s="63">
        <f t="shared" ca="1" si="257"/>
        <v>-1.1502284482875287</v>
      </c>
      <c r="I899" s="63">
        <f t="shared" ca="1" si="257"/>
        <v>1.7278519276316548</v>
      </c>
      <c r="J899" s="63">
        <f t="shared" ca="1" si="257"/>
        <v>1.1409813814944574</v>
      </c>
      <c r="K899" s="63">
        <f t="shared" ca="1" si="257"/>
        <v>0.9316085353683603</v>
      </c>
      <c r="L899" s="63">
        <f t="shared" ca="1" si="257"/>
        <v>-0.48046177285686931</v>
      </c>
      <c r="N899" s="63">
        <f t="shared" ca="1" si="241"/>
        <v>1.4889253935868076</v>
      </c>
      <c r="O899" s="63">
        <f t="shared" ca="1" si="242"/>
        <v>1.3646996068562864</v>
      </c>
      <c r="P899" s="63">
        <f t="shared" ca="1" si="243"/>
        <v>-0.29970049646357105</v>
      </c>
      <c r="Q899" s="63">
        <f t="shared" ca="1" si="244"/>
        <v>-0.71072897576627569</v>
      </c>
      <c r="R899" s="63">
        <f t="shared" ca="1" si="245"/>
        <v>-6.9717404935530261E-2</v>
      </c>
      <c r="S899" s="63">
        <f t="shared" ca="1" si="246"/>
        <v>-1.0278307387852827</v>
      </c>
      <c r="T899" s="63">
        <f t="shared" ca="1" si="247"/>
        <v>-1.1347302935760748</v>
      </c>
      <c r="U899" s="63">
        <f t="shared" ca="1" si="248"/>
        <v>1.668379091635924</v>
      </c>
      <c r="V899" s="63">
        <f t="shared" ca="1" si="249"/>
        <v>1.1538686155292051</v>
      </c>
      <c r="W899" s="63">
        <f t="shared" ca="1" si="250"/>
        <v>0.94940877914703703</v>
      </c>
      <c r="X899" s="63">
        <f t="shared" ca="1" si="251"/>
        <v>-0.52620082484222908</v>
      </c>
    </row>
    <row r="900" spans="2:24" x14ac:dyDescent="0.2">
      <c r="B900" s="63">
        <f t="shared" ca="1" si="240"/>
        <v>2.1004370527836551</v>
      </c>
      <c r="C900" s="63">
        <f t="shared" ca="1" si="257"/>
        <v>0.70607439323447507</v>
      </c>
      <c r="D900" s="63">
        <f t="shared" ca="1" si="257"/>
        <v>0.4278100893034662</v>
      </c>
      <c r="E900" s="63">
        <f t="shared" ca="1" si="257"/>
        <v>-0.88566502242956191</v>
      </c>
      <c r="F900" s="63">
        <f t="shared" ca="1" si="257"/>
        <v>1.7851560226314247</v>
      </c>
      <c r="G900" s="63">
        <f t="shared" ca="1" si="257"/>
        <v>0.27959355490735838</v>
      </c>
      <c r="H900" s="63">
        <f t="shared" ca="1" si="257"/>
        <v>1.2062481446021212</v>
      </c>
      <c r="I900" s="63">
        <f t="shared" ca="1" si="257"/>
        <v>-0.71754109281541534</v>
      </c>
      <c r="J900" s="63">
        <f t="shared" ca="1" si="257"/>
        <v>2.8277852302923261</v>
      </c>
      <c r="K900" s="63">
        <f t="shared" ca="1" si="257"/>
        <v>-0.85531459281785183</v>
      </c>
      <c r="L900" s="63">
        <f t="shared" ca="1" si="257"/>
        <v>0.1865463716918043</v>
      </c>
      <c r="N900" s="63">
        <f t="shared" ca="1" si="241"/>
        <v>2.108334086072067</v>
      </c>
      <c r="O900" s="63">
        <f t="shared" ca="1" si="242"/>
        <v>0.71805929341885477</v>
      </c>
      <c r="P900" s="63">
        <f t="shared" ca="1" si="243"/>
        <v>0.44613715128632947</v>
      </c>
      <c r="Q900" s="63">
        <f t="shared" ca="1" si="244"/>
        <v>-0.88970029497151404</v>
      </c>
      <c r="R900" s="63">
        <f t="shared" ca="1" si="245"/>
        <v>1.7462314831591328</v>
      </c>
      <c r="S900" s="63">
        <f t="shared" ca="1" si="246"/>
        <v>0.26543134131314539</v>
      </c>
      <c r="T900" s="63">
        <f t="shared" ca="1" si="247"/>
        <v>1.221746299313575</v>
      </c>
      <c r="U900" s="63">
        <f t="shared" ca="1" si="248"/>
        <v>-0.77701392881114617</v>
      </c>
      <c r="V900" s="63">
        <f t="shared" ca="1" si="249"/>
        <v>2.8406724643270738</v>
      </c>
      <c r="W900" s="63">
        <f t="shared" ca="1" si="250"/>
        <v>-0.8375143490391751</v>
      </c>
      <c r="X900" s="63">
        <f t="shared" ca="1" si="251"/>
        <v>0.1408073197064445</v>
      </c>
    </row>
    <row r="901" spans="2:24" x14ac:dyDescent="0.2">
      <c r="B901" s="63">
        <f t="shared" ca="1" si="240"/>
        <v>0.73269432306975257</v>
      </c>
      <c r="C901" s="63">
        <f t="shared" ca="1" si="257"/>
        <v>0.481348407101655</v>
      </c>
      <c r="D901" s="63">
        <f t="shared" ca="1" si="257"/>
        <v>-0.14838103987188353</v>
      </c>
      <c r="E901" s="63">
        <f t="shared" ca="1" si="257"/>
        <v>-1.4136722007095739</v>
      </c>
      <c r="F901" s="63">
        <f t="shared" ca="1" si="257"/>
        <v>0.12110398612343563</v>
      </c>
      <c r="G901" s="63">
        <f t="shared" ca="1" si="257"/>
        <v>2.5322780643950358</v>
      </c>
      <c r="H901" s="63">
        <f t="shared" ca="1" si="257"/>
        <v>1.9426670682803835</v>
      </c>
      <c r="I901" s="63">
        <f t="shared" ca="1" si="257"/>
        <v>-0.71206275288050314</v>
      </c>
      <c r="J901" s="63">
        <f t="shared" ca="1" si="257"/>
        <v>0.16986920366602171</v>
      </c>
      <c r="K901" s="63">
        <f t="shared" ca="1" si="257"/>
        <v>4.9350112235693605E-2</v>
      </c>
      <c r="L901" s="63">
        <f t="shared" ca="1" si="257"/>
        <v>0.22604334206802201</v>
      </c>
      <c r="N901" s="63">
        <f t="shared" ca="1" si="241"/>
        <v>0.74059135635816431</v>
      </c>
      <c r="O901" s="63">
        <f t="shared" ca="1" si="242"/>
        <v>0.49333330728603469</v>
      </c>
      <c r="P901" s="63">
        <f t="shared" ca="1" si="243"/>
        <v>-0.13005397788902026</v>
      </c>
      <c r="Q901" s="63">
        <f t="shared" ca="1" si="244"/>
        <v>-1.417707473251526</v>
      </c>
      <c r="R901" s="63">
        <f t="shared" ca="1" si="245"/>
        <v>8.2179446651143767E-2</v>
      </c>
      <c r="S901" s="63">
        <f t="shared" ca="1" si="246"/>
        <v>2.518115850800823</v>
      </c>
      <c r="T901" s="63">
        <f t="shared" ca="1" si="247"/>
        <v>1.9581652229918374</v>
      </c>
      <c r="U901" s="63">
        <f t="shared" ca="1" si="248"/>
        <v>-0.77153558887623397</v>
      </c>
      <c r="V901" s="63">
        <f t="shared" ca="1" si="249"/>
        <v>0.18275643770076938</v>
      </c>
      <c r="W901" s="63">
        <f t="shared" ca="1" si="250"/>
        <v>6.7150356014370374E-2</v>
      </c>
      <c r="X901" s="63">
        <f t="shared" ca="1" si="251"/>
        <v>0.18030429008266222</v>
      </c>
    </row>
    <row r="902" spans="2:24" x14ac:dyDescent="0.2">
      <c r="B902" s="63">
        <f t="shared" ca="1" si="240"/>
        <v>-0.58783615865743322</v>
      </c>
      <c r="C902" s="63">
        <f t="shared" ca="1" si="257"/>
        <v>0.98450594281045722</v>
      </c>
      <c r="D902" s="63">
        <f t="shared" ca="1" si="257"/>
        <v>-1.1413709894385071</v>
      </c>
      <c r="E902" s="63">
        <f t="shared" ca="1" si="257"/>
        <v>1.5571932158014041</v>
      </c>
      <c r="F902" s="63">
        <f t="shared" ca="1" si="257"/>
        <v>2.834104541000527</v>
      </c>
      <c r="G902" s="63">
        <f t="shared" ca="1" si="257"/>
        <v>0.58399968597743024</v>
      </c>
      <c r="H902" s="63">
        <f t="shared" ca="1" si="257"/>
        <v>0.7571983357975709</v>
      </c>
      <c r="I902" s="63">
        <f t="shared" ca="1" si="257"/>
        <v>-0.24995831897613813</v>
      </c>
      <c r="J902" s="63">
        <f t="shared" ca="1" si="257"/>
        <v>-9.8814371560021694E-2</v>
      </c>
      <c r="K902" s="63">
        <f t="shared" ca="1" si="257"/>
        <v>-1.0847674896861221</v>
      </c>
      <c r="L902" s="63">
        <f t="shared" ca="1" si="257"/>
        <v>0.30418941400573651</v>
      </c>
      <c r="N902" s="63">
        <f t="shared" ca="1" si="241"/>
        <v>-0.57993912536902148</v>
      </c>
      <c r="O902" s="63">
        <f t="shared" ca="1" si="242"/>
        <v>0.99649084299483692</v>
      </c>
      <c r="P902" s="63">
        <f t="shared" ca="1" si="243"/>
        <v>-1.1230439274556439</v>
      </c>
      <c r="Q902" s="63">
        <f t="shared" ca="1" si="244"/>
        <v>1.553157943259452</v>
      </c>
      <c r="R902" s="63">
        <f t="shared" ca="1" si="245"/>
        <v>2.7951800015282351</v>
      </c>
      <c r="S902" s="63">
        <f t="shared" ca="1" si="246"/>
        <v>0.56983747238321725</v>
      </c>
      <c r="T902" s="63">
        <f t="shared" ca="1" si="247"/>
        <v>0.77269649050902478</v>
      </c>
      <c r="U902" s="63">
        <f t="shared" ca="1" si="248"/>
        <v>-0.30943115497186896</v>
      </c>
      <c r="V902" s="63">
        <f t="shared" ca="1" si="249"/>
        <v>-8.5927137525274006E-2</v>
      </c>
      <c r="W902" s="63">
        <f t="shared" ca="1" si="250"/>
        <v>-1.0669672459074453</v>
      </c>
      <c r="X902" s="63">
        <f t="shared" ca="1" si="251"/>
        <v>0.25845036202037674</v>
      </c>
    </row>
    <row r="903" spans="2:24" x14ac:dyDescent="0.2">
      <c r="B903" s="63">
        <f t="shared" ca="1" si="240"/>
        <v>-1.3146976022673216</v>
      </c>
      <c r="C903" s="63">
        <f t="shared" ref="C903:L912" ca="1" si="258">NORMINV(RAND(),$C$5,$F$5)</f>
        <v>1.2592539848877737</v>
      </c>
      <c r="D903" s="63">
        <f t="shared" ca="1" si="258"/>
        <v>-1.927322073320763</v>
      </c>
      <c r="E903" s="63">
        <f t="shared" ca="1" si="258"/>
        <v>0.26532861106326749</v>
      </c>
      <c r="F903" s="63">
        <f t="shared" ca="1" si="258"/>
        <v>0.21236321684998599</v>
      </c>
      <c r="G903" s="63">
        <f t="shared" ca="1" si="258"/>
        <v>-0.31732378710759035</v>
      </c>
      <c r="H903" s="63">
        <f t="shared" ca="1" si="258"/>
        <v>1.2049816374373825</v>
      </c>
      <c r="I903" s="63">
        <f t="shared" ca="1" si="258"/>
        <v>-0.17245666426230655</v>
      </c>
      <c r="J903" s="63">
        <f t="shared" ca="1" si="258"/>
        <v>-2.0420315462689418</v>
      </c>
      <c r="K903" s="63">
        <f t="shared" ca="1" si="258"/>
        <v>0.54986685888821396</v>
      </c>
      <c r="L903" s="63">
        <f t="shared" ca="1" si="258"/>
        <v>0.5333483618618452</v>
      </c>
      <c r="N903" s="63">
        <f t="shared" ca="1" si="241"/>
        <v>-1.3068005689789097</v>
      </c>
      <c r="O903" s="63">
        <f t="shared" ca="1" si="242"/>
        <v>1.2712388850721534</v>
      </c>
      <c r="P903" s="63">
        <f t="shared" ca="1" si="243"/>
        <v>-1.9089950113378997</v>
      </c>
      <c r="Q903" s="63">
        <f t="shared" ca="1" si="244"/>
        <v>0.26129333852131531</v>
      </c>
      <c r="R903" s="63">
        <f t="shared" ca="1" si="245"/>
        <v>0.17343867737769414</v>
      </c>
      <c r="S903" s="63">
        <f t="shared" ca="1" si="246"/>
        <v>-0.33148600070180334</v>
      </c>
      <c r="T903" s="63">
        <f t="shared" ca="1" si="247"/>
        <v>1.2204797921488364</v>
      </c>
      <c r="U903" s="63">
        <f t="shared" ca="1" si="248"/>
        <v>-0.23192950025803738</v>
      </c>
      <c r="V903" s="63">
        <f t="shared" ca="1" si="249"/>
        <v>-2.0291443122341941</v>
      </c>
      <c r="W903" s="63">
        <f t="shared" ca="1" si="250"/>
        <v>0.56766710266689069</v>
      </c>
      <c r="X903" s="63">
        <f t="shared" ca="1" si="251"/>
        <v>0.48760930987648543</v>
      </c>
    </row>
    <row r="904" spans="2:24" x14ac:dyDescent="0.2">
      <c r="B904" s="63">
        <f t="shared" ref="B904:B967" ca="1" si="259">NORMINV(RAND(),$C$5,$F$5)</f>
        <v>-4.4147550380793807E-2</v>
      </c>
      <c r="C904" s="63">
        <f t="shared" ca="1" si="258"/>
        <v>-1.2561249417892351E-2</v>
      </c>
      <c r="D904" s="63">
        <f t="shared" ca="1" si="258"/>
        <v>0.6125132283474698</v>
      </c>
      <c r="E904" s="63">
        <f t="shared" ca="1" si="258"/>
        <v>1.245364982076391</v>
      </c>
      <c r="F904" s="63">
        <f t="shared" ca="1" si="258"/>
        <v>-0.10295647464765942</v>
      </c>
      <c r="G904" s="63">
        <f t="shared" ca="1" si="258"/>
        <v>7.0200740223983579E-2</v>
      </c>
      <c r="H904" s="63">
        <f t="shared" ca="1" si="258"/>
        <v>0.94012467417123424</v>
      </c>
      <c r="I904" s="63">
        <f t="shared" ca="1" si="258"/>
        <v>-0.86395519378899288</v>
      </c>
      <c r="J904" s="63">
        <f t="shared" ca="1" si="258"/>
        <v>1.5561961543004901</v>
      </c>
      <c r="K904" s="63">
        <f t="shared" ca="1" si="258"/>
        <v>-1.1229690288114154</v>
      </c>
      <c r="L904" s="63">
        <f t="shared" ca="1" si="258"/>
        <v>-0.63659943544348285</v>
      </c>
      <c r="N904" s="63">
        <f t="shared" ref="N904:N967" ca="1" si="260">B904-$B$1008</f>
        <v>-3.6250517092382056E-2</v>
      </c>
      <c r="O904" s="63">
        <f t="shared" ref="O904:O967" ca="1" si="261">C904-$C$1008</f>
        <v>-5.7634923351262794E-4</v>
      </c>
      <c r="P904" s="63">
        <f t="shared" ref="P904:P967" ca="1" si="262">D904-$D$1008</f>
        <v>0.63084029033033306</v>
      </c>
      <c r="Q904" s="63">
        <f t="shared" ref="Q904:Q967" ca="1" si="263">E904-$E$1008</f>
        <v>1.2413297095344389</v>
      </c>
      <c r="R904" s="63">
        <f t="shared" ref="R904:R967" ca="1" si="264">F904-$F$1008</f>
        <v>-0.1418810141199513</v>
      </c>
      <c r="S904" s="63">
        <f t="shared" ref="S904:S967" ca="1" si="265">G904-$G$1008</f>
        <v>5.6038526629770609E-2</v>
      </c>
      <c r="T904" s="63">
        <f t="shared" ref="T904:T967" ca="1" si="266">H904-$H$1008</f>
        <v>0.95562282888268812</v>
      </c>
      <c r="U904" s="63">
        <f t="shared" ref="U904:U967" ca="1" si="267">I904-$I$1008</f>
        <v>-0.92342802978472371</v>
      </c>
      <c r="V904" s="63">
        <f t="shared" ref="V904:V967" ca="1" si="268">J904-$J$1008</f>
        <v>1.5690833883352377</v>
      </c>
      <c r="W904" s="63">
        <f t="shared" ref="W904:W967" ca="1" si="269">K904-$K$1008</f>
        <v>-1.1051687850327385</v>
      </c>
      <c r="X904" s="63">
        <f t="shared" ref="X904:X967" ca="1" si="270">L904-$L$1008</f>
        <v>-0.68233848742884262</v>
      </c>
    </row>
    <row r="905" spans="2:24" x14ac:dyDescent="0.2">
      <c r="B905" s="63">
        <f t="shared" ca="1" si="259"/>
        <v>-0.17510973502467936</v>
      </c>
      <c r="C905" s="63">
        <f t="shared" ca="1" si="258"/>
        <v>0.671401656315741</v>
      </c>
      <c r="D905" s="63">
        <f t="shared" ca="1" si="258"/>
        <v>-0.40535577253046273</v>
      </c>
      <c r="E905" s="63">
        <f t="shared" ca="1" si="258"/>
        <v>-0.50117440884752096</v>
      </c>
      <c r="F905" s="63">
        <f t="shared" ca="1" si="258"/>
        <v>-1.1166023068222728</v>
      </c>
      <c r="G905" s="63">
        <f t="shared" ca="1" si="258"/>
        <v>0.40614666561116625</v>
      </c>
      <c r="H905" s="63">
        <f t="shared" ca="1" si="258"/>
        <v>0.34994233690676846</v>
      </c>
      <c r="I905" s="63">
        <f t="shared" ca="1" si="258"/>
        <v>-0.17917896579112341</v>
      </c>
      <c r="J905" s="63">
        <f t="shared" ca="1" si="258"/>
        <v>-0.26064772058336733</v>
      </c>
      <c r="K905" s="63">
        <f t="shared" ca="1" si="258"/>
        <v>0.64896609693509977</v>
      </c>
      <c r="L905" s="63">
        <f t="shared" ca="1" si="258"/>
        <v>0.80588194018424419</v>
      </c>
      <c r="N905" s="63">
        <f t="shared" ca="1" si="260"/>
        <v>-0.16721270173626759</v>
      </c>
      <c r="O905" s="63">
        <f t="shared" ca="1" si="261"/>
        <v>0.6833865565001207</v>
      </c>
      <c r="P905" s="63">
        <f t="shared" ca="1" si="262"/>
        <v>-0.38702871054759946</v>
      </c>
      <c r="Q905" s="63">
        <f t="shared" ca="1" si="263"/>
        <v>-0.50520968138947309</v>
      </c>
      <c r="R905" s="63">
        <f t="shared" ca="1" si="264"/>
        <v>-1.1555268462945647</v>
      </c>
      <c r="S905" s="63">
        <f t="shared" ca="1" si="265"/>
        <v>0.39198445201695326</v>
      </c>
      <c r="T905" s="63">
        <f t="shared" ca="1" si="266"/>
        <v>0.36544049161822234</v>
      </c>
      <c r="U905" s="63">
        <f t="shared" ca="1" si="267"/>
        <v>-0.23865180178685425</v>
      </c>
      <c r="V905" s="63">
        <f t="shared" ca="1" si="268"/>
        <v>-0.24776048654861965</v>
      </c>
      <c r="W905" s="63">
        <f t="shared" ca="1" si="269"/>
        <v>0.6667663407137765</v>
      </c>
      <c r="X905" s="63">
        <f t="shared" ca="1" si="270"/>
        <v>0.76014288819888443</v>
      </c>
    </row>
    <row r="906" spans="2:24" x14ac:dyDescent="0.2">
      <c r="B906" s="63">
        <f t="shared" ca="1" si="259"/>
        <v>0.47694874359171358</v>
      </c>
      <c r="C906" s="63">
        <f t="shared" ca="1" si="258"/>
        <v>-0.12813501835785338</v>
      </c>
      <c r="D906" s="63">
        <f t="shared" ca="1" si="258"/>
        <v>-0.40410308855458171</v>
      </c>
      <c r="E906" s="63">
        <f t="shared" ca="1" si="258"/>
        <v>0.28757573340670833</v>
      </c>
      <c r="F906" s="63">
        <f t="shared" ca="1" si="258"/>
        <v>-0.10688384908875601</v>
      </c>
      <c r="G906" s="63">
        <f t="shared" ca="1" si="258"/>
        <v>-1.1829163080022431</v>
      </c>
      <c r="H906" s="63">
        <f t="shared" ca="1" si="258"/>
        <v>0.2720090639210882</v>
      </c>
      <c r="I906" s="63">
        <f t="shared" ca="1" si="258"/>
        <v>0.90071086995563765</v>
      </c>
      <c r="J906" s="63">
        <f t="shared" ca="1" si="258"/>
        <v>0.20623206213176012</v>
      </c>
      <c r="K906" s="63">
        <f t="shared" ca="1" si="258"/>
        <v>0.59657029867012967</v>
      </c>
      <c r="L906" s="63">
        <f t="shared" ca="1" si="258"/>
        <v>1.9828622068816644E-2</v>
      </c>
      <c r="N906" s="63">
        <f t="shared" ca="1" si="260"/>
        <v>0.48484577688012531</v>
      </c>
      <c r="O906" s="63">
        <f t="shared" ca="1" si="261"/>
        <v>-0.11615011817347365</v>
      </c>
      <c r="P906" s="63">
        <f t="shared" ca="1" si="262"/>
        <v>-0.38577602657171844</v>
      </c>
      <c r="Q906" s="63">
        <f t="shared" ca="1" si="263"/>
        <v>0.28354046086475615</v>
      </c>
      <c r="R906" s="63">
        <f t="shared" ca="1" si="264"/>
        <v>-0.14580838856104789</v>
      </c>
      <c r="S906" s="63">
        <f t="shared" ca="1" si="265"/>
        <v>-1.1970785215964561</v>
      </c>
      <c r="T906" s="63">
        <f t="shared" ca="1" si="266"/>
        <v>0.28750721863254208</v>
      </c>
      <c r="U906" s="63">
        <f t="shared" ca="1" si="267"/>
        <v>0.84123803395990682</v>
      </c>
      <c r="V906" s="63">
        <f t="shared" ca="1" si="268"/>
        <v>0.21911929616650783</v>
      </c>
      <c r="W906" s="63">
        <f t="shared" ca="1" si="269"/>
        <v>0.6143705424488064</v>
      </c>
      <c r="X906" s="63">
        <f t="shared" ca="1" si="270"/>
        <v>-2.5910429916543146E-2</v>
      </c>
    </row>
    <row r="907" spans="2:24" x14ac:dyDescent="0.2">
      <c r="B907" s="63">
        <f t="shared" ca="1" si="259"/>
        <v>-0.29054636913996951</v>
      </c>
      <c r="C907" s="63">
        <f t="shared" ca="1" si="258"/>
        <v>-0.42263126398590833</v>
      </c>
      <c r="D907" s="63">
        <f t="shared" ca="1" si="258"/>
        <v>0.98595461293170905</v>
      </c>
      <c r="E907" s="63">
        <f t="shared" ca="1" si="258"/>
        <v>0.44537757563145097</v>
      </c>
      <c r="F907" s="63">
        <f t="shared" ca="1" si="258"/>
        <v>-0.46034120717285087</v>
      </c>
      <c r="G907" s="63">
        <f t="shared" ca="1" si="258"/>
        <v>0.10809343166900449</v>
      </c>
      <c r="H907" s="63">
        <f t="shared" ca="1" si="258"/>
        <v>0.42300335096838432</v>
      </c>
      <c r="I907" s="63">
        <f t="shared" ca="1" si="258"/>
        <v>-0.16579991088213264</v>
      </c>
      <c r="J907" s="63">
        <f t="shared" ca="1" si="258"/>
        <v>0.6245011072816592</v>
      </c>
      <c r="K907" s="63">
        <f t="shared" ca="1" si="258"/>
        <v>-3.8418775961836904E-2</v>
      </c>
      <c r="L907" s="63">
        <f t="shared" ca="1" si="258"/>
        <v>0.65711873307546131</v>
      </c>
      <c r="N907" s="63">
        <f t="shared" ca="1" si="260"/>
        <v>-0.28264933585155777</v>
      </c>
      <c r="O907" s="63">
        <f t="shared" ca="1" si="261"/>
        <v>-0.41064636380152864</v>
      </c>
      <c r="P907" s="63">
        <f t="shared" ca="1" si="262"/>
        <v>1.0042816749145722</v>
      </c>
      <c r="Q907" s="63">
        <f t="shared" ca="1" si="263"/>
        <v>0.44134230308949879</v>
      </c>
      <c r="R907" s="63">
        <f t="shared" ca="1" si="264"/>
        <v>-0.49926574664514273</v>
      </c>
      <c r="S907" s="63">
        <f t="shared" ca="1" si="265"/>
        <v>9.3931218074791517E-2</v>
      </c>
      <c r="T907" s="63">
        <f t="shared" ca="1" si="266"/>
        <v>0.4385015056798382</v>
      </c>
      <c r="U907" s="63">
        <f t="shared" ca="1" si="267"/>
        <v>-0.22527274687786347</v>
      </c>
      <c r="V907" s="63">
        <f t="shared" ca="1" si="268"/>
        <v>0.63738834131640687</v>
      </c>
      <c r="W907" s="63">
        <f t="shared" ca="1" si="269"/>
        <v>-2.0618532183160138E-2</v>
      </c>
      <c r="X907" s="63">
        <f t="shared" ca="1" si="270"/>
        <v>0.61137968109010155</v>
      </c>
    </row>
    <row r="908" spans="2:24" x14ac:dyDescent="0.2">
      <c r="B908" s="63">
        <f t="shared" ca="1" si="259"/>
        <v>0.43204737422518402</v>
      </c>
      <c r="C908" s="63">
        <f t="shared" ca="1" si="258"/>
        <v>-0.15399017947260793</v>
      </c>
      <c r="D908" s="63">
        <f t="shared" ca="1" si="258"/>
        <v>0.62009245130198365</v>
      </c>
      <c r="E908" s="63">
        <f t="shared" ca="1" si="258"/>
        <v>1.2728809475954255</v>
      </c>
      <c r="F908" s="63">
        <f t="shared" ca="1" si="258"/>
        <v>-0.9575104995500282</v>
      </c>
      <c r="G908" s="63">
        <f t="shared" ca="1" si="258"/>
        <v>-0.30679027233630396</v>
      </c>
      <c r="H908" s="63">
        <f t="shared" ca="1" si="258"/>
        <v>-1.4217570749507698</v>
      </c>
      <c r="I908" s="63">
        <f t="shared" ca="1" si="258"/>
        <v>-0.33802438206840119</v>
      </c>
      <c r="J908" s="63">
        <f t="shared" ca="1" si="258"/>
        <v>1.4497644839804638</v>
      </c>
      <c r="K908" s="63">
        <f t="shared" ca="1" si="258"/>
        <v>-0.71662851306270559</v>
      </c>
      <c r="L908" s="63">
        <f t="shared" ca="1" si="258"/>
        <v>-1.6265227229004291</v>
      </c>
      <c r="N908" s="63">
        <f t="shared" ca="1" si="260"/>
        <v>0.43994440751359576</v>
      </c>
      <c r="O908" s="63">
        <f t="shared" ca="1" si="261"/>
        <v>-0.1420052792882282</v>
      </c>
      <c r="P908" s="63">
        <f t="shared" ca="1" si="262"/>
        <v>0.63841951328484692</v>
      </c>
      <c r="Q908" s="63">
        <f t="shared" ca="1" si="263"/>
        <v>1.2688456750534733</v>
      </c>
      <c r="R908" s="63">
        <f t="shared" ca="1" si="264"/>
        <v>-0.99643503902232011</v>
      </c>
      <c r="S908" s="63">
        <f t="shared" ca="1" si="265"/>
        <v>-0.32095248593051695</v>
      </c>
      <c r="T908" s="63">
        <f t="shared" ca="1" si="266"/>
        <v>-1.4062589202393159</v>
      </c>
      <c r="U908" s="63">
        <f t="shared" ca="1" si="267"/>
        <v>-0.39749721806413202</v>
      </c>
      <c r="V908" s="63">
        <f t="shared" ca="1" si="268"/>
        <v>1.4626517180152114</v>
      </c>
      <c r="W908" s="63">
        <f t="shared" ca="1" si="269"/>
        <v>-0.69882826928402886</v>
      </c>
      <c r="X908" s="63">
        <f t="shared" ca="1" si="270"/>
        <v>-1.6722617748857889</v>
      </c>
    </row>
    <row r="909" spans="2:24" x14ac:dyDescent="0.2">
      <c r="B909" s="63">
        <f t="shared" ca="1" si="259"/>
        <v>0.94053834732074004</v>
      </c>
      <c r="C909" s="63">
        <f t="shared" ca="1" si="258"/>
        <v>1.0767573496884855</v>
      </c>
      <c r="D909" s="63">
        <f t="shared" ca="1" si="258"/>
        <v>-0.77397749762305224</v>
      </c>
      <c r="E909" s="63">
        <f t="shared" ca="1" si="258"/>
        <v>-0.70978905590403474</v>
      </c>
      <c r="F909" s="63">
        <f t="shared" ca="1" si="258"/>
        <v>1.7512310686225214</v>
      </c>
      <c r="G909" s="63">
        <f t="shared" ca="1" si="258"/>
        <v>0.10011465199421218</v>
      </c>
      <c r="H909" s="63">
        <f t="shared" ca="1" si="258"/>
        <v>7.5940183366898451E-2</v>
      </c>
      <c r="I909" s="63">
        <f t="shared" ca="1" si="258"/>
        <v>0.60771396168141301</v>
      </c>
      <c r="J909" s="63">
        <f t="shared" ca="1" si="258"/>
        <v>-0.80507921741866706</v>
      </c>
      <c r="K909" s="63">
        <f t="shared" ca="1" si="258"/>
        <v>-0.47199716909019035</v>
      </c>
      <c r="L909" s="63">
        <f t="shared" ca="1" si="258"/>
        <v>-1.3665629441899558</v>
      </c>
      <c r="N909" s="63">
        <f t="shared" ca="1" si="260"/>
        <v>0.94843538060915178</v>
      </c>
      <c r="O909" s="63">
        <f t="shared" ca="1" si="261"/>
        <v>1.0887422498728652</v>
      </c>
      <c r="P909" s="63">
        <f t="shared" ca="1" si="262"/>
        <v>-0.75565043564018897</v>
      </c>
      <c r="Q909" s="63">
        <f t="shared" ca="1" si="263"/>
        <v>-0.71382432844598687</v>
      </c>
      <c r="R909" s="63">
        <f t="shared" ca="1" si="264"/>
        <v>1.7123065291502295</v>
      </c>
      <c r="S909" s="63">
        <f t="shared" ca="1" si="265"/>
        <v>8.595243839999922E-2</v>
      </c>
      <c r="T909" s="63">
        <f t="shared" ca="1" si="266"/>
        <v>9.1438338078352305E-2</v>
      </c>
      <c r="U909" s="63">
        <f t="shared" ca="1" si="267"/>
        <v>0.54824112568568217</v>
      </c>
      <c r="V909" s="63">
        <f t="shared" ca="1" si="268"/>
        <v>-0.79219198338391938</v>
      </c>
      <c r="W909" s="63">
        <f t="shared" ca="1" si="269"/>
        <v>-0.45419692531151357</v>
      </c>
      <c r="X909" s="63">
        <f t="shared" ca="1" si="270"/>
        <v>-1.4123019961753156</v>
      </c>
    </row>
    <row r="910" spans="2:24" x14ac:dyDescent="0.2">
      <c r="B910" s="63">
        <f t="shared" ca="1" si="259"/>
        <v>0.71885579562083424</v>
      </c>
      <c r="C910" s="63">
        <f t="shared" ca="1" si="258"/>
        <v>-9.7759667827281627E-2</v>
      </c>
      <c r="D910" s="63">
        <f t="shared" ca="1" si="258"/>
        <v>0.92749768167620517</v>
      </c>
      <c r="E910" s="63">
        <f t="shared" ca="1" si="258"/>
        <v>-0.60015454140444502</v>
      </c>
      <c r="F910" s="63">
        <f t="shared" ca="1" si="258"/>
        <v>1.0842746461144068</v>
      </c>
      <c r="G910" s="63">
        <f t="shared" ca="1" si="258"/>
        <v>3.9802937820926913E-2</v>
      </c>
      <c r="H910" s="63">
        <f t="shared" ca="1" si="258"/>
        <v>-1.5047031945140703</v>
      </c>
      <c r="I910" s="63">
        <f t="shared" ca="1" si="258"/>
        <v>1.0991401309970834</v>
      </c>
      <c r="J910" s="63">
        <f t="shared" ca="1" si="258"/>
        <v>6.4625713207098326E-2</v>
      </c>
      <c r="K910" s="63">
        <f t="shared" ca="1" si="258"/>
        <v>1.2395524350140095</v>
      </c>
      <c r="L910" s="63">
        <f t="shared" ca="1" si="258"/>
        <v>-0.14907292190811255</v>
      </c>
      <c r="N910" s="63">
        <f t="shared" ca="1" si="260"/>
        <v>0.72675282890924597</v>
      </c>
      <c r="O910" s="63">
        <f t="shared" ca="1" si="261"/>
        <v>-8.57747676429019E-2</v>
      </c>
      <c r="P910" s="63">
        <f t="shared" ca="1" si="262"/>
        <v>0.94582474365906843</v>
      </c>
      <c r="Q910" s="63">
        <f t="shared" ca="1" si="263"/>
        <v>-0.60418981394639715</v>
      </c>
      <c r="R910" s="63">
        <f t="shared" ca="1" si="264"/>
        <v>1.0453501066421149</v>
      </c>
      <c r="S910" s="63">
        <f t="shared" ca="1" si="265"/>
        <v>2.5640724226713943E-2</v>
      </c>
      <c r="T910" s="63">
        <f t="shared" ca="1" si="266"/>
        <v>-1.4892050398026164</v>
      </c>
      <c r="U910" s="63">
        <f t="shared" ca="1" si="267"/>
        <v>1.0396672950013526</v>
      </c>
      <c r="V910" s="63">
        <f t="shared" ca="1" si="268"/>
        <v>7.7512947241846014E-2</v>
      </c>
      <c r="W910" s="63">
        <f t="shared" ca="1" si="269"/>
        <v>1.2573526787926863</v>
      </c>
      <c r="X910" s="63">
        <f t="shared" ca="1" si="270"/>
        <v>-0.19481197389347235</v>
      </c>
    </row>
    <row r="911" spans="2:24" x14ac:dyDescent="0.2">
      <c r="B911" s="63">
        <f t="shared" ca="1" si="259"/>
        <v>1.1840939572699423</v>
      </c>
      <c r="C911" s="63">
        <f t="shared" ca="1" si="258"/>
        <v>0.45012624612202035</v>
      </c>
      <c r="D911" s="63">
        <f t="shared" ca="1" si="258"/>
        <v>-0.94360902780550771</v>
      </c>
      <c r="E911" s="63">
        <f t="shared" ca="1" si="258"/>
        <v>0.39465995026124384</v>
      </c>
      <c r="F911" s="63">
        <f t="shared" ca="1" si="258"/>
        <v>-0.95729153746715834</v>
      </c>
      <c r="G911" s="63">
        <f t="shared" ca="1" si="258"/>
        <v>-0.31046331815264883</v>
      </c>
      <c r="H911" s="63">
        <f t="shared" ca="1" si="258"/>
        <v>0.33437493928483142</v>
      </c>
      <c r="I911" s="63">
        <f t="shared" ca="1" si="258"/>
        <v>8.4176064835204456E-2</v>
      </c>
      <c r="J911" s="63">
        <f t="shared" ca="1" si="258"/>
        <v>-4.386730643846698E-2</v>
      </c>
      <c r="K911" s="63">
        <f t="shared" ca="1" si="258"/>
        <v>-0.71503829121423379</v>
      </c>
      <c r="L911" s="63">
        <f t="shared" ca="1" si="258"/>
        <v>0.22792898737184566</v>
      </c>
      <c r="N911" s="63">
        <f t="shared" ca="1" si="260"/>
        <v>1.1919909905583541</v>
      </c>
      <c r="O911" s="63">
        <f t="shared" ca="1" si="261"/>
        <v>0.46211114630640004</v>
      </c>
      <c r="P911" s="63">
        <f t="shared" ca="1" si="262"/>
        <v>-0.92528196582264444</v>
      </c>
      <c r="Q911" s="63">
        <f t="shared" ca="1" si="263"/>
        <v>0.39062467771929166</v>
      </c>
      <c r="R911" s="63">
        <f t="shared" ca="1" si="264"/>
        <v>-0.99621607693945025</v>
      </c>
      <c r="S911" s="63">
        <f t="shared" ca="1" si="265"/>
        <v>-0.32462553174686182</v>
      </c>
      <c r="T911" s="63">
        <f t="shared" ca="1" si="266"/>
        <v>0.3498730939962853</v>
      </c>
      <c r="U911" s="63">
        <f t="shared" ca="1" si="267"/>
        <v>2.4703228839473623E-2</v>
      </c>
      <c r="V911" s="63">
        <f t="shared" ca="1" si="268"/>
        <v>-3.0980072403719291E-2</v>
      </c>
      <c r="W911" s="63">
        <f t="shared" ca="1" si="269"/>
        <v>-0.69723804743555706</v>
      </c>
      <c r="X911" s="63">
        <f t="shared" ca="1" si="270"/>
        <v>0.18218993538648587</v>
      </c>
    </row>
    <row r="912" spans="2:24" x14ac:dyDescent="0.2">
      <c r="B912" s="63">
        <f t="shared" ca="1" si="259"/>
        <v>2.6015461755909541</v>
      </c>
      <c r="C912" s="63">
        <f t="shared" ca="1" si="258"/>
        <v>0.50557078881203465</v>
      </c>
      <c r="D912" s="63">
        <f t="shared" ca="1" si="258"/>
        <v>0.11691148909902574</v>
      </c>
      <c r="E912" s="63">
        <f t="shared" ca="1" si="258"/>
        <v>0.22558381416580295</v>
      </c>
      <c r="F912" s="63">
        <f t="shared" ca="1" si="258"/>
        <v>-0.43046442740605512</v>
      </c>
      <c r="G912" s="63">
        <f t="shared" ca="1" si="258"/>
        <v>-4.517618930347145E-3</v>
      </c>
      <c r="H912" s="63">
        <f t="shared" ca="1" si="258"/>
        <v>1.1076354799119035E-2</v>
      </c>
      <c r="I912" s="63">
        <f t="shared" ca="1" si="258"/>
        <v>-0.79767939269918897</v>
      </c>
      <c r="J912" s="63">
        <f t="shared" ca="1" si="258"/>
        <v>1.487489514544037</v>
      </c>
      <c r="K912" s="63">
        <f t="shared" ca="1" si="258"/>
        <v>1.2229214879940298</v>
      </c>
      <c r="L912" s="63">
        <f t="shared" ca="1" si="258"/>
        <v>-1.2684442220432441</v>
      </c>
      <c r="N912" s="63">
        <f t="shared" ca="1" si="260"/>
        <v>2.609443208879366</v>
      </c>
      <c r="O912" s="63">
        <f t="shared" ca="1" si="261"/>
        <v>0.51755568899641435</v>
      </c>
      <c r="P912" s="63">
        <f t="shared" ca="1" si="262"/>
        <v>0.13523855108188901</v>
      </c>
      <c r="Q912" s="63">
        <f t="shared" ca="1" si="263"/>
        <v>0.22154854162385076</v>
      </c>
      <c r="R912" s="63">
        <f t="shared" ca="1" si="264"/>
        <v>-0.46938896687834697</v>
      </c>
      <c r="S912" s="63">
        <f t="shared" ca="1" si="265"/>
        <v>-1.8679832524560114E-2</v>
      </c>
      <c r="T912" s="63">
        <f t="shared" ca="1" si="266"/>
        <v>2.6574509510572896E-2</v>
      </c>
      <c r="U912" s="63">
        <f t="shared" ca="1" si="267"/>
        <v>-0.8571522286949198</v>
      </c>
      <c r="V912" s="63">
        <f t="shared" ca="1" si="268"/>
        <v>1.5003767485787847</v>
      </c>
      <c r="W912" s="63">
        <f t="shared" ca="1" si="269"/>
        <v>1.2407217317727066</v>
      </c>
      <c r="X912" s="63">
        <f t="shared" ca="1" si="270"/>
        <v>-1.3141832740286039</v>
      </c>
    </row>
    <row r="913" spans="2:24" x14ac:dyDescent="0.2">
      <c r="B913" s="63">
        <f t="shared" ca="1" si="259"/>
        <v>0.52670520631115625</v>
      </c>
      <c r="C913" s="63">
        <f t="shared" ref="C913:L922" ca="1" si="271">NORMINV(RAND(),$C$5,$F$5)</f>
        <v>-1.2487486940327703</v>
      </c>
      <c r="D913" s="63">
        <f t="shared" ca="1" si="271"/>
        <v>1.5247657064791733</v>
      </c>
      <c r="E913" s="63">
        <f t="shared" ca="1" si="271"/>
        <v>-0.22355877397557336</v>
      </c>
      <c r="F913" s="63">
        <f t="shared" ca="1" si="271"/>
        <v>1.5637651447920602</v>
      </c>
      <c r="G913" s="63">
        <f t="shared" ca="1" si="271"/>
        <v>6.2715220017784054E-2</v>
      </c>
      <c r="H913" s="63">
        <f t="shared" ca="1" si="271"/>
        <v>-3.4410672585675421E-2</v>
      </c>
      <c r="I913" s="63">
        <f t="shared" ca="1" si="271"/>
        <v>0.79309433574752042</v>
      </c>
      <c r="J913" s="63">
        <f t="shared" ca="1" si="271"/>
        <v>3.8361153680406053E-2</v>
      </c>
      <c r="K913" s="63">
        <f t="shared" ca="1" si="271"/>
        <v>1.4865778774732984E-2</v>
      </c>
      <c r="L913" s="63">
        <f t="shared" ca="1" si="271"/>
        <v>-0.41241056946327898</v>
      </c>
      <c r="N913" s="63">
        <f t="shared" ca="1" si="260"/>
        <v>0.53460223959956799</v>
      </c>
      <c r="O913" s="63">
        <f t="shared" ca="1" si="261"/>
        <v>-1.2367637938483906</v>
      </c>
      <c r="P913" s="63">
        <f t="shared" ca="1" si="262"/>
        <v>1.5430927684620366</v>
      </c>
      <c r="Q913" s="63">
        <f t="shared" ca="1" si="263"/>
        <v>-0.22759404651752554</v>
      </c>
      <c r="R913" s="63">
        <f t="shared" ca="1" si="264"/>
        <v>1.5248406053197683</v>
      </c>
      <c r="S913" s="63">
        <f t="shared" ca="1" si="265"/>
        <v>4.8553006423571084E-2</v>
      </c>
      <c r="T913" s="63">
        <f t="shared" ca="1" si="266"/>
        <v>-1.891251787422156E-2</v>
      </c>
      <c r="U913" s="63">
        <f t="shared" ca="1" si="267"/>
        <v>0.73362149975178959</v>
      </c>
      <c r="V913" s="63">
        <f t="shared" ca="1" si="268"/>
        <v>5.1248387715153741E-2</v>
      </c>
      <c r="W913" s="63">
        <f t="shared" ca="1" si="269"/>
        <v>3.2666022553409751E-2</v>
      </c>
      <c r="X913" s="63">
        <f t="shared" ca="1" si="270"/>
        <v>-0.45814962144863874</v>
      </c>
    </row>
    <row r="914" spans="2:24" x14ac:dyDescent="0.2">
      <c r="B914" s="63">
        <f t="shared" ca="1" si="259"/>
        <v>1.3483270551960438</v>
      </c>
      <c r="C914" s="63">
        <f t="shared" ca="1" si="271"/>
        <v>0.72737521525418136</v>
      </c>
      <c r="D914" s="63">
        <f t="shared" ca="1" si="271"/>
        <v>-1.4245460810513781</v>
      </c>
      <c r="E914" s="63">
        <f t="shared" ca="1" si="271"/>
        <v>-0.49975209497183881</v>
      </c>
      <c r="F914" s="63">
        <f t="shared" ca="1" si="271"/>
        <v>0.12961074574640385</v>
      </c>
      <c r="G914" s="63">
        <f t="shared" ca="1" si="271"/>
        <v>-1.0646853032222843</v>
      </c>
      <c r="H914" s="63">
        <f t="shared" ca="1" si="271"/>
        <v>-1.3793759351897894</v>
      </c>
      <c r="I914" s="63">
        <f t="shared" ca="1" si="271"/>
        <v>0.9887264783156241</v>
      </c>
      <c r="J914" s="63">
        <f t="shared" ca="1" si="271"/>
        <v>1.0428528947331592</v>
      </c>
      <c r="K914" s="63">
        <f t="shared" ca="1" si="271"/>
        <v>6.7068914552109907E-2</v>
      </c>
      <c r="L914" s="63">
        <f t="shared" ca="1" si="271"/>
        <v>-0.71842615588170544</v>
      </c>
      <c r="N914" s="63">
        <f t="shared" ca="1" si="260"/>
        <v>1.3562240884844556</v>
      </c>
      <c r="O914" s="63">
        <f t="shared" ca="1" si="261"/>
        <v>0.73936011543856106</v>
      </c>
      <c r="P914" s="63">
        <f t="shared" ca="1" si="262"/>
        <v>-1.4062190190685149</v>
      </c>
      <c r="Q914" s="63">
        <f t="shared" ca="1" si="263"/>
        <v>-0.50378736751379094</v>
      </c>
      <c r="R914" s="63">
        <f t="shared" ca="1" si="264"/>
        <v>9.0686206274111988E-2</v>
      </c>
      <c r="S914" s="63">
        <f t="shared" ca="1" si="265"/>
        <v>-1.0788475168164973</v>
      </c>
      <c r="T914" s="63">
        <f t="shared" ca="1" si="266"/>
        <v>-1.3638777804783355</v>
      </c>
      <c r="U914" s="63">
        <f t="shared" ca="1" si="267"/>
        <v>0.92925364231989327</v>
      </c>
      <c r="V914" s="63">
        <f t="shared" ca="1" si="268"/>
        <v>1.0557401287679069</v>
      </c>
      <c r="W914" s="63">
        <f t="shared" ca="1" si="269"/>
        <v>8.4869158330786676E-2</v>
      </c>
      <c r="X914" s="63">
        <f t="shared" ca="1" si="270"/>
        <v>-0.76416520786706521</v>
      </c>
    </row>
    <row r="915" spans="2:24" x14ac:dyDescent="0.2">
      <c r="B915" s="63">
        <f t="shared" ca="1" si="259"/>
        <v>1.1182953440688308</v>
      </c>
      <c r="C915" s="63">
        <f t="shared" ca="1" si="271"/>
        <v>-0.15612844799234693</v>
      </c>
      <c r="D915" s="63">
        <f t="shared" ca="1" si="271"/>
        <v>-1.2041200815998157</v>
      </c>
      <c r="E915" s="63">
        <f t="shared" ca="1" si="271"/>
        <v>0.17752602645480736</v>
      </c>
      <c r="F915" s="63">
        <f t="shared" ca="1" si="271"/>
        <v>0.87252440276548682</v>
      </c>
      <c r="G915" s="63">
        <f t="shared" ca="1" si="271"/>
        <v>-1.2194058865744202</v>
      </c>
      <c r="H915" s="63">
        <f t="shared" ca="1" si="271"/>
        <v>-0.90721655129156009</v>
      </c>
      <c r="I915" s="63">
        <f t="shared" ca="1" si="271"/>
        <v>0.11198535294861529</v>
      </c>
      <c r="J915" s="63">
        <f t="shared" ca="1" si="271"/>
        <v>0.90407377365948061</v>
      </c>
      <c r="K915" s="63">
        <f t="shared" ca="1" si="271"/>
        <v>-0.38108794085347714</v>
      </c>
      <c r="L915" s="63">
        <f t="shared" ca="1" si="271"/>
        <v>-0.90159674239242871</v>
      </c>
      <c r="N915" s="63">
        <f t="shared" ca="1" si="260"/>
        <v>1.1261923773572426</v>
      </c>
      <c r="O915" s="63">
        <f t="shared" ca="1" si="261"/>
        <v>-0.1441435478079672</v>
      </c>
      <c r="P915" s="63">
        <f t="shared" ca="1" si="262"/>
        <v>-1.1857930196169524</v>
      </c>
      <c r="Q915" s="63">
        <f t="shared" ca="1" si="263"/>
        <v>0.17349075391285518</v>
      </c>
      <c r="R915" s="63">
        <f t="shared" ca="1" si="264"/>
        <v>0.83359986329319491</v>
      </c>
      <c r="S915" s="63">
        <f t="shared" ca="1" si="265"/>
        <v>-1.2335681001686332</v>
      </c>
      <c r="T915" s="63">
        <f t="shared" ca="1" si="266"/>
        <v>-0.89171839658010621</v>
      </c>
      <c r="U915" s="63">
        <f t="shared" ca="1" si="267"/>
        <v>5.2512516952884461E-2</v>
      </c>
      <c r="V915" s="63">
        <f t="shared" ca="1" si="268"/>
        <v>0.91696100769422828</v>
      </c>
      <c r="W915" s="63">
        <f t="shared" ca="1" si="269"/>
        <v>-0.36328769707480035</v>
      </c>
      <c r="X915" s="63">
        <f t="shared" ca="1" si="270"/>
        <v>-0.94733579437778848</v>
      </c>
    </row>
    <row r="916" spans="2:24" x14ac:dyDescent="0.2">
      <c r="B916" s="63">
        <f t="shared" ca="1" si="259"/>
        <v>-1.2388377982378813</v>
      </c>
      <c r="C916" s="63">
        <f t="shared" ca="1" si="271"/>
        <v>2.6542362470930065</v>
      </c>
      <c r="D916" s="63">
        <f t="shared" ca="1" si="271"/>
        <v>-4.1094137955765879E-2</v>
      </c>
      <c r="E916" s="63">
        <f t="shared" ca="1" si="271"/>
        <v>2.3816528596422342</v>
      </c>
      <c r="F916" s="63">
        <f t="shared" ca="1" si="271"/>
        <v>0.94889889706663211</v>
      </c>
      <c r="G916" s="63">
        <f t="shared" ca="1" si="271"/>
        <v>0.38695439474417953</v>
      </c>
      <c r="H916" s="63">
        <f t="shared" ca="1" si="271"/>
        <v>-1.639754620279654</v>
      </c>
      <c r="I916" s="63">
        <f t="shared" ca="1" si="271"/>
        <v>0.96963405225405475</v>
      </c>
      <c r="J916" s="63">
        <f t="shared" ca="1" si="271"/>
        <v>1.3006513210691857</v>
      </c>
      <c r="K916" s="63">
        <f t="shared" ca="1" si="271"/>
        <v>0.33813618946479035</v>
      </c>
      <c r="L916" s="63">
        <f t="shared" ca="1" si="271"/>
        <v>0.45500754122709708</v>
      </c>
      <c r="N916" s="63">
        <f t="shared" ca="1" si="260"/>
        <v>-1.2309407649494695</v>
      </c>
      <c r="O916" s="63">
        <f t="shared" ca="1" si="261"/>
        <v>2.6662211472773865</v>
      </c>
      <c r="P916" s="63">
        <f t="shared" ca="1" si="262"/>
        <v>-2.2767075972902621E-2</v>
      </c>
      <c r="Q916" s="63">
        <f t="shared" ca="1" si="263"/>
        <v>2.377617587100282</v>
      </c>
      <c r="R916" s="63">
        <f t="shared" ca="1" si="264"/>
        <v>0.9099743575943402</v>
      </c>
      <c r="S916" s="63">
        <f t="shared" ca="1" si="265"/>
        <v>0.37279218114996654</v>
      </c>
      <c r="T916" s="63">
        <f t="shared" ca="1" si="266"/>
        <v>-1.6242564655682001</v>
      </c>
      <c r="U916" s="63">
        <f t="shared" ca="1" si="267"/>
        <v>0.91016121625832391</v>
      </c>
      <c r="V916" s="63">
        <f t="shared" ca="1" si="268"/>
        <v>1.3135385551039334</v>
      </c>
      <c r="W916" s="63">
        <f t="shared" ca="1" si="269"/>
        <v>0.35593643324346713</v>
      </c>
      <c r="X916" s="63">
        <f t="shared" ca="1" si="270"/>
        <v>0.40926848924173731</v>
      </c>
    </row>
    <row r="917" spans="2:24" x14ac:dyDescent="0.2">
      <c r="B917" s="63">
        <f t="shared" ca="1" si="259"/>
        <v>-0.53118432499368051</v>
      </c>
      <c r="C917" s="63">
        <f t="shared" ca="1" si="271"/>
        <v>1.2966751314959408</v>
      </c>
      <c r="D917" s="63">
        <f t="shared" ca="1" si="271"/>
        <v>-1.3792088452121762</v>
      </c>
      <c r="E917" s="63">
        <f t="shared" ca="1" si="271"/>
        <v>-0.3468553429870011</v>
      </c>
      <c r="F917" s="63">
        <f t="shared" ca="1" si="271"/>
        <v>-0.21131030631002926</v>
      </c>
      <c r="G917" s="63">
        <f t="shared" ca="1" si="271"/>
        <v>-0.19287181724351815</v>
      </c>
      <c r="H917" s="63">
        <f t="shared" ca="1" si="271"/>
        <v>-0.19008096978500236</v>
      </c>
      <c r="I917" s="63">
        <f t="shared" ca="1" si="271"/>
        <v>-0.99736988929926829</v>
      </c>
      <c r="J917" s="63">
        <f t="shared" ca="1" si="271"/>
        <v>0.89978227334900363</v>
      </c>
      <c r="K917" s="63">
        <f t="shared" ca="1" si="271"/>
        <v>-1.1662804695514062E-3</v>
      </c>
      <c r="L917" s="63">
        <f t="shared" ca="1" si="271"/>
        <v>0.84776728295936921</v>
      </c>
      <c r="N917" s="63">
        <f t="shared" ca="1" si="260"/>
        <v>-0.52328729170526878</v>
      </c>
      <c r="O917" s="63">
        <f t="shared" ca="1" si="261"/>
        <v>1.3086600316803205</v>
      </c>
      <c r="P917" s="63">
        <f t="shared" ca="1" si="262"/>
        <v>-1.360881783229313</v>
      </c>
      <c r="Q917" s="63">
        <f t="shared" ca="1" si="263"/>
        <v>-0.35089061552895329</v>
      </c>
      <c r="R917" s="63">
        <f t="shared" ca="1" si="264"/>
        <v>-0.25023484578232114</v>
      </c>
      <c r="S917" s="63">
        <f t="shared" ca="1" si="265"/>
        <v>-0.20703403083773111</v>
      </c>
      <c r="T917" s="63">
        <f t="shared" ca="1" si="266"/>
        <v>-0.1745828150735485</v>
      </c>
      <c r="U917" s="63">
        <f t="shared" ca="1" si="267"/>
        <v>-1.0568427252949992</v>
      </c>
      <c r="V917" s="63">
        <f t="shared" ca="1" si="268"/>
        <v>0.9126695073837513</v>
      </c>
      <c r="W917" s="63">
        <f t="shared" ca="1" si="269"/>
        <v>1.6633963309125359E-2</v>
      </c>
      <c r="X917" s="63">
        <f t="shared" ca="1" si="270"/>
        <v>0.80202823097400944</v>
      </c>
    </row>
    <row r="918" spans="2:24" x14ac:dyDescent="0.2">
      <c r="B918" s="63">
        <f t="shared" ca="1" si="259"/>
        <v>0.63200450492176952</v>
      </c>
      <c r="C918" s="63">
        <f t="shared" ca="1" si="271"/>
        <v>-1.2055088166689971</v>
      </c>
      <c r="D918" s="63">
        <f t="shared" ca="1" si="271"/>
        <v>1.3127489755500175</v>
      </c>
      <c r="E918" s="63">
        <f t="shared" ca="1" si="271"/>
        <v>-0.61662293487106357</v>
      </c>
      <c r="F918" s="63">
        <f t="shared" ca="1" si="271"/>
        <v>-0.48563020515211308</v>
      </c>
      <c r="G918" s="63">
        <f t="shared" ca="1" si="271"/>
        <v>-2.4564006615662417</v>
      </c>
      <c r="H918" s="63">
        <f t="shared" ca="1" si="271"/>
        <v>0.76016738855387544</v>
      </c>
      <c r="I918" s="63">
        <f t="shared" ca="1" si="271"/>
        <v>-0.85980382551449253</v>
      </c>
      <c r="J918" s="63">
        <f t="shared" ca="1" si="271"/>
        <v>1.750082569922651</v>
      </c>
      <c r="K918" s="63">
        <f t="shared" ca="1" si="271"/>
        <v>1.6223788739914404</v>
      </c>
      <c r="L918" s="63">
        <f t="shared" ca="1" si="271"/>
        <v>-2.2014868251738803E-2</v>
      </c>
      <c r="N918" s="63">
        <f t="shared" ca="1" si="260"/>
        <v>0.63990153821018125</v>
      </c>
      <c r="O918" s="63">
        <f t="shared" ca="1" si="261"/>
        <v>-1.1935239164846174</v>
      </c>
      <c r="P918" s="63">
        <f t="shared" ca="1" si="262"/>
        <v>1.3310760375328807</v>
      </c>
      <c r="Q918" s="63">
        <f t="shared" ca="1" si="263"/>
        <v>-0.62065820741301569</v>
      </c>
      <c r="R918" s="63">
        <f t="shared" ca="1" si="264"/>
        <v>-0.52455474462440499</v>
      </c>
      <c r="S918" s="63">
        <f t="shared" ca="1" si="265"/>
        <v>-2.4705628751604545</v>
      </c>
      <c r="T918" s="63">
        <f t="shared" ca="1" si="266"/>
        <v>0.77566554326532933</v>
      </c>
      <c r="U918" s="63">
        <f t="shared" ca="1" si="267"/>
        <v>-0.91927666151022336</v>
      </c>
      <c r="V918" s="63">
        <f t="shared" ca="1" si="268"/>
        <v>1.7629698039573987</v>
      </c>
      <c r="W918" s="63">
        <f t="shared" ca="1" si="269"/>
        <v>1.6401791177701173</v>
      </c>
      <c r="X918" s="63">
        <f t="shared" ca="1" si="270"/>
        <v>-6.7753920237098586E-2</v>
      </c>
    </row>
    <row r="919" spans="2:24" x14ac:dyDescent="0.2">
      <c r="B919" s="63">
        <f t="shared" ca="1" si="259"/>
        <v>1.0235648904990058</v>
      </c>
      <c r="C919" s="63">
        <f t="shared" ca="1" si="271"/>
        <v>-1.4295087049932809</v>
      </c>
      <c r="D919" s="63">
        <f t="shared" ca="1" si="271"/>
        <v>0.77067356786410479</v>
      </c>
      <c r="E919" s="63">
        <f t="shared" ca="1" si="271"/>
        <v>0.76404967200148755</v>
      </c>
      <c r="F919" s="63">
        <f t="shared" ca="1" si="271"/>
        <v>1.6163806453070488</v>
      </c>
      <c r="G919" s="63">
        <f t="shared" ca="1" si="271"/>
        <v>0.38170109409833103</v>
      </c>
      <c r="H919" s="63">
        <f t="shared" ca="1" si="271"/>
        <v>-0.37092308141666908</v>
      </c>
      <c r="I919" s="63">
        <f t="shared" ca="1" si="271"/>
        <v>1.7117462806353163</v>
      </c>
      <c r="J919" s="63">
        <f t="shared" ca="1" si="271"/>
        <v>1.7440221122648993</v>
      </c>
      <c r="K919" s="63">
        <f t="shared" ca="1" si="271"/>
        <v>-0.19403508510482706</v>
      </c>
      <c r="L919" s="63">
        <f t="shared" ca="1" si="271"/>
        <v>1.0043091476095509</v>
      </c>
      <c r="N919" s="63">
        <f t="shared" ca="1" si="260"/>
        <v>1.0314619237874176</v>
      </c>
      <c r="O919" s="63">
        <f t="shared" ca="1" si="261"/>
        <v>-1.4175238048089012</v>
      </c>
      <c r="P919" s="63">
        <f t="shared" ca="1" si="262"/>
        <v>0.78900062984696806</v>
      </c>
      <c r="Q919" s="63">
        <f t="shared" ca="1" si="263"/>
        <v>0.76001439945953542</v>
      </c>
      <c r="R919" s="63">
        <f t="shared" ca="1" si="264"/>
        <v>1.5774561058347569</v>
      </c>
      <c r="S919" s="63">
        <f t="shared" ca="1" si="265"/>
        <v>0.36753888050411804</v>
      </c>
      <c r="T919" s="63">
        <f t="shared" ca="1" si="266"/>
        <v>-0.35542492670521519</v>
      </c>
      <c r="U919" s="63">
        <f t="shared" ca="1" si="267"/>
        <v>1.6522734446395855</v>
      </c>
      <c r="V919" s="63">
        <f t="shared" ca="1" si="268"/>
        <v>1.756909346299647</v>
      </c>
      <c r="W919" s="63">
        <f t="shared" ca="1" si="269"/>
        <v>-0.1762348413261503</v>
      </c>
      <c r="X919" s="63">
        <f t="shared" ca="1" si="270"/>
        <v>0.95857009562419115</v>
      </c>
    </row>
    <row r="920" spans="2:24" x14ac:dyDescent="0.2">
      <c r="B920" s="63">
        <f t="shared" ca="1" si="259"/>
        <v>-1.0062852603009496</v>
      </c>
      <c r="C920" s="63">
        <f t="shared" ca="1" si="271"/>
        <v>-0.37115712692261038</v>
      </c>
      <c r="D920" s="63">
        <f t="shared" ca="1" si="271"/>
        <v>0.88728354494687245</v>
      </c>
      <c r="E920" s="63">
        <f t="shared" ca="1" si="271"/>
        <v>-0.70286767513840054</v>
      </c>
      <c r="F920" s="63">
        <f t="shared" ca="1" si="271"/>
        <v>0.24731154579353123</v>
      </c>
      <c r="G920" s="63">
        <f t="shared" ca="1" si="271"/>
        <v>0.56104085046528152</v>
      </c>
      <c r="H920" s="63">
        <f t="shared" ca="1" si="271"/>
        <v>-1.7370745819178868</v>
      </c>
      <c r="I920" s="63">
        <f t="shared" ca="1" si="271"/>
        <v>1.5663000382943733</v>
      </c>
      <c r="J920" s="63">
        <f t="shared" ca="1" si="271"/>
        <v>0.24572433088482631</v>
      </c>
      <c r="K920" s="63">
        <f t="shared" ca="1" si="271"/>
        <v>0.58623547661748476</v>
      </c>
      <c r="L920" s="63">
        <f t="shared" ca="1" si="271"/>
        <v>0.25308807174789733</v>
      </c>
      <c r="N920" s="63">
        <f t="shared" ca="1" si="260"/>
        <v>-0.99838822701253782</v>
      </c>
      <c r="O920" s="63">
        <f t="shared" ca="1" si="261"/>
        <v>-0.35917222673823068</v>
      </c>
      <c r="P920" s="63">
        <f t="shared" ca="1" si="262"/>
        <v>0.90561060692973572</v>
      </c>
      <c r="Q920" s="63">
        <f t="shared" ca="1" si="263"/>
        <v>-0.70690294768035267</v>
      </c>
      <c r="R920" s="63">
        <f t="shared" ca="1" si="264"/>
        <v>0.20838700632123935</v>
      </c>
      <c r="S920" s="63">
        <f t="shared" ca="1" si="265"/>
        <v>0.54687863687106852</v>
      </c>
      <c r="T920" s="63">
        <f t="shared" ca="1" si="266"/>
        <v>-1.7215764272064329</v>
      </c>
      <c r="U920" s="63">
        <f t="shared" ca="1" si="267"/>
        <v>1.5068272022986424</v>
      </c>
      <c r="V920" s="63">
        <f t="shared" ca="1" si="268"/>
        <v>0.25861156491957399</v>
      </c>
      <c r="W920" s="63">
        <f t="shared" ca="1" si="269"/>
        <v>0.60403572039616149</v>
      </c>
      <c r="X920" s="63">
        <f t="shared" ca="1" si="270"/>
        <v>0.20734901976253753</v>
      </c>
    </row>
    <row r="921" spans="2:24" x14ac:dyDescent="0.2">
      <c r="B921" s="63">
        <f t="shared" ca="1" si="259"/>
        <v>-0.6441497572901832</v>
      </c>
      <c r="C921" s="63">
        <f t="shared" ca="1" si="271"/>
        <v>0.50424180873505031</v>
      </c>
      <c r="D921" s="63">
        <f t="shared" ca="1" si="271"/>
        <v>-0.2907030124621281</v>
      </c>
      <c r="E921" s="63">
        <f t="shared" ca="1" si="271"/>
        <v>-0.12639057937646</v>
      </c>
      <c r="F921" s="63">
        <f t="shared" ca="1" si="271"/>
        <v>0.82794193149769568</v>
      </c>
      <c r="G921" s="63">
        <f t="shared" ca="1" si="271"/>
        <v>0.54995755550975145</v>
      </c>
      <c r="H921" s="63">
        <f t="shared" ca="1" si="271"/>
        <v>1.5742840044324862</v>
      </c>
      <c r="I921" s="63">
        <f t="shared" ca="1" si="271"/>
        <v>-0.14321288855051148</v>
      </c>
      <c r="J921" s="63">
        <f t="shared" ca="1" si="271"/>
        <v>1.1624297263763927</v>
      </c>
      <c r="K921" s="63">
        <f t="shared" ca="1" si="271"/>
        <v>-1.5915963665119759</v>
      </c>
      <c r="L921" s="63">
        <f t="shared" ca="1" si="271"/>
        <v>0.56696742917176479</v>
      </c>
      <c r="N921" s="63">
        <f t="shared" ca="1" si="260"/>
        <v>-0.63625272400177146</v>
      </c>
      <c r="O921" s="63">
        <f t="shared" ca="1" si="261"/>
        <v>0.51622670891943001</v>
      </c>
      <c r="P921" s="63">
        <f t="shared" ca="1" si="262"/>
        <v>-0.27237595047926483</v>
      </c>
      <c r="Q921" s="63">
        <f t="shared" ca="1" si="263"/>
        <v>-0.13042585191841219</v>
      </c>
      <c r="R921" s="63">
        <f t="shared" ca="1" si="264"/>
        <v>0.78901739202540377</v>
      </c>
      <c r="S921" s="63">
        <f t="shared" ca="1" si="265"/>
        <v>0.53579534191553846</v>
      </c>
      <c r="T921" s="63">
        <f t="shared" ca="1" si="266"/>
        <v>1.5897821591439401</v>
      </c>
      <c r="U921" s="63">
        <f t="shared" ca="1" si="267"/>
        <v>-0.20268572454624231</v>
      </c>
      <c r="V921" s="63">
        <f t="shared" ca="1" si="268"/>
        <v>1.1753169604111404</v>
      </c>
      <c r="W921" s="63">
        <f t="shared" ca="1" si="269"/>
        <v>-1.5737961227332991</v>
      </c>
      <c r="X921" s="63">
        <f t="shared" ca="1" si="270"/>
        <v>0.52122837718640502</v>
      </c>
    </row>
    <row r="922" spans="2:24" x14ac:dyDescent="0.2">
      <c r="B922" s="63">
        <f t="shared" ca="1" si="259"/>
        <v>-0.3539004366233619</v>
      </c>
      <c r="C922" s="63">
        <f t="shared" ca="1" si="271"/>
        <v>0.95449135776405614</v>
      </c>
      <c r="D922" s="63">
        <f t="shared" ca="1" si="271"/>
        <v>0.16952510207368174</v>
      </c>
      <c r="E922" s="63">
        <f t="shared" ca="1" si="271"/>
        <v>-0.50987395838438132</v>
      </c>
      <c r="F922" s="63">
        <f t="shared" ca="1" si="271"/>
        <v>-1.488900909093498E-2</v>
      </c>
      <c r="G922" s="63">
        <f t="shared" ca="1" si="271"/>
        <v>-8.7181982960488416E-2</v>
      </c>
      <c r="H922" s="63">
        <f t="shared" ca="1" si="271"/>
        <v>-0.81844112771180988</v>
      </c>
      <c r="I922" s="63">
        <f t="shared" ca="1" si="271"/>
        <v>-1.1903625546480594</v>
      </c>
      <c r="J922" s="63">
        <f t="shared" ca="1" si="271"/>
        <v>-1.6200135906028412</v>
      </c>
      <c r="K922" s="63">
        <f t="shared" ca="1" si="271"/>
        <v>-0.2446601658390028</v>
      </c>
      <c r="L922" s="63">
        <f t="shared" ca="1" si="271"/>
        <v>0.67802650959030542</v>
      </c>
      <c r="N922" s="63">
        <f t="shared" ca="1" si="260"/>
        <v>-0.34600340333495017</v>
      </c>
      <c r="O922" s="63">
        <f t="shared" ca="1" si="261"/>
        <v>0.96647625794843584</v>
      </c>
      <c r="P922" s="63">
        <f t="shared" ca="1" si="262"/>
        <v>0.18785216405654501</v>
      </c>
      <c r="Q922" s="63">
        <f t="shared" ca="1" si="263"/>
        <v>-0.51390923092633345</v>
      </c>
      <c r="R922" s="63">
        <f t="shared" ca="1" si="264"/>
        <v>-5.3813548563226843E-2</v>
      </c>
      <c r="S922" s="63">
        <f t="shared" ca="1" si="265"/>
        <v>-0.10134419655470139</v>
      </c>
      <c r="T922" s="63">
        <f t="shared" ca="1" si="266"/>
        <v>-0.802942973000356</v>
      </c>
      <c r="U922" s="63">
        <f t="shared" ca="1" si="267"/>
        <v>-1.2498353906437902</v>
      </c>
      <c r="V922" s="63">
        <f t="shared" ca="1" si="268"/>
        <v>-1.6071263565680936</v>
      </c>
      <c r="W922" s="63">
        <f t="shared" ca="1" si="269"/>
        <v>-0.22685992206032604</v>
      </c>
      <c r="X922" s="63">
        <f t="shared" ca="1" si="270"/>
        <v>0.63228745760494565</v>
      </c>
    </row>
    <row r="923" spans="2:24" x14ac:dyDescent="0.2">
      <c r="B923" s="63">
        <f t="shared" ca="1" si="259"/>
        <v>-0.27072266196172806</v>
      </c>
      <c r="C923" s="63">
        <f t="shared" ref="C923:L932" ca="1" si="272">NORMINV(RAND(),$C$5,$F$5)</f>
        <v>-0.26178060211176885</v>
      </c>
      <c r="D923" s="63">
        <f t="shared" ca="1" si="272"/>
        <v>0.49402458163375307</v>
      </c>
      <c r="E923" s="63">
        <f t="shared" ca="1" si="272"/>
        <v>-1.0871551469418765</v>
      </c>
      <c r="F923" s="63">
        <f t="shared" ca="1" si="272"/>
        <v>-0.31116976217702225</v>
      </c>
      <c r="G923" s="63">
        <f t="shared" ca="1" si="272"/>
        <v>-0.77834237653407268</v>
      </c>
      <c r="H923" s="63">
        <f t="shared" ca="1" si="272"/>
        <v>0.16351738955479794</v>
      </c>
      <c r="I923" s="63">
        <f t="shared" ca="1" si="272"/>
        <v>0.34527111918922565</v>
      </c>
      <c r="J923" s="63">
        <f t="shared" ca="1" si="272"/>
        <v>-1.3564547890631162</v>
      </c>
      <c r="K923" s="63">
        <f t="shared" ca="1" si="272"/>
        <v>-0.72757210898341362</v>
      </c>
      <c r="L923" s="63">
        <f t="shared" ca="1" si="272"/>
        <v>-1.5291549556740487</v>
      </c>
      <c r="N923" s="63">
        <f t="shared" ca="1" si="260"/>
        <v>-0.26282562867331632</v>
      </c>
      <c r="O923" s="63">
        <f t="shared" ca="1" si="261"/>
        <v>-0.24979570192738912</v>
      </c>
      <c r="P923" s="63">
        <f t="shared" ca="1" si="262"/>
        <v>0.51235164361661634</v>
      </c>
      <c r="Q923" s="63">
        <f t="shared" ca="1" si="263"/>
        <v>-1.0911904194838287</v>
      </c>
      <c r="R923" s="63">
        <f t="shared" ca="1" si="264"/>
        <v>-0.3500943016493141</v>
      </c>
      <c r="S923" s="63">
        <f t="shared" ca="1" si="265"/>
        <v>-0.79250459012828567</v>
      </c>
      <c r="T923" s="63">
        <f t="shared" ca="1" si="266"/>
        <v>0.1790155442662518</v>
      </c>
      <c r="U923" s="63">
        <f t="shared" ca="1" si="267"/>
        <v>0.28579828319349482</v>
      </c>
      <c r="V923" s="63">
        <f t="shared" ca="1" si="268"/>
        <v>-1.3435675550283686</v>
      </c>
      <c r="W923" s="63">
        <f t="shared" ca="1" si="269"/>
        <v>-0.7097718652047369</v>
      </c>
      <c r="X923" s="63">
        <f t="shared" ca="1" si="270"/>
        <v>-1.5748940076594085</v>
      </c>
    </row>
    <row r="924" spans="2:24" x14ac:dyDescent="0.2">
      <c r="B924" s="63">
        <f t="shared" ca="1" si="259"/>
        <v>0.21261722364302291</v>
      </c>
      <c r="C924" s="63">
        <f t="shared" ca="1" si="272"/>
        <v>-0.391326832119339</v>
      </c>
      <c r="D924" s="63">
        <f t="shared" ca="1" si="272"/>
        <v>-0.98317861725457378</v>
      </c>
      <c r="E924" s="63">
        <f t="shared" ca="1" si="272"/>
        <v>-0.25626638440261734</v>
      </c>
      <c r="F924" s="63">
        <f t="shared" ca="1" si="272"/>
        <v>1.4878150455195445</v>
      </c>
      <c r="G924" s="63">
        <f t="shared" ca="1" si="272"/>
        <v>0.39436850712384353</v>
      </c>
      <c r="H924" s="63">
        <f t="shared" ca="1" si="272"/>
        <v>-0.86180541988906345</v>
      </c>
      <c r="I924" s="63">
        <f t="shared" ca="1" si="272"/>
        <v>1.8210673163045432</v>
      </c>
      <c r="J924" s="63">
        <f t="shared" ca="1" si="272"/>
        <v>0.81249880164655242</v>
      </c>
      <c r="K924" s="63">
        <f t="shared" ca="1" si="272"/>
        <v>1.2108803117020415</v>
      </c>
      <c r="L924" s="63">
        <f t="shared" ca="1" si="272"/>
        <v>-1.4237816919538437</v>
      </c>
      <c r="N924" s="63">
        <f t="shared" ca="1" si="260"/>
        <v>0.22051425693143467</v>
      </c>
      <c r="O924" s="63">
        <f t="shared" ca="1" si="261"/>
        <v>-0.3793419319349593</v>
      </c>
      <c r="P924" s="63">
        <f t="shared" ca="1" si="262"/>
        <v>-0.96485155527171051</v>
      </c>
      <c r="Q924" s="63">
        <f t="shared" ca="1" si="263"/>
        <v>-0.26030165694456953</v>
      </c>
      <c r="R924" s="63">
        <f t="shared" ca="1" si="264"/>
        <v>1.4488905060472526</v>
      </c>
      <c r="S924" s="63">
        <f t="shared" ca="1" si="265"/>
        <v>0.38020629352963053</v>
      </c>
      <c r="T924" s="63">
        <f t="shared" ca="1" si="266"/>
        <v>-0.84630726517760957</v>
      </c>
      <c r="U924" s="63">
        <f t="shared" ca="1" si="267"/>
        <v>1.7615944803088124</v>
      </c>
      <c r="V924" s="63">
        <f t="shared" ca="1" si="268"/>
        <v>0.82538603568130009</v>
      </c>
      <c r="W924" s="63">
        <f t="shared" ca="1" si="269"/>
        <v>1.2286805554807183</v>
      </c>
      <c r="X924" s="63">
        <f t="shared" ca="1" si="270"/>
        <v>-1.4695207439392035</v>
      </c>
    </row>
    <row r="925" spans="2:24" x14ac:dyDescent="0.2">
      <c r="B925" s="63">
        <f t="shared" ca="1" si="259"/>
        <v>-0.87443207737907891</v>
      </c>
      <c r="C925" s="63">
        <f t="shared" ca="1" si="272"/>
        <v>-1.4694423554536116</v>
      </c>
      <c r="D925" s="63">
        <f t="shared" ca="1" si="272"/>
        <v>-1.962825458661315</v>
      </c>
      <c r="E925" s="63">
        <f t="shared" ca="1" si="272"/>
        <v>1.2556974439307589</v>
      </c>
      <c r="F925" s="63">
        <f t="shared" ca="1" si="272"/>
        <v>-0.28514360790376542</v>
      </c>
      <c r="G925" s="63">
        <f t="shared" ca="1" si="272"/>
        <v>1.9199024728492498</v>
      </c>
      <c r="H925" s="63">
        <f t="shared" ca="1" si="272"/>
        <v>-1.5744240001180558</v>
      </c>
      <c r="I925" s="63">
        <f t="shared" ca="1" si="272"/>
        <v>-0.2315552036265697</v>
      </c>
      <c r="J925" s="63">
        <f t="shared" ca="1" si="272"/>
        <v>-9.8794102594331731E-2</v>
      </c>
      <c r="K925" s="63">
        <f t="shared" ca="1" si="272"/>
        <v>0.4168094134930681</v>
      </c>
      <c r="L925" s="63">
        <f t="shared" ca="1" si="272"/>
        <v>0.55752616944524958</v>
      </c>
      <c r="N925" s="63">
        <f t="shared" ca="1" si="260"/>
        <v>-0.86653504409066717</v>
      </c>
      <c r="O925" s="63">
        <f t="shared" ca="1" si="261"/>
        <v>-1.4574574552692319</v>
      </c>
      <c r="P925" s="63">
        <f t="shared" ca="1" si="262"/>
        <v>-1.9444983966784517</v>
      </c>
      <c r="Q925" s="63">
        <f t="shared" ca="1" si="263"/>
        <v>1.2516621713888068</v>
      </c>
      <c r="R925" s="63">
        <f t="shared" ca="1" si="264"/>
        <v>-0.32406814737605727</v>
      </c>
      <c r="S925" s="63">
        <f t="shared" ca="1" si="265"/>
        <v>1.9057402592550368</v>
      </c>
      <c r="T925" s="63">
        <f t="shared" ca="1" si="266"/>
        <v>-1.558925845406602</v>
      </c>
      <c r="U925" s="63">
        <f t="shared" ca="1" si="267"/>
        <v>-0.29102803962230051</v>
      </c>
      <c r="V925" s="63">
        <f t="shared" ca="1" si="268"/>
        <v>-8.5906868559584043E-2</v>
      </c>
      <c r="W925" s="63">
        <f t="shared" ca="1" si="269"/>
        <v>0.43460965727174489</v>
      </c>
      <c r="X925" s="63">
        <f t="shared" ca="1" si="270"/>
        <v>0.51178711745988981</v>
      </c>
    </row>
    <row r="926" spans="2:24" x14ac:dyDescent="0.2">
      <c r="B926" s="63">
        <f t="shared" ca="1" si="259"/>
        <v>-0.42678114258318367</v>
      </c>
      <c r="C926" s="63">
        <f t="shared" ca="1" si="272"/>
        <v>-0.97964292791752206</v>
      </c>
      <c r="D926" s="63">
        <f t="shared" ca="1" si="272"/>
        <v>-0.54855441939835348</v>
      </c>
      <c r="E926" s="63">
        <f t="shared" ca="1" si="272"/>
        <v>-0.51559258408288189</v>
      </c>
      <c r="F926" s="63">
        <f t="shared" ca="1" si="272"/>
        <v>-0.74594924871856572</v>
      </c>
      <c r="G926" s="63">
        <f t="shared" ca="1" si="272"/>
        <v>-3.0218834878526491E-2</v>
      </c>
      <c r="H926" s="63">
        <f t="shared" ca="1" si="272"/>
        <v>0.45529009024796779</v>
      </c>
      <c r="I926" s="63">
        <f t="shared" ca="1" si="272"/>
        <v>-1.1684547771489247</v>
      </c>
      <c r="J926" s="63">
        <f t="shared" ca="1" si="272"/>
        <v>7.0335425497309895E-2</v>
      </c>
      <c r="K926" s="63">
        <f t="shared" ca="1" si="272"/>
        <v>-0.59573111535116108</v>
      </c>
      <c r="L926" s="63">
        <f t="shared" ca="1" si="272"/>
        <v>0.15799541259538868</v>
      </c>
      <c r="N926" s="63">
        <f t="shared" ca="1" si="260"/>
        <v>-0.41888410929477193</v>
      </c>
      <c r="O926" s="63">
        <f t="shared" ca="1" si="261"/>
        <v>-0.96765802773314236</v>
      </c>
      <c r="P926" s="63">
        <f t="shared" ca="1" si="262"/>
        <v>-0.53022735741549021</v>
      </c>
      <c r="Q926" s="63">
        <f t="shared" ca="1" si="263"/>
        <v>-0.51962785662483402</v>
      </c>
      <c r="R926" s="63">
        <f t="shared" ca="1" si="264"/>
        <v>-0.78487378819085762</v>
      </c>
      <c r="S926" s="63">
        <f t="shared" ca="1" si="265"/>
        <v>-4.4381048472739465E-2</v>
      </c>
      <c r="T926" s="63">
        <f t="shared" ca="1" si="266"/>
        <v>0.47078824495942168</v>
      </c>
      <c r="U926" s="63">
        <f t="shared" ca="1" si="267"/>
        <v>-1.2279276131446555</v>
      </c>
      <c r="V926" s="63">
        <f t="shared" ca="1" si="268"/>
        <v>8.3222659532057583E-2</v>
      </c>
      <c r="W926" s="63">
        <f t="shared" ca="1" si="269"/>
        <v>-0.57793087157248435</v>
      </c>
      <c r="X926" s="63">
        <f t="shared" ca="1" si="270"/>
        <v>0.11225636061002889</v>
      </c>
    </row>
    <row r="927" spans="2:24" x14ac:dyDescent="0.2">
      <c r="B927" s="63">
        <f t="shared" ca="1" si="259"/>
        <v>1.5522266622814886</v>
      </c>
      <c r="C927" s="63">
        <f t="shared" ca="1" si="272"/>
        <v>-0.30439038544412994</v>
      </c>
      <c r="D927" s="63">
        <f t="shared" ca="1" si="272"/>
        <v>0.88636943284613345</v>
      </c>
      <c r="E927" s="63">
        <f t="shared" ca="1" si="272"/>
        <v>0.44686154514522836</v>
      </c>
      <c r="F927" s="63">
        <f t="shared" ca="1" si="272"/>
        <v>0.57542917422174944</v>
      </c>
      <c r="G927" s="63">
        <f t="shared" ca="1" si="272"/>
        <v>-0.38804518411820982</v>
      </c>
      <c r="H927" s="63">
        <f t="shared" ca="1" si="272"/>
        <v>-1.1164021430902653</v>
      </c>
      <c r="I927" s="63">
        <f t="shared" ca="1" si="272"/>
        <v>0.47273348001617366</v>
      </c>
      <c r="J927" s="63">
        <f t="shared" ca="1" si="272"/>
        <v>0.1447935775392454</v>
      </c>
      <c r="K927" s="63">
        <f t="shared" ca="1" si="272"/>
        <v>-0.43164210210089554</v>
      </c>
      <c r="L927" s="63">
        <f t="shared" ca="1" si="272"/>
        <v>-0.47627767548836991</v>
      </c>
      <c r="N927" s="63">
        <f t="shared" ca="1" si="260"/>
        <v>1.5601236955699005</v>
      </c>
      <c r="O927" s="63">
        <f t="shared" ca="1" si="261"/>
        <v>-0.29240548525975024</v>
      </c>
      <c r="P927" s="63">
        <f t="shared" ca="1" si="262"/>
        <v>0.90469649482899672</v>
      </c>
      <c r="Q927" s="63">
        <f t="shared" ca="1" si="263"/>
        <v>0.44282627260327617</v>
      </c>
      <c r="R927" s="63">
        <f t="shared" ca="1" si="264"/>
        <v>0.53650463474945753</v>
      </c>
      <c r="S927" s="63">
        <f t="shared" ca="1" si="265"/>
        <v>-0.40220739771242281</v>
      </c>
      <c r="T927" s="63">
        <f t="shared" ca="1" si="266"/>
        <v>-1.1009039883788114</v>
      </c>
      <c r="U927" s="63">
        <f t="shared" ca="1" si="267"/>
        <v>0.41326064402044282</v>
      </c>
      <c r="V927" s="63">
        <f t="shared" ca="1" si="268"/>
        <v>0.15768081157399311</v>
      </c>
      <c r="W927" s="63">
        <f t="shared" ca="1" si="269"/>
        <v>-0.41384185832221876</v>
      </c>
      <c r="X927" s="63">
        <f t="shared" ca="1" si="270"/>
        <v>-0.52201672747372974</v>
      </c>
    </row>
    <row r="928" spans="2:24" x14ac:dyDescent="0.2">
      <c r="B928" s="63">
        <f t="shared" ca="1" si="259"/>
        <v>0.41396708825470729</v>
      </c>
      <c r="C928" s="63">
        <f t="shared" ca="1" si="272"/>
        <v>0.38706375050787711</v>
      </c>
      <c r="D928" s="63">
        <f t="shared" ca="1" si="272"/>
        <v>-1.4806891474064323</v>
      </c>
      <c r="E928" s="63">
        <f t="shared" ca="1" si="272"/>
        <v>-1.5619659061151883</v>
      </c>
      <c r="F928" s="63">
        <f t="shared" ca="1" si="272"/>
        <v>0.43981335665948951</v>
      </c>
      <c r="G928" s="63">
        <f t="shared" ca="1" si="272"/>
        <v>0.46925092139972852</v>
      </c>
      <c r="H928" s="63">
        <f t="shared" ca="1" si="272"/>
        <v>1.712893439693226E-2</v>
      </c>
      <c r="I928" s="63">
        <f t="shared" ca="1" si="272"/>
        <v>-0.81483618773085842</v>
      </c>
      <c r="J928" s="63">
        <f t="shared" ca="1" si="272"/>
        <v>0.66562512486276748</v>
      </c>
      <c r="K928" s="63">
        <f t="shared" ca="1" si="272"/>
        <v>0.59470814498018754</v>
      </c>
      <c r="L928" s="63">
        <f t="shared" ca="1" si="272"/>
        <v>-0.37566718856907527</v>
      </c>
      <c r="N928" s="63">
        <f t="shared" ca="1" si="260"/>
        <v>0.42186412154311903</v>
      </c>
      <c r="O928" s="63">
        <f t="shared" ca="1" si="261"/>
        <v>0.39904865069225681</v>
      </c>
      <c r="P928" s="63">
        <f t="shared" ca="1" si="262"/>
        <v>-1.462362085423569</v>
      </c>
      <c r="Q928" s="63">
        <f t="shared" ca="1" si="263"/>
        <v>-1.5660011786571404</v>
      </c>
      <c r="R928" s="63">
        <f t="shared" ca="1" si="264"/>
        <v>0.40088881718719765</v>
      </c>
      <c r="S928" s="63">
        <f t="shared" ca="1" si="265"/>
        <v>0.45508870780551552</v>
      </c>
      <c r="T928" s="63">
        <f t="shared" ca="1" si="266"/>
        <v>3.2627089108386118E-2</v>
      </c>
      <c r="U928" s="63">
        <f t="shared" ca="1" si="267"/>
        <v>-0.87430902372658925</v>
      </c>
      <c r="V928" s="63">
        <f t="shared" ca="1" si="268"/>
        <v>0.67851235889751516</v>
      </c>
      <c r="W928" s="63">
        <f t="shared" ca="1" si="269"/>
        <v>0.61250838875886426</v>
      </c>
      <c r="X928" s="63">
        <f t="shared" ca="1" si="270"/>
        <v>-0.42140624055443504</v>
      </c>
    </row>
    <row r="929" spans="2:24" x14ac:dyDescent="0.2">
      <c r="B929" s="63">
        <f t="shared" ca="1" si="259"/>
        <v>-0.49628551117266362</v>
      </c>
      <c r="C929" s="63">
        <f t="shared" ca="1" si="272"/>
        <v>-0.17575530448053622</v>
      </c>
      <c r="D929" s="63">
        <f t="shared" ca="1" si="272"/>
        <v>0.47472505594234798</v>
      </c>
      <c r="E929" s="63">
        <f t="shared" ca="1" si="272"/>
        <v>-0.74277948821654671</v>
      </c>
      <c r="F929" s="63">
        <f t="shared" ca="1" si="272"/>
        <v>-0.77058121135697843</v>
      </c>
      <c r="G929" s="63">
        <f t="shared" ca="1" si="272"/>
        <v>0.23328425461580776</v>
      </c>
      <c r="H929" s="63">
        <f t="shared" ca="1" si="272"/>
        <v>-7.5508880346130125E-2</v>
      </c>
      <c r="I929" s="63">
        <f t="shared" ca="1" si="272"/>
        <v>-1.3076143914708105</v>
      </c>
      <c r="J929" s="63">
        <f t="shared" ca="1" si="272"/>
        <v>-0.72351664245634906</v>
      </c>
      <c r="K929" s="63">
        <f t="shared" ca="1" si="272"/>
        <v>-0.24648868138512267</v>
      </c>
      <c r="L929" s="63">
        <f t="shared" ca="1" si="272"/>
        <v>-1.876293397351416</v>
      </c>
      <c r="N929" s="63">
        <f t="shared" ca="1" si="260"/>
        <v>-0.48838847788425188</v>
      </c>
      <c r="O929" s="63">
        <f t="shared" ca="1" si="261"/>
        <v>-0.1637704042961565</v>
      </c>
      <c r="P929" s="63">
        <f t="shared" ca="1" si="262"/>
        <v>0.49305211792521125</v>
      </c>
      <c r="Q929" s="63">
        <f t="shared" ca="1" si="263"/>
        <v>-0.74681476075849884</v>
      </c>
      <c r="R929" s="63">
        <f t="shared" ca="1" si="264"/>
        <v>-0.80950575082927034</v>
      </c>
      <c r="S929" s="63">
        <f t="shared" ca="1" si="265"/>
        <v>0.2191220410215948</v>
      </c>
      <c r="T929" s="63">
        <f t="shared" ca="1" si="266"/>
        <v>-6.0010725634676264E-2</v>
      </c>
      <c r="U929" s="63">
        <f t="shared" ca="1" si="267"/>
        <v>-1.3670872274665413</v>
      </c>
      <c r="V929" s="63">
        <f t="shared" ca="1" si="268"/>
        <v>-0.71062940842160138</v>
      </c>
      <c r="W929" s="63">
        <f t="shared" ca="1" si="269"/>
        <v>-0.22868843760644592</v>
      </c>
      <c r="X929" s="63">
        <f t="shared" ca="1" si="270"/>
        <v>-1.9220324493367758</v>
      </c>
    </row>
    <row r="930" spans="2:24" x14ac:dyDescent="0.2">
      <c r="B930" s="63">
        <f t="shared" ca="1" si="259"/>
        <v>-0.83123577524676351</v>
      </c>
      <c r="C930" s="63">
        <f t="shared" ca="1" si="272"/>
        <v>0.72256779150928008</v>
      </c>
      <c r="D930" s="63">
        <f t="shared" ca="1" si="272"/>
        <v>0.26185501738771494</v>
      </c>
      <c r="E930" s="63">
        <f t="shared" ca="1" si="272"/>
        <v>1.8004490447435397</v>
      </c>
      <c r="F930" s="63">
        <f t="shared" ca="1" si="272"/>
        <v>-0.95026149036319674</v>
      </c>
      <c r="G930" s="63">
        <f t="shared" ca="1" si="272"/>
        <v>-1.9875698262080919</v>
      </c>
      <c r="H930" s="63">
        <f t="shared" ca="1" si="272"/>
        <v>0.76101080008495048</v>
      </c>
      <c r="I930" s="63">
        <f t="shared" ca="1" si="272"/>
        <v>-0.17768936697658089</v>
      </c>
      <c r="J930" s="63">
        <f t="shared" ca="1" si="272"/>
        <v>-1.2511598732850016</v>
      </c>
      <c r="K930" s="63">
        <f t="shared" ca="1" si="272"/>
        <v>0.76592648265249141</v>
      </c>
      <c r="L930" s="63">
        <f t="shared" ca="1" si="272"/>
        <v>0.28008347228316377</v>
      </c>
      <c r="N930" s="63">
        <f t="shared" ca="1" si="260"/>
        <v>-0.82333874195835177</v>
      </c>
      <c r="O930" s="63">
        <f t="shared" ca="1" si="261"/>
        <v>0.73455269169365978</v>
      </c>
      <c r="P930" s="63">
        <f t="shared" ca="1" si="262"/>
        <v>0.28018207937057821</v>
      </c>
      <c r="Q930" s="63">
        <f t="shared" ca="1" si="263"/>
        <v>1.7964137722015876</v>
      </c>
      <c r="R930" s="63">
        <f t="shared" ca="1" si="264"/>
        <v>-0.98918602983548864</v>
      </c>
      <c r="S930" s="63">
        <f t="shared" ca="1" si="265"/>
        <v>-2.0017320398023046</v>
      </c>
      <c r="T930" s="63">
        <f t="shared" ca="1" si="266"/>
        <v>0.77650895479640436</v>
      </c>
      <c r="U930" s="63">
        <f t="shared" ca="1" si="267"/>
        <v>-0.23716220297231172</v>
      </c>
      <c r="V930" s="63">
        <f t="shared" ca="1" si="268"/>
        <v>-1.2382726392502539</v>
      </c>
      <c r="W930" s="63">
        <f t="shared" ca="1" si="269"/>
        <v>0.78372672643116814</v>
      </c>
      <c r="X930" s="63">
        <f t="shared" ca="1" si="270"/>
        <v>0.23434442029780397</v>
      </c>
    </row>
    <row r="931" spans="2:24" x14ac:dyDescent="0.2">
      <c r="B931" s="63">
        <f t="shared" ca="1" si="259"/>
        <v>0.48264351686990176</v>
      </c>
      <c r="C931" s="63">
        <f t="shared" ca="1" si="272"/>
        <v>-0.33242428221393244</v>
      </c>
      <c r="D931" s="63">
        <f t="shared" ca="1" si="272"/>
        <v>-1.3052950109752484</v>
      </c>
      <c r="E931" s="63">
        <f t="shared" ca="1" si="272"/>
        <v>-1.7241380199926279</v>
      </c>
      <c r="F931" s="63">
        <f t="shared" ca="1" si="272"/>
        <v>0.68811894075935476</v>
      </c>
      <c r="G931" s="63">
        <f t="shared" ca="1" si="272"/>
        <v>0.99849980029354624</v>
      </c>
      <c r="H931" s="63">
        <f t="shared" ca="1" si="272"/>
        <v>0.51636284270510746</v>
      </c>
      <c r="I931" s="63">
        <f t="shared" ca="1" si="272"/>
        <v>-0.63664549499476997</v>
      </c>
      <c r="J931" s="63">
        <f t="shared" ca="1" si="272"/>
        <v>-0.10779261691784771</v>
      </c>
      <c r="K931" s="63">
        <f t="shared" ca="1" si="272"/>
        <v>6.5160543876439742E-2</v>
      </c>
      <c r="L931" s="63">
        <f t="shared" ca="1" si="272"/>
        <v>-0.81094976990656309</v>
      </c>
      <c r="N931" s="63">
        <f t="shared" ca="1" si="260"/>
        <v>0.49054055015831349</v>
      </c>
      <c r="O931" s="63">
        <f t="shared" ca="1" si="261"/>
        <v>-0.32043938202955274</v>
      </c>
      <c r="P931" s="63">
        <f t="shared" ca="1" si="262"/>
        <v>-1.2869679489923851</v>
      </c>
      <c r="Q931" s="63">
        <f t="shared" ca="1" si="263"/>
        <v>-1.7281732925345801</v>
      </c>
      <c r="R931" s="63">
        <f t="shared" ca="1" si="264"/>
        <v>0.64919440128706285</v>
      </c>
      <c r="S931" s="63">
        <f t="shared" ca="1" si="265"/>
        <v>0.98433758669933324</v>
      </c>
      <c r="T931" s="63">
        <f t="shared" ca="1" si="266"/>
        <v>0.53186099741656134</v>
      </c>
      <c r="U931" s="63">
        <f t="shared" ca="1" si="267"/>
        <v>-0.6961183309905008</v>
      </c>
      <c r="V931" s="63">
        <f t="shared" ca="1" si="268"/>
        <v>-9.490538288310002E-2</v>
      </c>
      <c r="W931" s="63">
        <f t="shared" ca="1" si="269"/>
        <v>8.2960787655116511E-2</v>
      </c>
      <c r="X931" s="63">
        <f t="shared" ca="1" si="270"/>
        <v>-0.85668882189192286</v>
      </c>
    </row>
    <row r="932" spans="2:24" x14ac:dyDescent="0.2">
      <c r="B932" s="63">
        <f t="shared" ca="1" si="259"/>
        <v>1.1453538822198737</v>
      </c>
      <c r="C932" s="63">
        <f t="shared" ca="1" si="272"/>
        <v>-1.7247637794615382</v>
      </c>
      <c r="D932" s="63">
        <f t="shared" ca="1" si="272"/>
        <v>-0.23303422358336479</v>
      </c>
      <c r="E932" s="63">
        <f t="shared" ca="1" si="272"/>
        <v>-1.2898060131572884</v>
      </c>
      <c r="F932" s="63">
        <f t="shared" ca="1" si="272"/>
        <v>-1.3058710031601788</v>
      </c>
      <c r="G932" s="63">
        <f t="shared" ca="1" si="272"/>
        <v>-0.85470830091334327</v>
      </c>
      <c r="H932" s="63">
        <f t="shared" ca="1" si="272"/>
        <v>-2.1779212048854415</v>
      </c>
      <c r="I932" s="63">
        <f t="shared" ca="1" si="272"/>
        <v>-0.97741533447793105</v>
      </c>
      <c r="J932" s="63">
        <f t="shared" ca="1" si="272"/>
        <v>-0.40515595244948743</v>
      </c>
      <c r="K932" s="63">
        <f t="shared" ca="1" si="272"/>
        <v>0.76188525462869083</v>
      </c>
      <c r="L932" s="63">
        <f t="shared" ca="1" si="272"/>
        <v>-0.94036865732073049</v>
      </c>
      <c r="N932" s="63">
        <f t="shared" ca="1" si="260"/>
        <v>1.1532509155082855</v>
      </c>
      <c r="O932" s="63">
        <f t="shared" ca="1" si="261"/>
        <v>-1.7127788792771586</v>
      </c>
      <c r="P932" s="63">
        <f t="shared" ca="1" si="262"/>
        <v>-0.21470716160050152</v>
      </c>
      <c r="Q932" s="63">
        <f t="shared" ca="1" si="263"/>
        <v>-1.2938412856992405</v>
      </c>
      <c r="R932" s="63">
        <f t="shared" ca="1" si="264"/>
        <v>-1.3447955426324707</v>
      </c>
      <c r="S932" s="63">
        <f t="shared" ca="1" si="265"/>
        <v>-0.86887051450755626</v>
      </c>
      <c r="T932" s="63">
        <f t="shared" ca="1" si="266"/>
        <v>-2.1624230501739876</v>
      </c>
      <c r="U932" s="63">
        <f t="shared" ca="1" si="267"/>
        <v>-1.0368881704736619</v>
      </c>
      <c r="V932" s="63">
        <f t="shared" ca="1" si="268"/>
        <v>-0.39226871841473976</v>
      </c>
      <c r="W932" s="63">
        <f t="shared" ca="1" si="269"/>
        <v>0.77968549840736756</v>
      </c>
      <c r="X932" s="63">
        <f t="shared" ca="1" si="270"/>
        <v>-0.98610770930609026</v>
      </c>
    </row>
    <row r="933" spans="2:24" x14ac:dyDescent="0.2">
      <c r="B933" s="63">
        <f t="shared" ca="1" si="259"/>
        <v>0.24793179406004964</v>
      </c>
      <c r="C933" s="63">
        <f t="shared" ref="C933:L942" ca="1" si="273">NORMINV(RAND(),$C$5,$F$5)</f>
        <v>-0.40775378452950689</v>
      </c>
      <c r="D933" s="63">
        <f t="shared" ca="1" si="273"/>
        <v>0.13985683848171046</v>
      </c>
      <c r="E933" s="63">
        <f t="shared" ca="1" si="273"/>
        <v>0.19978984787810963</v>
      </c>
      <c r="F933" s="63">
        <f t="shared" ca="1" si="273"/>
        <v>1.1284500010724803</v>
      </c>
      <c r="G933" s="63">
        <f t="shared" ca="1" si="273"/>
        <v>1.2040880258916384</v>
      </c>
      <c r="H933" s="63">
        <f t="shared" ca="1" si="273"/>
        <v>0.42919211837310539</v>
      </c>
      <c r="I933" s="63">
        <f t="shared" ca="1" si="273"/>
        <v>-0.93566746140815027</v>
      </c>
      <c r="J933" s="63">
        <f t="shared" ca="1" si="273"/>
        <v>-5.4744189824487782E-2</v>
      </c>
      <c r="K933" s="63">
        <f t="shared" ca="1" si="273"/>
        <v>0.27567651445280761</v>
      </c>
      <c r="L933" s="63">
        <f t="shared" ca="1" si="273"/>
        <v>-0.54688198316688097</v>
      </c>
      <c r="N933" s="63">
        <f t="shared" ca="1" si="260"/>
        <v>0.25582882734846141</v>
      </c>
      <c r="O933" s="63">
        <f t="shared" ca="1" si="261"/>
        <v>-0.39576888434512719</v>
      </c>
      <c r="P933" s="63">
        <f t="shared" ca="1" si="262"/>
        <v>0.15818390046457373</v>
      </c>
      <c r="Q933" s="63">
        <f t="shared" ca="1" si="263"/>
        <v>0.19575457533615745</v>
      </c>
      <c r="R933" s="63">
        <f t="shared" ca="1" si="264"/>
        <v>1.0895254616001884</v>
      </c>
      <c r="S933" s="63">
        <f t="shared" ca="1" si="265"/>
        <v>1.1899258122974254</v>
      </c>
      <c r="T933" s="63">
        <f t="shared" ca="1" si="266"/>
        <v>0.44469027308455927</v>
      </c>
      <c r="U933" s="63">
        <f t="shared" ca="1" si="267"/>
        <v>-0.9951402974038811</v>
      </c>
      <c r="V933" s="63">
        <f t="shared" ca="1" si="268"/>
        <v>-4.1856955789740094E-2</v>
      </c>
      <c r="W933" s="63">
        <f t="shared" ca="1" si="269"/>
        <v>0.29347675823148439</v>
      </c>
      <c r="X933" s="63">
        <f t="shared" ca="1" si="270"/>
        <v>-0.59262103515224074</v>
      </c>
    </row>
    <row r="934" spans="2:24" x14ac:dyDescent="0.2">
      <c r="B934" s="63">
        <f t="shared" ca="1" si="259"/>
        <v>0.77190886757967425</v>
      </c>
      <c r="C934" s="63">
        <f t="shared" ca="1" si="273"/>
        <v>0.35222712937934553</v>
      </c>
      <c r="D934" s="63">
        <f t="shared" ca="1" si="273"/>
        <v>1.0053492852525527</v>
      </c>
      <c r="E934" s="63">
        <f t="shared" ca="1" si="273"/>
        <v>0.44436520323997936</v>
      </c>
      <c r="F934" s="63">
        <f t="shared" ca="1" si="273"/>
        <v>-0.27087411730034283</v>
      </c>
      <c r="G934" s="63">
        <f t="shared" ca="1" si="273"/>
        <v>-1.2073694717612964</v>
      </c>
      <c r="H934" s="63">
        <f t="shared" ca="1" si="273"/>
        <v>-2.0435734570943334</v>
      </c>
      <c r="I934" s="63">
        <f t="shared" ca="1" si="273"/>
        <v>0.42235742731980891</v>
      </c>
      <c r="J934" s="63">
        <f t="shared" ca="1" si="273"/>
        <v>0.13392505358050244</v>
      </c>
      <c r="K934" s="63">
        <f t="shared" ca="1" si="273"/>
        <v>0.717833759434514</v>
      </c>
      <c r="L934" s="63">
        <f t="shared" ca="1" si="273"/>
        <v>-0.72518493356620617</v>
      </c>
      <c r="N934" s="63">
        <f t="shared" ca="1" si="260"/>
        <v>0.77980590086808599</v>
      </c>
      <c r="O934" s="63">
        <f t="shared" ca="1" si="261"/>
        <v>0.36421202956372523</v>
      </c>
      <c r="P934" s="63">
        <f t="shared" ca="1" si="262"/>
        <v>1.023676347235416</v>
      </c>
      <c r="Q934" s="63">
        <f t="shared" ca="1" si="263"/>
        <v>0.44032993069802717</v>
      </c>
      <c r="R934" s="63">
        <f t="shared" ca="1" si="264"/>
        <v>-0.30979865677263468</v>
      </c>
      <c r="S934" s="63">
        <f t="shared" ca="1" si="265"/>
        <v>-1.2215316853555094</v>
      </c>
      <c r="T934" s="63">
        <f t="shared" ca="1" si="266"/>
        <v>-2.0280753023828795</v>
      </c>
      <c r="U934" s="63">
        <f t="shared" ca="1" si="267"/>
        <v>0.36288459132407808</v>
      </c>
      <c r="V934" s="63">
        <f t="shared" ca="1" si="268"/>
        <v>0.14681228761525011</v>
      </c>
      <c r="W934" s="63">
        <f t="shared" ca="1" si="269"/>
        <v>0.73563400321319072</v>
      </c>
      <c r="X934" s="63">
        <f t="shared" ca="1" si="270"/>
        <v>-0.77092398555156594</v>
      </c>
    </row>
    <row r="935" spans="2:24" x14ac:dyDescent="0.2">
      <c r="B935" s="63">
        <f t="shared" ca="1" si="259"/>
        <v>1.1900875472830368</v>
      </c>
      <c r="C935" s="63">
        <f t="shared" ca="1" si="273"/>
        <v>-0.87017408377197081</v>
      </c>
      <c r="D935" s="63">
        <f t="shared" ca="1" si="273"/>
        <v>0.8424037719694446</v>
      </c>
      <c r="E935" s="63">
        <f t="shared" ca="1" si="273"/>
        <v>-6.2781316564199621E-2</v>
      </c>
      <c r="F935" s="63">
        <f t="shared" ca="1" si="273"/>
        <v>1.5788476455293814</v>
      </c>
      <c r="G935" s="63">
        <f t="shared" ca="1" si="273"/>
        <v>-1.6900738033680045</v>
      </c>
      <c r="H935" s="63">
        <f t="shared" ca="1" si="273"/>
        <v>1.6208436693416604</v>
      </c>
      <c r="I935" s="63">
        <f t="shared" ca="1" si="273"/>
        <v>-0.16469348580174328</v>
      </c>
      <c r="J935" s="63">
        <f t="shared" ca="1" si="273"/>
        <v>6.2655263598004926E-2</v>
      </c>
      <c r="K935" s="63">
        <f t="shared" ca="1" si="273"/>
        <v>-1.2023679301003372</v>
      </c>
      <c r="L935" s="63">
        <f t="shared" ca="1" si="273"/>
        <v>-3.2771483923312403E-2</v>
      </c>
      <c r="N935" s="63">
        <f t="shared" ca="1" si="260"/>
        <v>1.1979845805714486</v>
      </c>
      <c r="O935" s="63">
        <f t="shared" ca="1" si="261"/>
        <v>-0.85818918358759111</v>
      </c>
      <c r="P935" s="63">
        <f t="shared" ca="1" si="262"/>
        <v>0.86073083395230787</v>
      </c>
      <c r="Q935" s="63">
        <f t="shared" ca="1" si="263"/>
        <v>-6.6816589106151805E-2</v>
      </c>
      <c r="R935" s="63">
        <f t="shared" ca="1" si="264"/>
        <v>1.5399231060570895</v>
      </c>
      <c r="S935" s="63">
        <f t="shared" ca="1" si="265"/>
        <v>-1.7042360169622175</v>
      </c>
      <c r="T935" s="63">
        <f t="shared" ca="1" si="266"/>
        <v>1.6363418240531142</v>
      </c>
      <c r="U935" s="63">
        <f t="shared" ca="1" si="267"/>
        <v>-0.22416632179747412</v>
      </c>
      <c r="V935" s="63">
        <f t="shared" ca="1" si="268"/>
        <v>7.5542497632752614E-2</v>
      </c>
      <c r="W935" s="63">
        <f t="shared" ca="1" si="269"/>
        <v>-1.1845676863216603</v>
      </c>
      <c r="X935" s="63">
        <f t="shared" ca="1" si="270"/>
        <v>-7.8510535908672185E-2</v>
      </c>
    </row>
    <row r="936" spans="2:24" x14ac:dyDescent="0.2">
      <c r="B936" s="63">
        <f t="shared" ca="1" si="259"/>
        <v>-0.70202203561843646</v>
      </c>
      <c r="C936" s="63">
        <f t="shared" ca="1" si="273"/>
        <v>0.83348087987979003</v>
      </c>
      <c r="D936" s="63">
        <f t="shared" ca="1" si="273"/>
        <v>0.78979416562420413</v>
      </c>
      <c r="E936" s="63">
        <f t="shared" ca="1" si="273"/>
        <v>-0.15921880830517579</v>
      </c>
      <c r="F936" s="63">
        <f t="shared" ca="1" si="273"/>
        <v>0.51735142242660292</v>
      </c>
      <c r="G936" s="63">
        <f t="shared" ca="1" si="273"/>
        <v>1.3741887936406019</v>
      </c>
      <c r="H936" s="63">
        <f t="shared" ca="1" si="273"/>
        <v>-0.22521390069993119</v>
      </c>
      <c r="I936" s="63">
        <f t="shared" ca="1" si="273"/>
        <v>-0.85187095339958019</v>
      </c>
      <c r="J936" s="63">
        <f t="shared" ca="1" si="273"/>
        <v>-1.1552062539867938</v>
      </c>
      <c r="K936" s="63">
        <f t="shared" ca="1" si="273"/>
        <v>-0.44990867774905224</v>
      </c>
      <c r="L936" s="63">
        <f t="shared" ca="1" si="273"/>
        <v>0.49368024112076309</v>
      </c>
      <c r="N936" s="63">
        <f t="shared" ca="1" si="260"/>
        <v>-0.69412500233002472</v>
      </c>
      <c r="O936" s="63">
        <f t="shared" ca="1" si="261"/>
        <v>0.84546578006416973</v>
      </c>
      <c r="P936" s="63">
        <f t="shared" ca="1" si="262"/>
        <v>0.80812122760706739</v>
      </c>
      <c r="Q936" s="63">
        <f t="shared" ca="1" si="263"/>
        <v>-0.16325408084712797</v>
      </c>
      <c r="R936" s="63">
        <f t="shared" ca="1" si="264"/>
        <v>0.47842688295431107</v>
      </c>
      <c r="S936" s="63">
        <f t="shared" ca="1" si="265"/>
        <v>1.3600265800463889</v>
      </c>
      <c r="T936" s="63">
        <f t="shared" ca="1" si="266"/>
        <v>-0.20971574598847734</v>
      </c>
      <c r="U936" s="63">
        <f t="shared" ca="1" si="267"/>
        <v>-0.91134378939531102</v>
      </c>
      <c r="V936" s="63">
        <f t="shared" ca="1" si="268"/>
        <v>-1.1423190199520461</v>
      </c>
      <c r="W936" s="63">
        <f t="shared" ca="1" si="269"/>
        <v>-0.43210843397037546</v>
      </c>
      <c r="X936" s="63">
        <f t="shared" ca="1" si="270"/>
        <v>0.44794118913540332</v>
      </c>
    </row>
    <row r="937" spans="2:24" x14ac:dyDescent="0.2">
      <c r="B937" s="63">
        <f t="shared" ca="1" si="259"/>
        <v>0.35340387520012362</v>
      </c>
      <c r="C937" s="63">
        <f t="shared" ca="1" si="273"/>
        <v>1.0267801576486468</v>
      </c>
      <c r="D937" s="63">
        <f t="shared" ca="1" si="273"/>
        <v>-1.0727093567222385</v>
      </c>
      <c r="E937" s="63">
        <f t="shared" ca="1" si="273"/>
        <v>0.33548460651323209</v>
      </c>
      <c r="F937" s="63">
        <f t="shared" ca="1" si="273"/>
        <v>1.6894776630875272E-2</v>
      </c>
      <c r="G937" s="63">
        <f t="shared" ca="1" si="273"/>
        <v>0.31558304057323788</v>
      </c>
      <c r="H937" s="63">
        <f t="shared" ca="1" si="273"/>
        <v>-0.21413475797237486</v>
      </c>
      <c r="I937" s="63">
        <f t="shared" ca="1" si="273"/>
        <v>1.0979962236967253</v>
      </c>
      <c r="J937" s="63">
        <f t="shared" ca="1" si="273"/>
        <v>-1.2787880331592059</v>
      </c>
      <c r="K937" s="63">
        <f t="shared" ca="1" si="273"/>
        <v>-0.13616866133561803</v>
      </c>
      <c r="L937" s="63">
        <f t="shared" ca="1" si="273"/>
        <v>0.44020873643780334</v>
      </c>
      <c r="N937" s="63">
        <f t="shared" ca="1" si="260"/>
        <v>0.36130090848853536</v>
      </c>
      <c r="O937" s="63">
        <f t="shared" ca="1" si="261"/>
        <v>1.0387650578330265</v>
      </c>
      <c r="P937" s="63">
        <f t="shared" ca="1" si="262"/>
        <v>-1.0543822947393753</v>
      </c>
      <c r="Q937" s="63">
        <f t="shared" ca="1" si="263"/>
        <v>0.3314493339712799</v>
      </c>
      <c r="R937" s="63">
        <f t="shared" ca="1" si="264"/>
        <v>-2.2029762841416594E-2</v>
      </c>
      <c r="S937" s="63">
        <f t="shared" ca="1" si="265"/>
        <v>0.30142082697902489</v>
      </c>
      <c r="T937" s="63">
        <f t="shared" ca="1" si="266"/>
        <v>-0.198636603260921</v>
      </c>
      <c r="U937" s="63">
        <f t="shared" ca="1" si="267"/>
        <v>1.0385233877009945</v>
      </c>
      <c r="V937" s="63">
        <f t="shared" ca="1" si="268"/>
        <v>-1.2659007991244582</v>
      </c>
      <c r="W937" s="63">
        <f t="shared" ca="1" si="269"/>
        <v>-0.11836841755694126</v>
      </c>
      <c r="X937" s="63">
        <f t="shared" ca="1" si="270"/>
        <v>0.39446968445244357</v>
      </c>
    </row>
    <row r="938" spans="2:24" x14ac:dyDescent="0.2">
      <c r="B938" s="63">
        <f t="shared" ca="1" si="259"/>
        <v>0.23067307639089801</v>
      </c>
      <c r="C938" s="63">
        <f t="shared" ca="1" si="273"/>
        <v>-1.1145181305558787</v>
      </c>
      <c r="D938" s="63">
        <f t="shared" ca="1" si="273"/>
        <v>0.50429244253620975</v>
      </c>
      <c r="E938" s="63">
        <f t="shared" ca="1" si="273"/>
        <v>-1.0858834248485978</v>
      </c>
      <c r="F938" s="63">
        <f t="shared" ca="1" si="273"/>
        <v>-0.44266178969121317</v>
      </c>
      <c r="G938" s="63">
        <f t="shared" ca="1" si="273"/>
        <v>-1.1482858392497224E-2</v>
      </c>
      <c r="H938" s="63">
        <f t="shared" ca="1" si="273"/>
        <v>1.7376891626764237</v>
      </c>
      <c r="I938" s="63">
        <f t="shared" ca="1" si="273"/>
        <v>2.8174781745521713</v>
      </c>
      <c r="J938" s="63">
        <f t="shared" ca="1" si="273"/>
        <v>-0.46063433625783523</v>
      </c>
      <c r="K938" s="63">
        <f t="shared" ca="1" si="273"/>
        <v>1.2271296044216979</v>
      </c>
      <c r="L938" s="63">
        <f t="shared" ca="1" si="273"/>
        <v>1.9418322408048079</v>
      </c>
      <c r="N938" s="63">
        <f t="shared" ca="1" si="260"/>
        <v>0.23857010967930978</v>
      </c>
      <c r="O938" s="63">
        <f t="shared" ca="1" si="261"/>
        <v>-1.102533230371499</v>
      </c>
      <c r="P938" s="63">
        <f t="shared" ca="1" si="262"/>
        <v>0.52261950451907302</v>
      </c>
      <c r="Q938" s="63">
        <f t="shared" ca="1" si="263"/>
        <v>-1.0899186973905499</v>
      </c>
      <c r="R938" s="63">
        <f t="shared" ca="1" si="264"/>
        <v>-0.48158632916350502</v>
      </c>
      <c r="S938" s="63">
        <f t="shared" ca="1" si="265"/>
        <v>-2.5645071986710195E-2</v>
      </c>
      <c r="T938" s="63">
        <f t="shared" ca="1" si="266"/>
        <v>1.7531873173878776</v>
      </c>
      <c r="U938" s="63">
        <f t="shared" ca="1" si="267"/>
        <v>2.7580053385564405</v>
      </c>
      <c r="V938" s="63">
        <f t="shared" ca="1" si="268"/>
        <v>-0.44774710222308756</v>
      </c>
      <c r="W938" s="63">
        <f t="shared" ca="1" si="269"/>
        <v>1.2449298482003748</v>
      </c>
      <c r="X938" s="63">
        <f t="shared" ca="1" si="270"/>
        <v>1.8960931888194481</v>
      </c>
    </row>
    <row r="939" spans="2:24" x14ac:dyDescent="0.2">
      <c r="B939" s="63">
        <f t="shared" ca="1" si="259"/>
        <v>5.4244741818072428E-2</v>
      </c>
      <c r="C939" s="63">
        <f t="shared" ca="1" si="273"/>
        <v>0.18700236215480065</v>
      </c>
      <c r="D939" s="63">
        <f t="shared" ca="1" si="273"/>
        <v>-0.21906825656263029</v>
      </c>
      <c r="E939" s="63">
        <f t="shared" ca="1" si="273"/>
        <v>-0.33965050466626384</v>
      </c>
      <c r="F939" s="63">
        <f t="shared" ca="1" si="273"/>
        <v>-1.0987619496780567</v>
      </c>
      <c r="G939" s="63">
        <f t="shared" ca="1" si="273"/>
        <v>2.7061597749037616</v>
      </c>
      <c r="H939" s="63">
        <f t="shared" ca="1" si="273"/>
        <v>0.31190733314670244</v>
      </c>
      <c r="I939" s="63">
        <f t="shared" ca="1" si="273"/>
        <v>0.29795888751806654</v>
      </c>
      <c r="J939" s="63">
        <f t="shared" ca="1" si="273"/>
        <v>1.2256172816782505</v>
      </c>
      <c r="K939" s="63">
        <f t="shared" ca="1" si="273"/>
        <v>-0.3211855757789005</v>
      </c>
      <c r="L939" s="63">
        <f t="shared" ca="1" si="273"/>
        <v>-0.53517954594154482</v>
      </c>
      <c r="N939" s="63">
        <f t="shared" ca="1" si="260"/>
        <v>6.2141775106484179E-2</v>
      </c>
      <c r="O939" s="63">
        <f t="shared" ca="1" si="261"/>
        <v>0.19898726233918038</v>
      </c>
      <c r="P939" s="63">
        <f t="shared" ca="1" si="262"/>
        <v>-0.20074119457976702</v>
      </c>
      <c r="Q939" s="63">
        <f t="shared" ca="1" si="263"/>
        <v>-0.34368577720821603</v>
      </c>
      <c r="R939" s="63">
        <f t="shared" ca="1" si="264"/>
        <v>-1.1376864891503486</v>
      </c>
      <c r="S939" s="63">
        <f t="shared" ca="1" si="265"/>
        <v>2.6919975613095488</v>
      </c>
      <c r="T939" s="63">
        <f t="shared" ca="1" si="266"/>
        <v>0.32740548785815632</v>
      </c>
      <c r="U939" s="63">
        <f t="shared" ca="1" si="267"/>
        <v>0.23848605152233571</v>
      </c>
      <c r="V939" s="63">
        <f t="shared" ca="1" si="268"/>
        <v>1.2385045157129981</v>
      </c>
      <c r="W939" s="63">
        <f t="shared" ca="1" si="269"/>
        <v>-0.30338533200022372</v>
      </c>
      <c r="X939" s="63">
        <f t="shared" ca="1" si="270"/>
        <v>-0.58091859792690459</v>
      </c>
    </row>
    <row r="940" spans="2:24" x14ac:dyDescent="0.2">
      <c r="B940" s="63">
        <f t="shared" ca="1" si="259"/>
        <v>-0.29134688869020214</v>
      </c>
      <c r="C940" s="63">
        <f t="shared" ca="1" si="273"/>
        <v>-3.7352509840735348E-2</v>
      </c>
      <c r="D940" s="63">
        <f t="shared" ca="1" si="273"/>
        <v>-1.4298017874750473</v>
      </c>
      <c r="E940" s="63">
        <f t="shared" ca="1" si="273"/>
        <v>0.40174842501135088</v>
      </c>
      <c r="F940" s="63">
        <f t="shared" ca="1" si="273"/>
        <v>-0.56368614889348734</v>
      </c>
      <c r="G940" s="63">
        <f t="shared" ca="1" si="273"/>
        <v>-0.37776173416400982</v>
      </c>
      <c r="H940" s="63">
        <f t="shared" ca="1" si="273"/>
        <v>0.31416137283264256</v>
      </c>
      <c r="I940" s="63">
        <f t="shared" ca="1" si="273"/>
        <v>0.13060426721538901</v>
      </c>
      <c r="J940" s="63">
        <f t="shared" ca="1" si="273"/>
        <v>-0.45738985322535519</v>
      </c>
      <c r="K940" s="63">
        <f t="shared" ca="1" si="273"/>
        <v>1.1324976687807731</v>
      </c>
      <c r="L940" s="63">
        <f t="shared" ca="1" si="273"/>
        <v>-1.9784509866116273</v>
      </c>
      <c r="N940" s="63">
        <f t="shared" ca="1" si="260"/>
        <v>-0.28344985540179041</v>
      </c>
      <c r="O940" s="63">
        <f t="shared" ca="1" si="261"/>
        <v>-2.5367609656355625E-2</v>
      </c>
      <c r="P940" s="63">
        <f t="shared" ca="1" si="262"/>
        <v>-1.411474725492184</v>
      </c>
      <c r="Q940" s="63">
        <f t="shared" ca="1" si="263"/>
        <v>0.3977131524693987</v>
      </c>
      <c r="R940" s="63">
        <f t="shared" ca="1" si="264"/>
        <v>-0.60261068836577925</v>
      </c>
      <c r="S940" s="63">
        <f t="shared" ca="1" si="265"/>
        <v>-0.39192394775822281</v>
      </c>
      <c r="T940" s="63">
        <f t="shared" ca="1" si="266"/>
        <v>0.32965952754409644</v>
      </c>
      <c r="U940" s="63">
        <f t="shared" ca="1" si="267"/>
        <v>7.1131431219658176E-2</v>
      </c>
      <c r="V940" s="63">
        <f t="shared" ca="1" si="268"/>
        <v>-0.44450261919060752</v>
      </c>
      <c r="W940" s="63">
        <f t="shared" ca="1" si="269"/>
        <v>1.1502979125594499</v>
      </c>
      <c r="X940" s="63">
        <f t="shared" ca="1" si="270"/>
        <v>-2.0241900385969873</v>
      </c>
    </row>
    <row r="941" spans="2:24" x14ac:dyDescent="0.2">
      <c r="B941" s="63">
        <f t="shared" ca="1" si="259"/>
        <v>0.30922088648821444</v>
      </c>
      <c r="C941" s="63">
        <f t="shared" ca="1" si="273"/>
        <v>-0.6798651785009705</v>
      </c>
      <c r="D941" s="63">
        <f t="shared" ca="1" si="273"/>
        <v>-1.4613449391845859</v>
      </c>
      <c r="E941" s="63">
        <f t="shared" ca="1" si="273"/>
        <v>-0.79460858155351433</v>
      </c>
      <c r="F941" s="63">
        <f t="shared" ca="1" si="273"/>
        <v>0.23256991159236398</v>
      </c>
      <c r="G941" s="63">
        <f t="shared" ca="1" si="273"/>
        <v>-0.55511973247053381</v>
      </c>
      <c r="H941" s="63">
        <f t="shared" ca="1" si="273"/>
        <v>-0.24445536116523234</v>
      </c>
      <c r="I941" s="63">
        <f t="shared" ca="1" si="273"/>
        <v>0.63147807963546176</v>
      </c>
      <c r="J941" s="63">
        <f t="shared" ca="1" si="273"/>
        <v>0.13363656588571746</v>
      </c>
      <c r="K941" s="63">
        <f t="shared" ca="1" si="273"/>
        <v>0.5570002058973369</v>
      </c>
      <c r="L941" s="63">
        <f t="shared" ca="1" si="273"/>
        <v>-0.45903233753779382</v>
      </c>
      <c r="N941" s="63">
        <f t="shared" ca="1" si="260"/>
        <v>0.31711791977662618</v>
      </c>
      <c r="O941" s="63">
        <f t="shared" ca="1" si="261"/>
        <v>-0.6678802783165908</v>
      </c>
      <c r="P941" s="63">
        <f t="shared" ca="1" si="262"/>
        <v>-1.4430178772017226</v>
      </c>
      <c r="Q941" s="63">
        <f t="shared" ca="1" si="263"/>
        <v>-0.79864385409546645</v>
      </c>
      <c r="R941" s="63">
        <f t="shared" ca="1" si="264"/>
        <v>0.1936453721200721</v>
      </c>
      <c r="S941" s="63">
        <f t="shared" ca="1" si="265"/>
        <v>-0.5692819460647468</v>
      </c>
      <c r="T941" s="63">
        <f t="shared" ca="1" si="266"/>
        <v>-0.22895720645377848</v>
      </c>
      <c r="U941" s="63">
        <f t="shared" ca="1" si="267"/>
        <v>0.57200524363973093</v>
      </c>
      <c r="V941" s="63">
        <f t="shared" ca="1" si="268"/>
        <v>0.14652379992046516</v>
      </c>
      <c r="W941" s="63">
        <f t="shared" ca="1" si="269"/>
        <v>0.57480044967601363</v>
      </c>
      <c r="X941" s="63">
        <f t="shared" ca="1" si="270"/>
        <v>-0.50477138952315359</v>
      </c>
    </row>
    <row r="942" spans="2:24" x14ac:dyDescent="0.2">
      <c r="B942" s="63">
        <f t="shared" ca="1" si="259"/>
        <v>2.2884559669560867</v>
      </c>
      <c r="C942" s="63">
        <f t="shared" ca="1" si="273"/>
        <v>-0.75108912999430388</v>
      </c>
      <c r="D942" s="63">
        <f t="shared" ca="1" si="273"/>
        <v>-1.8360943616360959</v>
      </c>
      <c r="E942" s="63">
        <f t="shared" ca="1" si="273"/>
        <v>-0.12028009461224097</v>
      </c>
      <c r="F942" s="63">
        <f t="shared" ca="1" si="273"/>
        <v>-0.29847338732096357</v>
      </c>
      <c r="G942" s="63">
        <f t="shared" ca="1" si="273"/>
        <v>1.0755672629505715</v>
      </c>
      <c r="H942" s="63">
        <f t="shared" ca="1" si="273"/>
        <v>0.75141086753880726</v>
      </c>
      <c r="I942" s="63">
        <f t="shared" ca="1" si="273"/>
        <v>-1.773543834281603</v>
      </c>
      <c r="J942" s="63">
        <f t="shared" ca="1" si="273"/>
        <v>0.85558358006331858</v>
      </c>
      <c r="K942" s="63">
        <f t="shared" ca="1" si="273"/>
        <v>-2.0683443704978708</v>
      </c>
      <c r="L942" s="63">
        <f t="shared" ca="1" si="273"/>
        <v>-0.14860618766590714</v>
      </c>
      <c r="N942" s="63">
        <f t="shared" ca="1" si="260"/>
        <v>2.2963530002444985</v>
      </c>
      <c r="O942" s="63">
        <f t="shared" ca="1" si="261"/>
        <v>-0.73910422980992418</v>
      </c>
      <c r="P942" s="63">
        <f t="shared" ca="1" si="262"/>
        <v>-1.8177672996532326</v>
      </c>
      <c r="Q942" s="63">
        <f t="shared" ca="1" si="263"/>
        <v>-0.12431536715419315</v>
      </c>
      <c r="R942" s="63">
        <f t="shared" ca="1" si="264"/>
        <v>-0.33739792679325542</v>
      </c>
      <c r="S942" s="63">
        <f t="shared" ca="1" si="265"/>
        <v>1.0614050493563585</v>
      </c>
      <c r="T942" s="63">
        <f t="shared" ca="1" si="266"/>
        <v>0.76690902225026114</v>
      </c>
      <c r="U942" s="63">
        <f t="shared" ca="1" si="267"/>
        <v>-1.8330166702773338</v>
      </c>
      <c r="V942" s="63">
        <f t="shared" ca="1" si="268"/>
        <v>0.86847081409806626</v>
      </c>
      <c r="W942" s="63">
        <f t="shared" ca="1" si="269"/>
        <v>-2.0505441267191942</v>
      </c>
      <c r="X942" s="63">
        <f t="shared" ca="1" si="270"/>
        <v>-0.19434523965126693</v>
      </c>
    </row>
    <row r="943" spans="2:24" x14ac:dyDescent="0.2">
      <c r="B943" s="63">
        <f t="shared" ca="1" si="259"/>
        <v>0.67151432372492925</v>
      </c>
      <c r="C943" s="63">
        <f t="shared" ref="C943:L952" ca="1" si="274">NORMINV(RAND(),$C$5,$F$5)</f>
        <v>0.10689659895818386</v>
      </c>
      <c r="D943" s="63">
        <f t="shared" ca="1" si="274"/>
        <v>-0.82400768439208161</v>
      </c>
      <c r="E943" s="63">
        <f t="shared" ca="1" si="274"/>
        <v>-1.6641178485642151E-2</v>
      </c>
      <c r="F943" s="63">
        <f t="shared" ca="1" si="274"/>
        <v>0.77090529019694853</v>
      </c>
      <c r="G943" s="63">
        <f t="shared" ca="1" si="274"/>
        <v>0.24057659184491167</v>
      </c>
      <c r="H943" s="63">
        <f t="shared" ca="1" si="274"/>
        <v>-0.2527088227447567</v>
      </c>
      <c r="I943" s="63">
        <f t="shared" ca="1" si="274"/>
        <v>-0.69504847684836213</v>
      </c>
      <c r="J943" s="63">
        <f t="shared" ca="1" si="274"/>
        <v>-0.51840431476930837</v>
      </c>
      <c r="K943" s="63">
        <f t="shared" ca="1" si="274"/>
        <v>-1.7038670987420204</v>
      </c>
      <c r="L943" s="63">
        <f t="shared" ca="1" si="274"/>
        <v>-0.33857461492044605</v>
      </c>
      <c r="N943" s="63">
        <f t="shared" ca="1" si="260"/>
        <v>0.67941135701334099</v>
      </c>
      <c r="O943" s="63">
        <f t="shared" ca="1" si="261"/>
        <v>0.11888149914256359</v>
      </c>
      <c r="P943" s="63">
        <f t="shared" ca="1" si="262"/>
        <v>-0.80568062240921834</v>
      </c>
      <c r="Q943" s="63">
        <f t="shared" ca="1" si="263"/>
        <v>-2.0676451027594332E-2</v>
      </c>
      <c r="R943" s="63">
        <f t="shared" ca="1" si="264"/>
        <v>0.73198075072465663</v>
      </c>
      <c r="S943" s="63">
        <f t="shared" ca="1" si="265"/>
        <v>0.22641437825069871</v>
      </c>
      <c r="T943" s="63">
        <f t="shared" ca="1" si="266"/>
        <v>-0.23721066803330285</v>
      </c>
      <c r="U943" s="63">
        <f t="shared" ca="1" si="267"/>
        <v>-0.75452131284409296</v>
      </c>
      <c r="V943" s="63">
        <f t="shared" ca="1" si="268"/>
        <v>-0.5055170807345607</v>
      </c>
      <c r="W943" s="63">
        <f t="shared" ca="1" si="269"/>
        <v>-1.6860668549633435</v>
      </c>
      <c r="X943" s="63">
        <f t="shared" ca="1" si="270"/>
        <v>-0.38431366690580582</v>
      </c>
    </row>
    <row r="944" spans="2:24" x14ac:dyDescent="0.2">
      <c r="B944" s="63">
        <f t="shared" ca="1" si="259"/>
        <v>0.13872574568307633</v>
      </c>
      <c r="C944" s="63">
        <f t="shared" ca="1" si="274"/>
        <v>0.38493046984416329</v>
      </c>
      <c r="D944" s="63">
        <f t="shared" ca="1" si="274"/>
        <v>0.81176340822995041</v>
      </c>
      <c r="E944" s="63">
        <f t="shared" ca="1" si="274"/>
        <v>0.19553751261817626</v>
      </c>
      <c r="F944" s="63">
        <f t="shared" ca="1" si="274"/>
        <v>8.180008180036856E-2</v>
      </c>
      <c r="G944" s="63">
        <f t="shared" ca="1" si="274"/>
        <v>1.4458588352667481</v>
      </c>
      <c r="H944" s="63">
        <f t="shared" ca="1" si="274"/>
        <v>-5.3261297419896415E-2</v>
      </c>
      <c r="I944" s="63">
        <f t="shared" ca="1" si="274"/>
        <v>7.7648504049429631E-3</v>
      </c>
      <c r="J944" s="63">
        <f t="shared" ca="1" si="274"/>
        <v>-1.0310426423626458</v>
      </c>
      <c r="K944" s="63">
        <f t="shared" ca="1" si="274"/>
        <v>-1.5648956971812813</v>
      </c>
      <c r="L944" s="63">
        <f t="shared" ca="1" si="274"/>
        <v>-0.90784874593458442</v>
      </c>
      <c r="N944" s="63">
        <f t="shared" ca="1" si="260"/>
        <v>0.14662277897148809</v>
      </c>
      <c r="O944" s="63">
        <f t="shared" ca="1" si="261"/>
        <v>0.39691537002854299</v>
      </c>
      <c r="P944" s="63">
        <f t="shared" ca="1" si="262"/>
        <v>0.83009047021281368</v>
      </c>
      <c r="Q944" s="63">
        <f t="shared" ca="1" si="263"/>
        <v>0.19150224007622407</v>
      </c>
      <c r="R944" s="63">
        <f t="shared" ca="1" si="264"/>
        <v>4.2875542328076693E-2</v>
      </c>
      <c r="S944" s="63">
        <f t="shared" ca="1" si="265"/>
        <v>1.4316966216725351</v>
      </c>
      <c r="T944" s="63">
        <f t="shared" ca="1" si="266"/>
        <v>-3.7763142708442554E-2</v>
      </c>
      <c r="U944" s="63">
        <f t="shared" ca="1" si="267"/>
        <v>-5.1707985590787868E-2</v>
      </c>
      <c r="V944" s="63">
        <f t="shared" ca="1" si="268"/>
        <v>-1.0181554083278981</v>
      </c>
      <c r="W944" s="63">
        <f t="shared" ca="1" si="269"/>
        <v>-1.5470954534026045</v>
      </c>
      <c r="X944" s="63">
        <f t="shared" ca="1" si="270"/>
        <v>-0.95358779791994419</v>
      </c>
    </row>
    <row r="945" spans="2:24" x14ac:dyDescent="0.2">
      <c r="B945" s="63">
        <f t="shared" ca="1" si="259"/>
        <v>0.57221855442356107</v>
      </c>
      <c r="C945" s="63">
        <f t="shared" ca="1" si="274"/>
        <v>0.43585387615728638</v>
      </c>
      <c r="D945" s="63">
        <f t="shared" ca="1" si="274"/>
        <v>1.2085570874844211</v>
      </c>
      <c r="E945" s="63">
        <f t="shared" ca="1" si="274"/>
        <v>1.0565775119457614</v>
      </c>
      <c r="F945" s="63">
        <f t="shared" ca="1" si="274"/>
        <v>0.68979581788937427</v>
      </c>
      <c r="G945" s="63">
        <f t="shared" ca="1" si="274"/>
        <v>-0.70428441900587158</v>
      </c>
      <c r="H945" s="63">
        <f t="shared" ca="1" si="274"/>
        <v>0.32045252605157715</v>
      </c>
      <c r="I945" s="63">
        <f t="shared" ca="1" si="274"/>
        <v>-1.556836177289487</v>
      </c>
      <c r="J945" s="63">
        <f t="shared" ca="1" si="274"/>
        <v>-0.12394392829999416</v>
      </c>
      <c r="K945" s="63">
        <f t="shared" ca="1" si="274"/>
        <v>-0.59028594932728085</v>
      </c>
      <c r="L945" s="63">
        <f t="shared" ca="1" si="274"/>
        <v>0.14958767430185402</v>
      </c>
      <c r="N945" s="63">
        <f t="shared" ca="1" si="260"/>
        <v>0.5801155877119728</v>
      </c>
      <c r="O945" s="63">
        <f t="shared" ca="1" si="261"/>
        <v>0.44783877634166608</v>
      </c>
      <c r="P945" s="63">
        <f t="shared" ca="1" si="262"/>
        <v>1.2268841494672844</v>
      </c>
      <c r="Q945" s="63">
        <f t="shared" ca="1" si="263"/>
        <v>1.0525422394038093</v>
      </c>
      <c r="R945" s="63">
        <f t="shared" ca="1" si="264"/>
        <v>0.65087127841708237</v>
      </c>
      <c r="S945" s="63">
        <f t="shared" ca="1" si="265"/>
        <v>-0.71844663260008457</v>
      </c>
      <c r="T945" s="63">
        <f t="shared" ca="1" si="266"/>
        <v>0.33595068076303103</v>
      </c>
      <c r="U945" s="63">
        <f t="shared" ca="1" si="267"/>
        <v>-1.6163090132852178</v>
      </c>
      <c r="V945" s="63">
        <f t="shared" ca="1" si="268"/>
        <v>-0.11105669426524648</v>
      </c>
      <c r="W945" s="63">
        <f t="shared" ca="1" si="269"/>
        <v>-0.57248570554860412</v>
      </c>
      <c r="X945" s="63">
        <f t="shared" ca="1" si="270"/>
        <v>0.10384862231649422</v>
      </c>
    </row>
    <row r="946" spans="2:24" x14ac:dyDescent="0.2">
      <c r="B946" s="63">
        <f t="shared" ca="1" si="259"/>
        <v>-0.18989852279422001</v>
      </c>
      <c r="C946" s="63">
        <f t="shared" ca="1" si="274"/>
        <v>0.36588780961888323</v>
      </c>
      <c r="D946" s="63">
        <f t="shared" ca="1" si="274"/>
        <v>0.11415198133152571</v>
      </c>
      <c r="E946" s="63">
        <f t="shared" ca="1" si="274"/>
        <v>1.1009260630963482</v>
      </c>
      <c r="F946" s="63">
        <f t="shared" ca="1" si="274"/>
        <v>0.22619121095019615</v>
      </c>
      <c r="G946" s="63">
        <f t="shared" ca="1" si="274"/>
        <v>0.25986648848137828</v>
      </c>
      <c r="H946" s="63">
        <f t="shared" ca="1" si="274"/>
        <v>2.4713448541830829E-2</v>
      </c>
      <c r="I946" s="63">
        <f t="shared" ca="1" si="274"/>
        <v>-0.43469381856302558</v>
      </c>
      <c r="J946" s="63">
        <f t="shared" ca="1" si="274"/>
        <v>-1.9718924849214998</v>
      </c>
      <c r="K946" s="63">
        <f t="shared" ca="1" si="274"/>
        <v>-0.49957051573949396</v>
      </c>
      <c r="L946" s="63">
        <f t="shared" ca="1" si="274"/>
        <v>-1.3816663238725215</v>
      </c>
      <c r="N946" s="63">
        <f t="shared" ca="1" si="260"/>
        <v>-0.18200148950580824</v>
      </c>
      <c r="O946" s="63">
        <f t="shared" ca="1" si="261"/>
        <v>0.37787270980326293</v>
      </c>
      <c r="P946" s="63">
        <f t="shared" ca="1" si="262"/>
        <v>0.13247904331438898</v>
      </c>
      <c r="Q946" s="63">
        <f t="shared" ca="1" si="263"/>
        <v>1.0968907905543961</v>
      </c>
      <c r="R946" s="63">
        <f t="shared" ca="1" si="264"/>
        <v>0.18726667147790427</v>
      </c>
      <c r="S946" s="63">
        <f t="shared" ca="1" si="265"/>
        <v>0.24570427488716531</v>
      </c>
      <c r="T946" s="63">
        <f t="shared" ca="1" si="266"/>
        <v>4.021160325328469E-2</v>
      </c>
      <c r="U946" s="63">
        <f t="shared" ca="1" si="267"/>
        <v>-0.49416665455875641</v>
      </c>
      <c r="V946" s="63">
        <f t="shared" ca="1" si="268"/>
        <v>-1.9590052508867521</v>
      </c>
      <c r="W946" s="63">
        <f t="shared" ca="1" si="269"/>
        <v>-0.48177027196081718</v>
      </c>
      <c r="X946" s="63">
        <f t="shared" ca="1" si="270"/>
        <v>-1.4274053758578813</v>
      </c>
    </row>
    <row r="947" spans="2:24" x14ac:dyDescent="0.2">
      <c r="B947" s="63">
        <f t="shared" ca="1" si="259"/>
        <v>-0.3660514461569942</v>
      </c>
      <c r="C947" s="63">
        <f t="shared" ca="1" si="274"/>
        <v>-4.6940359928434504E-2</v>
      </c>
      <c r="D947" s="63">
        <f t="shared" ca="1" si="274"/>
        <v>1.8127957322312016</v>
      </c>
      <c r="E947" s="63">
        <f t="shared" ca="1" si="274"/>
        <v>1.3108193983121927</v>
      </c>
      <c r="F947" s="63">
        <f t="shared" ca="1" si="274"/>
        <v>0.76852300856705058</v>
      </c>
      <c r="G947" s="63">
        <f t="shared" ca="1" si="274"/>
        <v>-0.20053215620654738</v>
      </c>
      <c r="H947" s="63">
        <f t="shared" ca="1" si="274"/>
        <v>0.34086975919237344</v>
      </c>
      <c r="I947" s="63">
        <f t="shared" ca="1" si="274"/>
        <v>1.5369511604779362</v>
      </c>
      <c r="J947" s="63">
        <f t="shared" ca="1" si="274"/>
        <v>0.78198603062248662</v>
      </c>
      <c r="K947" s="63">
        <f t="shared" ca="1" si="274"/>
        <v>1.8913911221249862</v>
      </c>
      <c r="L947" s="63">
        <f t="shared" ca="1" si="274"/>
        <v>0.36538813838469958</v>
      </c>
      <c r="N947" s="63">
        <f t="shared" ca="1" si="260"/>
        <v>-0.35815441286858246</v>
      </c>
      <c r="O947" s="63">
        <f t="shared" ca="1" si="261"/>
        <v>-3.4955459744054784E-2</v>
      </c>
      <c r="P947" s="63">
        <f t="shared" ca="1" si="262"/>
        <v>1.8311227942140649</v>
      </c>
      <c r="Q947" s="63">
        <f t="shared" ca="1" si="263"/>
        <v>1.3067841257702406</v>
      </c>
      <c r="R947" s="63">
        <f t="shared" ca="1" si="264"/>
        <v>0.72959846909475867</v>
      </c>
      <c r="S947" s="63">
        <f t="shared" ca="1" si="265"/>
        <v>-0.21469436980076034</v>
      </c>
      <c r="T947" s="63">
        <f t="shared" ca="1" si="266"/>
        <v>0.35636791390382733</v>
      </c>
      <c r="U947" s="63">
        <f t="shared" ca="1" si="267"/>
        <v>1.4774783244822054</v>
      </c>
      <c r="V947" s="63">
        <f t="shared" ca="1" si="268"/>
        <v>0.79487326465723429</v>
      </c>
      <c r="W947" s="63">
        <f t="shared" ca="1" si="269"/>
        <v>1.909191365903663</v>
      </c>
      <c r="X947" s="63">
        <f t="shared" ca="1" si="270"/>
        <v>0.31964908639933981</v>
      </c>
    </row>
    <row r="948" spans="2:24" x14ac:dyDescent="0.2">
      <c r="B948" s="63">
        <f t="shared" ca="1" si="259"/>
        <v>0.95156053437474686</v>
      </c>
      <c r="C948" s="63">
        <f t="shared" ca="1" si="274"/>
        <v>-0.41791869624964506</v>
      </c>
      <c r="D948" s="63">
        <f t="shared" ca="1" si="274"/>
        <v>0.64863172440848704</v>
      </c>
      <c r="E948" s="63">
        <f t="shared" ca="1" si="274"/>
        <v>-8.9277303559358395E-2</v>
      </c>
      <c r="F948" s="63">
        <f t="shared" ca="1" si="274"/>
        <v>-2.2113969439833521E-2</v>
      </c>
      <c r="G948" s="63">
        <f t="shared" ca="1" si="274"/>
        <v>-3.3121234265611796E-2</v>
      </c>
      <c r="H948" s="63">
        <f t="shared" ca="1" si="274"/>
        <v>-0.28837111850217101</v>
      </c>
      <c r="I948" s="63">
        <f t="shared" ca="1" si="274"/>
        <v>0.62758471648677239</v>
      </c>
      <c r="J948" s="63">
        <f t="shared" ca="1" si="274"/>
        <v>-0.82118512167882063</v>
      </c>
      <c r="K948" s="63">
        <f t="shared" ca="1" si="274"/>
        <v>-0.95561203317811672</v>
      </c>
      <c r="L948" s="63">
        <f t="shared" ca="1" si="274"/>
        <v>0.17422245680907003</v>
      </c>
      <c r="N948" s="63">
        <f t="shared" ca="1" si="260"/>
        <v>0.95945756766315859</v>
      </c>
      <c r="O948" s="63">
        <f t="shared" ca="1" si="261"/>
        <v>-0.40593379606526536</v>
      </c>
      <c r="P948" s="63">
        <f t="shared" ca="1" si="262"/>
        <v>0.66695878639135031</v>
      </c>
      <c r="Q948" s="63">
        <f t="shared" ca="1" si="263"/>
        <v>-9.3312576101310579E-2</v>
      </c>
      <c r="R948" s="63">
        <f t="shared" ca="1" si="264"/>
        <v>-6.1038508912125387E-2</v>
      </c>
      <c r="S948" s="63">
        <f t="shared" ca="1" si="265"/>
        <v>-4.7283447859824766E-2</v>
      </c>
      <c r="T948" s="63">
        <f t="shared" ca="1" si="266"/>
        <v>-0.27287296379071713</v>
      </c>
      <c r="U948" s="63">
        <f t="shared" ca="1" si="267"/>
        <v>0.56811188049104155</v>
      </c>
      <c r="V948" s="63">
        <f t="shared" ca="1" si="268"/>
        <v>-0.80829788764407295</v>
      </c>
      <c r="W948" s="63">
        <f t="shared" ca="1" si="269"/>
        <v>-0.93781178939943999</v>
      </c>
      <c r="X948" s="63">
        <f t="shared" ca="1" si="270"/>
        <v>0.12848340482371023</v>
      </c>
    </row>
    <row r="949" spans="2:24" x14ac:dyDescent="0.2">
      <c r="B949" s="63">
        <f t="shared" ca="1" si="259"/>
        <v>0.92466788039709047</v>
      </c>
      <c r="C949" s="63">
        <f t="shared" ca="1" si="274"/>
        <v>1.1979691719311614</v>
      </c>
      <c r="D949" s="63">
        <f t="shared" ca="1" si="274"/>
        <v>-0.2539156957685727</v>
      </c>
      <c r="E949" s="63">
        <f t="shared" ca="1" si="274"/>
        <v>0.52893416550530825</v>
      </c>
      <c r="F949" s="63">
        <f t="shared" ca="1" si="274"/>
        <v>-1.4584747079564895</v>
      </c>
      <c r="G949" s="63">
        <f t="shared" ca="1" si="274"/>
        <v>-1.9415494518453695</v>
      </c>
      <c r="H949" s="63">
        <f t="shared" ca="1" si="274"/>
        <v>0.55941487982744975</v>
      </c>
      <c r="I949" s="63">
        <f t="shared" ca="1" si="274"/>
        <v>-0.95822359057802098</v>
      </c>
      <c r="J949" s="63">
        <f t="shared" ca="1" si="274"/>
        <v>-1.0417639133305703</v>
      </c>
      <c r="K949" s="63">
        <f t="shared" ca="1" si="274"/>
        <v>-1.6420093155047422</v>
      </c>
      <c r="L949" s="63">
        <f t="shared" ca="1" si="274"/>
        <v>-0.41523133206402874</v>
      </c>
      <c r="N949" s="63">
        <f t="shared" ca="1" si="260"/>
        <v>0.93256491368550221</v>
      </c>
      <c r="O949" s="63">
        <f t="shared" ca="1" si="261"/>
        <v>1.2099540721155411</v>
      </c>
      <c r="P949" s="63">
        <f t="shared" ca="1" si="262"/>
        <v>-0.23558863378570943</v>
      </c>
      <c r="Q949" s="63">
        <f t="shared" ca="1" si="263"/>
        <v>0.52489889296335612</v>
      </c>
      <c r="R949" s="63">
        <f t="shared" ca="1" si="264"/>
        <v>-1.4973992474287814</v>
      </c>
      <c r="S949" s="63">
        <f t="shared" ca="1" si="265"/>
        <v>-1.9557116654395825</v>
      </c>
      <c r="T949" s="63">
        <f t="shared" ca="1" si="266"/>
        <v>0.57491303453890363</v>
      </c>
      <c r="U949" s="63">
        <f t="shared" ca="1" si="267"/>
        <v>-1.0176964265737518</v>
      </c>
      <c r="V949" s="63">
        <f t="shared" ca="1" si="268"/>
        <v>-1.0288766792958226</v>
      </c>
      <c r="W949" s="63">
        <f t="shared" ca="1" si="269"/>
        <v>-1.6242090717260653</v>
      </c>
      <c r="X949" s="63">
        <f t="shared" ca="1" si="270"/>
        <v>-0.4609703840493885</v>
      </c>
    </row>
    <row r="950" spans="2:24" x14ac:dyDescent="0.2">
      <c r="B950" s="63">
        <f t="shared" ca="1" si="259"/>
        <v>0.5044461260724914</v>
      </c>
      <c r="C950" s="63">
        <f t="shared" ca="1" si="274"/>
        <v>-1.2864598895578627</v>
      </c>
      <c r="D950" s="63">
        <f t="shared" ca="1" si="274"/>
        <v>-1.8126439561027303</v>
      </c>
      <c r="E950" s="63">
        <f t="shared" ca="1" si="274"/>
        <v>1.0323795509409766</v>
      </c>
      <c r="F950" s="63">
        <f t="shared" ca="1" si="274"/>
        <v>1.0369723069090899</v>
      </c>
      <c r="G950" s="63">
        <f t="shared" ca="1" si="274"/>
        <v>1.9912389437326672</v>
      </c>
      <c r="H950" s="63">
        <f t="shared" ca="1" si="274"/>
        <v>-0.19845443600715293</v>
      </c>
      <c r="I950" s="63">
        <f t="shared" ca="1" si="274"/>
        <v>1.6047142355299369</v>
      </c>
      <c r="J950" s="63">
        <f t="shared" ca="1" si="274"/>
        <v>7.2422805768328227E-2</v>
      </c>
      <c r="K950" s="63">
        <f t="shared" ca="1" si="274"/>
        <v>-3.9402288749691011E-2</v>
      </c>
      <c r="L950" s="63">
        <f t="shared" ca="1" si="274"/>
        <v>0.13835772154500658</v>
      </c>
      <c r="N950" s="63">
        <f t="shared" ca="1" si="260"/>
        <v>0.51234315936090313</v>
      </c>
      <c r="O950" s="63">
        <f t="shared" ca="1" si="261"/>
        <v>-1.274474989373483</v>
      </c>
      <c r="P950" s="63">
        <f t="shared" ca="1" si="262"/>
        <v>-1.7943168941198671</v>
      </c>
      <c r="Q950" s="63">
        <f t="shared" ca="1" si="263"/>
        <v>1.0283442783990244</v>
      </c>
      <c r="R950" s="63">
        <f t="shared" ca="1" si="264"/>
        <v>0.99804776743679802</v>
      </c>
      <c r="S950" s="63">
        <f t="shared" ca="1" si="265"/>
        <v>1.9770767301384542</v>
      </c>
      <c r="T950" s="63">
        <f t="shared" ca="1" si="266"/>
        <v>-0.18295628129569907</v>
      </c>
      <c r="U950" s="63">
        <f t="shared" ca="1" si="267"/>
        <v>1.545241399534206</v>
      </c>
      <c r="V950" s="63">
        <f t="shared" ca="1" si="268"/>
        <v>8.5310039803075915E-2</v>
      </c>
      <c r="W950" s="63">
        <f t="shared" ca="1" si="269"/>
        <v>-2.1602044971014246E-2</v>
      </c>
      <c r="X950" s="63">
        <f t="shared" ca="1" si="270"/>
        <v>9.2618669559646788E-2</v>
      </c>
    </row>
    <row r="951" spans="2:24" x14ac:dyDescent="0.2">
      <c r="B951" s="63">
        <f t="shared" ca="1" si="259"/>
        <v>2.3862194019592144E-2</v>
      </c>
      <c r="C951" s="63">
        <f t="shared" ca="1" si="274"/>
        <v>8.3107441968637702E-2</v>
      </c>
      <c r="D951" s="63">
        <f t="shared" ca="1" si="274"/>
        <v>-0.69232111708833088</v>
      </c>
      <c r="E951" s="63">
        <f t="shared" ca="1" si="274"/>
        <v>1.7066569108544167</v>
      </c>
      <c r="F951" s="63">
        <f t="shared" ca="1" si="274"/>
        <v>-1.4352134379011074</v>
      </c>
      <c r="G951" s="63">
        <f t="shared" ca="1" si="274"/>
        <v>1.0860164092966644</v>
      </c>
      <c r="H951" s="63">
        <f t="shared" ca="1" si="274"/>
        <v>-0.1739576295920153</v>
      </c>
      <c r="I951" s="63">
        <f t="shared" ca="1" si="274"/>
        <v>-1.8762810270114327</v>
      </c>
      <c r="J951" s="63">
        <f t="shared" ca="1" si="274"/>
        <v>-0.20552983859279619</v>
      </c>
      <c r="K951" s="63">
        <f t="shared" ca="1" si="274"/>
        <v>0.41087236136824912</v>
      </c>
      <c r="L951" s="63">
        <f t="shared" ca="1" si="274"/>
        <v>-1.7587630251474617</v>
      </c>
      <c r="N951" s="63">
        <f t="shared" ca="1" si="260"/>
        <v>3.1759227308003901E-2</v>
      </c>
      <c r="O951" s="63">
        <f t="shared" ca="1" si="261"/>
        <v>9.5092342153017428E-2</v>
      </c>
      <c r="P951" s="63">
        <f t="shared" ca="1" si="262"/>
        <v>-0.67399405510546762</v>
      </c>
      <c r="Q951" s="63">
        <f t="shared" ca="1" si="263"/>
        <v>1.7026216383124646</v>
      </c>
      <c r="R951" s="63">
        <f t="shared" ca="1" si="264"/>
        <v>-1.4741379773733994</v>
      </c>
      <c r="S951" s="63">
        <f t="shared" ca="1" si="265"/>
        <v>1.0718541957024514</v>
      </c>
      <c r="T951" s="63">
        <f t="shared" ca="1" si="266"/>
        <v>-0.15845947488056145</v>
      </c>
      <c r="U951" s="63">
        <f t="shared" ca="1" si="267"/>
        <v>-1.9357538630071636</v>
      </c>
      <c r="V951" s="63">
        <f t="shared" ca="1" si="268"/>
        <v>-0.19264260455804849</v>
      </c>
      <c r="W951" s="63">
        <f t="shared" ca="1" si="269"/>
        <v>0.4286726051469259</v>
      </c>
      <c r="X951" s="63">
        <f t="shared" ca="1" si="270"/>
        <v>-1.8045020771328215</v>
      </c>
    </row>
    <row r="952" spans="2:24" x14ac:dyDescent="0.2">
      <c r="B952" s="63">
        <f t="shared" ca="1" si="259"/>
        <v>1.1026282769606663</v>
      </c>
      <c r="C952" s="63">
        <f t="shared" ca="1" si="274"/>
        <v>-1.6256786644236412</v>
      </c>
      <c r="D952" s="63">
        <f t="shared" ca="1" si="274"/>
        <v>2.0272820781866874</v>
      </c>
      <c r="E952" s="63">
        <f t="shared" ca="1" si="274"/>
        <v>-0.21333605511504877</v>
      </c>
      <c r="F952" s="63">
        <f t="shared" ca="1" si="274"/>
        <v>0.68324361702823588</v>
      </c>
      <c r="G952" s="63">
        <f t="shared" ca="1" si="274"/>
        <v>-0.88094075336141819</v>
      </c>
      <c r="H952" s="63">
        <f t="shared" ca="1" si="274"/>
        <v>-5.3045462231645024E-2</v>
      </c>
      <c r="I952" s="63">
        <f t="shared" ca="1" si="274"/>
        <v>-0.20530098709853153</v>
      </c>
      <c r="J952" s="63">
        <f t="shared" ca="1" si="274"/>
        <v>0.64354908972118507</v>
      </c>
      <c r="K952" s="63">
        <f t="shared" ca="1" si="274"/>
        <v>-1.4945470202381042</v>
      </c>
      <c r="L952" s="63">
        <f t="shared" ca="1" si="274"/>
        <v>-0.37741579499467109</v>
      </c>
      <c r="N952" s="63">
        <f t="shared" ca="1" si="260"/>
        <v>1.1105253102490782</v>
      </c>
      <c r="O952" s="63">
        <f t="shared" ca="1" si="261"/>
        <v>-1.6136937642392615</v>
      </c>
      <c r="P952" s="63">
        <f t="shared" ca="1" si="262"/>
        <v>2.0456091401695504</v>
      </c>
      <c r="Q952" s="63">
        <f t="shared" ca="1" si="263"/>
        <v>-0.21737132765700096</v>
      </c>
      <c r="R952" s="63">
        <f t="shared" ca="1" si="264"/>
        <v>0.64431907755594398</v>
      </c>
      <c r="S952" s="63">
        <f t="shared" ca="1" si="265"/>
        <v>-0.89510296695563119</v>
      </c>
      <c r="T952" s="63">
        <f t="shared" ca="1" si="266"/>
        <v>-3.7547307520191163E-2</v>
      </c>
      <c r="U952" s="63">
        <f t="shared" ca="1" si="267"/>
        <v>-0.26477382309426234</v>
      </c>
      <c r="V952" s="63">
        <f t="shared" ca="1" si="268"/>
        <v>0.65643632375593275</v>
      </c>
      <c r="W952" s="63">
        <f t="shared" ca="1" si="269"/>
        <v>-1.4767467764594273</v>
      </c>
      <c r="X952" s="63">
        <f t="shared" ca="1" si="270"/>
        <v>-0.42315484698003086</v>
      </c>
    </row>
    <row r="953" spans="2:24" x14ac:dyDescent="0.2">
      <c r="B953" s="63">
        <f t="shared" ca="1" si="259"/>
        <v>-1.1918928935664777</v>
      </c>
      <c r="C953" s="63">
        <f t="shared" ref="C953:L959" ca="1" si="275">NORMINV(RAND(),$C$5,$F$5)</f>
        <v>-0.13948151156943175</v>
      </c>
      <c r="D953" s="63">
        <f t="shared" ca="1" si="275"/>
        <v>1.3729493466535958</v>
      </c>
      <c r="E953" s="63">
        <f t="shared" ca="1" si="275"/>
        <v>-0.16628202416603088</v>
      </c>
      <c r="F953" s="63">
        <f t="shared" ca="1" si="275"/>
        <v>6.3493994232469667E-2</v>
      </c>
      <c r="G953" s="63">
        <f t="shared" ca="1" si="275"/>
        <v>-0.2604810982542089</v>
      </c>
      <c r="H953" s="63">
        <f t="shared" ca="1" si="275"/>
        <v>-1.3204142635446781</v>
      </c>
      <c r="I953" s="63">
        <f t="shared" ca="1" si="275"/>
        <v>-0.83800071061820436</v>
      </c>
      <c r="J953" s="63">
        <f t="shared" ca="1" si="275"/>
        <v>-0.14812635827583231</v>
      </c>
      <c r="K953" s="63">
        <f t="shared" ca="1" si="275"/>
        <v>-0.29186234340372452</v>
      </c>
      <c r="L953" s="63">
        <f t="shared" ca="1" si="275"/>
        <v>-0.567523037730986</v>
      </c>
      <c r="N953" s="63">
        <f t="shared" ca="1" si="260"/>
        <v>-1.1839958602780658</v>
      </c>
      <c r="O953" s="63">
        <f t="shared" ca="1" si="261"/>
        <v>-0.12749661138505203</v>
      </c>
      <c r="P953" s="63">
        <f t="shared" ca="1" si="262"/>
        <v>1.3912764086364591</v>
      </c>
      <c r="Q953" s="63">
        <f t="shared" ca="1" si="263"/>
        <v>-0.17031729670798307</v>
      </c>
      <c r="R953" s="63">
        <f t="shared" ca="1" si="264"/>
        <v>2.45694547601778E-2</v>
      </c>
      <c r="S953" s="63">
        <f t="shared" ca="1" si="265"/>
        <v>-0.27464331184842189</v>
      </c>
      <c r="T953" s="63">
        <f t="shared" ca="1" si="266"/>
        <v>-1.3049161088332242</v>
      </c>
      <c r="U953" s="63">
        <f t="shared" ca="1" si="267"/>
        <v>-0.89747354661393519</v>
      </c>
      <c r="V953" s="63">
        <f t="shared" ca="1" si="268"/>
        <v>-0.13523912424108464</v>
      </c>
      <c r="W953" s="63">
        <f t="shared" ca="1" si="269"/>
        <v>-0.27406209962504774</v>
      </c>
      <c r="X953" s="63">
        <f t="shared" ca="1" si="270"/>
        <v>-0.61326208971634577</v>
      </c>
    </row>
    <row r="954" spans="2:24" x14ac:dyDescent="0.2">
      <c r="B954" s="63">
        <f t="shared" ca="1" si="259"/>
        <v>0.5307803947355707</v>
      </c>
      <c r="C954" s="63">
        <f t="shared" ca="1" si="275"/>
        <v>0.14033241849229661</v>
      </c>
      <c r="D954" s="63">
        <f t="shared" ca="1" si="275"/>
        <v>1.3730280649533622</v>
      </c>
      <c r="E954" s="63">
        <f t="shared" ca="1" si="275"/>
        <v>0.81210778732391109</v>
      </c>
      <c r="F954" s="63">
        <f t="shared" ca="1" si="275"/>
        <v>-0.24606624170728508</v>
      </c>
      <c r="G954" s="63">
        <f t="shared" ca="1" si="275"/>
        <v>-0.14256668053390401</v>
      </c>
      <c r="H954" s="63">
        <f t="shared" ca="1" si="275"/>
        <v>-0.29437837494291669</v>
      </c>
      <c r="I954" s="63">
        <f t="shared" ca="1" si="275"/>
        <v>-1.1543116244261096</v>
      </c>
      <c r="J954" s="63">
        <f t="shared" ca="1" si="275"/>
        <v>-0.21791711733436908</v>
      </c>
      <c r="K954" s="63">
        <f t="shared" ca="1" si="275"/>
        <v>0.15744634431524818</v>
      </c>
      <c r="L954" s="63">
        <f t="shared" ca="1" si="275"/>
        <v>-1.5901980915018725</v>
      </c>
      <c r="N954" s="63">
        <f t="shared" ca="1" si="260"/>
        <v>0.53867742802398244</v>
      </c>
      <c r="O954" s="63">
        <f t="shared" ca="1" si="261"/>
        <v>0.15231731867667633</v>
      </c>
      <c r="P954" s="63">
        <f t="shared" ca="1" si="262"/>
        <v>1.3913551269362254</v>
      </c>
      <c r="Q954" s="63">
        <f t="shared" ca="1" si="263"/>
        <v>0.80807251478195896</v>
      </c>
      <c r="R954" s="63">
        <f t="shared" ca="1" si="264"/>
        <v>-0.28499078117957694</v>
      </c>
      <c r="S954" s="63">
        <f t="shared" ca="1" si="265"/>
        <v>-0.15672889412811697</v>
      </c>
      <c r="T954" s="63">
        <f t="shared" ca="1" si="266"/>
        <v>-0.27888022023146281</v>
      </c>
      <c r="U954" s="63">
        <f t="shared" ca="1" si="267"/>
        <v>-1.2137844604218404</v>
      </c>
      <c r="V954" s="63">
        <f t="shared" ca="1" si="268"/>
        <v>-0.20502988329962141</v>
      </c>
      <c r="W954" s="63">
        <f t="shared" ca="1" si="269"/>
        <v>0.17524658809392493</v>
      </c>
      <c r="X954" s="63">
        <f t="shared" ca="1" si="270"/>
        <v>-1.6359371434872323</v>
      </c>
    </row>
    <row r="955" spans="2:24" x14ac:dyDescent="0.2">
      <c r="B955" s="63">
        <f t="shared" ca="1" si="259"/>
        <v>0.40729899892671267</v>
      </c>
      <c r="C955" s="63">
        <f t="shared" ca="1" si="275"/>
        <v>-1.4277479256338943</v>
      </c>
      <c r="D955" s="63">
        <f t="shared" ca="1" si="275"/>
        <v>0.15919643673771489</v>
      </c>
      <c r="E955" s="63">
        <f t="shared" ca="1" si="275"/>
        <v>-0.9832174736410394</v>
      </c>
      <c r="F955" s="63">
        <f t="shared" ca="1" si="275"/>
        <v>0.59454857303596198</v>
      </c>
      <c r="G955" s="63">
        <f t="shared" ca="1" si="275"/>
        <v>-4.7265107279421917E-2</v>
      </c>
      <c r="H955" s="63">
        <f t="shared" ca="1" si="275"/>
        <v>2.9481668447695895</v>
      </c>
      <c r="I955" s="63">
        <f t="shared" ca="1" si="275"/>
        <v>0.27726622742949408</v>
      </c>
      <c r="J955" s="63">
        <f t="shared" ca="1" si="275"/>
        <v>-1.2120736547451885</v>
      </c>
      <c r="K955" s="63">
        <f t="shared" ca="1" si="275"/>
        <v>1.1088276856629582</v>
      </c>
      <c r="L955" s="63">
        <f t="shared" ca="1" si="275"/>
        <v>-1.321413199249984</v>
      </c>
      <c r="N955" s="63">
        <f t="shared" ca="1" si="260"/>
        <v>0.41519603221512441</v>
      </c>
      <c r="O955" s="63">
        <f t="shared" ca="1" si="261"/>
        <v>-1.4157630254495146</v>
      </c>
      <c r="P955" s="63">
        <f t="shared" ca="1" si="262"/>
        <v>0.17752349872057815</v>
      </c>
      <c r="Q955" s="63">
        <f t="shared" ca="1" si="263"/>
        <v>-0.98725274618299153</v>
      </c>
      <c r="R955" s="63">
        <f t="shared" ca="1" si="264"/>
        <v>0.55562403356367007</v>
      </c>
      <c r="S955" s="63">
        <f t="shared" ca="1" si="265"/>
        <v>-6.1427320873634887E-2</v>
      </c>
      <c r="T955" s="63">
        <f t="shared" ca="1" si="266"/>
        <v>2.9636649994810433</v>
      </c>
      <c r="U955" s="63">
        <f t="shared" ca="1" si="267"/>
        <v>0.21779339143376325</v>
      </c>
      <c r="V955" s="63">
        <f t="shared" ca="1" si="268"/>
        <v>-1.1991864207104408</v>
      </c>
      <c r="W955" s="63">
        <f t="shared" ca="1" si="269"/>
        <v>1.126627929441635</v>
      </c>
      <c r="X955" s="63">
        <f t="shared" ca="1" si="270"/>
        <v>-1.3671522512353438</v>
      </c>
    </row>
    <row r="956" spans="2:24" x14ac:dyDescent="0.2">
      <c r="B956" s="63">
        <f t="shared" ca="1" si="259"/>
        <v>0.11947825385336247</v>
      </c>
      <c r="C956" s="63">
        <f t="shared" ca="1" si="275"/>
        <v>1.610898737515349</v>
      </c>
      <c r="D956" s="63">
        <f t="shared" ca="1" si="275"/>
        <v>-0.13195290830817935</v>
      </c>
      <c r="E956" s="63">
        <f t="shared" ca="1" si="275"/>
        <v>0.55020537573815431</v>
      </c>
      <c r="F956" s="63">
        <f t="shared" ca="1" si="275"/>
        <v>0.56790541244731063</v>
      </c>
      <c r="G956" s="63">
        <f t="shared" ca="1" si="275"/>
        <v>1.7287052182632017</v>
      </c>
      <c r="H956" s="63">
        <f t="shared" ca="1" si="275"/>
        <v>-0.90071209002306207</v>
      </c>
      <c r="I956" s="63">
        <f t="shared" ca="1" si="275"/>
        <v>0.55808443816986086</v>
      </c>
      <c r="J956" s="63">
        <f t="shared" ca="1" si="275"/>
        <v>0.87597890540332091</v>
      </c>
      <c r="K956" s="63">
        <f t="shared" ca="1" si="275"/>
        <v>-0.11184007487749391</v>
      </c>
      <c r="L956" s="63">
        <f t="shared" ca="1" si="275"/>
        <v>-0.67614755852779995</v>
      </c>
      <c r="N956" s="63">
        <f t="shared" ca="1" si="260"/>
        <v>0.12737528714177423</v>
      </c>
      <c r="O956" s="63">
        <f t="shared" ca="1" si="261"/>
        <v>1.6228836376997287</v>
      </c>
      <c r="P956" s="63">
        <f t="shared" ca="1" si="262"/>
        <v>-0.1136258463253161</v>
      </c>
      <c r="Q956" s="63">
        <f t="shared" ca="1" si="263"/>
        <v>0.54617010319620218</v>
      </c>
      <c r="R956" s="63">
        <f t="shared" ca="1" si="264"/>
        <v>0.52898087297501872</v>
      </c>
      <c r="S956" s="63">
        <f t="shared" ca="1" si="265"/>
        <v>1.7145430046689887</v>
      </c>
      <c r="T956" s="63">
        <f t="shared" ca="1" si="266"/>
        <v>-0.88521393531160819</v>
      </c>
      <c r="U956" s="63">
        <f t="shared" ca="1" si="267"/>
        <v>0.49861160217413003</v>
      </c>
      <c r="V956" s="63">
        <f t="shared" ca="1" si="268"/>
        <v>0.88886613943806858</v>
      </c>
      <c r="W956" s="63">
        <f t="shared" ca="1" si="269"/>
        <v>-9.4039831098817139E-2</v>
      </c>
      <c r="X956" s="63">
        <f t="shared" ca="1" si="270"/>
        <v>-0.72188661051315972</v>
      </c>
    </row>
    <row r="957" spans="2:24" x14ac:dyDescent="0.2">
      <c r="B957" s="63">
        <f t="shared" ca="1" si="259"/>
        <v>-0.75722341091310841</v>
      </c>
      <c r="C957" s="63">
        <f t="shared" ca="1" si="275"/>
        <v>-1.342453543279988</v>
      </c>
      <c r="D957" s="63">
        <f t="shared" ca="1" si="275"/>
        <v>-0.61235517415766383</v>
      </c>
      <c r="E957" s="63">
        <f t="shared" ca="1" si="275"/>
        <v>0.43894043257764753</v>
      </c>
      <c r="F957" s="63">
        <f t="shared" ca="1" si="275"/>
        <v>-1.5784670187386007</v>
      </c>
      <c r="G957" s="63">
        <f t="shared" ca="1" si="275"/>
        <v>-0.13971903557405602</v>
      </c>
      <c r="H957" s="63">
        <f t="shared" ca="1" si="275"/>
        <v>1.694958712455465</v>
      </c>
      <c r="I957" s="63">
        <f t="shared" ca="1" si="275"/>
        <v>0.57298665909630342</v>
      </c>
      <c r="J957" s="63">
        <f t="shared" ca="1" si="275"/>
        <v>0.90883549061544033</v>
      </c>
      <c r="K957" s="63">
        <f t="shared" ca="1" si="275"/>
        <v>1.9737989226837724</v>
      </c>
      <c r="L957" s="63">
        <f t="shared" ca="1" si="275"/>
        <v>-0.50480506780443124</v>
      </c>
      <c r="N957" s="63">
        <f t="shared" ca="1" si="260"/>
        <v>-0.74932637762469667</v>
      </c>
      <c r="O957" s="63">
        <f t="shared" ca="1" si="261"/>
        <v>-1.3304686430956083</v>
      </c>
      <c r="P957" s="63">
        <f t="shared" ca="1" si="262"/>
        <v>-0.59402811217480056</v>
      </c>
      <c r="Q957" s="63">
        <f t="shared" ca="1" si="263"/>
        <v>0.43490516003569535</v>
      </c>
      <c r="R957" s="63">
        <f t="shared" ca="1" si="264"/>
        <v>-1.6173915582108926</v>
      </c>
      <c r="S957" s="63">
        <f t="shared" ca="1" si="265"/>
        <v>-0.15388124916826898</v>
      </c>
      <c r="T957" s="63">
        <f t="shared" ca="1" si="266"/>
        <v>1.7104568671669189</v>
      </c>
      <c r="U957" s="63">
        <f t="shared" ca="1" si="267"/>
        <v>0.51351382310057259</v>
      </c>
      <c r="V957" s="63">
        <f t="shared" ca="1" si="268"/>
        <v>0.92172272465018801</v>
      </c>
      <c r="W957" s="63">
        <f t="shared" ca="1" si="269"/>
        <v>1.9915991664624493</v>
      </c>
      <c r="X957" s="63">
        <f t="shared" ca="1" si="270"/>
        <v>-0.55054411978979101</v>
      </c>
    </row>
    <row r="958" spans="2:24" x14ac:dyDescent="0.2">
      <c r="B958" s="63">
        <f t="shared" ca="1" si="259"/>
        <v>-0.1924171441590774</v>
      </c>
      <c r="C958" s="63">
        <f t="shared" ca="1" si="275"/>
        <v>-1.8286472755033578</v>
      </c>
      <c r="D958" s="63">
        <f t="shared" ca="1" si="275"/>
        <v>0.86205243659072917</v>
      </c>
      <c r="E958" s="63">
        <f t="shared" ca="1" si="275"/>
        <v>0.87811383193635606</v>
      </c>
      <c r="F958" s="63">
        <f t="shared" ca="1" si="275"/>
        <v>-0.61706796796745977</v>
      </c>
      <c r="G958" s="63">
        <f t="shared" ca="1" si="275"/>
        <v>0.58985842260167387</v>
      </c>
      <c r="H958" s="63">
        <f t="shared" ca="1" si="275"/>
        <v>1.4166306931153729</v>
      </c>
      <c r="I958" s="63">
        <f t="shared" ca="1" si="275"/>
        <v>1.1900039525903214</v>
      </c>
      <c r="J958" s="63">
        <f t="shared" ca="1" si="275"/>
        <v>-0.54566269250054866</v>
      </c>
      <c r="K958" s="63">
        <f t="shared" ca="1" si="275"/>
        <v>-0.75123588448162637</v>
      </c>
      <c r="L958" s="63">
        <f t="shared" ca="1" si="275"/>
        <v>-0.55807904844717426</v>
      </c>
      <c r="N958" s="63">
        <f t="shared" ca="1" si="260"/>
        <v>-0.18452011087066564</v>
      </c>
      <c r="O958" s="63">
        <f t="shared" ca="1" si="261"/>
        <v>-1.8166623753189781</v>
      </c>
      <c r="P958" s="63">
        <f t="shared" ca="1" si="262"/>
        <v>0.88037949857359243</v>
      </c>
      <c r="Q958" s="63">
        <f t="shared" ca="1" si="263"/>
        <v>0.87407855939440393</v>
      </c>
      <c r="R958" s="63">
        <f t="shared" ca="1" si="264"/>
        <v>-0.65599250743975168</v>
      </c>
      <c r="S958" s="63">
        <f t="shared" ca="1" si="265"/>
        <v>0.57569620900746088</v>
      </c>
      <c r="T958" s="63">
        <f t="shared" ca="1" si="266"/>
        <v>1.4321288478268268</v>
      </c>
      <c r="U958" s="63">
        <f t="shared" ca="1" si="267"/>
        <v>1.1305311165945906</v>
      </c>
      <c r="V958" s="63">
        <f t="shared" ca="1" si="268"/>
        <v>-0.53277545846580099</v>
      </c>
      <c r="W958" s="63">
        <f t="shared" ca="1" si="269"/>
        <v>-0.73343564070294964</v>
      </c>
      <c r="X958" s="63">
        <f t="shared" ca="1" si="270"/>
        <v>-0.60381810043253403</v>
      </c>
    </row>
    <row r="959" spans="2:24" x14ac:dyDescent="0.2">
      <c r="B959" s="63">
        <f t="shared" ca="1" si="259"/>
        <v>0.5134304345993993</v>
      </c>
      <c r="C959" s="63">
        <f t="shared" ca="1" si="275"/>
        <v>-0.44397807635102082</v>
      </c>
      <c r="D959" s="63">
        <f t="shared" ca="1" si="275"/>
        <v>1.7252498386352648</v>
      </c>
      <c r="E959" s="63">
        <f t="shared" ca="1" si="275"/>
        <v>-1.1071837171050138</v>
      </c>
      <c r="F959" s="63">
        <f t="shared" ca="1" si="275"/>
        <v>1.0614561024450819</v>
      </c>
      <c r="G959" s="63">
        <f t="shared" ca="1" si="275"/>
        <v>-0.28611951235875582</v>
      </c>
      <c r="H959" s="63">
        <f t="shared" ca="1" si="275"/>
        <v>-1.3318462219368672</v>
      </c>
      <c r="I959" s="63">
        <f t="shared" ca="1" si="275"/>
        <v>0.12175063971155106</v>
      </c>
      <c r="J959" s="63">
        <f t="shared" ca="1" si="275"/>
        <v>0.6585730947637336</v>
      </c>
      <c r="K959" s="63">
        <f t="shared" ca="1" si="275"/>
        <v>-0.22853831712073111</v>
      </c>
      <c r="L959" s="63">
        <f t="shared" ca="1" si="275"/>
        <v>-0.47078769428975853</v>
      </c>
      <c r="N959" s="63">
        <f t="shared" ca="1" si="260"/>
        <v>0.52132746788781104</v>
      </c>
      <c r="O959" s="63">
        <f t="shared" ca="1" si="261"/>
        <v>-0.43199317616664112</v>
      </c>
      <c r="P959" s="63">
        <f t="shared" ca="1" si="262"/>
        <v>1.7435769006181281</v>
      </c>
      <c r="Q959" s="63">
        <f t="shared" ca="1" si="263"/>
        <v>-1.111218989646966</v>
      </c>
      <c r="R959" s="63">
        <f t="shared" ca="1" si="264"/>
        <v>1.02253156297279</v>
      </c>
      <c r="S959" s="63">
        <f t="shared" ca="1" si="265"/>
        <v>-0.30028172595296881</v>
      </c>
      <c r="T959" s="63">
        <f t="shared" ca="1" si="266"/>
        <v>-1.3163480672254133</v>
      </c>
      <c r="U959" s="63">
        <f t="shared" ca="1" si="267"/>
        <v>6.2277803715820229E-2</v>
      </c>
      <c r="V959" s="63">
        <f t="shared" ca="1" si="268"/>
        <v>0.67146032879848128</v>
      </c>
      <c r="W959" s="63">
        <f t="shared" ca="1" si="269"/>
        <v>-0.21073807334205436</v>
      </c>
      <c r="X959" s="63">
        <f t="shared" ca="1" si="270"/>
        <v>-0.5165267462751183</v>
      </c>
    </row>
    <row r="960" spans="2:24" x14ac:dyDescent="0.2">
      <c r="B960" s="63">
        <f t="shared" ca="1" si="259"/>
        <v>1.3097691211221993</v>
      </c>
      <c r="C960" s="63">
        <f ca="1">NORMINV(RAND(),$C$5,$F$5)</f>
        <v>5.4857587379430986E-2</v>
      </c>
      <c r="D960" s="63">
        <f t="shared" ref="C960:L985" ca="1" si="276">NORMINV(RAND(),$C$5,$F$5)</f>
        <v>-1.0061630993256598</v>
      </c>
      <c r="E960" s="63">
        <f t="shared" ca="1" si="276"/>
        <v>-3.2831684146897508E-2</v>
      </c>
      <c r="F960" s="63">
        <f t="shared" ca="1" si="276"/>
        <v>0.71459690888368976</v>
      </c>
      <c r="G960" s="63">
        <f t="shared" ca="1" si="276"/>
        <v>-0.38715323604083779</v>
      </c>
      <c r="H960" s="63">
        <f t="shared" ca="1" si="276"/>
        <v>-0.36692698937217794</v>
      </c>
      <c r="I960" s="63">
        <f t="shared" ca="1" si="276"/>
        <v>-1.5261110120365911</v>
      </c>
      <c r="J960" s="63">
        <f t="shared" ca="1" si="276"/>
        <v>-1.4112530788115476</v>
      </c>
      <c r="K960" s="63">
        <f t="shared" ca="1" si="276"/>
        <v>-1.1664368637983757</v>
      </c>
      <c r="L960" s="63">
        <f t="shared" ca="1" si="276"/>
        <v>0.44181585541341162</v>
      </c>
      <c r="N960" s="63">
        <f t="shared" ca="1" si="260"/>
        <v>1.3176661544106112</v>
      </c>
      <c r="O960" s="63">
        <f t="shared" ca="1" si="261"/>
        <v>6.6842487563810712E-2</v>
      </c>
      <c r="P960" s="63">
        <f t="shared" ca="1" si="262"/>
        <v>-0.98783603734279657</v>
      </c>
      <c r="Q960" s="63">
        <f t="shared" ca="1" si="263"/>
        <v>-3.6866956688849685E-2</v>
      </c>
      <c r="R960" s="63">
        <f t="shared" ca="1" si="264"/>
        <v>0.67567236941139786</v>
      </c>
      <c r="S960" s="63">
        <f t="shared" ca="1" si="265"/>
        <v>-0.40131544963505078</v>
      </c>
      <c r="T960" s="63">
        <f t="shared" ca="1" si="266"/>
        <v>-0.35142883466072405</v>
      </c>
      <c r="U960" s="63">
        <f t="shared" ca="1" si="267"/>
        <v>-1.5855838480323219</v>
      </c>
      <c r="V960" s="63">
        <f t="shared" ca="1" si="268"/>
        <v>-1.3983658447767999</v>
      </c>
      <c r="W960" s="63">
        <f t="shared" ca="1" si="269"/>
        <v>-1.1486366200196989</v>
      </c>
      <c r="X960" s="63">
        <f t="shared" ca="1" si="270"/>
        <v>0.39607680342805185</v>
      </c>
    </row>
    <row r="961" spans="2:24" x14ac:dyDescent="0.2">
      <c r="B961" s="63">
        <f t="shared" ca="1" si="259"/>
        <v>-0.90914767024232324</v>
      </c>
      <c r="C961" s="63">
        <f t="shared" ca="1" si="276"/>
        <v>-0.74628079536054692</v>
      </c>
      <c r="D961" s="63">
        <f t="shared" ca="1" si="276"/>
        <v>0.65927777160287904</v>
      </c>
      <c r="E961" s="63">
        <f t="shared" ca="1" si="276"/>
        <v>-1.6850173028986959</v>
      </c>
      <c r="F961" s="63">
        <f t="shared" ca="1" si="276"/>
        <v>0.54128739595961495</v>
      </c>
      <c r="G961" s="63">
        <f t="shared" ca="1" si="276"/>
        <v>-0.40586268138048953</v>
      </c>
      <c r="H961" s="63">
        <f t="shared" ca="1" si="276"/>
        <v>1.2151516684659043</v>
      </c>
      <c r="I961" s="63">
        <f t="shared" ca="1" si="276"/>
        <v>0.34584357905306151</v>
      </c>
      <c r="J961" s="63">
        <f t="shared" ca="1" si="276"/>
        <v>1.5011941812145966</v>
      </c>
      <c r="K961" s="63">
        <f t="shared" ca="1" si="276"/>
        <v>-0.89910273168273236</v>
      </c>
      <c r="L961" s="63">
        <f t="shared" ca="1" si="276"/>
        <v>0.92101741700184026</v>
      </c>
      <c r="N961" s="63">
        <f t="shared" ca="1" si="260"/>
        <v>-0.9012506369539115</v>
      </c>
      <c r="O961" s="63">
        <f t="shared" ca="1" si="261"/>
        <v>-0.73429589517616722</v>
      </c>
      <c r="P961" s="63">
        <f t="shared" ca="1" si="262"/>
        <v>0.67760483358574231</v>
      </c>
      <c r="Q961" s="63">
        <f t="shared" ca="1" si="263"/>
        <v>-1.689052575440648</v>
      </c>
      <c r="R961" s="63">
        <f t="shared" ca="1" si="264"/>
        <v>0.50236285648732304</v>
      </c>
      <c r="S961" s="63">
        <f t="shared" ca="1" si="265"/>
        <v>-0.42002489497470252</v>
      </c>
      <c r="T961" s="63">
        <f t="shared" ca="1" si="266"/>
        <v>1.2306498231773582</v>
      </c>
      <c r="U961" s="63">
        <f t="shared" ca="1" si="267"/>
        <v>0.28637074305733068</v>
      </c>
      <c r="V961" s="63">
        <f t="shared" ca="1" si="268"/>
        <v>1.5140814152493443</v>
      </c>
      <c r="W961" s="63">
        <f t="shared" ca="1" si="269"/>
        <v>-0.88130248790405563</v>
      </c>
      <c r="X961" s="63">
        <f t="shared" ca="1" si="270"/>
        <v>0.87527836501648049</v>
      </c>
    </row>
    <row r="962" spans="2:24" x14ac:dyDescent="0.2">
      <c r="B962" s="63">
        <f t="shared" ca="1" si="259"/>
        <v>0.39177036687782074</v>
      </c>
      <c r="C962" s="63">
        <f t="shared" ca="1" si="276"/>
        <v>-4.6366735638436206E-2</v>
      </c>
      <c r="D962" s="63">
        <f t="shared" ca="1" si="276"/>
        <v>-0.10566233593097686</v>
      </c>
      <c r="E962" s="63">
        <f t="shared" ca="1" si="276"/>
        <v>0.58410628631044037</v>
      </c>
      <c r="F962" s="63">
        <f t="shared" ca="1" si="276"/>
        <v>-0.30076007042445796</v>
      </c>
      <c r="G962" s="63">
        <f t="shared" ca="1" si="276"/>
        <v>-1.086354953191748</v>
      </c>
      <c r="H962" s="63">
        <f t="shared" ca="1" si="276"/>
        <v>-1.6200625051098978</v>
      </c>
      <c r="I962" s="63">
        <f t="shared" ca="1" si="276"/>
        <v>0.79097030895674758</v>
      </c>
      <c r="J962" s="63">
        <f t="shared" ca="1" si="276"/>
        <v>-0.43471034863470909</v>
      </c>
      <c r="K962" s="63">
        <f t="shared" ca="1" si="276"/>
        <v>-0.77084323937996402</v>
      </c>
      <c r="L962" s="63">
        <f t="shared" ca="1" si="276"/>
        <v>0.47943056544971602</v>
      </c>
      <c r="N962" s="63">
        <f t="shared" ca="1" si="260"/>
        <v>0.39966740016623248</v>
      </c>
      <c r="O962" s="63">
        <f t="shared" ca="1" si="261"/>
        <v>-3.4381835454056486E-2</v>
      </c>
      <c r="P962" s="63">
        <f t="shared" ca="1" si="262"/>
        <v>-8.7335273948113606E-2</v>
      </c>
      <c r="Q962" s="63">
        <f t="shared" ca="1" si="263"/>
        <v>0.58007101376848824</v>
      </c>
      <c r="R962" s="63">
        <f t="shared" ca="1" si="264"/>
        <v>-0.33968460989674981</v>
      </c>
      <c r="S962" s="63">
        <f t="shared" ca="1" si="265"/>
        <v>-1.100517166785961</v>
      </c>
      <c r="T962" s="63">
        <f t="shared" ca="1" si="266"/>
        <v>-1.6045643503984439</v>
      </c>
      <c r="U962" s="63">
        <f t="shared" ca="1" si="267"/>
        <v>0.73149747296101675</v>
      </c>
      <c r="V962" s="63">
        <f t="shared" ca="1" si="268"/>
        <v>-0.42182311459996141</v>
      </c>
      <c r="W962" s="63">
        <f t="shared" ca="1" si="269"/>
        <v>-0.75304299560128729</v>
      </c>
      <c r="X962" s="63">
        <f t="shared" ca="1" si="270"/>
        <v>0.43369151346435625</v>
      </c>
    </row>
    <row r="963" spans="2:24" x14ac:dyDescent="0.2">
      <c r="B963" s="63">
        <f t="shared" ca="1" si="259"/>
        <v>8.1924943010721091E-2</v>
      </c>
      <c r="C963" s="63">
        <f t="shared" ca="1" si="276"/>
        <v>0.2037263546399537</v>
      </c>
      <c r="D963" s="63">
        <f t="shared" ca="1" si="276"/>
        <v>-0.24832719949084461</v>
      </c>
      <c r="E963" s="63">
        <f t="shared" ca="1" si="276"/>
        <v>-0.5778344213132508</v>
      </c>
      <c r="F963" s="63">
        <f t="shared" ca="1" si="276"/>
        <v>-0.64821182257941834</v>
      </c>
      <c r="G963" s="63">
        <f t="shared" ca="1" si="276"/>
        <v>0.91380838348672166</v>
      </c>
      <c r="H963" s="63">
        <f t="shared" ca="1" si="276"/>
        <v>0.59120451071772784</v>
      </c>
      <c r="I963" s="63">
        <f t="shared" ca="1" si="276"/>
        <v>1.0555287246522993</v>
      </c>
      <c r="J963" s="63">
        <f t="shared" ca="1" si="276"/>
        <v>-0.96704623367891951</v>
      </c>
      <c r="K963" s="63">
        <f t="shared" ca="1" si="276"/>
        <v>1.1138469183912474</v>
      </c>
      <c r="L963" s="63">
        <f t="shared" ca="1" si="276"/>
        <v>1.0027749885881865</v>
      </c>
      <c r="N963" s="63">
        <f t="shared" ca="1" si="260"/>
        <v>8.9821976299132841E-2</v>
      </c>
      <c r="O963" s="63">
        <f t="shared" ca="1" si="261"/>
        <v>0.21571125482433343</v>
      </c>
      <c r="P963" s="63">
        <f t="shared" ca="1" si="262"/>
        <v>-0.23000013750798134</v>
      </c>
      <c r="Q963" s="63">
        <f t="shared" ca="1" si="263"/>
        <v>-0.58186969385520293</v>
      </c>
      <c r="R963" s="63">
        <f t="shared" ca="1" si="264"/>
        <v>-0.68713636205171025</v>
      </c>
      <c r="S963" s="63">
        <f t="shared" ca="1" si="265"/>
        <v>0.89964616989250867</v>
      </c>
      <c r="T963" s="63">
        <f t="shared" ca="1" si="266"/>
        <v>0.60670266542918172</v>
      </c>
      <c r="U963" s="63">
        <f t="shared" ca="1" si="267"/>
        <v>0.99605588865656847</v>
      </c>
      <c r="V963" s="63">
        <f t="shared" ca="1" si="268"/>
        <v>-0.95415899964417183</v>
      </c>
      <c r="W963" s="63">
        <f t="shared" ca="1" si="269"/>
        <v>1.1316471621699242</v>
      </c>
      <c r="X963" s="63">
        <f t="shared" ca="1" si="270"/>
        <v>0.95703593660282671</v>
      </c>
    </row>
    <row r="964" spans="2:24" x14ac:dyDescent="0.2">
      <c r="B964" s="63">
        <f t="shared" ca="1" si="259"/>
        <v>9.747653229505257E-2</v>
      </c>
      <c r="C964" s="63">
        <f t="shared" ca="1" si="276"/>
        <v>-0.90637263345301045</v>
      </c>
      <c r="D964" s="63">
        <f t="shared" ca="1" si="276"/>
        <v>0.21920885813513472</v>
      </c>
      <c r="E964" s="63">
        <f t="shared" ca="1" si="276"/>
        <v>0.45316324937205871</v>
      </c>
      <c r="F964" s="63">
        <f t="shared" ca="1" si="276"/>
        <v>-0.82202186935849164</v>
      </c>
      <c r="G964" s="63">
        <f t="shared" ca="1" si="276"/>
        <v>0.54925363532569182</v>
      </c>
      <c r="H964" s="63">
        <f t="shared" ca="1" si="276"/>
        <v>-0.71850675224752314</v>
      </c>
      <c r="I964" s="63">
        <f t="shared" ca="1" si="276"/>
        <v>-1.1356717210413045</v>
      </c>
      <c r="J964" s="63">
        <f t="shared" ca="1" si="276"/>
        <v>-0.32312106082865449</v>
      </c>
      <c r="K964" s="63">
        <f t="shared" ca="1" si="276"/>
        <v>5.0761704197658606E-3</v>
      </c>
      <c r="L964" s="63">
        <f t="shared" ca="1" si="276"/>
        <v>-1.0956173653135373</v>
      </c>
      <c r="N964" s="63">
        <f t="shared" ca="1" si="260"/>
        <v>0.10537356558346432</v>
      </c>
      <c r="O964" s="63">
        <f t="shared" ca="1" si="261"/>
        <v>-0.89438773326863075</v>
      </c>
      <c r="P964" s="63">
        <f t="shared" ca="1" si="262"/>
        <v>0.23753592011799798</v>
      </c>
      <c r="Q964" s="63">
        <f t="shared" ca="1" si="263"/>
        <v>0.44912797683010652</v>
      </c>
      <c r="R964" s="63">
        <f t="shared" ca="1" si="264"/>
        <v>-0.86094640883078355</v>
      </c>
      <c r="S964" s="63">
        <f t="shared" ca="1" si="265"/>
        <v>0.53509142173147883</v>
      </c>
      <c r="T964" s="63">
        <f t="shared" ca="1" si="266"/>
        <v>-0.70300859753606926</v>
      </c>
      <c r="U964" s="63">
        <f t="shared" ca="1" si="267"/>
        <v>-1.1951445570370354</v>
      </c>
      <c r="V964" s="63">
        <f t="shared" ca="1" si="268"/>
        <v>-0.31023382679390682</v>
      </c>
      <c r="W964" s="63">
        <f t="shared" ca="1" si="269"/>
        <v>2.2876414198442628E-2</v>
      </c>
      <c r="X964" s="63">
        <f t="shared" ca="1" si="270"/>
        <v>-1.141356417298897</v>
      </c>
    </row>
    <row r="965" spans="2:24" x14ac:dyDescent="0.2">
      <c r="B965" s="63">
        <f t="shared" ca="1" si="259"/>
        <v>0.62260016126470374</v>
      </c>
      <c r="C965" s="63">
        <f t="shared" ca="1" si="276"/>
        <v>-0.52580643525690673</v>
      </c>
      <c r="D965" s="63">
        <f t="shared" ca="1" si="276"/>
        <v>-0.57393881826158344</v>
      </c>
      <c r="E965" s="63">
        <f t="shared" ca="1" si="276"/>
        <v>0.28633886201662012</v>
      </c>
      <c r="F965" s="63">
        <f t="shared" ca="1" si="276"/>
        <v>1.2524854116296913E-2</v>
      </c>
      <c r="G965" s="63">
        <f t="shared" ca="1" si="276"/>
        <v>-1.4552934364247487</v>
      </c>
      <c r="H965" s="63">
        <f t="shared" ca="1" si="276"/>
        <v>0.63103544759562669</v>
      </c>
      <c r="I965" s="63">
        <f t="shared" ca="1" si="276"/>
        <v>-0.14673002239752211</v>
      </c>
      <c r="J965" s="63">
        <f t="shared" ca="1" si="276"/>
        <v>-0.92019977131836594</v>
      </c>
      <c r="K965" s="63">
        <f t="shared" ca="1" si="276"/>
        <v>-0.24273523943862965</v>
      </c>
      <c r="L965" s="63">
        <f t="shared" ca="1" si="276"/>
        <v>0.71422776979331548</v>
      </c>
      <c r="N965" s="63">
        <f t="shared" ca="1" si="260"/>
        <v>0.63049719455311548</v>
      </c>
      <c r="O965" s="63">
        <f t="shared" ca="1" si="261"/>
        <v>-0.51382153507252704</v>
      </c>
      <c r="P965" s="63">
        <f t="shared" ca="1" si="262"/>
        <v>-0.55561175627872017</v>
      </c>
      <c r="Q965" s="63">
        <f t="shared" ca="1" si="263"/>
        <v>0.28230358947466794</v>
      </c>
      <c r="R965" s="63">
        <f t="shared" ca="1" si="264"/>
        <v>-2.6399685355994955E-2</v>
      </c>
      <c r="S965" s="63">
        <f t="shared" ca="1" si="265"/>
        <v>-1.4694556500189617</v>
      </c>
      <c r="T965" s="63">
        <f t="shared" ca="1" si="266"/>
        <v>0.64653360230708057</v>
      </c>
      <c r="U965" s="63">
        <f t="shared" ca="1" si="267"/>
        <v>-0.20620285839325295</v>
      </c>
      <c r="V965" s="63">
        <f t="shared" ca="1" si="268"/>
        <v>-0.90731253728361827</v>
      </c>
      <c r="W965" s="63">
        <f t="shared" ca="1" si="269"/>
        <v>-0.2249349956599529</v>
      </c>
      <c r="X965" s="63">
        <f t="shared" ca="1" si="270"/>
        <v>0.66848871780795571</v>
      </c>
    </row>
    <row r="966" spans="2:24" x14ac:dyDescent="0.2">
      <c r="B966" s="63">
        <f t="shared" ca="1" si="259"/>
        <v>-1.1885968978058496E-2</v>
      </c>
      <c r="C966" s="63">
        <f t="shared" ca="1" si="276"/>
        <v>0.24359729438502972</v>
      </c>
      <c r="D966" s="63">
        <f t="shared" ca="1" si="276"/>
        <v>0.93411515775818033</v>
      </c>
      <c r="E966" s="63">
        <f t="shared" ca="1" si="276"/>
        <v>0.51662138074416875</v>
      </c>
      <c r="F966" s="63">
        <f t="shared" ca="1" si="276"/>
        <v>1.3504687633676795</v>
      </c>
      <c r="G966" s="63">
        <f t="shared" ca="1" si="276"/>
        <v>0.26330768286770734</v>
      </c>
      <c r="H966" s="63">
        <f t="shared" ca="1" si="276"/>
        <v>-0.39970280924703006</v>
      </c>
      <c r="I966" s="63">
        <f t="shared" ca="1" si="276"/>
        <v>-0.72288109369783571</v>
      </c>
      <c r="J966" s="63">
        <f t="shared" ca="1" si="276"/>
        <v>-8.5139026812165133E-2</v>
      </c>
      <c r="K966" s="63">
        <f t="shared" ca="1" si="276"/>
        <v>-0.26635990230091655</v>
      </c>
      <c r="L966" s="63">
        <f t="shared" ca="1" si="276"/>
        <v>1.2243714779886932</v>
      </c>
      <c r="N966" s="63">
        <f t="shared" ca="1" si="260"/>
        <v>-3.9889356896467415E-3</v>
      </c>
      <c r="O966" s="63">
        <f t="shared" ca="1" si="261"/>
        <v>0.25558219456940945</v>
      </c>
      <c r="P966" s="63">
        <f t="shared" ca="1" si="262"/>
        <v>0.95244221974104359</v>
      </c>
      <c r="Q966" s="63">
        <f t="shared" ca="1" si="263"/>
        <v>0.51258610820221662</v>
      </c>
      <c r="R966" s="63">
        <f t="shared" ca="1" si="264"/>
        <v>1.3115442238953876</v>
      </c>
      <c r="S966" s="63">
        <f t="shared" ca="1" si="265"/>
        <v>0.24914546927349437</v>
      </c>
      <c r="T966" s="63">
        <f t="shared" ca="1" si="266"/>
        <v>-0.38420465453557617</v>
      </c>
      <c r="U966" s="63">
        <f t="shared" ca="1" si="267"/>
        <v>-0.78235392969356654</v>
      </c>
      <c r="V966" s="63">
        <f t="shared" ca="1" si="268"/>
        <v>-7.2251792777417445E-2</v>
      </c>
      <c r="W966" s="63">
        <f t="shared" ca="1" si="269"/>
        <v>-0.2485596585222398</v>
      </c>
      <c r="X966" s="63">
        <f t="shared" ca="1" si="270"/>
        <v>1.1786324260033334</v>
      </c>
    </row>
    <row r="967" spans="2:24" x14ac:dyDescent="0.2">
      <c r="B967" s="63">
        <f t="shared" ca="1" si="259"/>
        <v>1.1216102365538891</v>
      </c>
      <c r="C967" s="63">
        <f t="shared" ca="1" si="276"/>
        <v>-0.91455635697391491</v>
      </c>
      <c r="D967" s="63">
        <f t="shared" ca="1" si="276"/>
        <v>0.10913393633338375</v>
      </c>
      <c r="E967" s="63">
        <f t="shared" ca="1" si="276"/>
        <v>0.38986620870476574</v>
      </c>
      <c r="F967" s="63">
        <f t="shared" ca="1" si="276"/>
        <v>-0.700448529415021</v>
      </c>
      <c r="G967" s="63">
        <f t="shared" ca="1" si="276"/>
        <v>7.621238941706461E-2</v>
      </c>
      <c r="H967" s="63">
        <f t="shared" ca="1" si="276"/>
        <v>1.1133209968383655</v>
      </c>
      <c r="I967" s="63">
        <f t="shared" ca="1" si="276"/>
        <v>-0.18210718451329513</v>
      </c>
      <c r="J967" s="63">
        <f t="shared" ca="1" si="276"/>
        <v>-0.63397101580070436</v>
      </c>
      <c r="K967" s="63">
        <f t="shared" ca="1" si="276"/>
        <v>1.4768469807725491</v>
      </c>
      <c r="L967" s="63">
        <f t="shared" ca="1" si="276"/>
        <v>0.51362218826189121</v>
      </c>
      <c r="N967" s="63">
        <f t="shared" ca="1" si="260"/>
        <v>1.129507269842301</v>
      </c>
      <c r="O967" s="63">
        <f t="shared" ca="1" si="261"/>
        <v>-0.90257145678953521</v>
      </c>
      <c r="P967" s="63">
        <f t="shared" ca="1" si="262"/>
        <v>0.12746099831624702</v>
      </c>
      <c r="Q967" s="63">
        <f t="shared" ca="1" si="263"/>
        <v>0.38583093616281355</v>
      </c>
      <c r="R967" s="63">
        <f t="shared" ca="1" si="264"/>
        <v>-0.73937306888731291</v>
      </c>
      <c r="S967" s="63">
        <f t="shared" ca="1" si="265"/>
        <v>6.205017582285164E-2</v>
      </c>
      <c r="T967" s="63">
        <f t="shared" ca="1" si="266"/>
        <v>1.1288191515498194</v>
      </c>
      <c r="U967" s="63">
        <f t="shared" ca="1" si="267"/>
        <v>-0.24158002050902597</v>
      </c>
      <c r="V967" s="63">
        <f t="shared" ca="1" si="268"/>
        <v>-0.62108378176595669</v>
      </c>
      <c r="W967" s="63">
        <f t="shared" ca="1" si="269"/>
        <v>1.4946472245512259</v>
      </c>
      <c r="X967" s="63">
        <f t="shared" ca="1" si="270"/>
        <v>0.46788313627653144</v>
      </c>
    </row>
    <row r="968" spans="2:24" x14ac:dyDescent="0.2">
      <c r="B968" s="63">
        <f t="shared" ref="B968:B1006" ca="1" si="277">NORMINV(RAND(),$C$5,$F$5)</f>
        <v>0.48774120502143514</v>
      </c>
      <c r="C968" s="63">
        <f t="shared" ca="1" si="276"/>
        <v>-4.6282912397345409E-2</v>
      </c>
      <c r="D968" s="63">
        <f t="shared" ca="1" si="276"/>
        <v>-0.74366296517937824</v>
      </c>
      <c r="E968" s="63">
        <f t="shared" ca="1" si="276"/>
        <v>-0.82292335590354637</v>
      </c>
      <c r="F968" s="63">
        <f t="shared" ca="1" si="276"/>
        <v>-0.54855672305281866</v>
      </c>
      <c r="G968" s="63">
        <f t="shared" ca="1" si="276"/>
        <v>0.42088752405544261</v>
      </c>
      <c r="H968" s="63">
        <f t="shared" ca="1" si="276"/>
        <v>1.1501997338308971</v>
      </c>
      <c r="I968" s="63">
        <f t="shared" ca="1" si="276"/>
        <v>1.209113680696946</v>
      </c>
      <c r="J968" s="63">
        <f t="shared" ca="1" si="276"/>
        <v>0.71885156529563787</v>
      </c>
      <c r="K968" s="63">
        <f t="shared" ca="1" si="276"/>
        <v>-0.84416883027346112</v>
      </c>
      <c r="L968" s="63">
        <f t="shared" ca="1" si="276"/>
        <v>1.2682633566339951</v>
      </c>
      <c r="N968" s="63">
        <f t="shared" ref="N968:N1006" ca="1" si="278">B968-$B$1008</f>
        <v>0.49563823830984688</v>
      </c>
      <c r="O968" s="63">
        <f t="shared" ref="O968:O1006" ca="1" si="279">C968-$C$1008</f>
        <v>-3.4298012212965689E-2</v>
      </c>
      <c r="P968" s="63">
        <f t="shared" ref="P968:P1006" ca="1" si="280">D968-$D$1008</f>
        <v>-0.72533590319651498</v>
      </c>
      <c r="Q968" s="63">
        <f t="shared" ref="Q968:Q1006" ca="1" si="281">E968-$E$1008</f>
        <v>-0.8269586284454985</v>
      </c>
      <c r="R968" s="63">
        <f t="shared" ref="R968:R1006" ca="1" si="282">F968-$F$1008</f>
        <v>-0.58748126252511057</v>
      </c>
      <c r="S968" s="63">
        <f t="shared" ref="S968:S1006" ca="1" si="283">G968-$G$1008</f>
        <v>0.40672531046122962</v>
      </c>
      <c r="T968" s="63">
        <f t="shared" ref="T968:T1006" ca="1" si="284">H968-$H$1008</f>
        <v>1.165697888542351</v>
      </c>
      <c r="U968" s="63">
        <f t="shared" ref="U968:U1006" ca="1" si="285">I968-$I$1008</f>
        <v>1.1496408447012152</v>
      </c>
      <c r="V968" s="63">
        <f t="shared" ref="V968:V1006" ca="1" si="286">J968-$J$1008</f>
        <v>0.73173879933038555</v>
      </c>
      <c r="W968" s="63">
        <f t="shared" ref="W968:W1006" ca="1" si="287">K968-$K$1008</f>
        <v>-0.8263685864947844</v>
      </c>
      <c r="X968" s="63">
        <f t="shared" ref="X968:X1006" ca="1" si="288">L968-$L$1008</f>
        <v>1.2225243046486354</v>
      </c>
    </row>
    <row r="969" spans="2:24" x14ac:dyDescent="0.2">
      <c r="B969" s="63">
        <f t="shared" ca="1" si="277"/>
        <v>0.19322261426807749</v>
      </c>
      <c r="C969" s="63">
        <f t="shared" ca="1" si="276"/>
        <v>-0.61722365916025757</v>
      </c>
      <c r="D969" s="63">
        <f t="shared" ca="1" si="276"/>
        <v>-0.58812353208621315</v>
      </c>
      <c r="E969" s="63">
        <f t="shared" ca="1" si="276"/>
        <v>-1.1749213138094623</v>
      </c>
      <c r="F969" s="63">
        <f t="shared" ca="1" si="276"/>
        <v>0.60169850097015587</v>
      </c>
      <c r="G969" s="63">
        <f t="shared" ca="1" si="276"/>
        <v>-1.2663254419117977</v>
      </c>
      <c r="H969" s="63">
        <f t="shared" ca="1" si="276"/>
        <v>1.689697596475616</v>
      </c>
      <c r="I969" s="63">
        <f t="shared" ca="1" si="276"/>
        <v>0.53841410211725649</v>
      </c>
      <c r="J969" s="63">
        <f t="shared" ca="1" si="276"/>
        <v>0.4808022444574539</v>
      </c>
      <c r="K969" s="63">
        <f t="shared" ca="1" si="276"/>
        <v>1.1795028203835054</v>
      </c>
      <c r="L969" s="63">
        <f t="shared" ca="1" si="276"/>
        <v>-0.96072398524469804</v>
      </c>
      <c r="N969" s="63">
        <f t="shared" ca="1" si="278"/>
        <v>0.20111964755648926</v>
      </c>
      <c r="O969" s="63">
        <f t="shared" ca="1" si="279"/>
        <v>-0.60523875897587787</v>
      </c>
      <c r="P969" s="63">
        <f t="shared" ca="1" si="280"/>
        <v>-0.56979647010334988</v>
      </c>
      <c r="Q969" s="63">
        <f t="shared" ca="1" si="281"/>
        <v>-1.1789565863514144</v>
      </c>
      <c r="R969" s="63">
        <f t="shared" ca="1" si="282"/>
        <v>0.56277396149786396</v>
      </c>
      <c r="S969" s="63">
        <f t="shared" ca="1" si="283"/>
        <v>-1.2804876555060107</v>
      </c>
      <c r="T969" s="63">
        <f t="shared" ca="1" si="284"/>
        <v>1.7051957511870699</v>
      </c>
      <c r="U969" s="63">
        <f t="shared" ca="1" si="285"/>
        <v>0.47894126612152566</v>
      </c>
      <c r="V969" s="63">
        <f t="shared" ca="1" si="286"/>
        <v>0.49368947849220157</v>
      </c>
      <c r="W969" s="63">
        <f t="shared" ca="1" si="287"/>
        <v>1.1973030641621822</v>
      </c>
      <c r="X969" s="63">
        <f t="shared" ca="1" si="288"/>
        <v>-1.0064630372300578</v>
      </c>
    </row>
    <row r="970" spans="2:24" x14ac:dyDescent="0.2">
      <c r="B970" s="63">
        <f t="shared" ca="1" si="277"/>
        <v>-0.64432471650814216</v>
      </c>
      <c r="C970" s="63">
        <f t="shared" ca="1" si="276"/>
        <v>0.6570927921708285</v>
      </c>
      <c r="D970" s="63">
        <f t="shared" ca="1" si="276"/>
        <v>-1.0042478630844571</v>
      </c>
      <c r="E970" s="63">
        <f t="shared" ca="1" si="276"/>
        <v>1.4165701806643802E-3</v>
      </c>
      <c r="F970" s="63">
        <f t="shared" ca="1" si="276"/>
        <v>0.49342882323013565</v>
      </c>
      <c r="G970" s="63">
        <f t="shared" ca="1" si="276"/>
        <v>0.21077742371661345</v>
      </c>
      <c r="H970" s="63">
        <f t="shared" ca="1" si="276"/>
        <v>0.30919913448166692</v>
      </c>
      <c r="I970" s="63">
        <f t="shared" ca="1" si="276"/>
        <v>3.9017029418543411E-4</v>
      </c>
      <c r="J970" s="63">
        <f t="shared" ca="1" si="276"/>
        <v>-0.54179615601469511</v>
      </c>
      <c r="K970" s="63">
        <f t="shared" ca="1" si="276"/>
        <v>-1.0300756412382674</v>
      </c>
      <c r="L970" s="63">
        <f t="shared" ca="1" si="276"/>
        <v>-1.3914726794632337</v>
      </c>
      <c r="N970" s="63">
        <f t="shared" ca="1" si="278"/>
        <v>-0.63642768321973042</v>
      </c>
      <c r="O970" s="63">
        <f t="shared" ca="1" si="279"/>
        <v>0.6690776923552082</v>
      </c>
      <c r="P970" s="63">
        <f t="shared" ca="1" si="280"/>
        <v>-0.98592080110159386</v>
      </c>
      <c r="Q970" s="63">
        <f t="shared" ca="1" si="281"/>
        <v>-2.6187023612877997E-3</v>
      </c>
      <c r="R970" s="63">
        <f t="shared" ca="1" si="282"/>
        <v>0.4545042837578438</v>
      </c>
      <c r="S970" s="63">
        <f t="shared" ca="1" si="283"/>
        <v>0.19661521012240049</v>
      </c>
      <c r="T970" s="63">
        <f t="shared" ca="1" si="284"/>
        <v>0.3246972891931208</v>
      </c>
      <c r="U970" s="63">
        <f t="shared" ca="1" si="285"/>
        <v>-5.9082665701545398E-2</v>
      </c>
      <c r="V970" s="63">
        <f t="shared" ca="1" si="286"/>
        <v>-0.52890892197994743</v>
      </c>
      <c r="W970" s="63">
        <f t="shared" ca="1" si="287"/>
        <v>-1.0122753974595906</v>
      </c>
      <c r="X970" s="63">
        <f t="shared" ca="1" si="288"/>
        <v>-1.4372117314485935</v>
      </c>
    </row>
    <row r="971" spans="2:24" x14ac:dyDescent="0.2">
      <c r="B971" s="63">
        <f t="shared" ca="1" si="277"/>
        <v>1.7481384271862164</v>
      </c>
      <c r="C971" s="63">
        <f t="shared" ca="1" si="276"/>
        <v>1.0685231751528008</v>
      </c>
      <c r="D971" s="63">
        <f t="shared" ca="1" si="276"/>
        <v>0.61130577032033961</v>
      </c>
      <c r="E971" s="63">
        <f t="shared" ca="1" si="276"/>
        <v>0.22408800978287244</v>
      </c>
      <c r="F971" s="63">
        <f t="shared" ca="1" si="276"/>
        <v>-0.25578672411516684</v>
      </c>
      <c r="G971" s="63">
        <f t="shared" ca="1" si="276"/>
        <v>-1.6380160885138406</v>
      </c>
      <c r="H971" s="63">
        <f t="shared" ca="1" si="276"/>
        <v>-0.52621164998610725</v>
      </c>
      <c r="I971" s="63">
        <f t="shared" ca="1" si="276"/>
        <v>1.4652573598492464</v>
      </c>
      <c r="J971" s="63">
        <f t="shared" ca="1" si="276"/>
        <v>1.0947743737308364</v>
      </c>
      <c r="K971" s="63">
        <f t="shared" ca="1" si="276"/>
        <v>5.4277743734788185E-2</v>
      </c>
      <c r="L971" s="63">
        <f t="shared" ca="1" si="276"/>
        <v>-0.31873876688512737</v>
      </c>
      <c r="N971" s="63">
        <f t="shared" ca="1" si="278"/>
        <v>1.7560354604746282</v>
      </c>
      <c r="O971" s="63">
        <f t="shared" ca="1" si="279"/>
        <v>1.0805080753371805</v>
      </c>
      <c r="P971" s="63">
        <f t="shared" ca="1" si="280"/>
        <v>0.62963283230320288</v>
      </c>
      <c r="Q971" s="63">
        <f t="shared" ca="1" si="281"/>
        <v>0.22005273724092025</v>
      </c>
      <c r="R971" s="63">
        <f t="shared" ca="1" si="282"/>
        <v>-0.29471126358745869</v>
      </c>
      <c r="S971" s="63">
        <f t="shared" ca="1" si="283"/>
        <v>-1.6521783021080536</v>
      </c>
      <c r="T971" s="63">
        <f t="shared" ca="1" si="284"/>
        <v>-0.51071349527465337</v>
      </c>
      <c r="U971" s="63">
        <f t="shared" ca="1" si="285"/>
        <v>1.4057845238535156</v>
      </c>
      <c r="V971" s="63">
        <f t="shared" ca="1" si="286"/>
        <v>1.1076616077655841</v>
      </c>
      <c r="W971" s="63">
        <f t="shared" ca="1" si="287"/>
        <v>7.2077987513464947E-2</v>
      </c>
      <c r="X971" s="63">
        <f t="shared" ca="1" si="288"/>
        <v>-0.36447781887048714</v>
      </c>
    </row>
    <row r="972" spans="2:24" x14ac:dyDescent="0.2">
      <c r="B972" s="63">
        <f t="shared" ca="1" si="277"/>
        <v>0.73301149514721164</v>
      </c>
      <c r="C972" s="63">
        <f t="shared" ca="1" si="276"/>
        <v>-1.0726099715701067</v>
      </c>
      <c r="D972" s="63">
        <f t="shared" ca="1" si="276"/>
        <v>-1.6818604879160519</v>
      </c>
      <c r="E972" s="63">
        <f t="shared" ca="1" si="276"/>
        <v>-1.3039124857519795</v>
      </c>
      <c r="F972" s="63">
        <f t="shared" ca="1" si="276"/>
        <v>-1.752349751291659</v>
      </c>
      <c r="G972" s="63">
        <f t="shared" ca="1" si="276"/>
        <v>-1.0626017909184113</v>
      </c>
      <c r="H972" s="63">
        <f t="shared" ca="1" si="276"/>
        <v>3.6398440148465312</v>
      </c>
      <c r="I972" s="63">
        <f t="shared" ca="1" si="276"/>
        <v>-0.31941982499257737</v>
      </c>
      <c r="J972" s="63">
        <f t="shared" ca="1" si="276"/>
        <v>-0.51386737556194839</v>
      </c>
      <c r="K972" s="63">
        <f t="shared" ca="1" si="276"/>
        <v>1.6427817571536378</v>
      </c>
      <c r="L972" s="63">
        <f t="shared" ca="1" si="276"/>
        <v>-0.74561189633639025</v>
      </c>
      <c r="N972" s="63">
        <f t="shared" ca="1" si="278"/>
        <v>0.74090852843562338</v>
      </c>
      <c r="O972" s="63">
        <f t="shared" ca="1" si="279"/>
        <v>-1.060625071385727</v>
      </c>
      <c r="P972" s="63">
        <f t="shared" ca="1" si="280"/>
        <v>-1.6635334259331886</v>
      </c>
      <c r="Q972" s="63">
        <f t="shared" ca="1" si="281"/>
        <v>-1.3079477582939316</v>
      </c>
      <c r="R972" s="63">
        <f t="shared" ca="1" si="282"/>
        <v>-1.7912742907639509</v>
      </c>
      <c r="S972" s="63">
        <f t="shared" ca="1" si="283"/>
        <v>-1.0767640045126243</v>
      </c>
      <c r="T972" s="63">
        <f t="shared" ca="1" si="284"/>
        <v>3.6553421695579851</v>
      </c>
      <c r="U972" s="63">
        <f t="shared" ca="1" si="285"/>
        <v>-0.37889266098830821</v>
      </c>
      <c r="V972" s="63">
        <f t="shared" ca="1" si="286"/>
        <v>-0.50098014152720072</v>
      </c>
      <c r="W972" s="63">
        <f t="shared" ca="1" si="287"/>
        <v>1.6605820009323147</v>
      </c>
      <c r="X972" s="63">
        <f t="shared" ca="1" si="288"/>
        <v>-0.79135094832175001</v>
      </c>
    </row>
    <row r="973" spans="2:24" x14ac:dyDescent="0.2">
      <c r="B973" s="63">
        <f t="shared" ca="1" si="277"/>
        <v>1.8100477337728915</v>
      </c>
      <c r="C973" s="63">
        <f t="shared" ca="1" si="276"/>
        <v>1.1522141889302036</v>
      </c>
      <c r="D973" s="63">
        <f t="shared" ca="1" si="276"/>
        <v>0.62219794589811439</v>
      </c>
      <c r="E973" s="63">
        <f t="shared" ca="1" si="276"/>
        <v>-2.0659880139653701</v>
      </c>
      <c r="F973" s="63">
        <f t="shared" ca="1" si="276"/>
        <v>0.38496963486705915</v>
      </c>
      <c r="G973" s="63">
        <f t="shared" ca="1" si="276"/>
        <v>-2.6202230060281937</v>
      </c>
      <c r="H973" s="63">
        <f t="shared" ca="1" si="276"/>
        <v>1.2576242375611255</v>
      </c>
      <c r="I973" s="63">
        <f t="shared" ca="1" si="276"/>
        <v>-1.1625741443921735</v>
      </c>
      <c r="J973" s="63">
        <f t="shared" ca="1" si="276"/>
        <v>1.0253338599619783</v>
      </c>
      <c r="K973" s="63">
        <f t="shared" ca="1" si="276"/>
        <v>0.87987937927718796</v>
      </c>
      <c r="L973" s="63">
        <f t="shared" ca="1" si="276"/>
        <v>0.62843860503428817</v>
      </c>
      <c r="N973" s="63">
        <f t="shared" ca="1" si="278"/>
        <v>1.8179447670613034</v>
      </c>
      <c r="O973" s="63">
        <f t="shared" ca="1" si="279"/>
        <v>1.1641990891145833</v>
      </c>
      <c r="P973" s="63">
        <f t="shared" ca="1" si="280"/>
        <v>0.64052500788097766</v>
      </c>
      <c r="Q973" s="63">
        <f t="shared" ca="1" si="281"/>
        <v>-2.0700232865073223</v>
      </c>
      <c r="R973" s="63">
        <f t="shared" ca="1" si="282"/>
        <v>0.3460450953947673</v>
      </c>
      <c r="S973" s="63">
        <f t="shared" ca="1" si="283"/>
        <v>-2.6343852196224065</v>
      </c>
      <c r="T973" s="63">
        <f t="shared" ca="1" si="284"/>
        <v>1.2731223922725794</v>
      </c>
      <c r="U973" s="63">
        <f t="shared" ca="1" si="285"/>
        <v>-1.2220469803879044</v>
      </c>
      <c r="V973" s="63">
        <f t="shared" ca="1" si="286"/>
        <v>1.038221093996726</v>
      </c>
      <c r="W973" s="63">
        <f t="shared" ca="1" si="287"/>
        <v>0.89767962305586468</v>
      </c>
      <c r="X973" s="63">
        <f t="shared" ca="1" si="288"/>
        <v>0.5826995530489284</v>
      </c>
    </row>
    <row r="974" spans="2:24" x14ac:dyDescent="0.2">
      <c r="B974" s="63">
        <f t="shared" ca="1" si="277"/>
        <v>-0.84042141911770529</v>
      </c>
      <c r="C974" s="63">
        <f t="shared" ca="1" si="276"/>
        <v>0.27195698590736483</v>
      </c>
      <c r="D974" s="63">
        <f t="shared" ca="1" si="276"/>
        <v>0.9757576833171473</v>
      </c>
      <c r="E974" s="63">
        <f t="shared" ca="1" si="276"/>
        <v>0.10442153025861024</v>
      </c>
      <c r="F974" s="63">
        <f t="shared" ca="1" si="276"/>
        <v>-8.1256332184218738E-2</v>
      </c>
      <c r="G974" s="63">
        <f t="shared" ca="1" si="276"/>
        <v>-8.0096631901341961E-2</v>
      </c>
      <c r="H974" s="63">
        <f t="shared" ca="1" si="276"/>
        <v>4.3485202038355014E-2</v>
      </c>
      <c r="I974" s="63">
        <f t="shared" ca="1" si="276"/>
        <v>1.9387947361548794</v>
      </c>
      <c r="J974" s="63">
        <f t="shared" ca="1" si="276"/>
        <v>1.0864330034697609</v>
      </c>
      <c r="K974" s="63">
        <f t="shared" ca="1" si="276"/>
        <v>-1.233686086378291</v>
      </c>
      <c r="L974" s="63">
        <f t="shared" ca="1" si="276"/>
        <v>0.21609478767263102</v>
      </c>
      <c r="N974" s="63">
        <f t="shared" ca="1" si="278"/>
        <v>-0.83252438582929356</v>
      </c>
      <c r="O974" s="63">
        <f t="shared" ca="1" si="279"/>
        <v>0.28394188609174453</v>
      </c>
      <c r="P974" s="63">
        <f t="shared" ca="1" si="280"/>
        <v>0.99408474530001056</v>
      </c>
      <c r="Q974" s="63">
        <f t="shared" ca="1" si="281"/>
        <v>0.10038625771665806</v>
      </c>
      <c r="R974" s="63">
        <f t="shared" ca="1" si="282"/>
        <v>-0.1201808716565106</v>
      </c>
      <c r="S974" s="63">
        <f t="shared" ca="1" si="283"/>
        <v>-9.4258845495554938E-2</v>
      </c>
      <c r="T974" s="63">
        <f t="shared" ca="1" si="284"/>
        <v>5.8983356749808875E-2</v>
      </c>
      <c r="U974" s="63">
        <f t="shared" ca="1" si="285"/>
        <v>1.8793219001591486</v>
      </c>
      <c r="V974" s="63">
        <f t="shared" ca="1" si="286"/>
        <v>1.0993202375045086</v>
      </c>
      <c r="W974" s="63">
        <f t="shared" ca="1" si="287"/>
        <v>-1.2158858425996142</v>
      </c>
      <c r="X974" s="63">
        <f t="shared" ca="1" si="288"/>
        <v>0.17035573568727122</v>
      </c>
    </row>
    <row r="975" spans="2:24" x14ac:dyDescent="0.2">
      <c r="B975" s="63">
        <f t="shared" ca="1" si="277"/>
        <v>-0.22727688253624795</v>
      </c>
      <c r="C975" s="63">
        <f t="shared" ca="1" si="276"/>
        <v>-3.0326089765041243E-2</v>
      </c>
      <c r="D975" s="63">
        <f t="shared" ca="1" si="276"/>
        <v>0.3916827786796872</v>
      </c>
      <c r="E975" s="63">
        <f t="shared" ca="1" si="276"/>
        <v>-0.66604994135394668</v>
      </c>
      <c r="F975" s="63">
        <f t="shared" ca="1" si="276"/>
        <v>-7.4999554514233208E-2</v>
      </c>
      <c r="G975" s="63">
        <f t="shared" ca="1" si="276"/>
        <v>-0.85273983631785366</v>
      </c>
      <c r="H975" s="63">
        <f t="shared" ca="1" si="276"/>
        <v>-1.5410955865099427</v>
      </c>
      <c r="I975" s="63">
        <f t="shared" ca="1" si="276"/>
        <v>-0.71949672356687355</v>
      </c>
      <c r="J975" s="63">
        <f t="shared" ca="1" si="276"/>
        <v>-1.5189672038989364</v>
      </c>
      <c r="K975" s="63">
        <f t="shared" ca="1" si="276"/>
        <v>-9.7939248205345678E-2</v>
      </c>
      <c r="L975" s="63">
        <f t="shared" ca="1" si="276"/>
        <v>1.5850403754307074</v>
      </c>
      <c r="N975" s="63">
        <f t="shared" ca="1" si="278"/>
        <v>-0.21937984924783618</v>
      </c>
      <c r="O975" s="63">
        <f t="shared" ca="1" si="279"/>
        <v>-1.834118958066152E-2</v>
      </c>
      <c r="P975" s="63">
        <f t="shared" ca="1" si="280"/>
        <v>0.41000984066255047</v>
      </c>
      <c r="Q975" s="63">
        <f t="shared" ca="1" si="281"/>
        <v>-0.67008521389589881</v>
      </c>
      <c r="R975" s="63">
        <f t="shared" ca="1" si="282"/>
        <v>-0.11392409398652507</v>
      </c>
      <c r="S975" s="63">
        <f t="shared" ca="1" si="283"/>
        <v>-0.86690204991206665</v>
      </c>
      <c r="T975" s="63">
        <f t="shared" ca="1" si="284"/>
        <v>-1.5255974317984888</v>
      </c>
      <c r="U975" s="63">
        <f t="shared" ca="1" si="285"/>
        <v>-0.77896955956260439</v>
      </c>
      <c r="V975" s="63">
        <f t="shared" ca="1" si="286"/>
        <v>-1.5060799698641887</v>
      </c>
      <c r="W975" s="63">
        <f t="shared" ca="1" si="287"/>
        <v>-8.0139004426668908E-2</v>
      </c>
      <c r="X975" s="63">
        <f t="shared" ca="1" si="288"/>
        <v>1.5393013234453476</v>
      </c>
    </row>
    <row r="976" spans="2:24" x14ac:dyDescent="0.2">
      <c r="B976" s="63">
        <f t="shared" ca="1" si="277"/>
        <v>0.61452197349786652</v>
      </c>
      <c r="C976" s="63">
        <f t="shared" ca="1" si="276"/>
        <v>1.0265872981866611</v>
      </c>
      <c r="D976" s="63">
        <f t="shared" ca="1" si="276"/>
        <v>0.99690683718389184</v>
      </c>
      <c r="E976" s="63">
        <f t="shared" ca="1" si="276"/>
        <v>-0.76785773260770507</v>
      </c>
      <c r="F976" s="63">
        <f t="shared" ca="1" si="276"/>
        <v>0.11494300226955399</v>
      </c>
      <c r="G976" s="63">
        <f t="shared" ca="1" si="276"/>
        <v>1.0004295044725497</v>
      </c>
      <c r="H976" s="63">
        <f t="shared" ca="1" si="276"/>
        <v>-0.12417058528057928</v>
      </c>
      <c r="I976" s="63">
        <f t="shared" ca="1" si="276"/>
        <v>8.6973075182824267E-2</v>
      </c>
      <c r="J976" s="63">
        <f t="shared" ca="1" si="276"/>
        <v>-1.4768250088295911</v>
      </c>
      <c r="K976" s="63">
        <f t="shared" ca="1" si="276"/>
        <v>-0.20808019962331029</v>
      </c>
      <c r="L976" s="63">
        <f t="shared" ca="1" si="276"/>
        <v>-0.3922564998180712</v>
      </c>
      <c r="N976" s="63">
        <f t="shared" ca="1" si="278"/>
        <v>0.62241900678627826</v>
      </c>
      <c r="O976" s="63">
        <f t="shared" ca="1" si="279"/>
        <v>1.0385721983710408</v>
      </c>
      <c r="P976" s="63">
        <f t="shared" ca="1" si="280"/>
        <v>1.0152338991667551</v>
      </c>
      <c r="Q976" s="63">
        <f t="shared" ca="1" si="281"/>
        <v>-0.7718930051496572</v>
      </c>
      <c r="R976" s="63">
        <f t="shared" ca="1" si="282"/>
        <v>7.6018462797262126E-2</v>
      </c>
      <c r="S976" s="63">
        <f t="shared" ca="1" si="283"/>
        <v>0.98626729087833676</v>
      </c>
      <c r="T976" s="63">
        <f t="shared" ca="1" si="284"/>
        <v>-0.10867243056912543</v>
      </c>
      <c r="U976" s="63">
        <f t="shared" ca="1" si="285"/>
        <v>2.7500239187093434E-2</v>
      </c>
      <c r="V976" s="63">
        <f t="shared" ca="1" si="286"/>
        <v>-1.4639377747948434</v>
      </c>
      <c r="W976" s="63">
        <f t="shared" ca="1" si="287"/>
        <v>-0.19027995584463353</v>
      </c>
      <c r="X976" s="63">
        <f t="shared" ca="1" si="288"/>
        <v>-0.43799555180343097</v>
      </c>
    </row>
    <row r="977" spans="2:24" x14ac:dyDescent="0.2">
      <c r="B977" s="63">
        <f t="shared" ca="1" si="277"/>
        <v>-0.17227397433187314</v>
      </c>
      <c r="C977" s="63">
        <f t="shared" ca="1" si="276"/>
        <v>-0.70141854815954507</v>
      </c>
      <c r="D977" s="63">
        <f t="shared" ca="1" si="276"/>
        <v>-5.3586817152726333E-2</v>
      </c>
      <c r="E977" s="63">
        <f t="shared" ca="1" si="276"/>
        <v>-7.7197706502468474E-2</v>
      </c>
      <c r="F977" s="63">
        <f t="shared" ca="1" si="276"/>
        <v>1.3732679113528978</v>
      </c>
      <c r="G977" s="63">
        <f t="shared" ca="1" si="276"/>
        <v>0.99560163523620548</v>
      </c>
      <c r="H977" s="63">
        <f t="shared" ca="1" si="276"/>
        <v>-0.22768609154570146</v>
      </c>
      <c r="I977" s="63">
        <f t="shared" ca="1" si="276"/>
        <v>0.15607537433128169</v>
      </c>
      <c r="J977" s="63">
        <f t="shared" ca="1" si="276"/>
        <v>-0.98884492916259781</v>
      </c>
      <c r="K977" s="63">
        <f t="shared" ca="1" si="276"/>
        <v>-0.77243787641666972</v>
      </c>
      <c r="L977" s="63">
        <f t="shared" ca="1" si="276"/>
        <v>3.2490726420957718E-2</v>
      </c>
      <c r="N977" s="63">
        <f t="shared" ca="1" si="278"/>
        <v>-0.16437694104346137</v>
      </c>
      <c r="O977" s="63">
        <f t="shared" ca="1" si="279"/>
        <v>-0.68943364797516538</v>
      </c>
      <c r="P977" s="63">
        <f t="shared" ca="1" si="280"/>
        <v>-3.5259755169863072E-2</v>
      </c>
      <c r="Q977" s="63">
        <f t="shared" ca="1" si="281"/>
        <v>-8.1232979044420658E-2</v>
      </c>
      <c r="R977" s="63">
        <f t="shared" ca="1" si="282"/>
        <v>1.3343433718806059</v>
      </c>
      <c r="S977" s="63">
        <f t="shared" ca="1" si="283"/>
        <v>0.98143942164199249</v>
      </c>
      <c r="T977" s="63">
        <f t="shared" ca="1" si="284"/>
        <v>-0.21218793683424761</v>
      </c>
      <c r="U977" s="63">
        <f t="shared" ca="1" si="285"/>
        <v>9.6602538335550853E-2</v>
      </c>
      <c r="V977" s="63">
        <f t="shared" ca="1" si="286"/>
        <v>-0.97595769512785013</v>
      </c>
      <c r="W977" s="63">
        <f t="shared" ca="1" si="287"/>
        <v>-0.75463763263799299</v>
      </c>
      <c r="X977" s="63">
        <f t="shared" ca="1" si="288"/>
        <v>-1.3248325564402072E-2</v>
      </c>
    </row>
    <row r="978" spans="2:24" x14ac:dyDescent="0.2">
      <c r="B978" s="63">
        <f t="shared" ca="1" si="277"/>
        <v>-1.5304273094438694</v>
      </c>
      <c r="C978" s="63">
        <f t="shared" ca="1" si="276"/>
        <v>-0.89531910528405467</v>
      </c>
      <c r="D978" s="63">
        <f t="shared" ca="1" si="276"/>
        <v>0.29490415270990283</v>
      </c>
      <c r="E978" s="63">
        <f t="shared" ca="1" si="276"/>
        <v>0.35261029374718328</v>
      </c>
      <c r="F978" s="63">
        <f t="shared" ca="1" si="276"/>
        <v>1.0965186828134387E-2</v>
      </c>
      <c r="G978" s="63">
        <f t="shared" ca="1" si="276"/>
        <v>0.76080334251493331</v>
      </c>
      <c r="H978" s="63">
        <f t="shared" ca="1" si="276"/>
        <v>-1.7598933030909691</v>
      </c>
      <c r="I978" s="63">
        <f t="shared" ca="1" si="276"/>
        <v>-0.835256545962618</v>
      </c>
      <c r="J978" s="63">
        <f t="shared" ca="1" si="276"/>
        <v>4.5347695585984366E-2</v>
      </c>
      <c r="K978" s="63">
        <f t="shared" ca="1" si="276"/>
        <v>-0.43449110943636315</v>
      </c>
      <c r="L978" s="63">
        <f t="shared" ca="1" si="276"/>
        <v>-4.9022505025127068E-2</v>
      </c>
      <c r="N978" s="63">
        <f t="shared" ca="1" si="278"/>
        <v>-1.5225302761554576</v>
      </c>
      <c r="O978" s="63">
        <f t="shared" ca="1" si="279"/>
        <v>-0.88333420509967497</v>
      </c>
      <c r="P978" s="63">
        <f t="shared" ca="1" si="280"/>
        <v>0.3132312146927661</v>
      </c>
      <c r="Q978" s="63">
        <f t="shared" ca="1" si="281"/>
        <v>0.34857502120523109</v>
      </c>
      <c r="R978" s="63">
        <f t="shared" ca="1" si="282"/>
        <v>-2.7959352644157477E-2</v>
      </c>
      <c r="S978" s="63">
        <f t="shared" ca="1" si="283"/>
        <v>0.74664112892072032</v>
      </c>
      <c r="T978" s="63">
        <f t="shared" ca="1" si="284"/>
        <v>-1.7443951483795153</v>
      </c>
      <c r="U978" s="63">
        <f t="shared" ca="1" si="285"/>
        <v>-0.89472938195834884</v>
      </c>
      <c r="V978" s="63">
        <f t="shared" ca="1" si="286"/>
        <v>5.8234929620732054E-2</v>
      </c>
      <c r="W978" s="63">
        <f t="shared" ca="1" si="287"/>
        <v>-0.41669086565768637</v>
      </c>
      <c r="X978" s="63">
        <f t="shared" ca="1" si="288"/>
        <v>-9.4761557010486858E-2</v>
      </c>
    </row>
    <row r="979" spans="2:24" x14ac:dyDescent="0.2">
      <c r="B979" s="63">
        <f t="shared" ca="1" si="277"/>
        <v>5.5446115260557149E-2</v>
      </c>
      <c r="C979" s="63">
        <f t="shared" ca="1" si="276"/>
        <v>0.42119529237873088</v>
      </c>
      <c r="D979" s="63">
        <f t="shared" ca="1" si="276"/>
        <v>0.48974447856775111</v>
      </c>
      <c r="E979" s="63">
        <f t="shared" ca="1" si="276"/>
        <v>0.32348831477160078</v>
      </c>
      <c r="F979" s="63">
        <f t="shared" ca="1" si="276"/>
        <v>-1.1933279082955139</v>
      </c>
      <c r="G979" s="63">
        <f t="shared" ca="1" si="276"/>
        <v>1.0949136106981181</v>
      </c>
      <c r="H979" s="63">
        <f t="shared" ca="1" si="276"/>
        <v>0.21828745697120527</v>
      </c>
      <c r="I979" s="63">
        <f t="shared" ca="1" si="276"/>
        <v>0.29116646047569605</v>
      </c>
      <c r="J979" s="63">
        <f t="shared" ca="1" si="276"/>
        <v>-0.18213034814412116</v>
      </c>
      <c r="K979" s="63">
        <f t="shared" ca="1" si="276"/>
        <v>2.4009251905115403</v>
      </c>
      <c r="L979" s="63">
        <f t="shared" ca="1" si="276"/>
        <v>-0.59780387916134403</v>
      </c>
      <c r="N979" s="63">
        <f t="shared" ca="1" si="278"/>
        <v>6.33431485489689E-2</v>
      </c>
      <c r="O979" s="63">
        <f t="shared" ca="1" si="279"/>
        <v>0.43318019256311058</v>
      </c>
      <c r="P979" s="63">
        <f t="shared" ca="1" si="280"/>
        <v>0.50807154055061432</v>
      </c>
      <c r="Q979" s="63">
        <f t="shared" ca="1" si="281"/>
        <v>0.3194530422296486</v>
      </c>
      <c r="R979" s="63">
        <f t="shared" ca="1" si="282"/>
        <v>-1.2322524477678058</v>
      </c>
      <c r="S979" s="63">
        <f t="shared" ca="1" si="283"/>
        <v>1.0807513971039051</v>
      </c>
      <c r="T979" s="63">
        <f t="shared" ca="1" si="284"/>
        <v>0.23378561168265913</v>
      </c>
      <c r="U979" s="63">
        <f t="shared" ca="1" si="285"/>
        <v>0.23169362447996522</v>
      </c>
      <c r="V979" s="63">
        <f t="shared" ca="1" si="286"/>
        <v>-0.16924311410937348</v>
      </c>
      <c r="W979" s="63">
        <f t="shared" ca="1" si="287"/>
        <v>2.4187254342902169</v>
      </c>
      <c r="X979" s="63">
        <f t="shared" ca="1" si="288"/>
        <v>-0.6435429311467038</v>
      </c>
    </row>
    <row r="980" spans="2:24" x14ac:dyDescent="0.2">
      <c r="B980" s="63">
        <f t="shared" ca="1" si="277"/>
        <v>1.7770811397566901</v>
      </c>
      <c r="C980" s="63">
        <f t="shared" ca="1" si="276"/>
        <v>0.39595462807521226</v>
      </c>
      <c r="D980" s="63">
        <f t="shared" ca="1" si="276"/>
        <v>-0.90853081172974959</v>
      </c>
      <c r="E980" s="63">
        <f t="shared" ca="1" si="276"/>
        <v>1.7941596707583325</v>
      </c>
      <c r="F980" s="63">
        <f t="shared" ca="1" si="276"/>
        <v>-0.88201172731357125</v>
      </c>
      <c r="G980" s="63">
        <f t="shared" ca="1" si="276"/>
        <v>0.14271167385744526</v>
      </c>
      <c r="H980" s="63">
        <f t="shared" ca="1" si="276"/>
        <v>-0.60350999257961702</v>
      </c>
      <c r="I980" s="63">
        <f t="shared" ca="1" si="276"/>
        <v>1.3342484858567771</v>
      </c>
      <c r="J980" s="63">
        <f t="shared" ca="1" si="276"/>
        <v>-0.4831092008026513</v>
      </c>
      <c r="K980" s="63">
        <f t="shared" ca="1" si="276"/>
        <v>1.0582921926140212</v>
      </c>
      <c r="L980" s="63">
        <f t="shared" ca="1" si="276"/>
        <v>1.7138552827302951</v>
      </c>
      <c r="N980" s="63">
        <f t="shared" ca="1" si="278"/>
        <v>1.784978173045102</v>
      </c>
      <c r="O980" s="63">
        <f t="shared" ca="1" si="279"/>
        <v>0.40793952825959195</v>
      </c>
      <c r="P980" s="63">
        <f t="shared" ca="1" si="280"/>
        <v>-0.89020374974688632</v>
      </c>
      <c r="Q980" s="63">
        <f t="shared" ca="1" si="281"/>
        <v>1.7901243982163804</v>
      </c>
      <c r="R980" s="63">
        <f t="shared" ca="1" si="282"/>
        <v>-0.92093626678586316</v>
      </c>
      <c r="S980" s="63">
        <f t="shared" ca="1" si="283"/>
        <v>0.1285494602632323</v>
      </c>
      <c r="T980" s="63">
        <f t="shared" ca="1" si="284"/>
        <v>-0.58801183786816313</v>
      </c>
      <c r="U980" s="63">
        <f t="shared" ca="1" si="285"/>
        <v>1.2747756498610463</v>
      </c>
      <c r="V980" s="63">
        <f t="shared" ca="1" si="286"/>
        <v>-0.47022196676790362</v>
      </c>
      <c r="W980" s="63">
        <f t="shared" ca="1" si="287"/>
        <v>1.076092436392698</v>
      </c>
      <c r="X980" s="63">
        <f t="shared" ca="1" si="288"/>
        <v>1.6681162307449353</v>
      </c>
    </row>
    <row r="981" spans="2:24" x14ac:dyDescent="0.2">
      <c r="B981" s="63">
        <f t="shared" ca="1" si="277"/>
        <v>3.7951442962734873E-2</v>
      </c>
      <c r="C981" s="63">
        <f t="shared" ca="1" si="276"/>
        <v>0.21862249538032433</v>
      </c>
      <c r="D981" s="63">
        <f t="shared" ca="1" si="276"/>
        <v>-0.25471044160421741</v>
      </c>
      <c r="E981" s="63">
        <f t="shared" ca="1" si="276"/>
        <v>0.19202127047590695</v>
      </c>
      <c r="F981" s="63">
        <f t="shared" ca="1" si="276"/>
        <v>0.61307235546994632</v>
      </c>
      <c r="G981" s="63">
        <f t="shared" ca="1" si="276"/>
        <v>2.6566789969876696</v>
      </c>
      <c r="H981" s="63">
        <f t="shared" ca="1" si="276"/>
        <v>0.4399429959023467</v>
      </c>
      <c r="I981" s="63">
        <f t="shared" ca="1" si="276"/>
        <v>-1.8295715852632999</v>
      </c>
      <c r="J981" s="63">
        <f t="shared" ca="1" si="276"/>
        <v>-0.15148852444390673</v>
      </c>
      <c r="K981" s="63">
        <f t="shared" ca="1" si="276"/>
        <v>-1.9961670692751445</v>
      </c>
      <c r="L981" s="63">
        <f t="shared" ca="1" si="276"/>
        <v>-3.1556669188617978E-2</v>
      </c>
      <c r="N981" s="63">
        <f t="shared" ca="1" si="278"/>
        <v>4.584847625114663E-2</v>
      </c>
      <c r="O981" s="63">
        <f t="shared" ca="1" si="279"/>
        <v>0.23060739556470405</v>
      </c>
      <c r="P981" s="63">
        <f t="shared" ca="1" si="280"/>
        <v>-0.23638337962135414</v>
      </c>
      <c r="Q981" s="63">
        <f t="shared" ca="1" si="281"/>
        <v>0.18798599793395476</v>
      </c>
      <c r="R981" s="63">
        <f t="shared" ca="1" si="282"/>
        <v>0.57414781599765441</v>
      </c>
      <c r="S981" s="63">
        <f t="shared" ca="1" si="283"/>
        <v>2.6425167833934569</v>
      </c>
      <c r="T981" s="63">
        <f t="shared" ca="1" si="284"/>
        <v>0.45544115061380058</v>
      </c>
      <c r="U981" s="63">
        <f t="shared" ca="1" si="285"/>
        <v>-1.8890444212590307</v>
      </c>
      <c r="V981" s="63">
        <f t="shared" ca="1" si="286"/>
        <v>-0.13860129040915903</v>
      </c>
      <c r="W981" s="63">
        <f t="shared" ca="1" si="287"/>
        <v>-1.9783668254964677</v>
      </c>
      <c r="X981" s="63">
        <f t="shared" ca="1" si="288"/>
        <v>-7.7295721173977761E-2</v>
      </c>
    </row>
    <row r="982" spans="2:24" x14ac:dyDescent="0.2">
      <c r="B982" s="63">
        <f t="shared" ca="1" si="277"/>
        <v>-0.28724490006396158</v>
      </c>
      <c r="C982" s="63">
        <f t="shared" ca="1" si="276"/>
        <v>-0.19779940695128881</v>
      </c>
      <c r="D982" s="63">
        <f t="shared" ca="1" si="276"/>
        <v>2.0676888559676438</v>
      </c>
      <c r="E982" s="63">
        <f t="shared" ca="1" si="276"/>
        <v>0.39017063629050036</v>
      </c>
      <c r="F982" s="63">
        <f t="shared" ca="1" si="276"/>
        <v>-0.74834373137650023</v>
      </c>
      <c r="G982" s="63">
        <f t="shared" ca="1" si="276"/>
        <v>-0.28267332036599802</v>
      </c>
      <c r="H982" s="63">
        <f t="shared" ca="1" si="276"/>
        <v>0.38853566801384409</v>
      </c>
      <c r="I982" s="63">
        <f t="shared" ca="1" si="276"/>
        <v>-6.0768259372227226E-2</v>
      </c>
      <c r="J982" s="63">
        <f t="shared" ca="1" si="276"/>
        <v>0.17638072140102479</v>
      </c>
      <c r="K982" s="63">
        <f t="shared" ca="1" si="276"/>
        <v>1.054114327892091</v>
      </c>
      <c r="L982" s="63">
        <f t="shared" ca="1" si="276"/>
        <v>-0.62536498432632504</v>
      </c>
      <c r="N982" s="63">
        <f t="shared" ca="1" si="278"/>
        <v>-0.27934786677554985</v>
      </c>
      <c r="O982" s="63">
        <f t="shared" ca="1" si="279"/>
        <v>-0.18581450676690908</v>
      </c>
      <c r="P982" s="63">
        <f t="shared" ca="1" si="280"/>
        <v>2.0860159179505069</v>
      </c>
      <c r="Q982" s="63">
        <f t="shared" ca="1" si="281"/>
        <v>0.38613536374854818</v>
      </c>
      <c r="R982" s="63">
        <f t="shared" ca="1" si="282"/>
        <v>-0.78726827084879214</v>
      </c>
      <c r="S982" s="63">
        <f t="shared" ca="1" si="283"/>
        <v>-0.29683553396021101</v>
      </c>
      <c r="T982" s="63">
        <f t="shared" ca="1" si="284"/>
        <v>0.40403382272529798</v>
      </c>
      <c r="U982" s="63">
        <f t="shared" ca="1" si="285"/>
        <v>-0.12024109536795806</v>
      </c>
      <c r="V982" s="63">
        <f t="shared" ca="1" si="286"/>
        <v>0.18926795543577246</v>
      </c>
      <c r="W982" s="63">
        <f t="shared" ca="1" si="287"/>
        <v>1.0719145716707679</v>
      </c>
      <c r="X982" s="63">
        <f t="shared" ca="1" si="288"/>
        <v>-0.6711040363116848</v>
      </c>
    </row>
    <row r="983" spans="2:24" x14ac:dyDescent="0.2">
      <c r="B983" s="63">
        <f t="shared" ca="1" si="277"/>
        <v>-0.23916532819565084</v>
      </c>
      <c r="C983" s="63">
        <f t="shared" ca="1" si="276"/>
        <v>0.52835427530379442</v>
      </c>
      <c r="D983" s="63">
        <f t="shared" ca="1" si="276"/>
        <v>0.32614938648375019</v>
      </c>
      <c r="E983" s="63">
        <f t="shared" ca="1" si="276"/>
        <v>0.45902062126130994</v>
      </c>
      <c r="F983" s="63">
        <f t="shared" ca="1" si="276"/>
        <v>7.0941677052011029E-2</v>
      </c>
      <c r="G983" s="63">
        <f t="shared" ca="1" si="276"/>
        <v>1.1348799157069456</v>
      </c>
      <c r="H983" s="63">
        <f t="shared" ca="1" si="276"/>
        <v>0.47985339880051486</v>
      </c>
      <c r="I983" s="63">
        <f t="shared" ca="1" si="276"/>
        <v>0.55128477015452149</v>
      </c>
      <c r="J983" s="63">
        <f t="shared" ca="1" si="276"/>
        <v>0.23810926639055829</v>
      </c>
      <c r="K983" s="63">
        <f t="shared" ca="1" si="276"/>
        <v>0.3212807155212356</v>
      </c>
      <c r="L983" s="63">
        <f t="shared" ca="1" si="276"/>
        <v>0.88826599548956631</v>
      </c>
      <c r="N983" s="63">
        <f t="shared" ca="1" si="278"/>
        <v>-0.23126829490723907</v>
      </c>
      <c r="O983" s="63">
        <f t="shared" ca="1" si="279"/>
        <v>0.54033917548817412</v>
      </c>
      <c r="P983" s="63">
        <f t="shared" ca="1" si="280"/>
        <v>0.34447644846661346</v>
      </c>
      <c r="Q983" s="63">
        <f t="shared" ca="1" si="281"/>
        <v>0.45498534871935775</v>
      </c>
      <c r="R983" s="63">
        <f t="shared" ca="1" si="282"/>
        <v>3.2017137579719163E-2</v>
      </c>
      <c r="S983" s="63">
        <f t="shared" ca="1" si="283"/>
        <v>1.1207177021127326</v>
      </c>
      <c r="T983" s="63">
        <f t="shared" ca="1" si="284"/>
        <v>0.49535155351196875</v>
      </c>
      <c r="U983" s="63">
        <f t="shared" ca="1" si="285"/>
        <v>0.49181193415879065</v>
      </c>
      <c r="V983" s="63">
        <f t="shared" ca="1" si="286"/>
        <v>0.25099650042530597</v>
      </c>
      <c r="W983" s="63">
        <f t="shared" ca="1" si="287"/>
        <v>0.33908095929991239</v>
      </c>
      <c r="X983" s="63">
        <f t="shared" ca="1" si="288"/>
        <v>0.84252694350420654</v>
      </c>
    </row>
    <row r="984" spans="2:24" x14ac:dyDescent="0.2">
      <c r="B984" s="63">
        <f t="shared" ca="1" si="277"/>
        <v>0.36530943402316418</v>
      </c>
      <c r="C984" s="63">
        <f t="shared" ca="1" si="276"/>
        <v>-1.6773456691192503</v>
      </c>
      <c r="D984" s="63">
        <f t="shared" ca="1" si="276"/>
        <v>-1.2682073893561463</v>
      </c>
      <c r="E984" s="63">
        <f t="shared" ca="1" si="276"/>
        <v>1.6530031045277243</v>
      </c>
      <c r="F984" s="63">
        <f t="shared" ca="1" si="276"/>
        <v>1.2925819912224532</v>
      </c>
      <c r="G984" s="63">
        <f t="shared" ca="1" si="276"/>
        <v>-2.0956770217994114</v>
      </c>
      <c r="H984" s="63">
        <f t="shared" ca="1" si="276"/>
        <v>1.3254325242994132</v>
      </c>
      <c r="I984" s="63">
        <f t="shared" ca="1" si="276"/>
        <v>-1.2097321728829791</v>
      </c>
      <c r="J984" s="63">
        <f t="shared" ca="1" si="276"/>
        <v>-0.50463971094529947</v>
      </c>
      <c r="K984" s="63">
        <f t="shared" ca="1" si="276"/>
        <v>0.1567653166102537</v>
      </c>
      <c r="L984" s="63">
        <f t="shared" ca="1" si="276"/>
        <v>5.7129858858334888E-2</v>
      </c>
      <c r="N984" s="63">
        <f t="shared" ca="1" si="278"/>
        <v>0.37320646731157592</v>
      </c>
      <c r="O984" s="63">
        <f t="shared" ca="1" si="279"/>
        <v>-1.6653607689348706</v>
      </c>
      <c r="P984" s="63">
        <f t="shared" ca="1" si="280"/>
        <v>-1.249880327373283</v>
      </c>
      <c r="Q984" s="63">
        <f t="shared" ca="1" si="281"/>
        <v>1.6489678319857721</v>
      </c>
      <c r="R984" s="63">
        <f t="shared" ca="1" si="282"/>
        <v>1.2536574517501613</v>
      </c>
      <c r="S984" s="63">
        <f t="shared" ca="1" si="283"/>
        <v>-2.1098392353936242</v>
      </c>
      <c r="T984" s="63">
        <f t="shared" ca="1" si="284"/>
        <v>1.340930679010867</v>
      </c>
      <c r="U984" s="63">
        <f t="shared" ca="1" si="285"/>
        <v>-1.2692050088787099</v>
      </c>
      <c r="V984" s="63">
        <f t="shared" ca="1" si="286"/>
        <v>-0.49175247691055179</v>
      </c>
      <c r="W984" s="63">
        <f t="shared" ca="1" si="287"/>
        <v>0.17456556038893045</v>
      </c>
      <c r="X984" s="63">
        <f t="shared" ca="1" si="288"/>
        <v>1.1390806872975098E-2</v>
      </c>
    </row>
    <row r="985" spans="2:24" x14ac:dyDescent="0.2">
      <c r="B985" s="63">
        <f t="shared" ca="1" si="277"/>
        <v>0.99327503031163866</v>
      </c>
      <c r="C985" s="63">
        <f t="shared" ca="1" si="276"/>
        <v>-0.38356974631167867</v>
      </c>
      <c r="D985" s="63">
        <f t="shared" ca="1" si="276"/>
        <v>2.5264922558480412</v>
      </c>
      <c r="E985" s="63">
        <f t="shared" ca="1" si="276"/>
        <v>0.16788779619521574</v>
      </c>
      <c r="F985" s="63">
        <f t="shared" ca="1" si="276"/>
        <v>1.616362271558919</v>
      </c>
      <c r="G985" s="63">
        <f t="shared" ca="1" si="276"/>
        <v>-0.57887287245321639</v>
      </c>
      <c r="H985" s="63">
        <f t="shared" ca="1" si="276"/>
        <v>-0.59303959098875914</v>
      </c>
      <c r="I985" s="63">
        <f t="shared" ref="C985:L1006" ca="1" si="289">NORMINV(RAND(),$C$5,$F$5)</f>
        <v>1.3035242461919236</v>
      </c>
      <c r="J985" s="63">
        <f t="shared" ca="1" si="289"/>
        <v>-1.1620977193032438</v>
      </c>
      <c r="K985" s="63">
        <f t="shared" ca="1" si="289"/>
        <v>1.2849986922493633</v>
      </c>
      <c r="L985" s="63">
        <f t="shared" ca="1" si="289"/>
        <v>1.6295213641033801</v>
      </c>
      <c r="N985" s="63">
        <f t="shared" ca="1" si="278"/>
        <v>1.0011720636000505</v>
      </c>
      <c r="O985" s="63">
        <f t="shared" ca="1" si="279"/>
        <v>-0.37158484612729897</v>
      </c>
      <c r="P985" s="63">
        <f t="shared" ca="1" si="280"/>
        <v>2.5448193178309042</v>
      </c>
      <c r="Q985" s="63">
        <f t="shared" ca="1" si="281"/>
        <v>0.16385252365326355</v>
      </c>
      <c r="R985" s="63">
        <f t="shared" ca="1" si="282"/>
        <v>1.5774377320866271</v>
      </c>
      <c r="S985" s="63">
        <f t="shared" ca="1" si="283"/>
        <v>-0.59303508604742938</v>
      </c>
      <c r="T985" s="63">
        <f t="shared" ca="1" si="284"/>
        <v>-0.57754143627730525</v>
      </c>
      <c r="U985" s="63">
        <f t="shared" ca="1" si="285"/>
        <v>1.2440514101961928</v>
      </c>
      <c r="V985" s="63">
        <f t="shared" ca="1" si="286"/>
        <v>-1.1492104852684961</v>
      </c>
      <c r="W985" s="63">
        <f t="shared" ca="1" si="287"/>
        <v>1.3027989360280401</v>
      </c>
      <c r="X985" s="63">
        <f t="shared" ca="1" si="288"/>
        <v>1.5837823121180203</v>
      </c>
    </row>
    <row r="986" spans="2:24" x14ac:dyDescent="0.2">
      <c r="B986" s="63">
        <f t="shared" ca="1" si="277"/>
        <v>-0.6770746892871351</v>
      </c>
      <c r="C986" s="63">
        <f t="shared" ca="1" si="289"/>
        <v>-0.58880577207397888</v>
      </c>
      <c r="D986" s="63">
        <f t="shared" ca="1" si="289"/>
        <v>-0.33859934248073992</v>
      </c>
      <c r="E986" s="63">
        <f t="shared" ca="1" si="289"/>
        <v>-1.023307454568305</v>
      </c>
      <c r="F986" s="63">
        <f t="shared" ca="1" si="289"/>
        <v>1.0153429924786741</v>
      </c>
      <c r="G986" s="63">
        <f t="shared" ca="1" si="289"/>
        <v>-2.1649071458973171E-2</v>
      </c>
      <c r="H986" s="63">
        <f t="shared" ca="1" si="289"/>
        <v>-1.2384580102128815</v>
      </c>
      <c r="I986" s="63">
        <f t="shared" ca="1" si="289"/>
        <v>0.14134695327573604</v>
      </c>
      <c r="J986" s="63">
        <f t="shared" ca="1" si="289"/>
        <v>-0.11428754508757526</v>
      </c>
      <c r="K986" s="63">
        <f t="shared" ca="1" si="289"/>
        <v>1.728591859607876</v>
      </c>
      <c r="L986" s="63">
        <f t="shared" ca="1" si="289"/>
        <v>-0.56841747498935813</v>
      </c>
      <c r="N986" s="63">
        <f t="shared" ca="1" si="278"/>
        <v>-0.66917765599872336</v>
      </c>
      <c r="O986" s="63">
        <f t="shared" ca="1" si="279"/>
        <v>-0.57682087188959918</v>
      </c>
      <c r="P986" s="63">
        <f t="shared" ca="1" si="280"/>
        <v>-0.32027228049787665</v>
      </c>
      <c r="Q986" s="63">
        <f t="shared" ca="1" si="281"/>
        <v>-1.0273427271102571</v>
      </c>
      <c r="R986" s="63">
        <f t="shared" ca="1" si="282"/>
        <v>0.97641845300638219</v>
      </c>
      <c r="S986" s="63">
        <f t="shared" ca="1" si="283"/>
        <v>-3.5811285053186141E-2</v>
      </c>
      <c r="T986" s="63">
        <f t="shared" ca="1" si="284"/>
        <v>-1.2229598555014276</v>
      </c>
      <c r="U986" s="63">
        <f t="shared" ca="1" si="285"/>
        <v>8.187411728000521E-2</v>
      </c>
      <c r="V986" s="63">
        <f t="shared" ca="1" si="286"/>
        <v>-0.10140031105282757</v>
      </c>
      <c r="W986" s="63">
        <f t="shared" ca="1" si="287"/>
        <v>1.7463921033865528</v>
      </c>
      <c r="X986" s="63">
        <f t="shared" ca="1" si="288"/>
        <v>-0.6141565269747179</v>
      </c>
    </row>
    <row r="987" spans="2:24" x14ac:dyDescent="0.2">
      <c r="B987" s="63">
        <f t="shared" ca="1" si="277"/>
        <v>-0.92764517035079863</v>
      </c>
      <c r="C987" s="63">
        <f t="shared" ca="1" si="289"/>
        <v>-0.75274586233977769</v>
      </c>
      <c r="D987" s="63">
        <f t="shared" ca="1" si="289"/>
        <v>-3.9528902676263487E-2</v>
      </c>
      <c r="E987" s="63">
        <f t="shared" ca="1" si="289"/>
        <v>-0.75741530933378243</v>
      </c>
      <c r="F987" s="63">
        <f t="shared" ca="1" si="289"/>
        <v>-1.4523878805925585</v>
      </c>
      <c r="G987" s="63">
        <f t="shared" ca="1" si="289"/>
        <v>-0.29269007941532066</v>
      </c>
      <c r="H987" s="63">
        <f t="shared" ca="1" si="289"/>
        <v>-1.0709288748927686</v>
      </c>
      <c r="I987" s="63">
        <f t="shared" ca="1" si="289"/>
        <v>-0.85999796831154784</v>
      </c>
      <c r="J987" s="63">
        <f t="shared" ca="1" si="289"/>
        <v>-4.6783421684994379E-2</v>
      </c>
      <c r="K987" s="63">
        <f t="shared" ca="1" si="289"/>
        <v>8.1949135305577223E-2</v>
      </c>
      <c r="L987" s="63">
        <f t="shared" ca="1" si="289"/>
        <v>1.3288521991828551E-2</v>
      </c>
      <c r="N987" s="63">
        <f t="shared" ca="1" si="278"/>
        <v>-0.91974813706238689</v>
      </c>
      <c r="O987" s="63">
        <f t="shared" ca="1" si="279"/>
        <v>-0.740760962155398</v>
      </c>
      <c r="P987" s="63">
        <f t="shared" ca="1" si="280"/>
        <v>-2.1201840693400229E-2</v>
      </c>
      <c r="Q987" s="63">
        <f t="shared" ca="1" si="281"/>
        <v>-0.76145058187573456</v>
      </c>
      <c r="R987" s="63">
        <f t="shared" ca="1" si="282"/>
        <v>-1.4913124200648504</v>
      </c>
      <c r="S987" s="63">
        <f t="shared" ca="1" si="283"/>
        <v>-0.30685229300953365</v>
      </c>
      <c r="T987" s="63">
        <f t="shared" ca="1" si="284"/>
        <v>-1.0554307201813147</v>
      </c>
      <c r="U987" s="63">
        <f t="shared" ca="1" si="285"/>
        <v>-0.91947080430727868</v>
      </c>
      <c r="V987" s="63">
        <f t="shared" ca="1" si="286"/>
        <v>-3.3896187650246691E-2</v>
      </c>
      <c r="W987" s="63">
        <f t="shared" ca="1" si="287"/>
        <v>9.9749379084253992E-2</v>
      </c>
      <c r="X987" s="63">
        <f t="shared" ca="1" si="288"/>
        <v>-3.2450529993531235E-2</v>
      </c>
    </row>
    <row r="988" spans="2:24" x14ac:dyDescent="0.2">
      <c r="B988" s="63">
        <f t="shared" ca="1" si="277"/>
        <v>1.4711162685272002E-2</v>
      </c>
      <c r="C988" s="63">
        <f t="shared" ca="1" si="289"/>
        <v>0.63081163925017159</v>
      </c>
      <c r="D988" s="63">
        <f t="shared" ca="1" si="289"/>
        <v>0.2465377558067591</v>
      </c>
      <c r="E988" s="63">
        <f t="shared" ca="1" si="289"/>
        <v>-5.8632134599257639E-2</v>
      </c>
      <c r="F988" s="63">
        <f t="shared" ca="1" si="289"/>
        <v>-1.1683751230571293</v>
      </c>
      <c r="G988" s="63">
        <f t="shared" ca="1" si="289"/>
        <v>0.79795387893906333</v>
      </c>
      <c r="H988" s="63">
        <f t="shared" ca="1" si="289"/>
        <v>0.84930399162331049</v>
      </c>
      <c r="I988" s="63">
        <f t="shared" ca="1" si="289"/>
        <v>-2.1295728515871168</v>
      </c>
      <c r="J988" s="63">
        <f t="shared" ca="1" si="289"/>
        <v>0.30210233016645832</v>
      </c>
      <c r="K988" s="63">
        <f t="shared" ca="1" si="289"/>
        <v>-0.90371244887998892</v>
      </c>
      <c r="L988" s="63">
        <f t="shared" ca="1" si="289"/>
        <v>-0.22602701445403731</v>
      </c>
      <c r="N988" s="63">
        <f t="shared" ca="1" si="278"/>
        <v>2.2608195973683756E-2</v>
      </c>
      <c r="O988" s="63">
        <f t="shared" ca="1" si="279"/>
        <v>0.64279653943455128</v>
      </c>
      <c r="P988" s="63">
        <f t="shared" ca="1" si="280"/>
        <v>0.26486481778962234</v>
      </c>
      <c r="Q988" s="63">
        <f t="shared" ca="1" si="281"/>
        <v>-6.2667407141209816E-2</v>
      </c>
      <c r="R988" s="63">
        <f t="shared" ca="1" si="282"/>
        <v>-1.2072996625294212</v>
      </c>
      <c r="S988" s="63">
        <f t="shared" ca="1" si="283"/>
        <v>0.78379166534485034</v>
      </c>
      <c r="T988" s="63">
        <f t="shared" ca="1" si="284"/>
        <v>0.86480214633476438</v>
      </c>
      <c r="U988" s="63">
        <f t="shared" ca="1" si="285"/>
        <v>-2.1890456875828477</v>
      </c>
      <c r="V988" s="63">
        <f t="shared" ca="1" si="286"/>
        <v>0.314989564201206</v>
      </c>
      <c r="W988" s="63">
        <f t="shared" ca="1" si="287"/>
        <v>-0.88591220510131219</v>
      </c>
      <c r="X988" s="63">
        <f t="shared" ca="1" si="288"/>
        <v>-0.2717660664393971</v>
      </c>
    </row>
    <row r="989" spans="2:24" x14ac:dyDescent="0.2">
      <c r="B989" s="63">
        <f t="shared" ca="1" si="277"/>
        <v>-1.723831301973255</v>
      </c>
      <c r="C989" s="63">
        <f t="shared" ca="1" si="289"/>
        <v>-1.0959053527992568</v>
      </c>
      <c r="D989" s="63">
        <f t="shared" ca="1" si="289"/>
        <v>-0.11288336519478838</v>
      </c>
      <c r="E989" s="63">
        <f t="shared" ca="1" si="289"/>
        <v>0.23217285031622129</v>
      </c>
      <c r="F989" s="63">
        <f t="shared" ca="1" si="289"/>
        <v>0.36813987122268504</v>
      </c>
      <c r="G989" s="63">
        <f t="shared" ca="1" si="289"/>
        <v>0.60497570099976994</v>
      </c>
      <c r="H989" s="63">
        <f t="shared" ca="1" si="289"/>
        <v>0.7140709799850965</v>
      </c>
      <c r="I989" s="63">
        <f t="shared" ca="1" si="289"/>
        <v>-3.4427684211290623E-3</v>
      </c>
      <c r="J989" s="63">
        <f t="shared" ca="1" si="289"/>
        <v>9.2133756233711478E-2</v>
      </c>
      <c r="K989" s="63">
        <f t="shared" ca="1" si="289"/>
        <v>-0.27198496124910282</v>
      </c>
      <c r="L989" s="63">
        <f t="shared" ca="1" si="289"/>
        <v>-1.7638901324690772</v>
      </c>
      <c r="N989" s="63">
        <f t="shared" ca="1" si="278"/>
        <v>-1.7159342686848431</v>
      </c>
      <c r="O989" s="63">
        <f t="shared" ca="1" si="279"/>
        <v>-1.0839204526148771</v>
      </c>
      <c r="P989" s="63">
        <f t="shared" ca="1" si="280"/>
        <v>-9.4556303211925125E-2</v>
      </c>
      <c r="Q989" s="63">
        <f t="shared" ca="1" si="281"/>
        <v>0.2281375777742691</v>
      </c>
      <c r="R989" s="63">
        <f t="shared" ca="1" si="282"/>
        <v>0.32921533175039319</v>
      </c>
      <c r="S989" s="63">
        <f t="shared" ca="1" si="283"/>
        <v>0.59081348740555695</v>
      </c>
      <c r="T989" s="63">
        <f t="shared" ca="1" si="284"/>
        <v>0.72956913469655038</v>
      </c>
      <c r="U989" s="63">
        <f t="shared" ca="1" si="285"/>
        <v>-6.2915604416859894E-2</v>
      </c>
      <c r="V989" s="63">
        <f t="shared" ca="1" si="286"/>
        <v>0.10502099026845917</v>
      </c>
      <c r="W989" s="63">
        <f t="shared" ca="1" si="287"/>
        <v>-0.25418471747042604</v>
      </c>
      <c r="X989" s="63">
        <f t="shared" ca="1" si="288"/>
        <v>-1.809629184454437</v>
      </c>
    </row>
    <row r="990" spans="2:24" x14ac:dyDescent="0.2">
      <c r="B990" s="63">
        <f t="shared" ca="1" si="277"/>
        <v>-0.93904727865887538</v>
      </c>
      <c r="C990" s="63">
        <f t="shared" ca="1" si="289"/>
        <v>-0.85648327473273433</v>
      </c>
      <c r="D990" s="63">
        <f t="shared" ca="1" si="289"/>
        <v>0.6530014734710704</v>
      </c>
      <c r="E990" s="63">
        <f t="shared" ca="1" si="289"/>
        <v>1.1773561094643616</v>
      </c>
      <c r="F990" s="63">
        <f t="shared" ca="1" si="289"/>
        <v>-0.7597247869638053</v>
      </c>
      <c r="G990" s="63">
        <f t="shared" ca="1" si="289"/>
        <v>-0.51493218646669159</v>
      </c>
      <c r="H990" s="63">
        <f t="shared" ca="1" si="289"/>
        <v>1.1744823140578458</v>
      </c>
      <c r="I990" s="63">
        <f t="shared" ca="1" si="289"/>
        <v>0.91645569011966344</v>
      </c>
      <c r="J990" s="63">
        <f t="shared" ca="1" si="289"/>
        <v>1.4267465788276068</v>
      </c>
      <c r="K990" s="63">
        <f t="shared" ca="1" si="289"/>
        <v>2.4396788568813811E-2</v>
      </c>
      <c r="L990" s="63">
        <f t="shared" ca="1" si="289"/>
        <v>0.3570968421120525</v>
      </c>
      <c r="N990" s="63">
        <f t="shared" ca="1" si="278"/>
        <v>-0.93115024537046365</v>
      </c>
      <c r="O990" s="63">
        <f t="shared" ca="1" si="279"/>
        <v>-0.84449837454835464</v>
      </c>
      <c r="P990" s="63">
        <f t="shared" ca="1" si="280"/>
        <v>0.67132853545393367</v>
      </c>
      <c r="Q990" s="63">
        <f t="shared" ca="1" si="281"/>
        <v>1.1733208369224095</v>
      </c>
      <c r="R990" s="63">
        <f t="shared" ca="1" si="282"/>
        <v>-0.79864932643609721</v>
      </c>
      <c r="S990" s="63">
        <f t="shared" ca="1" si="283"/>
        <v>-0.52909440006090458</v>
      </c>
      <c r="T990" s="63">
        <f t="shared" ca="1" si="284"/>
        <v>1.1899804687692996</v>
      </c>
      <c r="U990" s="63">
        <f t="shared" ca="1" si="285"/>
        <v>0.8569828541239326</v>
      </c>
      <c r="V990" s="63">
        <f t="shared" ca="1" si="286"/>
        <v>1.4396338128623545</v>
      </c>
      <c r="W990" s="63">
        <f t="shared" ca="1" si="287"/>
        <v>4.2197032347490573E-2</v>
      </c>
      <c r="X990" s="63">
        <f t="shared" ca="1" si="288"/>
        <v>0.31135779012669274</v>
      </c>
    </row>
    <row r="991" spans="2:24" x14ac:dyDescent="0.2">
      <c r="B991" s="63">
        <f t="shared" ca="1" si="277"/>
        <v>0.46558927033188396</v>
      </c>
      <c r="C991" s="63">
        <f t="shared" ca="1" si="289"/>
        <v>0.16046411911106287</v>
      </c>
      <c r="D991" s="63">
        <f t="shared" ca="1" si="289"/>
        <v>8.311463741969341E-2</v>
      </c>
      <c r="E991" s="63">
        <f t="shared" ca="1" si="289"/>
        <v>2.0625282666414635</v>
      </c>
      <c r="F991" s="63">
        <f t="shared" ca="1" si="289"/>
        <v>0.2801440491484401</v>
      </c>
      <c r="G991" s="63">
        <f t="shared" ca="1" si="289"/>
        <v>1.0010711513535375</v>
      </c>
      <c r="H991" s="63">
        <f t="shared" ca="1" si="289"/>
        <v>0.79381884070955144</v>
      </c>
      <c r="I991" s="63">
        <f t="shared" ca="1" si="289"/>
        <v>-1.1233188502526676</v>
      </c>
      <c r="J991" s="63">
        <f t="shared" ca="1" si="289"/>
        <v>1.0844217806137206</v>
      </c>
      <c r="K991" s="63">
        <f t="shared" ca="1" si="289"/>
        <v>-0.78026033265041173</v>
      </c>
      <c r="L991" s="63">
        <f t="shared" ca="1" si="289"/>
        <v>-0.58010760448524945</v>
      </c>
      <c r="N991" s="63">
        <f t="shared" ca="1" si="278"/>
        <v>0.4734863036202957</v>
      </c>
      <c r="O991" s="63">
        <f t="shared" ca="1" si="279"/>
        <v>0.1724490192954426</v>
      </c>
      <c r="P991" s="63">
        <f t="shared" ca="1" si="280"/>
        <v>0.10144169940255666</v>
      </c>
      <c r="Q991" s="63">
        <f t="shared" ca="1" si="281"/>
        <v>2.0584929940995114</v>
      </c>
      <c r="R991" s="63">
        <f t="shared" ca="1" si="282"/>
        <v>0.24121950967614825</v>
      </c>
      <c r="S991" s="63">
        <f t="shared" ca="1" si="283"/>
        <v>0.98690893775932453</v>
      </c>
      <c r="T991" s="63">
        <f t="shared" ca="1" si="284"/>
        <v>0.80931699542100533</v>
      </c>
      <c r="U991" s="63">
        <f t="shared" ca="1" si="285"/>
        <v>-1.1827916862483985</v>
      </c>
      <c r="V991" s="63">
        <f t="shared" ca="1" si="286"/>
        <v>1.0973090146484683</v>
      </c>
      <c r="W991" s="63">
        <f t="shared" ca="1" si="287"/>
        <v>-0.762460088871735</v>
      </c>
      <c r="X991" s="63">
        <f t="shared" ca="1" si="288"/>
        <v>-0.62584665647060922</v>
      </c>
    </row>
    <row r="992" spans="2:24" x14ac:dyDescent="0.2">
      <c r="B992" s="63">
        <f t="shared" ca="1" si="277"/>
        <v>-0.93533553522389767</v>
      </c>
      <c r="C992" s="63">
        <f t="shared" ca="1" si="289"/>
        <v>0.11008410795427555</v>
      </c>
      <c r="D992" s="63">
        <f t="shared" ca="1" si="289"/>
        <v>-1.2030937050588202</v>
      </c>
      <c r="E992" s="63">
        <f t="shared" ca="1" si="289"/>
        <v>0.40647452204141293</v>
      </c>
      <c r="F992" s="63">
        <f t="shared" ca="1" si="289"/>
        <v>-6.6132333085042218E-3</v>
      </c>
      <c r="G992" s="63">
        <f t="shared" ca="1" si="289"/>
        <v>1.0702279635142367</v>
      </c>
      <c r="H992" s="63">
        <f t="shared" ca="1" si="289"/>
        <v>-0.65756291269636447</v>
      </c>
      <c r="I992" s="63">
        <f t="shared" ca="1" si="289"/>
        <v>0.77490283194508669</v>
      </c>
      <c r="J992" s="63">
        <f t="shared" ca="1" si="289"/>
        <v>0.64910630893771626</v>
      </c>
      <c r="K992" s="63">
        <f t="shared" ca="1" si="289"/>
        <v>0.52359980495488723</v>
      </c>
      <c r="L992" s="63">
        <f t="shared" ca="1" si="289"/>
        <v>-0.2365204539717799</v>
      </c>
      <c r="N992" s="63">
        <f t="shared" ca="1" si="278"/>
        <v>-0.92743850193548594</v>
      </c>
      <c r="O992" s="63">
        <f t="shared" ca="1" si="279"/>
        <v>0.12206900813865527</v>
      </c>
      <c r="P992" s="63">
        <f t="shared" ca="1" si="280"/>
        <v>-1.1847666430759569</v>
      </c>
      <c r="Q992" s="63">
        <f t="shared" ca="1" si="281"/>
        <v>0.40243924949946075</v>
      </c>
      <c r="R992" s="63">
        <f t="shared" ca="1" si="282"/>
        <v>-4.5537772780796085E-2</v>
      </c>
      <c r="S992" s="63">
        <f t="shared" ca="1" si="283"/>
        <v>1.0560657499200237</v>
      </c>
      <c r="T992" s="63">
        <f t="shared" ca="1" si="284"/>
        <v>-0.64206475798491058</v>
      </c>
      <c r="U992" s="63">
        <f t="shared" ca="1" si="285"/>
        <v>0.71542999594935586</v>
      </c>
      <c r="V992" s="63">
        <f t="shared" ca="1" si="286"/>
        <v>0.66199354297246393</v>
      </c>
      <c r="W992" s="63">
        <f t="shared" ca="1" si="287"/>
        <v>0.54140004873356395</v>
      </c>
      <c r="X992" s="63">
        <f t="shared" ca="1" si="288"/>
        <v>-0.28225950595713967</v>
      </c>
    </row>
    <row r="993" spans="1:24" x14ac:dyDescent="0.2">
      <c r="B993" s="63">
        <f t="shared" ca="1" si="277"/>
        <v>1.1163463236471038</v>
      </c>
      <c r="C993" s="63">
        <f t="shared" ca="1" si="289"/>
        <v>0.30183163645922245</v>
      </c>
      <c r="D993" s="63">
        <f t="shared" ca="1" si="289"/>
        <v>-0.7808810098780371</v>
      </c>
      <c r="E993" s="63">
        <f t="shared" ca="1" si="289"/>
        <v>-1.8004674522868902</v>
      </c>
      <c r="F993" s="63">
        <f t="shared" ca="1" si="289"/>
        <v>1.0237422349491268</v>
      </c>
      <c r="G993" s="63">
        <f t="shared" ca="1" si="289"/>
        <v>-1.352665727057637</v>
      </c>
      <c r="H993" s="63">
        <f t="shared" ca="1" si="289"/>
        <v>0.70164044598105724</v>
      </c>
      <c r="I993" s="63">
        <f t="shared" ca="1" si="289"/>
        <v>-0.43124805124189219</v>
      </c>
      <c r="J993" s="63">
        <f t="shared" ca="1" si="289"/>
        <v>-1.9148025815437091</v>
      </c>
      <c r="K993" s="63">
        <f t="shared" ca="1" si="289"/>
        <v>-0.51048703867240597</v>
      </c>
      <c r="L993" s="63">
        <f t="shared" ca="1" si="289"/>
        <v>0.82447093640849911</v>
      </c>
      <c r="N993" s="63">
        <f t="shared" ca="1" si="278"/>
        <v>1.1242433569355157</v>
      </c>
      <c r="O993" s="63">
        <f t="shared" ca="1" si="279"/>
        <v>0.31381653664360215</v>
      </c>
      <c r="P993" s="63">
        <f t="shared" ca="1" si="280"/>
        <v>-0.76255394789517383</v>
      </c>
      <c r="Q993" s="63">
        <f t="shared" ca="1" si="281"/>
        <v>-1.8045027248288423</v>
      </c>
      <c r="R993" s="63">
        <f t="shared" ca="1" si="282"/>
        <v>0.98481769547683484</v>
      </c>
      <c r="S993" s="63">
        <f t="shared" ca="1" si="283"/>
        <v>-1.36682794065185</v>
      </c>
      <c r="T993" s="63">
        <f t="shared" ca="1" si="284"/>
        <v>0.71713860069251112</v>
      </c>
      <c r="U993" s="63">
        <f t="shared" ca="1" si="285"/>
        <v>-0.49072088723762303</v>
      </c>
      <c r="V993" s="63">
        <f t="shared" ca="1" si="286"/>
        <v>-1.9019153475089614</v>
      </c>
      <c r="W993" s="63">
        <f t="shared" ca="1" si="287"/>
        <v>-0.49268679489372919</v>
      </c>
      <c r="X993" s="63">
        <f t="shared" ca="1" si="288"/>
        <v>0.77873188442313934</v>
      </c>
    </row>
    <row r="994" spans="1:24" x14ac:dyDescent="0.2">
      <c r="B994" s="63">
        <f t="shared" ca="1" si="277"/>
        <v>-1.0319223235029318</v>
      </c>
      <c r="C994" s="63">
        <f t="shared" ca="1" si="289"/>
        <v>-1.0647174266495074</v>
      </c>
      <c r="D994" s="63">
        <f t="shared" ca="1" si="289"/>
        <v>-0.66244681541856199</v>
      </c>
      <c r="E994" s="63">
        <f t="shared" ca="1" si="289"/>
        <v>0.33197653416740192</v>
      </c>
      <c r="F994" s="63">
        <f t="shared" ca="1" si="289"/>
        <v>-0.49158609050639585</v>
      </c>
      <c r="G994" s="63">
        <f t="shared" ca="1" si="289"/>
        <v>-0.48130510939850218</v>
      </c>
      <c r="H994" s="63">
        <f t="shared" ca="1" si="289"/>
        <v>1.5724896418625887</v>
      </c>
      <c r="I994" s="63">
        <f t="shared" ca="1" si="289"/>
        <v>-0.86279296638651393</v>
      </c>
      <c r="J994" s="63">
        <f t="shared" ca="1" si="289"/>
        <v>-1.5840816082764719</v>
      </c>
      <c r="K994" s="63">
        <f t="shared" ca="1" si="289"/>
        <v>-0.22128064756090191</v>
      </c>
      <c r="L994" s="63">
        <f t="shared" ca="1" si="289"/>
        <v>-1.0369488062302514</v>
      </c>
      <c r="N994" s="63">
        <f t="shared" ca="1" si="278"/>
        <v>-1.0240252902145199</v>
      </c>
      <c r="O994" s="63">
        <f t="shared" ca="1" si="279"/>
        <v>-1.0527325264651277</v>
      </c>
      <c r="P994" s="63">
        <f t="shared" ca="1" si="280"/>
        <v>-0.64411975343569872</v>
      </c>
      <c r="Q994" s="63">
        <f t="shared" ca="1" si="281"/>
        <v>0.32794126162544973</v>
      </c>
      <c r="R994" s="63">
        <f t="shared" ca="1" si="282"/>
        <v>-0.5305106299786877</v>
      </c>
      <c r="S994" s="63">
        <f t="shared" ca="1" si="283"/>
        <v>-0.49546732299271518</v>
      </c>
      <c r="T994" s="63">
        <f t="shared" ca="1" si="284"/>
        <v>1.5879877965740425</v>
      </c>
      <c r="U994" s="63">
        <f t="shared" ca="1" si="285"/>
        <v>-0.92226580238224476</v>
      </c>
      <c r="V994" s="63">
        <f t="shared" ca="1" si="286"/>
        <v>-1.5711943742417243</v>
      </c>
      <c r="W994" s="63">
        <f t="shared" ca="1" si="287"/>
        <v>-0.20348040378222515</v>
      </c>
      <c r="X994" s="63">
        <f t="shared" ca="1" si="288"/>
        <v>-1.0826878582156112</v>
      </c>
    </row>
    <row r="995" spans="1:24" x14ac:dyDescent="0.2">
      <c r="B995" s="63">
        <f t="shared" ca="1" si="277"/>
        <v>1.1180278265948169</v>
      </c>
      <c r="C995" s="63">
        <f t="shared" ca="1" si="289"/>
        <v>0.49237394721706018</v>
      </c>
      <c r="D995" s="63">
        <f t="shared" ca="1" si="289"/>
        <v>0.52666464437292504</v>
      </c>
      <c r="E995" s="63">
        <f t="shared" ca="1" si="289"/>
        <v>-0.4577350064110583</v>
      </c>
      <c r="F995" s="63">
        <f t="shared" ca="1" si="289"/>
        <v>0.42024422762384156</v>
      </c>
      <c r="G995" s="63">
        <f t="shared" ca="1" si="289"/>
        <v>-0.72291595400698849</v>
      </c>
      <c r="H995" s="63">
        <f t="shared" ca="1" si="289"/>
        <v>1.0785030643227518</v>
      </c>
      <c r="I995" s="63">
        <f t="shared" ca="1" si="289"/>
        <v>1.5242197765003327</v>
      </c>
      <c r="J995" s="63">
        <f t="shared" ca="1" si="289"/>
        <v>-0.77264537000917655</v>
      </c>
      <c r="K995" s="63">
        <f t="shared" ca="1" si="289"/>
        <v>0.71160740101745235</v>
      </c>
      <c r="L995" s="63">
        <f t="shared" ca="1" si="289"/>
        <v>1.9751309793349845</v>
      </c>
      <c r="N995" s="63">
        <f t="shared" ca="1" si="278"/>
        <v>1.1259248598832288</v>
      </c>
      <c r="O995" s="63">
        <f t="shared" ca="1" si="279"/>
        <v>0.50435884740143988</v>
      </c>
      <c r="P995" s="63">
        <f t="shared" ca="1" si="280"/>
        <v>0.54499170635578831</v>
      </c>
      <c r="Q995" s="63">
        <f t="shared" ca="1" si="281"/>
        <v>-0.46177027895301048</v>
      </c>
      <c r="R995" s="63">
        <f t="shared" ca="1" si="282"/>
        <v>0.38131968815154971</v>
      </c>
      <c r="S995" s="63">
        <f t="shared" ca="1" si="283"/>
        <v>-0.73707816760120148</v>
      </c>
      <c r="T995" s="63">
        <f t="shared" ca="1" si="284"/>
        <v>1.0940012190342057</v>
      </c>
      <c r="U995" s="63">
        <f t="shared" ca="1" si="285"/>
        <v>1.4647469405046019</v>
      </c>
      <c r="V995" s="63">
        <f t="shared" ca="1" si="286"/>
        <v>-0.75975813597442887</v>
      </c>
      <c r="W995" s="63">
        <f t="shared" ca="1" si="287"/>
        <v>0.72940764479612907</v>
      </c>
      <c r="X995" s="63">
        <f t="shared" ca="1" si="288"/>
        <v>1.9293919273496247</v>
      </c>
    </row>
    <row r="996" spans="1:24" x14ac:dyDescent="0.2">
      <c r="B996" s="63">
        <f t="shared" ca="1" si="277"/>
        <v>-0.56200872810266556</v>
      </c>
      <c r="C996" s="63">
        <f t="shared" ca="1" si="289"/>
        <v>-0.46993176146021565</v>
      </c>
      <c r="D996" s="63">
        <f t="shared" ca="1" si="289"/>
        <v>-0.52235156548517181</v>
      </c>
      <c r="E996" s="63">
        <f t="shared" ca="1" si="289"/>
        <v>1.3281782810934835</v>
      </c>
      <c r="F996" s="63">
        <f t="shared" ca="1" si="289"/>
        <v>1.2355743553971787</v>
      </c>
      <c r="G996" s="63">
        <f t="shared" ca="1" si="289"/>
        <v>0.54221246011446977</v>
      </c>
      <c r="H996" s="63">
        <f t="shared" ca="1" si="289"/>
        <v>1.4213326937265189</v>
      </c>
      <c r="I996" s="63">
        <f t="shared" ca="1" si="289"/>
        <v>0.80868113569616684</v>
      </c>
      <c r="J996" s="63">
        <f t="shared" ca="1" si="289"/>
        <v>-0.83225578858465243</v>
      </c>
      <c r="K996" s="63">
        <f t="shared" ca="1" si="289"/>
        <v>1.1053219443164477</v>
      </c>
      <c r="L996" s="63">
        <f t="shared" ca="1" si="289"/>
        <v>0.85606732790074047</v>
      </c>
      <c r="N996" s="63">
        <f t="shared" ca="1" si="278"/>
        <v>-0.55411169481425382</v>
      </c>
      <c r="O996" s="63">
        <f t="shared" ca="1" si="279"/>
        <v>-0.45794686127583595</v>
      </c>
      <c r="P996" s="63">
        <f t="shared" ca="1" si="280"/>
        <v>-0.50402450350230854</v>
      </c>
      <c r="Q996" s="63">
        <f t="shared" ca="1" si="281"/>
        <v>1.3241430085515313</v>
      </c>
      <c r="R996" s="63">
        <f t="shared" ca="1" si="282"/>
        <v>1.1966498159248868</v>
      </c>
      <c r="S996" s="63">
        <f t="shared" ca="1" si="283"/>
        <v>0.52805024652025678</v>
      </c>
      <c r="T996" s="63">
        <f t="shared" ca="1" si="284"/>
        <v>1.4368308484379728</v>
      </c>
      <c r="U996" s="63">
        <f t="shared" ca="1" si="285"/>
        <v>0.74920829970043601</v>
      </c>
      <c r="V996" s="63">
        <f t="shared" ca="1" si="286"/>
        <v>-0.81936855454990476</v>
      </c>
      <c r="W996" s="63">
        <f t="shared" ca="1" si="287"/>
        <v>1.1231221880951245</v>
      </c>
      <c r="X996" s="63">
        <f t="shared" ca="1" si="288"/>
        <v>0.8103282759153807</v>
      </c>
    </row>
    <row r="997" spans="1:24" x14ac:dyDescent="0.2">
      <c r="B997" s="63">
        <f t="shared" ca="1" si="277"/>
        <v>-0.37732138276324056</v>
      </c>
      <c r="C997" s="63">
        <f t="shared" ca="1" si="289"/>
        <v>0.49820938814717092</v>
      </c>
      <c r="D997" s="63">
        <f t="shared" ca="1" si="289"/>
        <v>-2.0225067969347152E-4</v>
      </c>
      <c r="E997" s="63">
        <f t="shared" ca="1" si="289"/>
        <v>-1.3845920289261273</v>
      </c>
      <c r="F997" s="63">
        <f t="shared" ca="1" si="289"/>
        <v>-0.30079468755300615</v>
      </c>
      <c r="G997" s="63">
        <f t="shared" ca="1" si="289"/>
        <v>0.78137897878240614</v>
      </c>
      <c r="H997" s="63">
        <f t="shared" ca="1" si="289"/>
        <v>0.56581413817745729</v>
      </c>
      <c r="I997" s="63">
        <f t="shared" ca="1" si="289"/>
        <v>0.43855179034196146</v>
      </c>
      <c r="J997" s="63">
        <f t="shared" ca="1" si="289"/>
        <v>-0.21974316030424237</v>
      </c>
      <c r="K997" s="63">
        <f t="shared" ca="1" si="289"/>
        <v>0.59365034364926328</v>
      </c>
      <c r="L997" s="63">
        <f t="shared" ca="1" si="289"/>
        <v>-0.33638838054372255</v>
      </c>
      <c r="N997" s="63">
        <f t="shared" ca="1" si="278"/>
        <v>-0.36942434947482883</v>
      </c>
      <c r="O997" s="63">
        <f t="shared" ca="1" si="279"/>
        <v>0.51019428833155067</v>
      </c>
      <c r="P997" s="63">
        <f t="shared" ca="1" si="280"/>
        <v>1.8124811303169786E-2</v>
      </c>
      <c r="Q997" s="63">
        <f t="shared" ca="1" si="281"/>
        <v>-1.3886273014680794</v>
      </c>
      <c r="R997" s="63">
        <f t="shared" ca="1" si="282"/>
        <v>-0.339719227025298</v>
      </c>
      <c r="S997" s="63">
        <f t="shared" ca="1" si="283"/>
        <v>0.76721676518819315</v>
      </c>
      <c r="T997" s="63">
        <f t="shared" ca="1" si="284"/>
        <v>0.58131229288891118</v>
      </c>
      <c r="U997" s="63">
        <f t="shared" ca="1" si="285"/>
        <v>0.37907895434623062</v>
      </c>
      <c r="V997" s="63">
        <f t="shared" ca="1" si="286"/>
        <v>-0.20685592626949467</v>
      </c>
      <c r="W997" s="63">
        <f t="shared" ca="1" si="287"/>
        <v>0.61145058742794001</v>
      </c>
      <c r="X997" s="63">
        <f t="shared" ca="1" si="288"/>
        <v>-0.38212743252908232</v>
      </c>
    </row>
    <row r="998" spans="1:24" x14ac:dyDescent="0.2">
      <c r="B998" s="63">
        <f t="shared" ca="1" si="277"/>
        <v>-0.97066124170183299</v>
      </c>
      <c r="C998" s="63">
        <f t="shared" ca="1" si="289"/>
        <v>1.4496865962108836</v>
      </c>
      <c r="D998" s="63">
        <f t="shared" ca="1" si="289"/>
        <v>1.3427728871099693</v>
      </c>
      <c r="E998" s="63">
        <f t="shared" ca="1" si="289"/>
        <v>0.30837100618234548</v>
      </c>
      <c r="F998" s="63">
        <f t="shared" ca="1" si="289"/>
        <v>-0.13361753578420457</v>
      </c>
      <c r="G998" s="63">
        <f t="shared" ca="1" si="289"/>
        <v>1.9841971103353049</v>
      </c>
      <c r="H998" s="63">
        <f t="shared" ca="1" si="289"/>
        <v>-1.2836717649812797</v>
      </c>
      <c r="I998" s="63">
        <f t="shared" ca="1" si="289"/>
        <v>0.68314643136381581</v>
      </c>
      <c r="J998" s="63">
        <f t="shared" ca="1" si="289"/>
        <v>2.021859630670725</v>
      </c>
      <c r="K998" s="63">
        <f t="shared" ca="1" si="289"/>
        <v>0.95366468330936327</v>
      </c>
      <c r="L998" s="63">
        <f t="shared" ca="1" si="289"/>
        <v>-0.10688630059475326</v>
      </c>
      <c r="N998" s="63">
        <f t="shared" ca="1" si="278"/>
        <v>-0.96276420841342125</v>
      </c>
      <c r="O998" s="63">
        <f t="shared" ca="1" si="279"/>
        <v>1.4616714963952633</v>
      </c>
      <c r="P998" s="63">
        <f t="shared" ca="1" si="280"/>
        <v>1.3610999490928326</v>
      </c>
      <c r="Q998" s="63">
        <f t="shared" ca="1" si="281"/>
        <v>0.30433573364039329</v>
      </c>
      <c r="R998" s="63">
        <f t="shared" ca="1" si="282"/>
        <v>-0.17254207525649645</v>
      </c>
      <c r="S998" s="63">
        <f t="shared" ca="1" si="283"/>
        <v>1.9700348967410919</v>
      </c>
      <c r="T998" s="63">
        <f t="shared" ca="1" si="284"/>
        <v>-1.2681736102698258</v>
      </c>
      <c r="U998" s="63">
        <f t="shared" ca="1" si="285"/>
        <v>0.62367359536808498</v>
      </c>
      <c r="V998" s="63">
        <f t="shared" ca="1" si="286"/>
        <v>2.0347468647054727</v>
      </c>
      <c r="W998" s="63">
        <f t="shared" ca="1" si="287"/>
        <v>0.97146492708804</v>
      </c>
      <c r="X998" s="63">
        <f t="shared" ca="1" si="288"/>
        <v>-0.15262535258011306</v>
      </c>
    </row>
    <row r="999" spans="1:24" x14ac:dyDescent="0.2">
      <c r="B999" s="63">
        <f t="shared" ca="1" si="277"/>
        <v>0.10168581943989612</v>
      </c>
      <c r="C999" s="63">
        <f t="shared" ca="1" si="289"/>
        <v>-0.20129200065974698</v>
      </c>
      <c r="D999" s="63">
        <f t="shared" ca="1" si="289"/>
        <v>0.20451588007199953</v>
      </c>
      <c r="E999" s="63">
        <f t="shared" ca="1" si="289"/>
        <v>0.16621969668108511</v>
      </c>
      <c r="F999" s="63">
        <f t="shared" ca="1" si="289"/>
        <v>-0.99393823274398507</v>
      </c>
      <c r="G999" s="63">
        <f t="shared" ca="1" si="289"/>
        <v>2.3329281345593404E-3</v>
      </c>
      <c r="H999" s="63">
        <f t="shared" ca="1" si="289"/>
        <v>6.5491295167547328E-2</v>
      </c>
      <c r="I999" s="63">
        <f t="shared" ca="1" si="289"/>
        <v>1.1596867728349869</v>
      </c>
      <c r="J999" s="63">
        <f t="shared" ca="1" si="289"/>
        <v>-0.71131560911926939</v>
      </c>
      <c r="K999" s="63">
        <f t="shared" ca="1" si="289"/>
        <v>-6.7511700295950217E-2</v>
      </c>
      <c r="L999" s="63">
        <f t="shared" ca="1" si="289"/>
        <v>-0.42968101644238982</v>
      </c>
      <c r="N999" s="63">
        <f t="shared" ca="1" si="278"/>
        <v>0.10958285272830787</v>
      </c>
      <c r="O999" s="63">
        <f t="shared" ca="1" si="279"/>
        <v>-0.18930710047536725</v>
      </c>
      <c r="P999" s="63">
        <f t="shared" ca="1" si="280"/>
        <v>0.2228429420548628</v>
      </c>
      <c r="Q999" s="63">
        <f t="shared" ca="1" si="281"/>
        <v>0.16218442413913292</v>
      </c>
      <c r="R999" s="63">
        <f t="shared" ca="1" si="282"/>
        <v>-1.0328627722162769</v>
      </c>
      <c r="S999" s="63">
        <f t="shared" ca="1" si="283"/>
        <v>-1.182928545965363E-2</v>
      </c>
      <c r="T999" s="63">
        <f t="shared" ca="1" si="284"/>
        <v>8.0989449879001196E-2</v>
      </c>
      <c r="U999" s="63">
        <f t="shared" ca="1" si="285"/>
        <v>1.1002139368392561</v>
      </c>
      <c r="V999" s="63">
        <f t="shared" ca="1" si="286"/>
        <v>-0.69842837508452171</v>
      </c>
      <c r="W999" s="63">
        <f t="shared" ca="1" si="287"/>
        <v>-4.9711456517273447E-2</v>
      </c>
      <c r="X999" s="63">
        <f t="shared" ca="1" si="288"/>
        <v>-0.47542006842774959</v>
      </c>
    </row>
    <row r="1000" spans="1:24" x14ac:dyDescent="0.2">
      <c r="B1000" s="63">
        <f t="shared" ca="1" si="277"/>
        <v>-0.85594720582640249</v>
      </c>
      <c r="C1000" s="63">
        <f t="shared" ca="1" si="289"/>
        <v>1.8769550071169954</v>
      </c>
      <c r="D1000" s="63">
        <f t="shared" ca="1" si="289"/>
        <v>-0.30896130613527911</v>
      </c>
      <c r="E1000" s="63">
        <f t="shared" ca="1" si="289"/>
        <v>3.6939136454353483E-2</v>
      </c>
      <c r="F1000" s="63">
        <f t="shared" ca="1" si="289"/>
        <v>-0.32794904000643421</v>
      </c>
      <c r="G1000" s="63">
        <f t="shared" ca="1" si="289"/>
        <v>-0.33027746050462187</v>
      </c>
      <c r="H1000" s="63">
        <f t="shared" ca="1" si="289"/>
        <v>1.1219330123277294</v>
      </c>
      <c r="I1000" s="63">
        <f t="shared" ca="1" si="289"/>
        <v>1.6348572844115519</v>
      </c>
      <c r="J1000" s="63">
        <f t="shared" ca="1" si="289"/>
        <v>-0.14089673825554885</v>
      </c>
      <c r="K1000" s="63">
        <f t="shared" ca="1" si="289"/>
        <v>-0.17715980957451785</v>
      </c>
      <c r="L1000" s="63">
        <f t="shared" ca="1" si="289"/>
        <v>1.2167044010005346</v>
      </c>
      <c r="N1000" s="63">
        <f t="shared" ca="1" si="278"/>
        <v>-0.84805017253799075</v>
      </c>
      <c r="O1000" s="63">
        <f t="shared" ca="1" si="279"/>
        <v>1.8889399073013751</v>
      </c>
      <c r="P1000" s="63">
        <f t="shared" ca="1" si="280"/>
        <v>-0.29063424415241584</v>
      </c>
      <c r="Q1000" s="63">
        <f t="shared" ca="1" si="281"/>
        <v>3.2903863912401306E-2</v>
      </c>
      <c r="R1000" s="63">
        <f t="shared" ca="1" si="282"/>
        <v>-0.36687357947872606</v>
      </c>
      <c r="S1000" s="63">
        <f t="shared" ca="1" si="283"/>
        <v>-0.34443967409883486</v>
      </c>
      <c r="T1000" s="63">
        <f t="shared" ca="1" si="284"/>
        <v>1.1374311670391832</v>
      </c>
      <c r="U1000" s="63">
        <f t="shared" ca="1" si="285"/>
        <v>1.575384448415821</v>
      </c>
      <c r="V1000" s="63">
        <f t="shared" ca="1" si="286"/>
        <v>-0.12800950422080115</v>
      </c>
      <c r="W1000" s="63">
        <f t="shared" ca="1" si="287"/>
        <v>-0.1593595657958411</v>
      </c>
      <c r="X1000" s="63">
        <f t="shared" ca="1" si="288"/>
        <v>1.1709653490151748</v>
      </c>
    </row>
    <row r="1001" spans="1:24" x14ac:dyDescent="0.2">
      <c r="B1001" s="63">
        <f t="shared" ca="1" si="277"/>
        <v>0.50392528388445401</v>
      </c>
      <c r="C1001" s="63">
        <f t="shared" ca="1" si="289"/>
        <v>-0.8906375791327652</v>
      </c>
      <c r="D1001" s="63">
        <f t="shared" ca="1" si="289"/>
        <v>0.52295471699294582</v>
      </c>
      <c r="E1001" s="63">
        <f t="shared" ca="1" si="289"/>
        <v>-0.79958218110772838</v>
      </c>
      <c r="F1001" s="63">
        <f t="shared" ca="1" si="289"/>
        <v>-0.23202975899375558</v>
      </c>
      <c r="G1001" s="63">
        <f t="shared" ca="1" si="289"/>
        <v>-0.97347011306974063</v>
      </c>
      <c r="H1001" s="63">
        <f t="shared" ca="1" si="289"/>
        <v>0.19076667774411196</v>
      </c>
      <c r="I1001" s="63">
        <f t="shared" ca="1" si="289"/>
        <v>1.5442209624219341</v>
      </c>
      <c r="J1001" s="63">
        <f t="shared" ca="1" si="289"/>
        <v>-5.1011972594896624E-3</v>
      </c>
      <c r="K1001" s="63">
        <f t="shared" ca="1" si="289"/>
        <v>-1.5560587412114368</v>
      </c>
      <c r="L1001" s="63">
        <f t="shared" ca="1" si="289"/>
        <v>-0.46932080885911043</v>
      </c>
      <c r="N1001" s="63">
        <f t="shared" ca="1" si="278"/>
        <v>0.51182231717286575</v>
      </c>
      <c r="O1001" s="63">
        <f t="shared" ca="1" si="279"/>
        <v>-0.8786526789483855</v>
      </c>
      <c r="P1001" s="63">
        <f t="shared" ca="1" si="280"/>
        <v>0.54128177897580909</v>
      </c>
      <c r="Q1001" s="63">
        <f t="shared" ca="1" si="281"/>
        <v>-0.80361745364968051</v>
      </c>
      <c r="R1001" s="63">
        <f t="shared" ca="1" si="282"/>
        <v>-0.27095429846604746</v>
      </c>
      <c r="S1001" s="63">
        <f t="shared" ca="1" si="283"/>
        <v>-0.98763232666395362</v>
      </c>
      <c r="T1001" s="63">
        <f t="shared" ca="1" si="284"/>
        <v>0.20626483245556582</v>
      </c>
      <c r="U1001" s="63">
        <f t="shared" ca="1" si="285"/>
        <v>1.4847481264262032</v>
      </c>
      <c r="V1001" s="63">
        <f t="shared" ca="1" si="286"/>
        <v>7.7860367752580258E-3</v>
      </c>
      <c r="W1001" s="63">
        <f t="shared" ca="1" si="287"/>
        <v>-1.53825849743276</v>
      </c>
      <c r="X1001" s="63">
        <f t="shared" ca="1" si="288"/>
        <v>-0.5150598608444702</v>
      </c>
    </row>
    <row r="1002" spans="1:24" x14ac:dyDescent="0.2">
      <c r="B1002" s="63">
        <f t="shared" ca="1" si="277"/>
        <v>-0.16113686701952529</v>
      </c>
      <c r="C1002" s="63">
        <f t="shared" ca="1" si="289"/>
        <v>9.5302078038882576E-2</v>
      </c>
      <c r="D1002" s="63">
        <f t="shared" ca="1" si="289"/>
        <v>0.89522641208555886</v>
      </c>
      <c r="E1002" s="63">
        <f t="shared" ca="1" si="289"/>
        <v>-0.39014592611852539</v>
      </c>
      <c r="F1002" s="63">
        <f t="shared" ca="1" si="289"/>
        <v>0.476134447099964</v>
      </c>
      <c r="G1002" s="63">
        <f t="shared" ca="1" si="289"/>
        <v>-0.82625257829970178</v>
      </c>
      <c r="H1002" s="63">
        <f t="shared" ca="1" si="289"/>
        <v>-0.19388415181718718</v>
      </c>
      <c r="I1002" s="63">
        <f t="shared" ca="1" si="289"/>
        <v>-1.3241420504842929</v>
      </c>
      <c r="J1002" s="63">
        <f t="shared" ca="1" si="289"/>
        <v>-0.48432938818439186</v>
      </c>
      <c r="K1002" s="63">
        <f t="shared" ca="1" si="289"/>
        <v>-2.9723794394594099</v>
      </c>
      <c r="L1002" s="63">
        <f t="shared" ca="1" si="289"/>
        <v>-1.6955637103053727</v>
      </c>
      <c r="N1002" s="63">
        <f t="shared" ca="1" si="278"/>
        <v>-0.15323983373111352</v>
      </c>
      <c r="O1002" s="63">
        <f t="shared" ca="1" si="279"/>
        <v>0.1072869782232623</v>
      </c>
      <c r="P1002" s="63">
        <f t="shared" ca="1" si="280"/>
        <v>0.91355347406842213</v>
      </c>
      <c r="Q1002" s="63">
        <f t="shared" ca="1" si="281"/>
        <v>-0.39418119866047757</v>
      </c>
      <c r="R1002" s="63">
        <f t="shared" ca="1" si="282"/>
        <v>0.43720990762767215</v>
      </c>
      <c r="S1002" s="63">
        <f t="shared" ca="1" si="283"/>
        <v>-0.84041479189391477</v>
      </c>
      <c r="T1002" s="63">
        <f t="shared" ca="1" si="284"/>
        <v>-0.17838599710573333</v>
      </c>
      <c r="U1002" s="63">
        <f t="shared" ca="1" si="285"/>
        <v>-1.3836148864800237</v>
      </c>
      <c r="V1002" s="63">
        <f t="shared" ca="1" si="286"/>
        <v>-0.47144215414964419</v>
      </c>
      <c r="W1002" s="63">
        <f t="shared" ca="1" si="287"/>
        <v>-2.9545791956807332</v>
      </c>
      <c r="X1002" s="63">
        <f t="shared" ca="1" si="288"/>
        <v>-1.7413027622907324</v>
      </c>
    </row>
    <row r="1003" spans="1:24" x14ac:dyDescent="0.2">
      <c r="B1003" s="63">
        <f t="shared" ca="1" si="277"/>
        <v>-0.24525171980613608</v>
      </c>
      <c r="C1003" s="63">
        <f t="shared" ca="1" si="289"/>
        <v>1.8098640417179681</v>
      </c>
      <c r="D1003" s="63">
        <f t="shared" ca="1" si="289"/>
        <v>-0.15731438452086283</v>
      </c>
      <c r="E1003" s="63">
        <f t="shared" ca="1" si="289"/>
        <v>-0.2199710717557046</v>
      </c>
      <c r="F1003" s="63">
        <f t="shared" ca="1" si="289"/>
        <v>0.253465209290056</v>
      </c>
      <c r="G1003" s="63">
        <f t="shared" ca="1" si="289"/>
        <v>-0.33185629056096994</v>
      </c>
      <c r="H1003" s="63">
        <f t="shared" ca="1" si="289"/>
        <v>-1.6647716965943529</v>
      </c>
      <c r="I1003" s="63">
        <f t="shared" ca="1" si="289"/>
        <v>0.61924054036910503</v>
      </c>
      <c r="J1003" s="63">
        <f t="shared" ca="1" si="289"/>
        <v>-0.94205892363240396</v>
      </c>
      <c r="K1003" s="63">
        <f t="shared" ca="1" si="289"/>
        <v>0.84470549519073634</v>
      </c>
      <c r="L1003" s="63">
        <f t="shared" ca="1" si="289"/>
        <v>-1.5380141217673287</v>
      </c>
      <c r="N1003" s="63">
        <f t="shared" ca="1" si="278"/>
        <v>-0.23735468651772432</v>
      </c>
      <c r="O1003" s="63">
        <f t="shared" ca="1" si="279"/>
        <v>1.8218489419023478</v>
      </c>
      <c r="P1003" s="63">
        <f t="shared" ca="1" si="280"/>
        <v>-0.13898732253799956</v>
      </c>
      <c r="Q1003" s="63">
        <f t="shared" ca="1" si="281"/>
        <v>-0.22400634429765678</v>
      </c>
      <c r="R1003" s="63">
        <f t="shared" ca="1" si="282"/>
        <v>0.21454066981776415</v>
      </c>
      <c r="S1003" s="63">
        <f t="shared" ca="1" si="283"/>
        <v>-0.34601850415518293</v>
      </c>
      <c r="T1003" s="63">
        <f t="shared" ca="1" si="284"/>
        <v>-1.649273541882899</v>
      </c>
      <c r="U1003" s="63">
        <f t="shared" ca="1" si="285"/>
        <v>0.5597677043733742</v>
      </c>
      <c r="V1003" s="63">
        <f t="shared" ca="1" si="286"/>
        <v>-0.92917168959765628</v>
      </c>
      <c r="W1003" s="63">
        <f t="shared" ca="1" si="287"/>
        <v>0.86250573896941307</v>
      </c>
      <c r="X1003" s="63">
        <f t="shared" ca="1" si="288"/>
        <v>-1.5837531737526884</v>
      </c>
    </row>
    <row r="1004" spans="1:24" x14ac:dyDescent="0.2">
      <c r="B1004" s="63">
        <f t="shared" ca="1" si="277"/>
        <v>-0.13550987033533488</v>
      </c>
      <c r="C1004" s="63">
        <f t="shared" ca="1" si="289"/>
        <v>1.5998549385490793E-2</v>
      </c>
      <c r="D1004" s="63">
        <f t="shared" ca="1" si="289"/>
        <v>0.38791137712865081</v>
      </c>
      <c r="E1004" s="63">
        <f t="shared" ca="1" si="289"/>
        <v>-0.73380986753771449</v>
      </c>
      <c r="F1004" s="63">
        <f t="shared" ca="1" si="289"/>
        <v>0.36377888895055549</v>
      </c>
      <c r="G1004" s="63">
        <f t="shared" ca="1" si="289"/>
        <v>1.4230735401540944</v>
      </c>
      <c r="H1004" s="63">
        <f t="shared" ca="1" si="289"/>
        <v>0.7358679864006803</v>
      </c>
      <c r="I1004" s="63">
        <f t="shared" ca="1" si="289"/>
        <v>0.48638239795195209</v>
      </c>
      <c r="J1004" s="63">
        <f t="shared" ca="1" si="289"/>
        <v>-1.046989745088706</v>
      </c>
      <c r="K1004" s="63">
        <f t="shared" ca="1" si="289"/>
        <v>-0.22698267845936068</v>
      </c>
      <c r="L1004" s="63">
        <f t="shared" ca="1" si="289"/>
        <v>-0.37899465087781975</v>
      </c>
      <c r="N1004" s="63">
        <f t="shared" ca="1" si="278"/>
        <v>-0.12761283704692311</v>
      </c>
      <c r="O1004" s="63">
        <f t="shared" ca="1" si="279"/>
        <v>2.7983449569870516E-2</v>
      </c>
      <c r="P1004" s="63">
        <f t="shared" ca="1" si="280"/>
        <v>0.40623843911151408</v>
      </c>
      <c r="Q1004" s="63">
        <f t="shared" ca="1" si="281"/>
        <v>-0.73784514007966662</v>
      </c>
      <c r="R1004" s="63">
        <f t="shared" ca="1" si="282"/>
        <v>0.32485434947826364</v>
      </c>
      <c r="S1004" s="63">
        <f t="shared" ca="1" si="283"/>
        <v>1.4089113265598814</v>
      </c>
      <c r="T1004" s="63">
        <f t="shared" ca="1" si="284"/>
        <v>0.75136614111213418</v>
      </c>
      <c r="U1004" s="63">
        <f t="shared" ca="1" si="285"/>
        <v>0.42690956195622126</v>
      </c>
      <c r="V1004" s="63">
        <f t="shared" ca="1" si="286"/>
        <v>-1.0341025110539583</v>
      </c>
      <c r="W1004" s="63">
        <f t="shared" ca="1" si="287"/>
        <v>-0.20918243468068393</v>
      </c>
      <c r="X1004" s="63">
        <f t="shared" ca="1" si="288"/>
        <v>-0.42473370286317952</v>
      </c>
    </row>
    <row r="1005" spans="1:24" x14ac:dyDescent="0.2">
      <c r="B1005" s="63">
        <f t="shared" ca="1" si="277"/>
        <v>0.90510473005850989</v>
      </c>
      <c r="C1005" s="63">
        <f t="shared" ca="1" si="289"/>
        <v>-1.5906697509277556</v>
      </c>
      <c r="D1005" s="63">
        <f t="shared" ca="1" si="289"/>
        <v>-0.67484967861925127</v>
      </c>
      <c r="E1005" s="63">
        <f t="shared" ca="1" si="289"/>
        <v>-1.9598191580170412</v>
      </c>
      <c r="F1005" s="63">
        <f t="shared" ca="1" si="289"/>
        <v>-0.10913202452437148</v>
      </c>
      <c r="G1005" s="63">
        <f t="shared" ca="1" si="289"/>
        <v>-0.94842167235734032</v>
      </c>
      <c r="H1005" s="63">
        <f t="shared" ca="1" si="289"/>
        <v>-0.47298303204005598</v>
      </c>
      <c r="I1005" s="63">
        <f t="shared" ca="1" si="289"/>
        <v>-1.2236469628548641</v>
      </c>
      <c r="J1005" s="63">
        <f t="shared" ca="1" si="289"/>
        <v>0.17191503775183187</v>
      </c>
      <c r="K1005" s="63">
        <f t="shared" ca="1" si="289"/>
        <v>-0.1331732785108469</v>
      </c>
      <c r="L1005" s="63">
        <f t="shared" ca="1" si="289"/>
        <v>-1.5821435144049749</v>
      </c>
      <c r="N1005" s="63">
        <f t="shared" ca="1" si="278"/>
        <v>0.91300176334692162</v>
      </c>
      <c r="O1005" s="63">
        <f t="shared" ca="1" si="279"/>
        <v>-1.5786848507433759</v>
      </c>
      <c r="P1005" s="63">
        <f t="shared" ca="1" si="280"/>
        <v>-0.656522616636388</v>
      </c>
      <c r="Q1005" s="63">
        <f t="shared" ca="1" si="281"/>
        <v>-1.9638544305589933</v>
      </c>
      <c r="R1005" s="63">
        <f t="shared" ca="1" si="282"/>
        <v>-0.14805656399666334</v>
      </c>
      <c r="S1005" s="63">
        <f t="shared" ca="1" si="283"/>
        <v>-0.96258388595155331</v>
      </c>
      <c r="T1005" s="63">
        <f t="shared" ca="1" si="284"/>
        <v>-0.4574848773286021</v>
      </c>
      <c r="U1005" s="63">
        <f t="shared" ca="1" si="285"/>
        <v>-1.2831197988505949</v>
      </c>
      <c r="V1005" s="63">
        <f t="shared" ca="1" si="286"/>
        <v>0.18480227178657954</v>
      </c>
      <c r="W1005" s="63">
        <f t="shared" ca="1" si="287"/>
        <v>-0.11537303473217013</v>
      </c>
      <c r="X1005" s="63">
        <f t="shared" ca="1" si="288"/>
        <v>-1.6278825663903347</v>
      </c>
    </row>
    <row r="1006" spans="1:24" x14ac:dyDescent="0.2">
      <c r="B1006" s="63">
        <f t="shared" ca="1" si="277"/>
        <v>0.28350867061474527</v>
      </c>
      <c r="C1006" s="63">
        <f t="shared" ca="1" si="289"/>
        <v>-0.6763489431316102</v>
      </c>
      <c r="D1006" s="63">
        <f t="shared" ca="1" si="289"/>
        <v>-2.0513320696307002</v>
      </c>
      <c r="E1006" s="63">
        <f t="shared" ca="1" si="289"/>
        <v>1.0593452804507217</v>
      </c>
      <c r="F1006" s="63">
        <f t="shared" ca="1" si="289"/>
        <v>0.34735251480078283</v>
      </c>
      <c r="G1006" s="63">
        <f t="shared" ca="1" si="289"/>
        <v>-1.4492615409697167</v>
      </c>
      <c r="H1006" s="63">
        <f t="shared" ca="1" si="289"/>
        <v>-0.81833510503338103</v>
      </c>
      <c r="I1006" s="63">
        <f t="shared" ca="1" si="289"/>
        <v>-1.7879791882335065</v>
      </c>
      <c r="J1006" s="63">
        <f t="shared" ca="1" si="289"/>
        <v>0.91515181227036757</v>
      </c>
      <c r="K1006" s="63">
        <f t="shared" ca="1" si="289"/>
        <v>-1.2093813086726026</v>
      </c>
      <c r="L1006" s="63">
        <f t="shared" ca="1" si="289"/>
        <v>0.67328460874368412</v>
      </c>
      <c r="N1006" s="63">
        <f t="shared" ca="1" si="278"/>
        <v>0.29140570390315701</v>
      </c>
      <c r="O1006" s="63">
        <f t="shared" ca="1" si="279"/>
        <v>-0.6643640429472305</v>
      </c>
      <c r="P1006" s="63">
        <f t="shared" ca="1" si="280"/>
        <v>-2.0330050076478372</v>
      </c>
      <c r="Q1006" s="63">
        <f t="shared" ca="1" si="281"/>
        <v>1.0553100079087696</v>
      </c>
      <c r="R1006" s="63">
        <f t="shared" ca="1" si="282"/>
        <v>0.30842797532849098</v>
      </c>
      <c r="S1006" s="63">
        <f t="shared" ca="1" si="283"/>
        <v>-1.4634237545639297</v>
      </c>
      <c r="T1006" s="63">
        <f t="shared" ca="1" si="284"/>
        <v>-0.80283695032192715</v>
      </c>
      <c r="U1006" s="63">
        <f t="shared" ca="1" si="285"/>
        <v>-1.8474520242292374</v>
      </c>
      <c r="V1006" s="63">
        <f t="shared" ca="1" si="286"/>
        <v>0.92803904630511524</v>
      </c>
      <c r="W1006" s="63">
        <f t="shared" ca="1" si="287"/>
        <v>-1.1915810648939258</v>
      </c>
      <c r="X1006" s="63">
        <f t="shared" ca="1" si="288"/>
        <v>0.62754555675832435</v>
      </c>
    </row>
    <row r="1008" spans="1:24" x14ac:dyDescent="0.2">
      <c r="A1008" s="25" t="s">
        <v>33</v>
      </c>
      <c r="B1008" s="65">
        <f ca="1">AVERAGE(B7:B1006)</f>
        <v>-7.897033288411754E-3</v>
      </c>
      <c r="C1008" s="65">
        <f t="shared" ref="C1008:L1008" ca="1" si="290">AVERAGE(C7:C1006)</f>
        <v>-1.1984900184379723E-2</v>
      </c>
      <c r="D1008" s="65">
        <f t="shared" ca="1" si="290"/>
        <v>-1.8327061982863258E-2</v>
      </c>
      <c r="E1008" s="65">
        <f t="shared" ca="1" si="290"/>
        <v>4.0352725419521797E-3</v>
      </c>
      <c r="F1008" s="65">
        <f t="shared" ca="1" si="290"/>
        <v>3.8924539472291866E-2</v>
      </c>
      <c r="G1008" s="65">
        <f t="shared" ca="1" si="290"/>
        <v>1.416221359421297E-2</v>
      </c>
      <c r="H1008" s="65">
        <f t="shared" ca="1" si="290"/>
        <v>-1.5498154711453861E-2</v>
      </c>
      <c r="I1008" s="65">
        <f t="shared" ca="1" si="290"/>
        <v>5.9472835995730833E-2</v>
      </c>
      <c r="J1008" s="65">
        <f t="shared" ca="1" si="290"/>
        <v>-1.2887234034747688E-2</v>
      </c>
      <c r="K1008" s="65">
        <f t="shared" ca="1" si="290"/>
        <v>-1.7800243778676766E-2</v>
      </c>
      <c r="L1008" s="65">
        <f t="shared" ca="1" si="290"/>
        <v>4.573905198535979E-2</v>
      </c>
    </row>
    <row r="1009" spans="1:12" x14ac:dyDescent="0.2">
      <c r="A1009" s="25" t="s">
        <v>34</v>
      </c>
      <c r="B1009" s="25">
        <f ca="1">STDEV(B7:B1006)</f>
        <v>0.96254159953628293</v>
      </c>
      <c r="C1009" s="25">
        <f t="shared" ref="C1009:L1009" ca="1" si="291">STDEV(C7:C1006)</f>
        <v>1.0170320604482406</v>
      </c>
      <c r="D1009" s="25">
        <f t="shared" ca="1" si="291"/>
        <v>0.99388478492115684</v>
      </c>
      <c r="E1009" s="25">
        <f t="shared" ca="1" si="291"/>
        <v>0.999394712132883</v>
      </c>
      <c r="F1009" s="25">
        <f t="shared" ca="1" si="291"/>
        <v>0.96172665080067121</v>
      </c>
      <c r="G1009" s="25">
        <f t="shared" ca="1" si="291"/>
        <v>1.0250058671363613</v>
      </c>
      <c r="H1009" s="25">
        <f t="shared" ca="1" si="291"/>
        <v>1.0084342042043763</v>
      </c>
      <c r="I1009" s="25">
        <f t="shared" ca="1" si="291"/>
        <v>1.0032009253018004</v>
      </c>
      <c r="J1009" s="25">
        <f t="shared" ca="1" si="291"/>
        <v>0.97900861728986122</v>
      </c>
      <c r="K1009" s="25">
        <f t="shared" ca="1" si="291"/>
        <v>1.0040137174396482</v>
      </c>
      <c r="L1009" s="25">
        <f t="shared" ca="1" si="291"/>
        <v>0.9620832536195012</v>
      </c>
    </row>
    <row r="1010" spans="1:12" x14ac:dyDescent="0.2">
      <c r="A1010" s="24" t="s">
        <v>35</v>
      </c>
      <c r="B1010" s="24">
        <f ca="1">VAR(B7:B1006)</f>
        <v>0.92648633083786613</v>
      </c>
      <c r="C1010" s="24">
        <f t="shared" ref="C1010:L1010" ca="1" si="292">VAR(C7:C1006)</f>
        <v>1.0343542119795937</v>
      </c>
      <c r="D1010" s="24">
        <f t="shared" ca="1" si="292"/>
        <v>0.98780696569777415</v>
      </c>
      <c r="E1010" s="24">
        <f t="shared" ca="1" si="292"/>
        <v>0.99878979063916817</v>
      </c>
      <c r="F1010" s="24">
        <f t="shared" ca="1" si="292"/>
        <v>0.92491815086027629</v>
      </c>
      <c r="G1010" s="24">
        <f t="shared" ca="1" si="292"/>
        <v>1.0506370276639641</v>
      </c>
      <c r="H1010" s="24">
        <f t="shared" ca="1" si="292"/>
        <v>1.0169395442093139</v>
      </c>
      <c r="I1010" s="24">
        <f t="shared" ca="1" si="292"/>
        <v>1.0064120965263883</v>
      </c>
      <c r="J1010" s="24">
        <f t="shared" ca="1" si="292"/>
        <v>0.95845787272780603</v>
      </c>
      <c r="K1010" s="24">
        <f t="shared" ca="1" si="292"/>
        <v>1.0080435448069816</v>
      </c>
      <c r="L1010" s="24">
        <f t="shared" ca="1" si="292"/>
        <v>0.92560418689508539</v>
      </c>
    </row>
  </sheetData>
  <mergeCells count="1">
    <mergeCell ref="N5:X5"/>
  </mergeCells>
  <pageMargins left="0.7" right="0.7" top="0.75" bottom="0.75" header="0.3" footer="0.3"/>
  <pageSetup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M79"/>
  <sheetViews>
    <sheetView topLeftCell="A50" workbookViewId="0">
      <selection activeCell="Q61" sqref="Q61"/>
    </sheetView>
  </sheetViews>
  <sheetFormatPr baseColWidth="10" defaultRowHeight="16" x14ac:dyDescent="0.2"/>
  <sheetData>
    <row r="1" spans="1:13" x14ac:dyDescent="0.2">
      <c r="A1" s="43" t="s">
        <v>144</v>
      </c>
    </row>
    <row r="2" spans="1:13" x14ac:dyDescent="0.2">
      <c r="A2" s="1">
        <v>9</v>
      </c>
      <c r="B2" s="3" t="s">
        <v>4</v>
      </c>
    </row>
    <row r="4" spans="1:13" ht="20" x14ac:dyDescent="0.2">
      <c r="B4" s="38" t="s">
        <v>87</v>
      </c>
    </row>
    <row r="6" spans="1:13" x14ac:dyDescent="0.2">
      <c r="B6" s="31" t="s">
        <v>88</v>
      </c>
      <c r="C6" s="31"/>
    </row>
    <row r="7" spans="1:13" x14ac:dyDescent="0.2">
      <c r="B7" s="31" t="s">
        <v>89</v>
      </c>
      <c r="C7" s="31"/>
      <c r="D7" s="31"/>
      <c r="E7" s="31">
        <f ca="1">COUNT('Q8'!X7:X1006)</f>
        <v>1000</v>
      </c>
    </row>
    <row r="9" spans="1:13" x14ac:dyDescent="0.2">
      <c r="B9" s="27"/>
      <c r="C9" s="29" t="s">
        <v>72</v>
      </c>
      <c r="D9" s="29" t="s">
        <v>73</v>
      </c>
      <c r="E9" s="29" t="s">
        <v>74</v>
      </c>
      <c r="F9" s="29" t="s">
        <v>75</v>
      </c>
      <c r="G9" s="29" t="s">
        <v>76</v>
      </c>
      <c r="H9" s="29" t="s">
        <v>77</v>
      </c>
      <c r="I9" s="29" t="s">
        <v>78</v>
      </c>
      <c r="J9" s="29" t="s">
        <v>79</v>
      </c>
      <c r="K9" s="29" t="s">
        <v>80</v>
      </c>
      <c r="L9" s="29" t="s">
        <v>81</v>
      </c>
      <c r="M9" s="29" t="s">
        <v>82</v>
      </c>
    </row>
    <row r="10" spans="1:13" x14ac:dyDescent="0.2">
      <c r="B10" s="29" t="s">
        <v>72</v>
      </c>
      <c r="C10" s="66">
        <f t="array" aca="1" ref="C10:M20" ca="1">MMULT(TRANSPOSE('Q8'!N7:X1006),'Q8'!N7:X1006)/(E7-1)</f>
        <v>0.9264863308378658</v>
      </c>
      <c r="D10" s="35">
        <f ca="1"/>
        <v>2.1049134432626803E-2</v>
      </c>
      <c r="E10" s="35">
        <f ca="1"/>
        <v>-2.5787830439997364E-3</v>
      </c>
      <c r="F10" s="35">
        <f ca="1"/>
        <v>-2.7287321662613218E-2</v>
      </c>
      <c r="G10" s="35">
        <f ca="1"/>
        <v>3.4502325433139698E-2</v>
      </c>
      <c r="H10" s="35">
        <f ca="1"/>
        <v>-1.4721164145454118E-2</v>
      </c>
      <c r="I10" s="35">
        <f ca="1"/>
        <v>-1.6933423626387903E-2</v>
      </c>
      <c r="J10" s="35">
        <f ca="1"/>
        <v>-4.3393093995235887E-2</v>
      </c>
      <c r="K10" s="35">
        <f ca="1"/>
        <v>9.7632573346536824E-3</v>
      </c>
      <c r="L10" s="35">
        <f ca="1"/>
        <v>-4.3605142086302291E-2</v>
      </c>
      <c r="M10" s="35">
        <f ca="1"/>
        <v>2.1441384451197285E-2</v>
      </c>
    </row>
    <row r="11" spans="1:13" x14ac:dyDescent="0.2">
      <c r="B11" s="29" t="s">
        <v>73</v>
      </c>
      <c r="C11" s="35">
        <f ca="1"/>
        <v>2.1049134432626803E-2</v>
      </c>
      <c r="D11" s="66">
        <f ca="1"/>
        <v>1.0343542119795928</v>
      </c>
      <c r="E11" s="35">
        <f ca="1"/>
        <v>1.2023793338775969E-2</v>
      </c>
      <c r="F11" s="35">
        <f ca="1"/>
        <v>-1.2074292502744407E-2</v>
      </c>
      <c r="G11" s="35">
        <f ca="1"/>
        <v>-2.7621514105621338E-2</v>
      </c>
      <c r="H11" s="35">
        <f ca="1"/>
        <v>1.571868700857345E-2</v>
      </c>
      <c r="I11" s="35">
        <f ca="1"/>
        <v>2.3601126832017569E-2</v>
      </c>
      <c r="J11" s="35">
        <f ca="1"/>
        <v>8.0493903889194574E-3</v>
      </c>
      <c r="K11" s="35">
        <f ca="1"/>
        <v>-1.1025873790517345E-2</v>
      </c>
      <c r="L11" s="35">
        <f ca="1"/>
        <v>2.7603815569873787E-2</v>
      </c>
      <c r="M11" s="35">
        <f ca="1"/>
        <v>8.0809453207646251E-2</v>
      </c>
    </row>
    <row r="12" spans="1:13" x14ac:dyDescent="0.2">
      <c r="B12" s="29" t="s">
        <v>74</v>
      </c>
      <c r="C12" s="35">
        <f ca="1"/>
        <v>-2.5787830439997364E-3</v>
      </c>
      <c r="D12" s="35">
        <f ca="1"/>
        <v>1.2023793338775969E-2</v>
      </c>
      <c r="E12" s="66">
        <f ca="1"/>
        <v>0.9878069656977716</v>
      </c>
      <c r="F12" s="35">
        <f ca="1"/>
        <v>-2.3628934568634973E-2</v>
      </c>
      <c r="G12" s="35">
        <f ca="1"/>
        <v>-3.5554604106823547E-2</v>
      </c>
      <c r="H12" s="35">
        <f ca="1"/>
        <v>-4.1012229450632237E-2</v>
      </c>
      <c r="I12" s="35">
        <f ca="1"/>
        <v>-1.7825754075759898E-2</v>
      </c>
      <c r="J12" s="35">
        <f ca="1"/>
        <v>1.622826545557525E-2</v>
      </c>
      <c r="K12" s="35">
        <f ca="1"/>
        <v>-2.4177204407144028E-2</v>
      </c>
      <c r="L12" s="35">
        <f ca="1"/>
        <v>3.6134091195724569E-2</v>
      </c>
      <c r="M12" s="35">
        <f ca="1"/>
        <v>-5.1443332793288674E-3</v>
      </c>
    </row>
    <row r="13" spans="1:13" x14ac:dyDescent="0.2">
      <c r="B13" s="29" t="s">
        <v>75</v>
      </c>
      <c r="C13" s="35">
        <f ca="1"/>
        <v>-2.7287321662613218E-2</v>
      </c>
      <c r="D13" s="35">
        <f ca="1"/>
        <v>-1.2074292502744407E-2</v>
      </c>
      <c r="E13" s="35">
        <f ca="1"/>
        <v>-2.3628934568634973E-2</v>
      </c>
      <c r="F13" s="66">
        <f ca="1"/>
        <v>0.99878979063916762</v>
      </c>
      <c r="G13" s="35">
        <f ca="1"/>
        <v>2.970064161094819E-3</v>
      </c>
      <c r="H13" s="35">
        <f ca="1"/>
        <v>-1.3402002194074765E-2</v>
      </c>
      <c r="I13" s="35">
        <f ca="1"/>
        <v>-1.5353440720937738E-2</v>
      </c>
      <c r="J13" s="35">
        <f ca="1"/>
        <v>9.519560265788941E-3</v>
      </c>
      <c r="K13" s="35">
        <f ca="1"/>
        <v>2.9195159635466851E-2</v>
      </c>
      <c r="L13" s="35">
        <f ca="1"/>
        <v>-3.8117591901181799E-3</v>
      </c>
      <c r="M13" s="35">
        <f ca="1"/>
        <v>-6.3230239416669594E-3</v>
      </c>
    </row>
    <row r="14" spans="1:13" x14ac:dyDescent="0.2">
      <c r="B14" s="29" t="s">
        <v>76</v>
      </c>
      <c r="C14" s="35">
        <f ca="1"/>
        <v>3.4502325433139698E-2</v>
      </c>
      <c r="D14" s="35">
        <f ca="1"/>
        <v>-2.7621514105621338E-2</v>
      </c>
      <c r="E14" s="35">
        <f ca="1"/>
        <v>-3.5554604106823547E-2</v>
      </c>
      <c r="F14" s="35">
        <f ca="1"/>
        <v>2.970064161094819E-3</v>
      </c>
      <c r="G14" s="66">
        <f ca="1"/>
        <v>0.92491815086027518</v>
      </c>
      <c r="H14" s="35">
        <f ca="1"/>
        <v>-7.730750087010122E-3</v>
      </c>
      <c r="I14" s="35">
        <f ca="1"/>
        <v>-5.6477701268872978E-2</v>
      </c>
      <c r="J14" s="35">
        <f ca="1"/>
        <v>-2.7791542198268306E-3</v>
      </c>
      <c r="K14" s="35">
        <f ca="1"/>
        <v>2.7017733788119641E-4</v>
      </c>
      <c r="L14" s="35">
        <f ca="1"/>
        <v>-2.4707251856468115E-2</v>
      </c>
      <c r="M14" s="35">
        <f ca="1"/>
        <v>-1.124653244148348E-2</v>
      </c>
    </row>
    <row r="15" spans="1:13" x14ac:dyDescent="0.2">
      <c r="B15" s="29" t="s">
        <v>77</v>
      </c>
      <c r="C15" s="35">
        <f ca="1"/>
        <v>-1.4721164145454118E-2</v>
      </c>
      <c r="D15" s="35">
        <f ca="1"/>
        <v>1.571868700857345E-2</v>
      </c>
      <c r="E15" s="35">
        <f ca="1"/>
        <v>-4.1012229450632237E-2</v>
      </c>
      <c r="F15" s="35">
        <f ca="1"/>
        <v>-1.3402002194074765E-2</v>
      </c>
      <c r="G15" s="35">
        <f ca="1"/>
        <v>-7.730750087010122E-3</v>
      </c>
      <c r="H15" s="66">
        <f ca="1"/>
        <v>1.0506370276639652</v>
      </c>
      <c r="I15" s="35">
        <f ca="1"/>
        <v>-8.8655913338910215E-3</v>
      </c>
      <c r="J15" s="35">
        <f ca="1"/>
        <v>3.3721369911396758E-2</v>
      </c>
      <c r="K15" s="35">
        <f ca="1"/>
        <v>4.4214210885328654E-2</v>
      </c>
      <c r="L15" s="35">
        <f ca="1"/>
        <v>-2.6816747552149994E-2</v>
      </c>
      <c r="M15" s="35">
        <f ca="1"/>
        <v>-1.2978342828460349E-2</v>
      </c>
    </row>
    <row r="16" spans="1:13" x14ac:dyDescent="0.2">
      <c r="B16" s="29" t="s">
        <v>78</v>
      </c>
      <c r="C16" s="35">
        <f ca="1"/>
        <v>-1.6933423626387903E-2</v>
      </c>
      <c r="D16" s="35">
        <f ca="1"/>
        <v>2.3601126832017569E-2</v>
      </c>
      <c r="E16" s="35">
        <f ca="1"/>
        <v>-1.7825754075759898E-2</v>
      </c>
      <c r="F16" s="35">
        <f ca="1"/>
        <v>-1.5353440720937738E-2</v>
      </c>
      <c r="G16" s="35">
        <f ca="1"/>
        <v>-5.6477701268872978E-2</v>
      </c>
      <c r="H16" s="35">
        <f ca="1"/>
        <v>-8.8655913338910215E-3</v>
      </c>
      <c r="I16" s="66">
        <f ca="1"/>
        <v>1.0169395442093154</v>
      </c>
      <c r="J16" s="35">
        <f ca="1"/>
        <v>3.2447132693935357E-2</v>
      </c>
      <c r="K16" s="35">
        <f ca="1"/>
        <v>3.7668588039196545E-2</v>
      </c>
      <c r="L16" s="35">
        <f ca="1"/>
        <v>-1.5313385301607522E-2</v>
      </c>
      <c r="M16" s="35">
        <f ca="1"/>
        <v>2.3698982021977236E-2</v>
      </c>
    </row>
    <row r="17" spans="2:13" x14ac:dyDescent="0.2">
      <c r="B17" s="29" t="s">
        <v>79</v>
      </c>
      <c r="C17" s="35">
        <f ca="1"/>
        <v>-4.3393093995235887E-2</v>
      </c>
      <c r="D17" s="35">
        <f ca="1"/>
        <v>8.0493903889194574E-3</v>
      </c>
      <c r="E17" s="35">
        <f ca="1"/>
        <v>1.622826545557525E-2</v>
      </c>
      <c r="F17" s="35">
        <f ca="1"/>
        <v>9.519560265788941E-3</v>
      </c>
      <c r="G17" s="35">
        <f ca="1"/>
        <v>-2.7791542198268306E-3</v>
      </c>
      <c r="H17" s="35">
        <f ca="1"/>
        <v>3.3721369911396758E-2</v>
      </c>
      <c r="I17" s="35">
        <f ca="1"/>
        <v>3.2447132693935357E-2</v>
      </c>
      <c r="J17" s="66">
        <f ca="1"/>
        <v>1.0064120965263894</v>
      </c>
      <c r="K17" s="35">
        <f ca="1"/>
        <v>9.4450019549807515E-2</v>
      </c>
      <c r="L17" s="35">
        <f ca="1"/>
        <v>1.5663180746261669E-2</v>
      </c>
      <c r="M17" s="35">
        <f ca="1"/>
        <v>-4.1918818349828716E-3</v>
      </c>
    </row>
    <row r="18" spans="2:13" x14ac:dyDescent="0.2">
      <c r="B18" s="29" t="s">
        <v>80</v>
      </c>
      <c r="C18" s="35">
        <f ca="1"/>
        <v>9.7632573346536824E-3</v>
      </c>
      <c r="D18" s="35">
        <f ca="1"/>
        <v>-1.1025873790517345E-2</v>
      </c>
      <c r="E18" s="35">
        <f ca="1"/>
        <v>-2.4177204407144028E-2</v>
      </c>
      <c r="F18" s="35">
        <f ca="1"/>
        <v>2.9195159635466851E-2</v>
      </c>
      <c r="G18" s="35">
        <f ca="1"/>
        <v>2.7017733788119641E-4</v>
      </c>
      <c r="H18" s="35">
        <f ca="1"/>
        <v>4.4214210885328654E-2</v>
      </c>
      <c r="I18" s="35">
        <f ca="1"/>
        <v>3.7668588039196545E-2</v>
      </c>
      <c r="J18" s="35">
        <f ca="1"/>
        <v>9.4450019549807515E-2</v>
      </c>
      <c r="K18" s="66">
        <f ca="1"/>
        <v>0.95845787272780547</v>
      </c>
      <c r="L18" s="35">
        <f ca="1"/>
        <v>-2.468602077103425E-2</v>
      </c>
      <c r="M18" s="35">
        <f ca="1"/>
        <v>2.8129279152393591E-2</v>
      </c>
    </row>
    <row r="19" spans="2:13" x14ac:dyDescent="0.2">
      <c r="B19" s="29" t="s">
        <v>81</v>
      </c>
      <c r="C19" s="35">
        <f ca="1"/>
        <v>-4.3605142086302291E-2</v>
      </c>
      <c r="D19" s="35">
        <f ca="1"/>
        <v>2.7603815569873787E-2</v>
      </c>
      <c r="E19" s="35">
        <f ca="1"/>
        <v>3.6134091195724569E-2</v>
      </c>
      <c r="F19" s="35">
        <f ca="1"/>
        <v>-3.8117591901181799E-3</v>
      </c>
      <c r="G19" s="35">
        <f ca="1"/>
        <v>-2.4707251856468115E-2</v>
      </c>
      <c r="H19" s="35">
        <f ca="1"/>
        <v>-2.6816747552149994E-2</v>
      </c>
      <c r="I19" s="35">
        <f ca="1"/>
        <v>-1.5313385301607522E-2</v>
      </c>
      <c r="J19" s="35">
        <f ca="1"/>
        <v>1.5663180746261669E-2</v>
      </c>
      <c r="K19" s="35">
        <f ca="1"/>
        <v>-2.468602077103425E-2</v>
      </c>
      <c r="L19" s="66">
        <f ca="1"/>
        <v>1.0080435448069802</v>
      </c>
      <c r="M19" s="35">
        <f ca="1"/>
        <v>1.4771560493403155E-2</v>
      </c>
    </row>
    <row r="20" spans="2:13" x14ac:dyDescent="0.2">
      <c r="B20" s="29" t="s">
        <v>82</v>
      </c>
      <c r="C20" s="35">
        <f ca="1"/>
        <v>2.1441384451197285E-2</v>
      </c>
      <c r="D20" s="35">
        <f ca="1"/>
        <v>8.0809453207646251E-2</v>
      </c>
      <c r="E20" s="35">
        <f ca="1"/>
        <v>-5.1443332793288674E-3</v>
      </c>
      <c r="F20" s="35">
        <f ca="1"/>
        <v>-6.3230239416669594E-3</v>
      </c>
      <c r="G20" s="35">
        <f ca="1"/>
        <v>-1.124653244148348E-2</v>
      </c>
      <c r="H20" s="35">
        <f ca="1"/>
        <v>-1.2978342828460349E-2</v>
      </c>
      <c r="I20" s="35">
        <f ca="1"/>
        <v>2.3698982021977236E-2</v>
      </c>
      <c r="J20" s="35">
        <f ca="1"/>
        <v>-4.1918818349828716E-3</v>
      </c>
      <c r="K20" s="35">
        <f ca="1"/>
        <v>2.8129279152393591E-2</v>
      </c>
      <c r="L20" s="35">
        <f ca="1"/>
        <v>1.4771560493403155E-2</v>
      </c>
      <c r="M20" s="66">
        <f ca="1"/>
        <v>0.92560418689508528</v>
      </c>
    </row>
    <row r="22" spans="2:13" x14ac:dyDescent="0.2">
      <c r="B22" s="21" t="s">
        <v>37</v>
      </c>
      <c r="C22" s="16" t="s">
        <v>91</v>
      </c>
      <c r="D22" s="24"/>
      <c r="E22" s="24"/>
      <c r="F22" s="24"/>
      <c r="G22" s="24"/>
      <c r="H22" s="24"/>
      <c r="I22" s="24"/>
    </row>
    <row r="24" spans="2:13" x14ac:dyDescent="0.2">
      <c r="B24" s="15" t="s">
        <v>38</v>
      </c>
    </row>
    <row r="25" spans="2:13" x14ac:dyDescent="0.2">
      <c r="B25" s="1"/>
    </row>
    <row r="26" spans="2:13" ht="18" x14ac:dyDescent="0.2">
      <c r="B26" s="15" t="s">
        <v>39</v>
      </c>
    </row>
    <row r="27" spans="2:13" x14ac:dyDescent="0.2">
      <c r="B27" s="27"/>
      <c r="C27" s="29" t="s">
        <v>72</v>
      </c>
      <c r="D27" s="29" t="s">
        <v>73</v>
      </c>
      <c r="E27" s="29" t="s">
        <v>74</v>
      </c>
      <c r="F27" s="29" t="s">
        <v>75</v>
      </c>
      <c r="G27" s="29" t="s">
        <v>76</v>
      </c>
      <c r="H27" s="29" t="s">
        <v>77</v>
      </c>
      <c r="I27" s="29" t="s">
        <v>78</v>
      </c>
      <c r="J27" s="29" t="s">
        <v>79</v>
      </c>
      <c r="K27" s="29" t="s">
        <v>80</v>
      </c>
      <c r="L27" s="29" t="s">
        <v>81</v>
      </c>
      <c r="M27" s="29" t="s">
        <v>82</v>
      </c>
    </row>
    <row r="28" spans="2:13" x14ac:dyDescent="0.2">
      <c r="B28" s="29" t="s">
        <v>72</v>
      </c>
      <c r="C28" s="35">
        <f t="array" aca="1" ref="C28:M38" ca="1">MMULT(TRANSPOSE('Q8'!B1009:L1009),'Q8'!B1009:L1009)</f>
        <v>0.92648633083786602</v>
      </c>
      <c r="D28" s="35">
        <f ca="1"/>
        <v>0.97893566624353112</v>
      </c>
      <c r="E28" s="35">
        <f ca="1"/>
        <v>0.95665545063278479</v>
      </c>
      <c r="F28" s="35">
        <f ca="1"/>
        <v>0.96195898478448827</v>
      </c>
      <c r="G28" s="35">
        <f ca="1"/>
        <v>0.92570190877835024</v>
      </c>
      <c r="H28" s="35">
        <f ca="1"/>
        <v>0.98661078688750792</v>
      </c>
      <c r="I28" s="35">
        <f ca="1"/>
        <v>0.970659871941979</v>
      </c>
      <c r="J28" s="35">
        <f ca="1"/>
        <v>0.96562262329627402</v>
      </c>
      <c r="K28" s="35">
        <f ca="1"/>
        <v>0.9423365204459877</v>
      </c>
      <c r="L28" s="35">
        <f ca="1"/>
        <v>0.96640496954072852</v>
      </c>
      <c r="M28" s="35">
        <f ca="1"/>
        <v>0.92604515382598607</v>
      </c>
    </row>
    <row r="29" spans="2:13" x14ac:dyDescent="0.2">
      <c r="B29" s="29" t="s">
        <v>73</v>
      </c>
      <c r="C29" s="35">
        <f ca="1"/>
        <v>0.97893566624353112</v>
      </c>
      <c r="D29" s="35">
        <f ca="1"/>
        <v>1.0343542119795937</v>
      </c>
      <c r="E29" s="35">
        <f ca="1"/>
        <v>1.0108126906565205</v>
      </c>
      <c r="F29" s="35">
        <f ca="1"/>
        <v>1.0164164632815822</v>
      </c>
      <c r="G29" s="35">
        <f ca="1"/>
        <v>0.97810683725179215</v>
      </c>
      <c r="H29" s="35">
        <f ca="1"/>
        <v>1.042463829025229</v>
      </c>
      <c r="I29" s="35">
        <f ca="1"/>
        <v>1.0256099165284587</v>
      </c>
      <c r="J29" s="35">
        <f ca="1"/>
        <v>1.0202875041032715</v>
      </c>
      <c r="K29" s="35">
        <f ca="1"/>
        <v>0.99568315123889051</v>
      </c>
      <c r="L29" s="35">
        <f ca="1"/>
        <v>1.0211141397659429</v>
      </c>
      <c r="M29" s="35">
        <f ca="1"/>
        <v>0.97846951375138846</v>
      </c>
    </row>
    <row r="30" spans="2:13" x14ac:dyDescent="0.2">
      <c r="B30" s="29" t="s">
        <v>74</v>
      </c>
      <c r="C30" s="35">
        <f ca="1"/>
        <v>0.95665545063278479</v>
      </c>
      <c r="D30" s="35">
        <f ca="1"/>
        <v>1.0108126906565205</v>
      </c>
      <c r="E30" s="35">
        <f ca="1"/>
        <v>0.98780696569777415</v>
      </c>
      <c r="F30" s="35">
        <f ca="1"/>
        <v>0.99328319851953184</v>
      </c>
      <c r="G30" s="35">
        <f ca="1"/>
        <v>0.95584548548396964</v>
      </c>
      <c r="H30" s="35">
        <f ca="1"/>
        <v>1.0187377358017464</v>
      </c>
      <c r="I30" s="35">
        <f ca="1"/>
        <v>1.0022674121528046</v>
      </c>
      <c r="J30" s="35">
        <f ca="1"/>
        <v>0.99706613587628545</v>
      </c>
      <c r="K30" s="35">
        <f ca="1"/>
        <v>0.97302176903109283</v>
      </c>
      <c r="L30" s="35">
        <f ca="1"/>
        <v>0.99787395761539588</v>
      </c>
      <c r="M30" s="35">
        <f ca="1"/>
        <v>0.95619990759986473</v>
      </c>
    </row>
    <row r="31" spans="2:13" x14ac:dyDescent="0.2">
      <c r="B31" s="29" t="s">
        <v>75</v>
      </c>
      <c r="C31" s="35">
        <f ca="1"/>
        <v>0.96195898478448827</v>
      </c>
      <c r="D31" s="35">
        <f ca="1"/>
        <v>1.0164164632815822</v>
      </c>
      <c r="E31" s="35">
        <f ca="1"/>
        <v>0.99328319851953184</v>
      </c>
      <c r="F31" s="35">
        <f ca="1"/>
        <v>0.99878979063916806</v>
      </c>
      <c r="G31" s="35">
        <f ca="1"/>
        <v>0.96114452932745853</v>
      </c>
      <c r="H31" s="35">
        <f ca="1"/>
        <v>1.02438544352126</v>
      </c>
      <c r="I31" s="35">
        <f ca="1"/>
        <v>1.0078238112157856</v>
      </c>
      <c r="J31" s="35">
        <f ca="1"/>
        <v>1.0025936999534346</v>
      </c>
      <c r="K31" s="35">
        <f ca="1"/>
        <v>0.97841603525201271</v>
      </c>
      <c r="L31" s="35">
        <f ca="1"/>
        <v>1.0034060001180629</v>
      </c>
      <c r="M31" s="35">
        <f ca="1"/>
        <v>0.96150091629892886</v>
      </c>
    </row>
    <row r="32" spans="2:13" x14ac:dyDescent="0.2">
      <c r="B32" s="29" t="s">
        <v>76</v>
      </c>
      <c r="C32" s="35">
        <f ca="1"/>
        <v>0.92570190877835024</v>
      </c>
      <c r="D32" s="35">
        <f ca="1"/>
        <v>0.97810683725179215</v>
      </c>
      <c r="E32" s="35">
        <f ca="1"/>
        <v>0.95584548548396964</v>
      </c>
      <c r="F32" s="35">
        <f ca="1"/>
        <v>0.96114452932745853</v>
      </c>
      <c r="G32" s="35">
        <f ca="1"/>
        <v>0.92491815086027618</v>
      </c>
      <c r="H32" s="35">
        <f ca="1"/>
        <v>0.98577545965209057</v>
      </c>
      <c r="I32" s="35">
        <f ca="1"/>
        <v>0.96983804976231502</v>
      </c>
      <c r="J32" s="35">
        <f ca="1"/>
        <v>0.96480506597063487</v>
      </c>
      <c r="K32" s="35">
        <f ca="1"/>
        <v>0.94153867861117435</v>
      </c>
      <c r="L32" s="35">
        <f ca="1"/>
        <v>0.96558674983116433</v>
      </c>
      <c r="M32" s="35">
        <f ca="1"/>
        <v>0.92526110529489558</v>
      </c>
    </row>
    <row r="33" spans="2:13" x14ac:dyDescent="0.2">
      <c r="B33" s="29" t="s">
        <v>77</v>
      </c>
      <c r="C33" s="35">
        <f ca="1"/>
        <v>0.98661078688750792</v>
      </c>
      <c r="D33" s="35">
        <f ca="1"/>
        <v>1.042463829025229</v>
      </c>
      <c r="E33" s="35">
        <f ca="1"/>
        <v>1.0187377358017464</v>
      </c>
      <c r="F33" s="35">
        <f ca="1"/>
        <v>1.02438544352126</v>
      </c>
      <c r="G33" s="35">
        <f ca="1"/>
        <v>0.98577545965209057</v>
      </c>
      <c r="H33" s="35">
        <f ca="1"/>
        <v>1.0506370276639641</v>
      </c>
      <c r="I33" s="35">
        <f ca="1"/>
        <v>1.0336509759304733</v>
      </c>
      <c r="J33" s="35">
        <f ca="1"/>
        <v>1.0282868343509719</v>
      </c>
      <c r="K33" s="35">
        <f ca="1"/>
        <v>1.0034895766991643</v>
      </c>
      <c r="L33" s="35">
        <f ca="1"/>
        <v>1.0291199510610283</v>
      </c>
      <c r="M33" s="35">
        <f ca="1"/>
        <v>0.98614097963362868</v>
      </c>
    </row>
    <row r="34" spans="2:13" x14ac:dyDescent="0.2">
      <c r="B34" s="29" t="s">
        <v>78</v>
      </c>
      <c r="C34" s="35">
        <f ca="1"/>
        <v>0.970659871941979</v>
      </c>
      <c r="D34" s="35">
        <f ca="1"/>
        <v>1.0256099165284587</v>
      </c>
      <c r="E34" s="35">
        <f ca="1"/>
        <v>1.0022674121528046</v>
      </c>
      <c r="F34" s="35">
        <f ca="1"/>
        <v>1.0078238112157856</v>
      </c>
      <c r="G34" s="35">
        <f ca="1"/>
        <v>0.96983804976231502</v>
      </c>
      <c r="H34" s="35">
        <f ca="1"/>
        <v>1.0336509759304733</v>
      </c>
      <c r="I34" s="35">
        <f ca="1"/>
        <v>1.0169395442093139</v>
      </c>
      <c r="J34" s="35">
        <f ca="1"/>
        <v>1.0116621267638151</v>
      </c>
      <c r="K34" s="35">
        <f ca="1"/>
        <v>0.98726577588592801</v>
      </c>
      <c r="L34" s="35">
        <f ca="1"/>
        <v>1.0124817741565293</v>
      </c>
      <c r="M34" s="35">
        <f ca="1"/>
        <v>0.97019766024213883</v>
      </c>
    </row>
    <row r="35" spans="2:13" x14ac:dyDescent="0.2">
      <c r="B35" s="29" t="s">
        <v>79</v>
      </c>
      <c r="C35" s="35">
        <f ca="1"/>
        <v>0.96562262329627402</v>
      </c>
      <c r="D35" s="35">
        <f ca="1"/>
        <v>1.0202875041032715</v>
      </c>
      <c r="E35" s="35">
        <f ca="1"/>
        <v>0.99706613587628545</v>
      </c>
      <c r="F35" s="35">
        <f ca="1"/>
        <v>1.0025936999534346</v>
      </c>
      <c r="G35" s="35">
        <f ca="1"/>
        <v>0.96480506597063487</v>
      </c>
      <c r="H35" s="35">
        <f ca="1"/>
        <v>1.0282868343509719</v>
      </c>
      <c r="I35" s="35">
        <f ca="1"/>
        <v>1.0116621267638151</v>
      </c>
      <c r="J35" s="35">
        <f ca="1"/>
        <v>1.0064120965263885</v>
      </c>
      <c r="K35" s="35">
        <f ca="1"/>
        <v>0.98214235074362499</v>
      </c>
      <c r="L35" s="35">
        <f ca="1"/>
        <v>1.0072274903511553</v>
      </c>
      <c r="M35" s="35">
        <f ca="1"/>
        <v>0.9651628102484503</v>
      </c>
    </row>
    <row r="36" spans="2:13" x14ac:dyDescent="0.2">
      <c r="B36" s="29" t="s">
        <v>80</v>
      </c>
      <c r="C36" s="35">
        <f ca="1"/>
        <v>0.9423365204459877</v>
      </c>
      <c r="D36" s="35">
        <f ca="1"/>
        <v>0.99568315123889051</v>
      </c>
      <c r="E36" s="35">
        <f ca="1"/>
        <v>0.97302176903109283</v>
      </c>
      <c r="F36" s="35">
        <f ca="1"/>
        <v>0.97841603525201271</v>
      </c>
      <c r="G36" s="35">
        <f ca="1"/>
        <v>0.94153867861117435</v>
      </c>
      <c r="H36" s="35">
        <f ca="1"/>
        <v>1.0034895766991643</v>
      </c>
      <c r="I36" s="35">
        <f ca="1"/>
        <v>0.98726577588592801</v>
      </c>
      <c r="J36" s="35">
        <f ca="1"/>
        <v>0.98214235074362499</v>
      </c>
      <c r="K36" s="35">
        <f ca="1"/>
        <v>0.95845787272780592</v>
      </c>
      <c r="L36" s="35">
        <f ca="1"/>
        <v>0.98293808125064341</v>
      </c>
      <c r="M36" s="35">
        <f ca="1"/>
        <v>0.9418877958437587</v>
      </c>
    </row>
    <row r="37" spans="2:13" x14ac:dyDescent="0.2">
      <c r="B37" s="29" t="s">
        <v>81</v>
      </c>
      <c r="C37" s="35">
        <f ca="1"/>
        <v>0.96640496954072852</v>
      </c>
      <c r="D37" s="35">
        <f ca="1"/>
        <v>1.0211141397659429</v>
      </c>
      <c r="E37" s="35">
        <f ca="1"/>
        <v>0.99787395761539588</v>
      </c>
      <c r="F37" s="35">
        <f ca="1"/>
        <v>1.0034060001180629</v>
      </c>
      <c r="G37" s="35">
        <f ca="1"/>
        <v>0.96558674983116433</v>
      </c>
      <c r="H37" s="35">
        <f ca="1"/>
        <v>1.0291199510610283</v>
      </c>
      <c r="I37" s="35">
        <f ca="1"/>
        <v>1.0124817741565293</v>
      </c>
      <c r="J37" s="35">
        <f ca="1"/>
        <v>1.0072274903511553</v>
      </c>
      <c r="K37" s="35">
        <f ca="1"/>
        <v>0.98293808125064341</v>
      </c>
      <c r="L37" s="35">
        <f ca="1"/>
        <v>1.0080435448069818</v>
      </c>
      <c r="M37" s="35">
        <f ca="1"/>
        <v>0.96594478395294725</v>
      </c>
    </row>
    <row r="38" spans="2:13" x14ac:dyDescent="0.2">
      <c r="B38" s="29" t="s">
        <v>82</v>
      </c>
      <c r="C38" s="35">
        <f ca="1"/>
        <v>0.92604515382598607</v>
      </c>
      <c r="D38" s="35">
        <f ca="1"/>
        <v>0.97846951375138846</v>
      </c>
      <c r="E38" s="35">
        <f ca="1"/>
        <v>0.95619990759986473</v>
      </c>
      <c r="F38" s="35">
        <f ca="1"/>
        <v>0.96150091629892886</v>
      </c>
      <c r="G38" s="35">
        <f ca="1"/>
        <v>0.92526110529489558</v>
      </c>
      <c r="H38" s="35">
        <f ca="1"/>
        <v>0.98614097963362868</v>
      </c>
      <c r="I38" s="35">
        <f ca="1"/>
        <v>0.97019766024213883</v>
      </c>
      <c r="J38" s="35">
        <f ca="1"/>
        <v>0.9651628102484503</v>
      </c>
      <c r="K38" s="35">
        <f ca="1"/>
        <v>0.9418877958437587</v>
      </c>
      <c r="L38" s="35">
        <f ca="1"/>
        <v>0.96594478395294725</v>
      </c>
      <c r="M38" s="35">
        <f ca="1"/>
        <v>0.9256041868950855</v>
      </c>
    </row>
    <row r="40" spans="2:13" x14ac:dyDescent="0.2">
      <c r="B40" s="81" t="s">
        <v>128</v>
      </c>
      <c r="C40" s="23"/>
    </row>
    <row r="41" spans="2:13" x14ac:dyDescent="0.2">
      <c r="B41" s="27"/>
      <c r="C41" s="29" t="s">
        <v>72</v>
      </c>
      <c r="D41" s="29" t="s">
        <v>73</v>
      </c>
      <c r="E41" s="29" t="s">
        <v>74</v>
      </c>
      <c r="F41" s="29" t="s">
        <v>75</v>
      </c>
      <c r="G41" s="29" t="s">
        <v>76</v>
      </c>
      <c r="H41" s="29" t="s">
        <v>77</v>
      </c>
      <c r="I41" s="29" t="s">
        <v>78</v>
      </c>
      <c r="J41" s="29" t="s">
        <v>79</v>
      </c>
      <c r="K41" s="29" t="s">
        <v>80</v>
      </c>
      <c r="L41" s="29" t="s">
        <v>81</v>
      </c>
      <c r="M41" s="29" t="s">
        <v>82</v>
      </c>
    </row>
    <row r="42" spans="2:13" x14ac:dyDescent="0.2">
      <c r="B42" s="29" t="s">
        <v>72</v>
      </c>
      <c r="C42" s="68">
        <f t="array" aca="1" ref="C42:M52" ca="1">C10:M20/C28:M38</f>
        <v>0.99999999999999978</v>
      </c>
      <c r="D42" s="67">
        <f ca="1"/>
        <v>2.1502061022455773E-2</v>
      </c>
      <c r="E42" s="67">
        <f ca="1"/>
        <v>-2.695623635755158E-3</v>
      </c>
      <c r="F42" s="67">
        <f ca="1"/>
        <v>-2.8366408645506349E-2</v>
      </c>
      <c r="G42" s="67">
        <f ca="1"/>
        <v>3.7271528886304722E-2</v>
      </c>
      <c r="H42" s="67">
        <f ca="1"/>
        <v>-1.4920943842399531E-2</v>
      </c>
      <c r="I42" s="67">
        <f ca="1"/>
        <v>-1.7445270084679151E-2</v>
      </c>
      <c r="J42" s="67">
        <f ca="1"/>
        <v>-4.4937942575442272E-2</v>
      </c>
      <c r="K42" s="67">
        <f ca="1"/>
        <v>1.0360690817790806E-2</v>
      </c>
      <c r="L42" s="67">
        <f ca="1"/>
        <v>-4.5120982880525823E-2</v>
      </c>
      <c r="M42" s="67">
        <f ca="1"/>
        <v>2.3153713793124989E-2</v>
      </c>
    </row>
    <row r="43" spans="2:13" x14ac:dyDescent="0.2">
      <c r="B43" s="29" t="s">
        <v>73</v>
      </c>
      <c r="C43" s="67">
        <f ca="1"/>
        <v>2.1502061022455773E-2</v>
      </c>
      <c r="D43" s="68">
        <f ca="1"/>
        <v>0.99999999999999911</v>
      </c>
      <c r="E43" s="67">
        <f ca="1"/>
        <v>1.1895174496638485E-2</v>
      </c>
      <c r="F43" s="67">
        <f ca="1"/>
        <v>-1.1879276791485238E-2</v>
      </c>
      <c r="G43" s="67">
        <f ca="1"/>
        <v>-2.8239772030660883E-2</v>
      </c>
      <c r="H43" s="67">
        <f ca="1"/>
        <v>1.507840039233921E-2</v>
      </c>
      <c r="I43" s="67">
        <f ca="1"/>
        <v>2.3011796640874899E-2</v>
      </c>
      <c r="J43" s="67">
        <f ca="1"/>
        <v>7.8893354633349632E-3</v>
      </c>
      <c r="K43" s="67">
        <f ca="1"/>
        <v>-1.1073677180133329E-2</v>
      </c>
      <c r="L43" s="67">
        <f ca="1"/>
        <v>2.7033036263899999E-2</v>
      </c>
      <c r="M43" s="67">
        <f ca="1"/>
        <v>8.2587604490433286E-2</v>
      </c>
    </row>
    <row r="44" spans="2:13" x14ac:dyDescent="0.2">
      <c r="B44" s="29" t="s">
        <v>74</v>
      </c>
      <c r="C44" s="67">
        <f ca="1"/>
        <v>-2.695623635755158E-3</v>
      </c>
      <c r="D44" s="67">
        <f ca="1"/>
        <v>1.1895174496638485E-2</v>
      </c>
      <c r="E44" s="68">
        <f ca="1"/>
        <v>0.99999999999999745</v>
      </c>
      <c r="F44" s="67">
        <f ca="1"/>
        <v>-2.378871866941212E-2</v>
      </c>
      <c r="G44" s="67">
        <f ca="1"/>
        <v>-3.719702048791005E-2</v>
      </c>
      <c r="H44" s="67">
        <f ca="1"/>
        <v>-4.025788778537355E-2</v>
      </c>
      <c r="I44" s="67">
        <f ca="1"/>
        <v>-1.7785427182024555E-2</v>
      </c>
      <c r="J44" s="67">
        <f ca="1"/>
        <v>1.6276017078157821E-2</v>
      </c>
      <c r="K44" s="67">
        <f ca="1"/>
        <v>-2.4847547276582511E-2</v>
      </c>
      <c r="L44" s="67">
        <f ca="1"/>
        <v>3.6211077481241874E-2</v>
      </c>
      <c r="M44" s="67">
        <f ca="1"/>
        <v>-5.3799767584599952E-3</v>
      </c>
    </row>
    <row r="45" spans="2:13" x14ac:dyDescent="0.2">
      <c r="B45" s="29" t="s">
        <v>75</v>
      </c>
      <c r="C45" s="67">
        <f ca="1"/>
        <v>-2.8366408645506349E-2</v>
      </c>
      <c r="D45" s="67">
        <f ca="1"/>
        <v>-1.1879276791485238E-2</v>
      </c>
      <c r="E45" s="67">
        <f ca="1"/>
        <v>-2.378871866941212E-2</v>
      </c>
      <c r="F45" s="68">
        <f ca="1"/>
        <v>0.99999999999999956</v>
      </c>
      <c r="G45" s="67">
        <f ca="1"/>
        <v>3.0901327224668921E-3</v>
      </c>
      <c r="H45" s="67">
        <f ca="1"/>
        <v>-1.3082968211658916E-2</v>
      </c>
      <c r="I45" s="67">
        <f ca="1"/>
        <v>-1.5234250818519713E-2</v>
      </c>
      <c r="J45" s="67">
        <f ca="1"/>
        <v>9.4949332578402167E-3</v>
      </c>
      <c r="K45" s="67">
        <f ca="1"/>
        <v>2.9839208050128688E-2</v>
      </c>
      <c r="L45" s="67">
        <f ca="1"/>
        <v>-3.7988204073622044E-3</v>
      </c>
      <c r="M45" s="67">
        <f ca="1"/>
        <v>-6.576201680603644E-3</v>
      </c>
    </row>
    <row r="46" spans="2:13" x14ac:dyDescent="0.2">
      <c r="B46" s="29" t="s">
        <v>76</v>
      </c>
      <c r="C46" s="67">
        <f ca="1"/>
        <v>3.7271528886304722E-2</v>
      </c>
      <c r="D46" s="67">
        <f ca="1"/>
        <v>-2.8239772030660883E-2</v>
      </c>
      <c r="E46" s="67">
        <f ca="1"/>
        <v>-3.719702048791005E-2</v>
      </c>
      <c r="F46" s="67">
        <f ca="1"/>
        <v>3.0901327224668921E-3</v>
      </c>
      <c r="G46" s="68">
        <f ca="1"/>
        <v>0.99999999999999889</v>
      </c>
      <c r="H46" s="67">
        <f ca="1"/>
        <v>-7.8423032459527166E-3</v>
      </c>
      <c r="I46" s="67">
        <f ca="1"/>
        <v>-5.8234157014889612E-2</v>
      </c>
      <c r="J46" s="67">
        <f ca="1"/>
        <v>-2.8805344393904933E-3</v>
      </c>
      <c r="K46" s="67">
        <f ca="1"/>
        <v>2.8695298878185662E-4</v>
      </c>
      <c r="L46" s="67">
        <f ca="1"/>
        <v>-2.5587811618985296E-2</v>
      </c>
      <c r="M46" s="67">
        <f ca="1"/>
        <v>-1.2154982390510221E-2</v>
      </c>
    </row>
    <row r="47" spans="2:13" x14ac:dyDescent="0.2">
      <c r="B47" s="29" t="s">
        <v>77</v>
      </c>
      <c r="C47" s="67">
        <f ca="1"/>
        <v>-1.4920943842399531E-2</v>
      </c>
      <c r="D47" s="67">
        <f ca="1"/>
        <v>1.507840039233921E-2</v>
      </c>
      <c r="E47" s="67">
        <f ca="1"/>
        <v>-4.025788778537355E-2</v>
      </c>
      <c r="F47" s="67">
        <f ca="1"/>
        <v>-1.3082968211658916E-2</v>
      </c>
      <c r="G47" s="67">
        <f ca="1"/>
        <v>-7.8423032459527166E-3</v>
      </c>
      <c r="H47" s="68">
        <f ca="1"/>
        <v>1.0000000000000011</v>
      </c>
      <c r="I47" s="67">
        <f ca="1"/>
        <v>-8.5769679904867131E-3</v>
      </c>
      <c r="J47" s="67">
        <f ca="1"/>
        <v>3.2793738852720813E-2</v>
      </c>
      <c r="K47" s="67">
        <f ca="1"/>
        <v>4.4060458535867396E-2</v>
      </c>
      <c r="L47" s="67">
        <f ca="1"/>
        <v>-2.6057941568912137E-2</v>
      </c>
      <c r="M47" s="67">
        <f ca="1"/>
        <v>-1.3160737761128298E-2</v>
      </c>
    </row>
    <row r="48" spans="2:13" x14ac:dyDescent="0.2">
      <c r="B48" s="29" t="s">
        <v>78</v>
      </c>
      <c r="C48" s="67">
        <f ca="1"/>
        <v>-1.7445270084679151E-2</v>
      </c>
      <c r="D48" s="67">
        <f ca="1"/>
        <v>2.3011796640874899E-2</v>
      </c>
      <c r="E48" s="67">
        <f ca="1"/>
        <v>-1.7785427182024555E-2</v>
      </c>
      <c r="F48" s="67">
        <f ca="1"/>
        <v>-1.5234250818519713E-2</v>
      </c>
      <c r="G48" s="67">
        <f ca="1"/>
        <v>-5.8234157014889612E-2</v>
      </c>
      <c r="H48" s="67">
        <f ca="1"/>
        <v>-8.5769679904867131E-3</v>
      </c>
      <c r="I48" s="68">
        <f ca="1"/>
        <v>1.0000000000000016</v>
      </c>
      <c r="J48" s="67">
        <f ca="1"/>
        <v>3.2073092226680283E-2</v>
      </c>
      <c r="K48" s="67">
        <f ca="1"/>
        <v>3.8154455425535687E-2</v>
      </c>
      <c r="L48" s="67">
        <f ca="1"/>
        <v>-1.5124603417542683E-2</v>
      </c>
      <c r="M48" s="67">
        <f ca="1"/>
        <v>2.4426962662497578E-2</v>
      </c>
    </row>
    <row r="49" spans="2:13" x14ac:dyDescent="0.2">
      <c r="B49" s="29" t="s">
        <v>79</v>
      </c>
      <c r="C49" s="67">
        <f ca="1"/>
        <v>-4.4937942575442272E-2</v>
      </c>
      <c r="D49" s="67">
        <f ca="1"/>
        <v>7.8893354633349632E-3</v>
      </c>
      <c r="E49" s="67">
        <f ca="1"/>
        <v>1.6276017078157821E-2</v>
      </c>
      <c r="F49" s="67">
        <f ca="1"/>
        <v>9.4949332578402167E-3</v>
      </c>
      <c r="G49" s="67">
        <f ca="1"/>
        <v>-2.8805344393904933E-3</v>
      </c>
      <c r="H49" s="67">
        <f ca="1"/>
        <v>3.2793738852720813E-2</v>
      </c>
      <c r="I49" s="67">
        <f ca="1"/>
        <v>3.2073092226680283E-2</v>
      </c>
      <c r="J49" s="68">
        <f ca="1"/>
        <v>1.0000000000000009</v>
      </c>
      <c r="K49" s="67">
        <f ca="1"/>
        <v>9.6167342217037155E-2</v>
      </c>
      <c r="L49" s="67">
        <f ca="1"/>
        <v>1.5550787579080995E-2</v>
      </c>
      <c r="M49" s="67">
        <f ca="1"/>
        <v>-4.3431862380853706E-3</v>
      </c>
    </row>
    <row r="50" spans="2:13" x14ac:dyDescent="0.2">
      <c r="B50" s="29" t="s">
        <v>80</v>
      </c>
      <c r="C50" s="67">
        <f ca="1"/>
        <v>1.0360690817790806E-2</v>
      </c>
      <c r="D50" s="67">
        <f ca="1"/>
        <v>-1.1073677180133329E-2</v>
      </c>
      <c r="E50" s="67">
        <f ca="1"/>
        <v>-2.4847547276582511E-2</v>
      </c>
      <c r="F50" s="67">
        <f ca="1"/>
        <v>2.9839208050128688E-2</v>
      </c>
      <c r="G50" s="67">
        <f ca="1"/>
        <v>2.8695298878185662E-4</v>
      </c>
      <c r="H50" s="67">
        <f ca="1"/>
        <v>4.4060458535867396E-2</v>
      </c>
      <c r="I50" s="67">
        <f ca="1"/>
        <v>3.8154455425535687E-2</v>
      </c>
      <c r="J50" s="67">
        <f ca="1"/>
        <v>9.6167342217037155E-2</v>
      </c>
      <c r="K50" s="68">
        <f ca="1"/>
        <v>0.99999999999999956</v>
      </c>
      <c r="L50" s="67">
        <f ca="1"/>
        <v>-2.5114522717061626E-2</v>
      </c>
      <c r="M50" s="67">
        <f ca="1"/>
        <v>2.9864787797993408E-2</v>
      </c>
    </row>
    <row r="51" spans="2:13" x14ac:dyDescent="0.2">
      <c r="B51" s="29" t="s">
        <v>81</v>
      </c>
      <c r="C51" s="67">
        <f ca="1"/>
        <v>-4.5120982880525823E-2</v>
      </c>
      <c r="D51" s="67">
        <f ca="1"/>
        <v>2.7033036263899999E-2</v>
      </c>
      <c r="E51" s="67">
        <f ca="1"/>
        <v>3.6211077481241874E-2</v>
      </c>
      <c r="F51" s="67">
        <f ca="1"/>
        <v>-3.7988204073622044E-3</v>
      </c>
      <c r="G51" s="67">
        <f ca="1"/>
        <v>-2.5587811618985296E-2</v>
      </c>
      <c r="H51" s="67">
        <f ca="1"/>
        <v>-2.6057941568912137E-2</v>
      </c>
      <c r="I51" s="67">
        <f ca="1"/>
        <v>-1.5124603417542683E-2</v>
      </c>
      <c r="J51" s="67">
        <f ca="1"/>
        <v>1.5550787579080995E-2</v>
      </c>
      <c r="K51" s="67">
        <f ca="1"/>
        <v>-2.5114522717061626E-2</v>
      </c>
      <c r="L51" s="68">
        <f ca="1"/>
        <v>0.99999999999999845</v>
      </c>
      <c r="M51" s="67">
        <f ca="1"/>
        <v>1.5292344592362022E-2</v>
      </c>
    </row>
    <row r="52" spans="2:13" x14ac:dyDescent="0.2">
      <c r="B52" s="29" t="s">
        <v>82</v>
      </c>
      <c r="C52" s="67">
        <f ca="1"/>
        <v>2.3153713793124989E-2</v>
      </c>
      <c r="D52" s="67">
        <f ca="1"/>
        <v>8.2587604490433286E-2</v>
      </c>
      <c r="E52" s="67">
        <f ca="1"/>
        <v>-5.3799767584599952E-3</v>
      </c>
      <c r="F52" s="67">
        <f ca="1"/>
        <v>-6.576201680603644E-3</v>
      </c>
      <c r="G52" s="67">
        <f ca="1"/>
        <v>-1.2154982390510221E-2</v>
      </c>
      <c r="H52" s="67">
        <f ca="1"/>
        <v>-1.3160737761128298E-2</v>
      </c>
      <c r="I52" s="67">
        <f ca="1"/>
        <v>2.4426962662497578E-2</v>
      </c>
      <c r="J52" s="67">
        <f ca="1"/>
        <v>-4.3431862380853706E-3</v>
      </c>
      <c r="K52" s="67">
        <f ca="1"/>
        <v>2.9864787797993408E-2</v>
      </c>
      <c r="L52" s="67">
        <f ca="1"/>
        <v>1.5292344592362022E-2</v>
      </c>
      <c r="M52" s="68">
        <f ca="1"/>
        <v>0.99999999999999978</v>
      </c>
    </row>
    <row r="54" spans="2:13" x14ac:dyDescent="0.2">
      <c r="B54" s="80" t="s">
        <v>129</v>
      </c>
      <c r="C54" s="81"/>
      <c r="D54" s="81"/>
      <c r="E54" s="81"/>
      <c r="F54" s="81">
        <f ca="1">MAX(C43:C52,D42,D44:D52,E42:E43,E45:E52,F42:F44,F46:F52,G42:G45,G47:G52,H42:H46,H48:H52,I42:I47,I49:I52,J42:J48,J50:J52,K42:K49,K51:K52,L42:L50,L52,M42:M51)</f>
        <v>9.6167342217037155E-2</v>
      </c>
      <c r="G54" s="81"/>
      <c r="H54" s="81"/>
      <c r="I54" s="81"/>
      <c r="J54" s="81"/>
      <c r="K54" s="81"/>
      <c r="L54" s="25"/>
    </row>
    <row r="55" spans="2:13" x14ac:dyDescent="0.2">
      <c r="B55" s="80" t="s">
        <v>130</v>
      </c>
      <c r="C55" s="81"/>
      <c r="D55" s="81"/>
      <c r="E55" s="81"/>
      <c r="F55" s="81"/>
      <c r="G55" s="81"/>
      <c r="H55" s="81"/>
      <c r="I55" s="81"/>
      <c r="J55" s="81"/>
      <c r="K55" s="81"/>
      <c r="L55" s="25"/>
    </row>
    <row r="57" spans="2:13" x14ac:dyDescent="0.2">
      <c r="B57" s="81" t="s">
        <v>131</v>
      </c>
      <c r="C57" s="25"/>
      <c r="D57" s="25"/>
    </row>
    <row r="59" spans="2:13" ht="17" thickBot="1" x14ac:dyDescent="0.25">
      <c r="B59" t="s">
        <v>133</v>
      </c>
      <c r="C59" s="82" t="s">
        <v>137</v>
      </c>
    </row>
    <row r="60" spans="2:13" x14ac:dyDescent="0.2">
      <c r="B60">
        <v>-5</v>
      </c>
      <c r="E60" s="86" t="s">
        <v>134</v>
      </c>
      <c r="F60" s="86" t="s">
        <v>136</v>
      </c>
    </row>
    <row r="61" spans="2:13" x14ac:dyDescent="0.2">
      <c r="B61">
        <v>-4</v>
      </c>
      <c r="E61" s="83">
        <v>-5</v>
      </c>
      <c r="F61" s="84">
        <v>0</v>
      </c>
    </row>
    <row r="62" spans="2:13" x14ac:dyDescent="0.2">
      <c r="B62">
        <v>-3</v>
      </c>
      <c r="E62" s="83">
        <v>-4</v>
      </c>
      <c r="F62" s="84">
        <v>0</v>
      </c>
    </row>
    <row r="63" spans="2:13" x14ac:dyDescent="0.2">
      <c r="B63">
        <v>-2</v>
      </c>
      <c r="E63" s="83">
        <v>-3</v>
      </c>
      <c r="F63" s="84">
        <v>18</v>
      </c>
    </row>
    <row r="64" spans="2:13" x14ac:dyDescent="0.2">
      <c r="B64">
        <v>-1</v>
      </c>
      <c r="E64" s="83">
        <v>-2</v>
      </c>
      <c r="F64" s="84">
        <v>238</v>
      </c>
    </row>
    <row r="65" spans="2:8" x14ac:dyDescent="0.2">
      <c r="B65">
        <v>0</v>
      </c>
      <c r="E65" s="83">
        <v>-1</v>
      </c>
      <c r="F65" s="84">
        <v>1494</v>
      </c>
    </row>
    <row r="66" spans="2:8" x14ac:dyDescent="0.2">
      <c r="B66">
        <v>1</v>
      </c>
      <c r="E66" s="83">
        <v>0</v>
      </c>
      <c r="F66" s="84">
        <v>3756</v>
      </c>
    </row>
    <row r="67" spans="2:8" x14ac:dyDescent="0.2">
      <c r="B67">
        <v>2</v>
      </c>
      <c r="E67" s="83">
        <v>1</v>
      </c>
      <c r="F67" s="84">
        <v>3788</v>
      </c>
    </row>
    <row r="68" spans="2:8" x14ac:dyDescent="0.2">
      <c r="B68">
        <v>3</v>
      </c>
      <c r="E68" s="83">
        <v>2</v>
      </c>
      <c r="F68" s="84">
        <v>1466</v>
      </c>
    </row>
    <row r="69" spans="2:8" x14ac:dyDescent="0.2">
      <c r="B69">
        <v>4</v>
      </c>
      <c r="E69" s="83">
        <v>3</v>
      </c>
      <c r="F69" s="84">
        <v>227</v>
      </c>
    </row>
    <row r="70" spans="2:8" x14ac:dyDescent="0.2">
      <c r="B70">
        <v>5</v>
      </c>
      <c r="E70" s="83">
        <v>4</v>
      </c>
      <c r="F70" s="84">
        <v>13</v>
      </c>
    </row>
    <row r="71" spans="2:8" x14ac:dyDescent="0.2">
      <c r="E71" s="83">
        <v>5</v>
      </c>
      <c r="F71" s="84">
        <v>0</v>
      </c>
    </row>
    <row r="72" spans="2:8" ht="17" thickBot="1" x14ac:dyDescent="0.25">
      <c r="E72" s="85" t="s">
        <v>135</v>
      </c>
      <c r="F72" s="85">
        <v>0</v>
      </c>
    </row>
    <row r="77" spans="2:8" x14ac:dyDescent="0.2">
      <c r="B77" s="81" t="s">
        <v>138</v>
      </c>
    </row>
    <row r="78" spans="2:8" x14ac:dyDescent="0.2">
      <c r="B78" s="43" t="s">
        <v>139</v>
      </c>
    </row>
    <row r="79" spans="2:8" x14ac:dyDescent="0.2">
      <c r="B79" s="43" t="s">
        <v>140</v>
      </c>
      <c r="C79" s="43"/>
      <c r="D79" s="43"/>
      <c r="E79" s="43"/>
      <c r="F79" s="43"/>
      <c r="G79" s="43"/>
      <c r="H79" s="43"/>
    </row>
  </sheetData>
  <sortState ref="E61:E71">
    <sortCondition ref="E61"/>
  </sortState>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dimension ref="A1:L29"/>
  <sheetViews>
    <sheetView topLeftCell="A8" workbookViewId="0">
      <selection activeCell="J11" sqref="J11"/>
    </sheetView>
  </sheetViews>
  <sheetFormatPr baseColWidth="10" defaultRowHeight="16" x14ac:dyDescent="0.2"/>
  <cols>
    <col min="2" max="9" width="11" bestFit="1" customWidth="1"/>
    <col min="10" max="10" width="12.5" bestFit="1" customWidth="1"/>
    <col min="11" max="11" width="11.33203125" bestFit="1" customWidth="1"/>
    <col min="12" max="12" width="12.33203125" bestFit="1" customWidth="1"/>
  </cols>
  <sheetData>
    <row r="1" spans="1:12" x14ac:dyDescent="0.2">
      <c r="A1" s="43" t="s">
        <v>148</v>
      </c>
    </row>
    <row r="2" spans="1:12" x14ac:dyDescent="0.2">
      <c r="A2" s="1">
        <v>10</v>
      </c>
      <c r="B2" s="3" t="s">
        <v>19</v>
      </c>
    </row>
    <row r="4" spans="1:12" ht="20" x14ac:dyDescent="0.2">
      <c r="B4" s="71" t="s">
        <v>92</v>
      </c>
    </row>
    <row r="5" spans="1:12" x14ac:dyDescent="0.2">
      <c r="B5" t="s">
        <v>98</v>
      </c>
    </row>
    <row r="6" spans="1:12" x14ac:dyDescent="0.2">
      <c r="B6" t="s">
        <v>93</v>
      </c>
    </row>
    <row r="9" spans="1:12" x14ac:dyDescent="0.2">
      <c r="B9" s="43" t="s">
        <v>153</v>
      </c>
      <c r="F9">
        <v>26</v>
      </c>
      <c r="G9" s="61" t="s">
        <v>154</v>
      </c>
    </row>
    <row r="11" spans="1:12" x14ac:dyDescent="0.2">
      <c r="B11" s="69" t="s">
        <v>94</v>
      </c>
      <c r="F11" s="61" t="s">
        <v>132</v>
      </c>
    </row>
    <row r="12" spans="1:12" x14ac:dyDescent="0.2">
      <c r="B12" s="27">
        <f t="array" aca="1" ref="B12:L12" ca="1">Get_Row(F9,COUNT('Q8'!$N$7:$X$7))</f>
        <v>-0.9318127880731305</v>
      </c>
      <c r="C12" s="27">
        <f ca="1"/>
        <v>-2.5069807512875953E-2</v>
      </c>
      <c r="D12" s="27">
        <f ca="1"/>
        <v>0.38390715228870737</v>
      </c>
      <c r="E12" s="27">
        <f ca="1"/>
        <v>0.78631405219060735</v>
      </c>
      <c r="F12" s="27">
        <f ca="1"/>
        <v>0.21035816682322514</v>
      </c>
      <c r="G12" s="27">
        <f ca="1"/>
        <v>-1.0524781989157217</v>
      </c>
      <c r="H12" s="27">
        <f ca="1"/>
        <v>1.5430819677564378</v>
      </c>
      <c r="I12" s="27">
        <f ca="1"/>
        <v>-0.22577399958281499</v>
      </c>
      <c r="J12" s="27">
        <f ca="1"/>
        <v>0.94070459943443063</v>
      </c>
      <c r="K12" s="27">
        <f ca="1"/>
        <v>2.3979477489782575</v>
      </c>
      <c r="L12" s="27">
        <f ca="1"/>
        <v>0.92348590503589223</v>
      </c>
    </row>
    <row r="14" spans="1:12" x14ac:dyDescent="0.2">
      <c r="B14" s="43" t="s">
        <v>96</v>
      </c>
      <c r="J14" t="s">
        <v>152</v>
      </c>
    </row>
    <row r="15" spans="1:12" x14ac:dyDescent="0.2">
      <c r="B15" s="43" t="s">
        <v>97</v>
      </c>
    </row>
    <row r="16" spans="1:12" x14ac:dyDescent="0.2">
      <c r="B16" s="27">
        <f t="array" ref="B16:L26">MMULT('Q2'!B23:L33,SQRT('Q2'!N23:X33))</f>
        <v>1.2275839000200758E-2</v>
      </c>
      <c r="C16" s="27">
        <v>-6.5704940397347561E-2</v>
      </c>
      <c r="D16" s="27">
        <v>1.8379581331022358E-2</v>
      </c>
      <c r="E16" s="27">
        <v>-1.7692809421523129E-2</v>
      </c>
      <c r="F16" s="27">
        <v>-1.7181393088587057E-2</v>
      </c>
      <c r="G16" s="27">
        <v>-5.9144226779989833E-4</v>
      </c>
      <c r="H16" s="27">
        <v>9.9188400200981761E-4</v>
      </c>
      <c r="I16" s="27">
        <v>1.3144728641180051E-3</v>
      </c>
      <c r="J16" s="27">
        <v>1.237462336802317E-6</v>
      </c>
      <c r="K16" s="27">
        <v>2.2278986056223082E-5</v>
      </c>
      <c r="L16" s="27">
        <v>1.2093195664681339E-5</v>
      </c>
    </row>
    <row r="17" spans="2:12" x14ac:dyDescent="0.2">
      <c r="B17" s="27">
        <v>1.1334336137752634E-2</v>
      </c>
      <c r="C17" s="27">
        <v>-2.7428370559090219E-2</v>
      </c>
      <c r="D17" s="27">
        <v>1.0810702220645646E-2</v>
      </c>
      <c r="E17" s="27">
        <v>5.2108709539706579E-3</v>
      </c>
      <c r="F17" s="27">
        <v>1.4981348949909559E-2</v>
      </c>
      <c r="G17" s="27">
        <v>4.495308506337602E-3</v>
      </c>
      <c r="H17" s="27">
        <v>-1.5189351384739696E-3</v>
      </c>
      <c r="I17" s="27">
        <v>-1.4129049170424927E-2</v>
      </c>
      <c r="J17" s="27">
        <v>-1.603555485863239E-3</v>
      </c>
      <c r="K17" s="27">
        <v>-3.0786459588250732E-4</v>
      </c>
      <c r="L17" s="27">
        <v>1.1540384606473748E-4</v>
      </c>
    </row>
    <row r="18" spans="2:12" x14ac:dyDescent="0.2">
      <c r="B18" s="27">
        <v>7.4767729681002029E-3</v>
      </c>
      <c r="C18" s="27">
        <v>-1.942453750904093E-2</v>
      </c>
      <c r="D18" s="27">
        <v>6.5219039600354139E-3</v>
      </c>
      <c r="E18" s="27">
        <v>5.0732297210729959E-3</v>
      </c>
      <c r="F18" s="27">
        <v>1.3543705378208981E-2</v>
      </c>
      <c r="G18" s="27">
        <v>3.1407697160947779E-3</v>
      </c>
      <c r="H18" s="27">
        <v>-8.6464852725537443E-4</v>
      </c>
      <c r="I18" s="27">
        <v>2.0359305057293877E-3</v>
      </c>
      <c r="J18" s="27">
        <v>5.9144887425532653E-3</v>
      </c>
      <c r="K18" s="27">
        <v>1.1337611466460177E-3</v>
      </c>
      <c r="L18" s="27">
        <v>-2.0085427336230515E-3</v>
      </c>
    </row>
    <row r="19" spans="2:12" x14ac:dyDescent="0.2">
      <c r="B19" s="27">
        <v>6.1127838992682719E-3</v>
      </c>
      <c r="C19" s="27">
        <v>-1.7324217119132474E-2</v>
      </c>
      <c r="D19" s="27">
        <v>5.0867400261360995E-3</v>
      </c>
      <c r="E19" s="27">
        <v>5.3197595472954861E-3</v>
      </c>
      <c r="F19" s="27">
        <v>1.2480279165062577E-2</v>
      </c>
      <c r="G19" s="27">
        <v>3.1522392272601897E-3</v>
      </c>
      <c r="H19" s="27">
        <v>-5.1627350195910182E-4</v>
      </c>
      <c r="I19" s="27">
        <v>4.7110298118287009E-3</v>
      </c>
      <c r="J19" s="27">
        <v>2.0164249376496686E-3</v>
      </c>
      <c r="K19" s="27">
        <v>-5.225214649470422E-4</v>
      </c>
      <c r="L19" s="27">
        <v>3.5909220381971779E-3</v>
      </c>
    </row>
    <row r="20" spans="2:12" x14ac:dyDescent="0.2">
      <c r="B20" s="27">
        <v>5.2027629760432294E-3</v>
      </c>
      <c r="C20" s="27">
        <v>-1.611003051693256E-2</v>
      </c>
      <c r="D20" s="27">
        <v>4.8699409380056763E-3</v>
      </c>
      <c r="E20" s="27">
        <v>4.2031403896089243E-3</v>
      </c>
      <c r="F20" s="27">
        <v>1.2689766090125539E-2</v>
      </c>
      <c r="G20" s="27">
        <v>2.2341478590034609E-3</v>
      </c>
      <c r="H20" s="27">
        <v>-4.7712059762887579E-4</v>
      </c>
      <c r="I20" s="27">
        <v>7.0153831520455429E-3</v>
      </c>
      <c r="J20" s="27">
        <v>-2.6618415231644895E-3</v>
      </c>
      <c r="K20" s="27">
        <v>-3.9093823397152241E-3</v>
      </c>
      <c r="L20" s="27">
        <v>-1.3535946719448798E-3</v>
      </c>
    </row>
    <row r="21" spans="2:12" x14ac:dyDescent="0.2">
      <c r="B21" s="27">
        <v>4.5346948919079196E-3</v>
      </c>
      <c r="C21" s="27">
        <v>-1.4682202945005038E-2</v>
      </c>
      <c r="D21" s="27">
        <v>4.4453676542490009E-3</v>
      </c>
      <c r="E21" s="27">
        <v>4.4323701635673694E-3</v>
      </c>
      <c r="F21" s="27">
        <v>1.1476700154209978E-2</v>
      </c>
      <c r="G21" s="27">
        <v>2.847696722934849E-3</v>
      </c>
      <c r="H21" s="27">
        <v>-2.7429653004169358E-5</v>
      </c>
      <c r="I21" s="27">
        <v>5.9678701984340809E-3</v>
      </c>
      <c r="J21" s="27">
        <v>-4.2588494862158969E-3</v>
      </c>
      <c r="K21" s="27">
        <v>3.8848793010194498E-3</v>
      </c>
      <c r="L21" s="27">
        <v>-2.8627553702646969E-4</v>
      </c>
    </row>
    <row r="22" spans="2:12" x14ac:dyDescent="0.2">
      <c r="B22" s="27">
        <v>-5.2912323567552745E-3</v>
      </c>
      <c r="C22" s="27">
        <v>1.7159161251852736E-2</v>
      </c>
      <c r="D22" s="27">
        <v>-5.678029724209238E-3</v>
      </c>
      <c r="E22" s="27">
        <v>-3.9454931362338318E-2</v>
      </c>
      <c r="F22" s="27">
        <v>1.4699556374385647E-2</v>
      </c>
      <c r="G22" s="27">
        <v>5.9157797312030455E-3</v>
      </c>
      <c r="H22" s="27">
        <v>-3.3168357669450442E-4</v>
      </c>
      <c r="I22" s="27">
        <v>-1.3691568300658473E-4</v>
      </c>
      <c r="J22" s="27">
        <v>6.233438838377004E-5</v>
      </c>
      <c r="K22" s="27">
        <v>3.0613419035170041E-5</v>
      </c>
      <c r="L22" s="27">
        <v>5.0631737102744202E-5</v>
      </c>
    </row>
    <row r="23" spans="2:12" x14ac:dyDescent="0.2">
      <c r="B23" s="27">
        <v>2.5065253546124752E-2</v>
      </c>
      <c r="C23" s="27">
        <v>3.1841604965287769E-2</v>
      </c>
      <c r="D23" s="27">
        <v>6.2699055877335777E-2</v>
      </c>
      <c r="E23" s="27">
        <v>-2.0004578703581126E-3</v>
      </c>
      <c r="F23" s="27">
        <v>5.9972630086729394E-4</v>
      </c>
      <c r="G23" s="27">
        <v>-5.7642933779972812E-3</v>
      </c>
      <c r="H23" s="27">
        <v>-1.7500958062057289E-4</v>
      </c>
      <c r="I23" s="27">
        <v>4.8361359975708496E-4</v>
      </c>
      <c r="J23" s="27">
        <v>-4.840393317679315E-6</v>
      </c>
      <c r="K23" s="27">
        <v>2.0194229665368937E-5</v>
      </c>
      <c r="L23" s="27">
        <v>3.2503475665238436E-5</v>
      </c>
    </row>
    <row r="24" spans="2:12" x14ac:dyDescent="0.2">
      <c r="B24" s="27">
        <v>0.10235565131868721</v>
      </c>
      <c r="C24" s="27">
        <v>8.4715901232296723E-3</v>
      </c>
      <c r="D24" s="27">
        <v>-1.9742896036471863E-2</v>
      </c>
      <c r="E24" s="27">
        <v>-9.2454479231584034E-4</v>
      </c>
      <c r="F24" s="27">
        <v>-2.4839431682885564E-3</v>
      </c>
      <c r="G24" s="27">
        <v>2.0280326334000858E-3</v>
      </c>
      <c r="H24" s="27">
        <v>-5.6346022603894863E-4</v>
      </c>
      <c r="I24" s="27">
        <v>2.8013914816312727E-4</v>
      </c>
      <c r="J24" s="27">
        <v>-5.0951299985287595E-5</v>
      </c>
      <c r="K24" s="27">
        <v>1.2359534709513532E-6</v>
      </c>
      <c r="L24" s="27">
        <v>-8.0165556645965777E-6</v>
      </c>
    </row>
    <row r="25" spans="2:12" x14ac:dyDescent="0.2">
      <c r="B25" s="27">
        <v>-7.7952007298311284E-4</v>
      </c>
      <c r="C25" s="27">
        <v>8.3694537661379072E-3</v>
      </c>
      <c r="D25" s="27">
        <v>8.2782413918672942E-3</v>
      </c>
      <c r="E25" s="27">
        <v>3.9272197019959224E-3</v>
      </c>
      <c r="F25" s="27">
        <v>-4.8311177792073907E-3</v>
      </c>
      <c r="G25" s="27">
        <v>2.1568378045878224E-2</v>
      </c>
      <c r="H25" s="27">
        <v>1.4337529177431604E-2</v>
      </c>
      <c r="I25" s="27">
        <v>-1.8342200083365574E-4</v>
      </c>
      <c r="J25" s="27">
        <v>8.002717459241008E-5</v>
      </c>
      <c r="K25" s="27">
        <v>-1.210695613022305E-4</v>
      </c>
      <c r="L25" s="27">
        <v>-5.4473192032732169E-5</v>
      </c>
    </row>
    <row r="26" spans="2:12" x14ac:dyDescent="0.2">
      <c r="B26" s="27">
        <v>6.1638312042681135E-3</v>
      </c>
      <c r="C26" s="27">
        <v>-7.9369605625399676E-3</v>
      </c>
      <c r="D26" s="27">
        <v>-7.7664124704443279E-3</v>
      </c>
      <c r="E26" s="27">
        <v>-2.4683503130431424E-3</v>
      </c>
      <c r="F26" s="27">
        <v>9.5266846438609252E-3</v>
      </c>
      <c r="G26" s="27">
        <v>-2.0435702661570243E-2</v>
      </c>
      <c r="H26" s="27">
        <v>1.4398296222783259E-2</v>
      </c>
      <c r="I26" s="27">
        <v>-8.4972549561324951E-4</v>
      </c>
      <c r="J26" s="27">
        <v>8.1603097166044346E-5</v>
      </c>
      <c r="K26" s="27">
        <v>1.4748505824854272E-5</v>
      </c>
      <c r="L26" s="27">
        <v>2.9573362081745401E-5</v>
      </c>
    </row>
    <row r="28" spans="2:12" ht="18" x14ac:dyDescent="0.2">
      <c r="B28" s="70" t="s">
        <v>95</v>
      </c>
      <c r="C28" s="64"/>
    </row>
    <row r="29" spans="2:12" x14ac:dyDescent="0.2">
      <c r="B29" s="27">
        <f t="array" aca="1" ref="B29:L29" ca="1">MMULT(B12:L12,B16:L26)</f>
        <v>7.8561304302986967E-2</v>
      </c>
      <c r="C29" s="27">
        <f ca="1"/>
        <v>9.2894746660421287E-2</v>
      </c>
      <c r="D29" s="27">
        <f ca="1"/>
        <v>-4.3359088243237698E-2</v>
      </c>
      <c r="E29" s="27">
        <f ca="1"/>
        <v>-3.5456891020918965E-2</v>
      </c>
      <c r="F29" s="27">
        <f ca="1"/>
        <v>3.8661177725888049E-2</v>
      </c>
      <c r="G29" s="27">
        <f ca="1"/>
        <v>4.6781163879520457E-2</v>
      </c>
      <c r="H29" s="27">
        <f ca="1"/>
        <v>4.4979351724269381E-2</v>
      </c>
      <c r="I29" s="27">
        <f ca="1"/>
        <v>-2.4714602010818213E-3</v>
      </c>
      <c r="J29" s="27">
        <f ca="1"/>
        <v>8.134221748326953E-3</v>
      </c>
      <c r="K29" s="27">
        <f ca="1"/>
        <v>-5.1326260621093866E-3</v>
      </c>
      <c r="L29" s="27">
        <f ca="1"/>
        <v>2.0148318439204092E-3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Spinner 1">
              <controlPr defaultSize="0" autoPict="0">
                <anchor moveWithCells="1" sizeWithCells="1">
                  <from>
                    <xdr:col>4</xdr:col>
                    <xdr:colOff>25400</xdr:colOff>
                    <xdr:row>5</xdr:row>
                    <xdr:rowOff>12700</xdr:rowOff>
                  </from>
                  <to>
                    <xdr:col>4</xdr:col>
                    <xdr:colOff>584200</xdr:colOff>
                    <xdr:row>7</xdr:row>
                    <xdr:rowOff>88900</xdr:rowOff>
                  </to>
                </anchor>
              </controlPr>
            </control>
          </mc:Choice>
          <mc:Fallback/>
        </mc:AlternateContent>
      </controls>
    </mc:Choice>
    <mc:Fallback/>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L32"/>
  <sheetViews>
    <sheetView workbookViewId="0">
      <selection activeCell="E20" sqref="E20"/>
    </sheetView>
  </sheetViews>
  <sheetFormatPr baseColWidth="10" defaultRowHeight="16" x14ac:dyDescent="0.2"/>
  <sheetData>
    <row r="1" spans="1:12" x14ac:dyDescent="0.2">
      <c r="A1" s="43" t="s">
        <v>144</v>
      </c>
    </row>
    <row r="2" spans="1:12" x14ac:dyDescent="0.2">
      <c r="A2" s="1">
        <v>11</v>
      </c>
      <c r="B2" s="1" t="s">
        <v>20</v>
      </c>
    </row>
    <row r="4" spans="1:12" ht="20" x14ac:dyDescent="0.2">
      <c r="B4" s="47" t="s">
        <v>99</v>
      </c>
    </row>
    <row r="6" spans="1:12" x14ac:dyDescent="0.2">
      <c r="B6" t="s">
        <v>100</v>
      </c>
    </row>
    <row r="8" spans="1:12" x14ac:dyDescent="0.2">
      <c r="B8" s="27">
        <f t="array" ref="B8:L18">MINVERSE('Q1'!$AA$7:$AK$17)</f>
        <v>321.37266330051875</v>
      </c>
      <c r="C8" s="27">
        <v>-303.2469104864968</v>
      </c>
      <c r="D8" s="27">
        <v>-122.0072000509558</v>
      </c>
      <c r="E8" s="27">
        <v>72.702190859291804</v>
      </c>
      <c r="F8" s="27">
        <v>-136.87978141894487</v>
      </c>
      <c r="G8" s="27">
        <v>62.719767410495351</v>
      </c>
      <c r="H8" s="27">
        <v>29.800604762046667</v>
      </c>
      <c r="I8" s="27">
        <v>26.965483401288026</v>
      </c>
      <c r="J8" s="27">
        <v>8.2143854492921999</v>
      </c>
      <c r="K8" s="27">
        <v>79.05907735408563</v>
      </c>
      <c r="L8" s="27">
        <v>24.202725313550658</v>
      </c>
    </row>
    <row r="9" spans="1:12" x14ac:dyDescent="0.2">
      <c r="B9" s="27">
        <v>-303.24691048649657</v>
      </c>
      <c r="C9" s="27">
        <v>2893.840323859697</v>
      </c>
      <c r="D9" s="27">
        <v>-3273.4595325479681</v>
      </c>
      <c r="E9" s="27">
        <v>41.40405912104994</v>
      </c>
      <c r="F9" s="27">
        <v>795.19889335316338</v>
      </c>
      <c r="G9" s="27">
        <v>-482.02825683374044</v>
      </c>
      <c r="H9" s="27">
        <v>71.623599804814788</v>
      </c>
      <c r="I9" s="27">
        <v>-71.601212665315813</v>
      </c>
      <c r="J9" s="27">
        <v>-32.684935078947255</v>
      </c>
      <c r="K9" s="27">
        <v>-41.162887022665601</v>
      </c>
      <c r="L9" s="27">
        <v>-55.45638267460393</v>
      </c>
    </row>
    <row r="10" spans="1:12" x14ac:dyDescent="0.2">
      <c r="B10" s="27">
        <v>-122.00720005095629</v>
      </c>
      <c r="C10" s="27">
        <v>-3273.4595325479663</v>
      </c>
      <c r="D10" s="27">
        <v>20567.154158441645</v>
      </c>
      <c r="E10" s="27">
        <v>-17977.202197019349</v>
      </c>
      <c r="F10" s="27">
        <v>46.322795477830311</v>
      </c>
      <c r="G10" s="27">
        <v>484.68227027217989</v>
      </c>
      <c r="H10" s="27">
        <v>-119.19221431789441</v>
      </c>
      <c r="I10" s="27">
        <v>-166.21890274839788</v>
      </c>
      <c r="J10" s="27">
        <v>-24.397752671506129</v>
      </c>
      <c r="K10" s="27">
        <v>246.19542623069049</v>
      </c>
      <c r="L10" s="27">
        <v>-138.5547341477178</v>
      </c>
    </row>
    <row r="11" spans="1:12" x14ac:dyDescent="0.2">
      <c r="B11" s="27">
        <v>72.702190859290894</v>
      </c>
      <c r="C11" s="27">
        <v>41.404059121045307</v>
      </c>
      <c r="D11" s="27">
        <v>-17977.20219701932</v>
      </c>
      <c r="E11" s="27">
        <v>37731.799673266069</v>
      </c>
      <c r="F11" s="27">
        <v>-12443.272801989187</v>
      </c>
      <c r="G11" s="27">
        <v>-6415.9362515904759</v>
      </c>
      <c r="H11" s="27">
        <v>560.9835831943119</v>
      </c>
      <c r="I11" s="27">
        <v>326.54361888282358</v>
      </c>
      <c r="J11" s="27">
        <v>-100.0812685495975</v>
      </c>
      <c r="K11" s="27">
        <v>-459.21061061704728</v>
      </c>
      <c r="L11" s="27">
        <v>232.60329303434622</v>
      </c>
    </row>
    <row r="12" spans="1:12" x14ac:dyDescent="0.2">
      <c r="B12" s="27">
        <v>-136.87978141894428</v>
      </c>
      <c r="C12" s="27">
        <v>795.19889335316668</v>
      </c>
      <c r="D12" s="27">
        <v>46.322795477803076</v>
      </c>
      <c r="E12" s="27">
        <v>-12443.272801989158</v>
      </c>
      <c r="F12" s="27">
        <v>22205.562428313271</v>
      </c>
      <c r="G12" s="27">
        <v>-10657.326056002747</v>
      </c>
      <c r="H12" s="27">
        <v>-304.6730678433895</v>
      </c>
      <c r="I12" s="27">
        <v>-169.57696422008087</v>
      </c>
      <c r="J12" s="27">
        <v>64.823296360198412</v>
      </c>
      <c r="K12" s="27">
        <v>591.25110532223619</v>
      </c>
      <c r="L12" s="27">
        <v>-309.14328932043543</v>
      </c>
    </row>
    <row r="13" spans="1:12" x14ac:dyDescent="0.2">
      <c r="B13" s="27">
        <v>62.719767410494583</v>
      </c>
      <c r="C13" s="27">
        <v>-482.02825683374112</v>
      </c>
      <c r="D13" s="27">
        <v>484.68227027217591</v>
      </c>
      <c r="E13" s="27">
        <v>-6415.9362515904741</v>
      </c>
      <c r="F13" s="27">
        <v>-10657.326056002741</v>
      </c>
      <c r="G13" s="27">
        <v>19423.246317898243</v>
      </c>
      <c r="H13" s="27">
        <v>51.697660938288266</v>
      </c>
      <c r="I13" s="27">
        <v>72.985414083224356</v>
      </c>
      <c r="J13" s="27">
        <v>66.480490266088552</v>
      </c>
      <c r="K13" s="27">
        <v>-464.81608063896226</v>
      </c>
      <c r="L13" s="27">
        <v>-109.29652158481417</v>
      </c>
    </row>
    <row r="14" spans="1:12" x14ac:dyDescent="0.2">
      <c r="B14" s="27">
        <v>29.800604762046667</v>
      </c>
      <c r="C14" s="27">
        <v>71.623599804814759</v>
      </c>
      <c r="D14" s="27">
        <v>-119.19221431789353</v>
      </c>
      <c r="E14" s="27">
        <v>560.98358319431065</v>
      </c>
      <c r="F14" s="27">
        <v>-304.67306784338945</v>
      </c>
      <c r="G14" s="27">
        <v>51.697660938288472</v>
      </c>
      <c r="H14" s="27">
        <v>531.70669799770485</v>
      </c>
      <c r="I14" s="27">
        <v>-11.097922596249044</v>
      </c>
      <c r="J14" s="27">
        <v>5.9597247255216148</v>
      </c>
      <c r="K14" s="27">
        <v>18.549657423827558</v>
      </c>
      <c r="L14" s="27">
        <v>-52.790177420449261</v>
      </c>
    </row>
    <row r="15" spans="1:12" x14ac:dyDescent="0.2">
      <c r="B15" s="27">
        <v>26.965483401288051</v>
      </c>
      <c r="C15" s="27">
        <v>-71.601212665316012</v>
      </c>
      <c r="D15" s="27">
        <v>-166.21890274840086</v>
      </c>
      <c r="E15" s="27">
        <v>326.54361888283188</v>
      </c>
      <c r="F15" s="27">
        <v>-169.57696422008749</v>
      </c>
      <c r="G15" s="27">
        <v>72.985414083226317</v>
      </c>
      <c r="H15" s="27">
        <v>-11.097922596248846</v>
      </c>
      <c r="I15" s="27">
        <v>215.59004937824616</v>
      </c>
      <c r="J15" s="27">
        <v>-35.382040236638346</v>
      </c>
      <c r="K15" s="27">
        <v>-123.49963588916133</v>
      </c>
      <c r="L15" s="27">
        <v>81.706225440673236</v>
      </c>
    </row>
    <row r="16" spans="1:12" x14ac:dyDescent="0.2">
      <c r="B16" s="27">
        <v>8.2143854492921928</v>
      </c>
      <c r="C16" s="27">
        <v>-32.684935078947156</v>
      </c>
      <c r="D16" s="27">
        <v>-24.3977526715063</v>
      </c>
      <c r="E16" s="27">
        <v>-100.08126854959789</v>
      </c>
      <c r="F16" s="27">
        <v>64.823296360199379</v>
      </c>
      <c r="G16" s="27">
        <v>66.480490266087997</v>
      </c>
      <c r="H16" s="27">
        <v>5.9597247255215837</v>
      </c>
      <c r="I16" s="27">
        <v>-35.382040236638339</v>
      </c>
      <c r="J16" s="27">
        <v>104.88168108482668</v>
      </c>
      <c r="K16" s="27">
        <v>-4.9189121130112525</v>
      </c>
      <c r="L16" s="27">
        <v>-91.734419822301007</v>
      </c>
    </row>
    <row r="17" spans="2:12" x14ac:dyDescent="0.2">
      <c r="B17" s="27">
        <v>79.059077354085701</v>
      </c>
      <c r="C17" s="27">
        <v>-41.162887022665615</v>
      </c>
      <c r="D17" s="27">
        <v>246.19542623069171</v>
      </c>
      <c r="E17" s="27">
        <v>-459.2106106170491</v>
      </c>
      <c r="F17" s="27">
        <v>591.251105322238</v>
      </c>
      <c r="G17" s="27">
        <v>-464.81608063896402</v>
      </c>
      <c r="H17" s="27">
        <v>18.549657423827426</v>
      </c>
      <c r="I17" s="27">
        <v>-123.49963588916111</v>
      </c>
      <c r="J17" s="27">
        <v>-4.9189121130112836</v>
      </c>
      <c r="K17" s="27">
        <v>1677.1340419393657</v>
      </c>
      <c r="L17" s="27">
        <v>718.91891433854857</v>
      </c>
    </row>
    <row r="18" spans="2:12" x14ac:dyDescent="0.2">
      <c r="B18" s="27">
        <v>24.202725313550701</v>
      </c>
      <c r="C18" s="27">
        <v>-55.456382674604036</v>
      </c>
      <c r="D18" s="27">
        <v>-138.5547341477203</v>
      </c>
      <c r="E18" s="27">
        <v>232.60329303435066</v>
      </c>
      <c r="F18" s="27">
        <v>-309.14328932043747</v>
      </c>
      <c r="G18" s="27">
        <v>-109.29652158481342</v>
      </c>
      <c r="H18" s="27">
        <v>-52.790177420449254</v>
      </c>
      <c r="I18" s="27">
        <v>81.706225440673279</v>
      </c>
      <c r="J18" s="27">
        <v>-91.734419822301035</v>
      </c>
      <c r="K18" s="27">
        <v>718.91891433854846</v>
      </c>
      <c r="L18" s="27">
        <v>1655.4560912516297</v>
      </c>
    </row>
    <row r="21" spans="2:12" x14ac:dyDescent="0.2">
      <c r="B21" s="81" t="s">
        <v>151</v>
      </c>
      <c r="C21" s="25"/>
      <c r="D21" s="25"/>
    </row>
    <row r="22" spans="2:12" x14ac:dyDescent="0.2">
      <c r="B22" s="35">
        <f t="array" ref="B22:L32">'Q1'!AA7:AK17</f>
        <v>5.4169423202421844E-3</v>
      </c>
      <c r="C22" s="35">
        <v>1.7676737047775052E-3</v>
      </c>
      <c r="D22" s="35">
        <v>1.1654514408621925E-3</v>
      </c>
      <c r="E22" s="35">
        <v>1.0021186318558183E-3</v>
      </c>
      <c r="F22" s="35">
        <v>9.2681128256068973E-4</v>
      </c>
      <c r="G22" s="35">
        <v>8.3266864006789523E-4</v>
      </c>
      <c r="H22" s="35">
        <v>-8.5525250221585997E-4</v>
      </c>
      <c r="I22" s="35">
        <v>-6.0310956447181814E-4</v>
      </c>
      <c r="J22" s="35">
        <v>3.9465515905971597E-4</v>
      </c>
      <c r="K22" s="35">
        <v>-3.9259097383557989E-4</v>
      </c>
      <c r="L22" s="35">
        <v>3.5966247260960858E-4</v>
      </c>
    </row>
    <row r="23" spans="2:12" x14ac:dyDescent="0.2">
      <c r="B23" s="35">
        <v>1.7676737047775052E-3</v>
      </c>
      <c r="C23" s="35">
        <v>1.4740724440008102E-3</v>
      </c>
      <c r="D23" s="35">
        <v>8.9397421644477125E-4</v>
      </c>
      <c r="E23" s="35">
        <v>7.5987654830825507E-4</v>
      </c>
      <c r="F23" s="35">
        <v>6.8246403512442478E-4</v>
      </c>
      <c r="G23" s="35">
        <v>6.3132001893478201E-4</v>
      </c>
      <c r="H23" s="35">
        <v>-5.4845128947745181E-4</v>
      </c>
      <c r="I23" s="35">
        <v>5.464191926476125E-5</v>
      </c>
      <c r="J23" s="35">
        <v>6.7840116118763412E-4</v>
      </c>
      <c r="K23" s="35">
        <v>-1.2314167192020405E-4</v>
      </c>
      <c r="L23" s="35">
        <v>2.315997541759787E-4</v>
      </c>
    </row>
    <row r="24" spans="2:12" x14ac:dyDescent="0.2">
      <c r="B24" s="35">
        <v>1.1654514408621925E-3</v>
      </c>
      <c r="C24" s="35">
        <v>8.9397421644477125E-4</v>
      </c>
      <c r="D24" s="35">
        <v>7.3997753772856324E-4</v>
      </c>
      <c r="E24" s="35">
        <v>6.3547098851785716E-4</v>
      </c>
      <c r="F24" s="35">
        <v>5.8103634003881432E-4</v>
      </c>
      <c r="G24" s="35">
        <v>5.2692407471868058E-4</v>
      </c>
      <c r="H24" s="35">
        <v>-3.9208931959668395E-4</v>
      </c>
      <c r="I24" s="35">
        <v>-4.1249695285012105E-5</v>
      </c>
      <c r="J24" s="35">
        <v>4.4078302674869363E-4</v>
      </c>
      <c r="K24" s="35">
        <v>-1.0450229778179507E-4</v>
      </c>
      <c r="L24" s="35">
        <v>1.8818633909618233E-4</v>
      </c>
    </row>
    <row r="25" spans="2:12" x14ac:dyDescent="0.2">
      <c r="B25" s="35">
        <v>1.0021186318558183E-3</v>
      </c>
      <c r="C25" s="35">
        <v>7.5987654830825507E-4</v>
      </c>
      <c r="D25" s="35">
        <v>6.3547098851785716E-4</v>
      </c>
      <c r="E25" s="35">
        <v>5.9705743124708211E-4</v>
      </c>
      <c r="F25" s="35">
        <v>5.4855392730570013E-4</v>
      </c>
      <c r="G25" s="35">
        <v>4.9696129709805468E-4</v>
      </c>
      <c r="H25" s="35">
        <v>-3.6646634720822037E-4</v>
      </c>
      <c r="I25" s="35">
        <v>-9.8341161169294001E-5</v>
      </c>
      <c r="J25" s="35">
        <v>3.5043998645975483E-4</v>
      </c>
      <c r="K25" s="35">
        <v>-8.7300328497902959E-5</v>
      </c>
      <c r="L25" s="35">
        <v>1.6584699997137747E-4</v>
      </c>
    </row>
    <row r="26" spans="2:12" x14ac:dyDescent="0.2">
      <c r="B26" s="35">
        <v>9.2681128256068973E-4</v>
      </c>
      <c r="C26" s="35">
        <v>6.8246403512442478E-4</v>
      </c>
      <c r="D26" s="35">
        <v>5.8103634003881432E-4</v>
      </c>
      <c r="E26" s="35">
        <v>5.4855392730570013E-4</v>
      </c>
      <c r="F26" s="35">
        <v>5.6765025371002191E-4</v>
      </c>
      <c r="G26" s="35">
        <v>4.908174363610397E-4</v>
      </c>
      <c r="H26" s="35">
        <v>-2.9885566713187573E-4</v>
      </c>
      <c r="I26" s="35">
        <v>-8.7529881839739152E-5</v>
      </c>
      <c r="J26" s="35">
        <v>2.7140792101243172E-4</v>
      </c>
      <c r="K26" s="35">
        <v>-1.0297890423133819E-4</v>
      </c>
      <c r="L26" s="35">
        <v>1.7382607908494373E-4</v>
      </c>
    </row>
    <row r="27" spans="2:12" x14ac:dyDescent="0.2">
      <c r="B27" s="35">
        <v>8.3266864006789523E-4</v>
      </c>
      <c r="C27" s="35">
        <v>6.3132001893478201E-4</v>
      </c>
      <c r="D27" s="35">
        <v>5.2692407471868058E-4</v>
      </c>
      <c r="E27" s="35">
        <v>4.9696129709805468E-4</v>
      </c>
      <c r="F27" s="35">
        <v>4.908174363610397E-4</v>
      </c>
      <c r="G27" s="35">
        <v>4.8429002990667345E-4</v>
      </c>
      <c r="H27" s="35">
        <v>-2.9146849002284773E-4</v>
      </c>
      <c r="I27" s="35">
        <v>-9.0539418893644471E-5</v>
      </c>
      <c r="J27" s="35">
        <v>2.2708681846573427E-4</v>
      </c>
      <c r="K27" s="35">
        <v>-6.8518759278536878E-5</v>
      </c>
      <c r="L27" s="35">
        <v>1.4439348117256936E-4</v>
      </c>
    </row>
    <row r="28" spans="2:12" x14ac:dyDescent="0.2">
      <c r="B28" s="35">
        <v>-8.5525250221585997E-4</v>
      </c>
      <c r="C28" s="35">
        <v>-5.4845128947745181E-4</v>
      </c>
      <c r="D28" s="35">
        <v>-3.9208931959668395E-4</v>
      </c>
      <c r="E28" s="35">
        <v>-3.6646634720822037E-4</v>
      </c>
      <c r="F28" s="35">
        <v>-2.9885566713187573E-4</v>
      </c>
      <c r="G28" s="35">
        <v>-2.9146849002284773E-4</v>
      </c>
      <c r="H28" s="35">
        <v>2.162575138737308E-3</v>
      </c>
      <c r="I28" s="35">
        <v>1.1137919489540159E-4</v>
      </c>
      <c r="J28" s="35">
        <v>-2.7201402861004803E-4</v>
      </c>
      <c r="K28" s="35">
        <v>-2.3682559368339155E-6</v>
      </c>
      <c r="L28" s="35">
        <v>-1.2826715940619476E-5</v>
      </c>
    </row>
    <row r="29" spans="2:12" x14ac:dyDescent="0.2">
      <c r="B29" s="35">
        <v>-6.0310956447181814E-4</v>
      </c>
      <c r="C29" s="35">
        <v>5.464191926476125E-5</v>
      </c>
      <c r="D29" s="35">
        <v>-4.1249695285012105E-5</v>
      </c>
      <c r="E29" s="35">
        <v>-9.8341161169294001E-5</v>
      </c>
      <c r="F29" s="35">
        <v>-8.7529881839739152E-5</v>
      </c>
      <c r="G29" s="35">
        <v>-9.0539418893644471E-5</v>
      </c>
      <c r="H29" s="35">
        <v>1.1137919489540159E-4</v>
      </c>
      <c r="I29" s="35">
        <v>5.6111809296600585E-3</v>
      </c>
      <c r="J29" s="35">
        <v>1.586362189378795E-3</v>
      </c>
      <c r="K29" s="35">
        <v>6.2831333403792333E-4</v>
      </c>
      <c r="L29" s="35">
        <v>-4.5965559518841115E-4</v>
      </c>
    </row>
    <row r="30" spans="2:12" x14ac:dyDescent="0.2">
      <c r="B30" s="35">
        <v>3.9465515905971597E-4</v>
      </c>
      <c r="C30" s="35">
        <v>6.7840116118763412E-4</v>
      </c>
      <c r="D30" s="35">
        <v>4.4078302674869363E-4</v>
      </c>
      <c r="E30" s="35">
        <v>3.5043998645975483E-4</v>
      </c>
      <c r="F30" s="35">
        <v>2.7140792101243172E-4</v>
      </c>
      <c r="G30" s="35">
        <v>2.2708681846573427E-4</v>
      </c>
      <c r="H30" s="35">
        <v>-2.7201402861004803E-4</v>
      </c>
      <c r="I30" s="35">
        <v>1.586362189378795E-3</v>
      </c>
      <c r="J30" s="35">
        <v>1.0949765440290428E-2</v>
      </c>
      <c r="K30" s="35">
        <v>-1.2834525763443614E-4</v>
      </c>
      <c r="L30" s="35">
        <v>6.4581455485440622E-4</v>
      </c>
    </row>
    <row r="31" spans="2:12" x14ac:dyDescent="0.2">
      <c r="B31" s="35">
        <v>-3.9259097383557989E-4</v>
      </c>
      <c r="C31" s="35">
        <v>-1.2314167192020405E-4</v>
      </c>
      <c r="D31" s="35">
        <v>-1.0450229778179507E-4</v>
      </c>
      <c r="E31" s="35">
        <v>-8.7300328497902959E-5</v>
      </c>
      <c r="F31" s="35">
        <v>-1.0297890423133819E-4</v>
      </c>
      <c r="G31" s="35">
        <v>-6.8518759278536878E-5</v>
      </c>
      <c r="H31" s="35">
        <v>-2.3682559368339155E-6</v>
      </c>
      <c r="I31" s="35">
        <v>6.2831333403792333E-4</v>
      </c>
      <c r="J31" s="35">
        <v>-1.2834525763443614E-4</v>
      </c>
      <c r="K31" s="35">
        <v>8.4876478960358836E-4</v>
      </c>
      <c r="L31" s="35">
        <v>-4.2541335751584308E-4</v>
      </c>
    </row>
    <row r="32" spans="2:12" x14ac:dyDescent="0.2">
      <c r="B32" s="35">
        <v>3.5966247260960858E-4</v>
      </c>
      <c r="C32" s="35">
        <v>2.315997541759787E-4</v>
      </c>
      <c r="D32" s="35">
        <v>1.8818633909618233E-4</v>
      </c>
      <c r="E32" s="35">
        <v>1.6584699997137747E-4</v>
      </c>
      <c r="F32" s="35">
        <v>1.7382607908494373E-4</v>
      </c>
      <c r="G32" s="35">
        <v>1.4439348117256936E-4</v>
      </c>
      <c r="H32" s="35">
        <v>-1.2826715940619476E-5</v>
      </c>
      <c r="I32" s="35">
        <v>-4.5965559518841115E-4</v>
      </c>
      <c r="J32" s="35">
        <v>6.4581455485440622E-4</v>
      </c>
      <c r="K32" s="35">
        <v>-4.2541335751584308E-4</v>
      </c>
      <c r="L32" s="35">
        <v>8.8381445629693851E-4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T258"/>
  <sheetViews>
    <sheetView topLeftCell="D1" workbookViewId="0">
      <selection activeCell="I20" sqref="I20"/>
    </sheetView>
  </sheetViews>
  <sheetFormatPr baseColWidth="10" defaultRowHeight="16" x14ac:dyDescent="0.2"/>
  <cols>
    <col min="20" max="20" width="12.33203125" bestFit="1" customWidth="1"/>
  </cols>
  <sheetData>
    <row r="1" spans="1:20" ht="18" x14ac:dyDescent="0.2">
      <c r="A1" s="43" t="s">
        <v>57</v>
      </c>
      <c r="D1" s="49"/>
    </row>
    <row r="2" spans="1:20" ht="18" x14ac:dyDescent="0.2">
      <c r="A2" s="1">
        <v>12</v>
      </c>
      <c r="B2" s="73" t="s">
        <v>24</v>
      </c>
    </row>
    <row r="4" spans="1:20" ht="20" x14ac:dyDescent="0.2">
      <c r="B4" s="39" t="s">
        <v>101</v>
      </c>
      <c r="O4" s="44" t="s">
        <v>150</v>
      </c>
      <c r="P4" s="89"/>
    </row>
    <row r="5" spans="1:20" x14ac:dyDescent="0.2">
      <c r="B5" t="s">
        <v>103</v>
      </c>
    </row>
    <row r="6" spans="1:20" ht="18" x14ac:dyDescent="0.2">
      <c r="B6" t="s">
        <v>104</v>
      </c>
      <c r="G6" t="s">
        <v>105</v>
      </c>
      <c r="I6" t="s">
        <v>110</v>
      </c>
      <c r="L6" t="s">
        <v>112</v>
      </c>
      <c r="O6" t="s">
        <v>107</v>
      </c>
    </row>
    <row r="7" spans="1:20" x14ac:dyDescent="0.2">
      <c r="B7" s="27" t="s">
        <v>8</v>
      </c>
      <c r="C7" s="27" t="s">
        <v>10</v>
      </c>
      <c r="D7" s="27" t="s">
        <v>6</v>
      </c>
      <c r="E7" s="27" t="s">
        <v>7</v>
      </c>
      <c r="G7" s="27" t="s">
        <v>9</v>
      </c>
      <c r="O7" s="44" t="s">
        <v>113</v>
      </c>
      <c r="P7" s="44"/>
    </row>
    <row r="8" spans="1:20" ht="18" x14ac:dyDescent="0.2">
      <c r="B8" s="72">
        <f t="array" ref="B8:B258">'Simulation and  VaR'!D17:D267</f>
        <v>6.08</v>
      </c>
      <c r="C8" s="72">
        <f t="array" ref="C8:C258">'Simulation and  VaR'!F17:F267</f>
        <v>6.4399999999999995</v>
      </c>
      <c r="D8" s="72">
        <f t="array" ref="D8:D258">'Simulation and  VaR'!B17:B267</f>
        <v>4.8533420071924809</v>
      </c>
      <c r="E8" s="72">
        <f t="array" ref="E8:E258">'Simulation and  VaR'!C17:C267</f>
        <v>5.76</v>
      </c>
      <c r="G8" s="27">
        <f t="array" ref="G8:G258">'Simulation and  VaR'!E17:E267</f>
        <v>6.24</v>
      </c>
      <c r="I8" s="43" t="s">
        <v>119</v>
      </c>
      <c r="O8" s="27"/>
      <c r="P8" s="27" t="s">
        <v>8</v>
      </c>
      <c r="Q8" s="27" t="s">
        <v>10</v>
      </c>
      <c r="R8" s="27" t="s">
        <v>6</v>
      </c>
      <c r="S8" s="27" t="s">
        <v>7</v>
      </c>
      <c r="T8" s="27" t="s">
        <v>109</v>
      </c>
    </row>
    <row r="9" spans="1:20" x14ac:dyDescent="0.2">
      <c r="B9" s="72">
        <v>6.2</v>
      </c>
      <c r="C9" s="72">
        <v>6.59</v>
      </c>
      <c r="D9" s="72">
        <v>5.1027405380346478</v>
      </c>
      <c r="E9" s="72">
        <v>5.71</v>
      </c>
      <c r="G9" s="27">
        <v>6.3599999999999994</v>
      </c>
      <c r="I9" s="27">
        <f t="array" ref="I9:L12">MINVERSE(MMULT(TRANSPOSE(B8:E258),B8:E258))</f>
        <v>0.10117579772951188</v>
      </c>
      <c r="J9" s="27">
        <v>-6.8033676183732669E-2</v>
      </c>
      <c r="K9" s="27">
        <v>1.6545134576945494E-3</v>
      </c>
      <c r="L9" s="27">
        <v>-3.1332774239854332E-2</v>
      </c>
      <c r="O9" s="27" t="s">
        <v>108</v>
      </c>
      <c r="P9" s="27">
        <f t="array" ref="P9:T9">LINEST(G8:G258,B8:E258,TRUE)</f>
        <v>2.4813861739313103E-2</v>
      </c>
      <c r="Q9" s="27">
        <v>5.1456510854922333E-3</v>
      </c>
      <c r="R9" s="27">
        <v>0.43076664356380095</v>
      </c>
      <c r="S9" s="27">
        <v>0.53848409720205859</v>
      </c>
      <c r="T9" s="27">
        <v>7.6634693978169632E-2</v>
      </c>
    </row>
    <row r="10" spans="1:20" x14ac:dyDescent="0.2">
      <c r="B10" s="72">
        <v>6.18</v>
      </c>
      <c r="C10" s="72">
        <v>6.49</v>
      </c>
      <c r="D10" s="72">
        <v>5.1339369030079691</v>
      </c>
      <c r="E10" s="72">
        <v>5.54</v>
      </c>
      <c r="G10" s="27">
        <v>6.3</v>
      </c>
      <c r="I10" s="27">
        <v>-6.803367618372963E-2</v>
      </c>
      <c r="J10" s="27">
        <v>5.8968727976852889E-2</v>
      </c>
      <c r="K10" s="27">
        <v>1.4679028147243825E-3</v>
      </c>
      <c r="L10" s="27">
        <v>3.5575211201548315E-3</v>
      </c>
    </row>
    <row r="11" spans="1:20" x14ac:dyDescent="0.2">
      <c r="B11" s="72">
        <v>6.1099999999999994</v>
      </c>
      <c r="C11" s="72">
        <v>6.42</v>
      </c>
      <c r="D11" s="72">
        <v>5.1131387939539312</v>
      </c>
      <c r="E11" s="72">
        <v>5.5699999999999994</v>
      </c>
      <c r="G11" s="27">
        <v>6.2799999999999994</v>
      </c>
      <c r="I11" s="27">
        <v>1.6545134576958838E-3</v>
      </c>
      <c r="J11" s="27">
        <v>1.4679028147233655E-3</v>
      </c>
      <c r="K11" s="27">
        <v>2.243262960110392E-3</v>
      </c>
      <c r="L11" s="27">
        <v>-5.4345779134176968E-3</v>
      </c>
      <c r="O11" s="44" t="s">
        <v>114</v>
      </c>
      <c r="P11" s="31"/>
    </row>
    <row r="12" spans="1:20" x14ac:dyDescent="0.2">
      <c r="B12" s="72">
        <v>6.12</v>
      </c>
      <c r="C12" s="72">
        <v>6.4399999999999995</v>
      </c>
      <c r="D12" s="72">
        <v>5.3108068574439269</v>
      </c>
      <c r="E12" s="72">
        <v>5.75</v>
      </c>
      <c r="G12" s="27">
        <v>6.29</v>
      </c>
      <c r="I12" s="27">
        <v>-3.1332774239859022E-2</v>
      </c>
      <c r="J12" s="27">
        <v>3.5575211201589923E-3</v>
      </c>
      <c r="K12" s="27">
        <v>-5.434577913417441E-3</v>
      </c>
      <c r="L12" s="27">
        <v>3.4267552480395931E-2</v>
      </c>
    </row>
    <row r="13" spans="1:20" x14ac:dyDescent="0.2">
      <c r="B13" s="72">
        <v>6.22</v>
      </c>
      <c r="C13" s="72">
        <v>6.58</v>
      </c>
      <c r="D13" s="72">
        <v>5.5295060280761099</v>
      </c>
      <c r="E13" s="72">
        <v>5.6499999999999995</v>
      </c>
      <c r="G13" s="27">
        <v>6.39</v>
      </c>
      <c r="O13" s="76"/>
      <c r="P13" s="76" t="s">
        <v>8</v>
      </c>
      <c r="Q13" s="76" t="s">
        <v>10</v>
      </c>
      <c r="R13" s="76" t="s">
        <v>6</v>
      </c>
      <c r="S13" s="76" t="s">
        <v>7</v>
      </c>
    </row>
    <row r="14" spans="1:20" ht="18" x14ac:dyDescent="0.2">
      <c r="B14" s="72">
        <v>6.2799999999999994</v>
      </c>
      <c r="C14" s="72">
        <v>6.63</v>
      </c>
      <c r="D14" s="72">
        <v>5.8214713329397494</v>
      </c>
      <c r="E14" s="72">
        <v>5.88</v>
      </c>
      <c r="G14" s="27">
        <v>6.49</v>
      </c>
      <c r="I14" t="s">
        <v>111</v>
      </c>
      <c r="O14" s="76" t="s">
        <v>108</v>
      </c>
      <c r="P14" s="76">
        <f t="array" ref="P14:S14">LINEST(G8:G258,B8:E258,FALSE)</f>
        <v>-4.9205038129593566E-3</v>
      </c>
      <c r="Q14" s="76">
        <v>6.4091610355713063E-3</v>
      </c>
      <c r="R14" s="76">
        <v>0.40259393802321802</v>
      </c>
      <c r="S14" s="76">
        <v>0.60312923691399067</v>
      </c>
    </row>
    <row r="15" spans="1:20" x14ac:dyDescent="0.2">
      <c r="B15" s="72">
        <v>6.29</v>
      </c>
      <c r="C15" s="72">
        <v>6.66</v>
      </c>
      <c r="D15" s="72">
        <v>5.6858638874427845</v>
      </c>
      <c r="E15" s="72">
        <v>5.7299999999999995</v>
      </c>
      <c r="G15" s="27">
        <v>6.51</v>
      </c>
    </row>
    <row r="16" spans="1:20" x14ac:dyDescent="0.2">
      <c r="B16" s="72">
        <v>6.25</v>
      </c>
      <c r="C16" s="72">
        <v>6.6099999999999994</v>
      </c>
      <c r="D16" s="72">
        <v>5.4669965360045198</v>
      </c>
      <c r="E16" s="72">
        <v>5.51</v>
      </c>
      <c r="G16" s="27">
        <v>6.46</v>
      </c>
      <c r="I16" s="75"/>
      <c r="J16" s="75" t="s">
        <v>108</v>
      </c>
    </row>
    <row r="17" spans="2:13" x14ac:dyDescent="0.2">
      <c r="B17" s="72">
        <v>6.0299999999999994</v>
      </c>
      <c r="C17" s="72">
        <v>6.39</v>
      </c>
      <c r="D17" s="72">
        <v>5.2275547559044302</v>
      </c>
      <c r="E17" s="72">
        <v>5.43</v>
      </c>
      <c r="G17" s="27">
        <v>6.26</v>
      </c>
      <c r="I17" s="75" t="s">
        <v>7</v>
      </c>
      <c r="J17" s="75">
        <f t="array" ref="J17:J20">MMULT(MMULT(I9:L12,TRANSPOSE(B8:E258)),G8:G258)</f>
        <v>0.60312923691513642</v>
      </c>
    </row>
    <row r="18" spans="2:13" x14ac:dyDescent="0.2">
      <c r="B18" s="72">
        <v>5.9799999999999995</v>
      </c>
      <c r="C18" s="72">
        <v>6.3999999999999995</v>
      </c>
      <c r="D18" s="72">
        <v>5.352445702962271</v>
      </c>
      <c r="E18" s="72">
        <v>5.47</v>
      </c>
      <c r="G18" s="27">
        <v>6.24</v>
      </c>
      <c r="I18" s="75" t="s">
        <v>6</v>
      </c>
      <c r="J18" s="75">
        <v>0.40259393802255761</v>
      </c>
    </row>
    <row r="19" spans="2:13" x14ac:dyDescent="0.2">
      <c r="B19" s="72">
        <v>6.1</v>
      </c>
      <c r="C19" s="72">
        <v>6.4799999999999995</v>
      </c>
      <c r="D19" s="72">
        <v>5.50866739503536</v>
      </c>
      <c r="E19" s="72">
        <v>5.59</v>
      </c>
      <c r="G19" s="27">
        <v>6.33</v>
      </c>
      <c r="I19" s="75" t="s">
        <v>10</v>
      </c>
      <c r="J19" s="75">
        <v>6.4091610356621842E-3</v>
      </c>
    </row>
    <row r="20" spans="2:13" x14ac:dyDescent="0.2">
      <c r="B20" s="72">
        <v>6.2</v>
      </c>
      <c r="C20" s="72">
        <v>6.6</v>
      </c>
      <c r="D20" s="72">
        <v>5.6128819247381641</v>
      </c>
      <c r="E20" s="72">
        <v>5.71</v>
      </c>
      <c r="G20" s="27">
        <v>6.46</v>
      </c>
      <c r="I20" s="75" t="s">
        <v>8</v>
      </c>
      <c r="J20" s="75">
        <v>-4.9205038136241816E-3</v>
      </c>
    </row>
    <row r="21" spans="2:13" x14ac:dyDescent="0.2">
      <c r="B21" s="72">
        <v>6.46</v>
      </c>
      <c r="C21" s="72">
        <v>6.8599999999999994</v>
      </c>
      <c r="D21" s="72">
        <v>6.1243063092331358</v>
      </c>
      <c r="E21" s="72">
        <v>6.04</v>
      </c>
      <c r="G21" s="27">
        <v>6.67</v>
      </c>
    </row>
    <row r="22" spans="2:13" ht="20" x14ac:dyDescent="0.2">
      <c r="B22" s="72">
        <v>6.6</v>
      </c>
      <c r="C22" s="72">
        <v>6.9399999999999995</v>
      </c>
      <c r="D22" s="72">
        <v>6.3229599570229471</v>
      </c>
      <c r="E22" s="72">
        <v>6.05</v>
      </c>
      <c r="G22" s="27">
        <v>6.74</v>
      </c>
      <c r="L22" s="77" t="s">
        <v>123</v>
      </c>
      <c r="M22" s="25"/>
    </row>
    <row r="23" spans="2:13" x14ac:dyDescent="0.2">
      <c r="B23" s="72">
        <v>6.67</v>
      </c>
      <c r="C23" s="72">
        <v>6.9799999999999995</v>
      </c>
      <c r="D23" s="72">
        <v>6.3124996698932483</v>
      </c>
      <c r="E23" s="72">
        <v>6.2</v>
      </c>
      <c r="G23" s="27">
        <v>6.7799999999999994</v>
      </c>
      <c r="L23" t="s">
        <v>115</v>
      </c>
    </row>
    <row r="24" spans="2:13" x14ac:dyDescent="0.2">
      <c r="B24" s="72">
        <v>6.8599999999999994</v>
      </c>
      <c r="C24" s="72">
        <v>7.14</v>
      </c>
      <c r="D24" s="72">
        <v>6.1974719523742499</v>
      </c>
      <c r="E24" s="72">
        <v>6.31</v>
      </c>
      <c r="G24" s="27">
        <v>6.96</v>
      </c>
      <c r="L24" t="s">
        <v>118</v>
      </c>
    </row>
    <row r="25" spans="2:13" x14ac:dyDescent="0.2">
      <c r="B25" s="72">
        <v>6.8999999999999995</v>
      </c>
      <c r="C25" s="72">
        <v>7.22</v>
      </c>
      <c r="D25" s="72">
        <v>6.3020399198848667</v>
      </c>
      <c r="E25" s="72">
        <v>6.18</v>
      </c>
      <c r="G25" s="27">
        <v>7.0299999999999994</v>
      </c>
      <c r="L25" t="s">
        <v>116</v>
      </c>
    </row>
    <row r="26" spans="2:13" x14ac:dyDescent="0.2">
      <c r="B26" s="72">
        <v>6.8</v>
      </c>
      <c r="C26" s="72">
        <v>7.13</v>
      </c>
      <c r="D26" s="72">
        <v>6.2183812512217473</v>
      </c>
      <c r="E26" s="72">
        <v>6.33</v>
      </c>
      <c r="G26" s="27">
        <v>6.97</v>
      </c>
      <c r="L26" t="s">
        <v>117</v>
      </c>
    </row>
    <row r="27" spans="2:13" x14ac:dyDescent="0.2">
      <c r="B27" s="72">
        <v>6.99</v>
      </c>
      <c r="C27" s="72">
        <v>7.29</v>
      </c>
      <c r="D27" s="72">
        <v>6.637018537693347</v>
      </c>
      <c r="E27" s="72">
        <v>6.58</v>
      </c>
      <c r="G27" s="27">
        <v>7.13</v>
      </c>
    </row>
    <row r="28" spans="2:13" x14ac:dyDescent="0.2">
      <c r="B28" s="72">
        <v>7.09</v>
      </c>
      <c r="C28" s="72">
        <v>7.41</v>
      </c>
      <c r="D28" s="72">
        <v>7.214051936359354</v>
      </c>
      <c r="E28" s="72">
        <v>6.7299999999999995</v>
      </c>
      <c r="G28" s="27">
        <v>7.25</v>
      </c>
    </row>
    <row r="29" spans="2:13" x14ac:dyDescent="0.2">
      <c r="B29" s="72">
        <v>6.9799999999999995</v>
      </c>
      <c r="C29" s="72">
        <v>7.42</v>
      </c>
      <c r="D29" s="72">
        <v>7.2035458422602892</v>
      </c>
      <c r="E29" s="72">
        <v>6.7</v>
      </c>
      <c r="G29" s="27">
        <v>7.24</v>
      </c>
    </row>
    <row r="30" spans="2:13" x14ac:dyDescent="0.2">
      <c r="B30" s="72">
        <v>7.1499999999999995</v>
      </c>
      <c r="C30" s="72">
        <v>7.5699999999999994</v>
      </c>
      <c r="D30" s="72">
        <v>7.319142622466746</v>
      </c>
      <c r="E30" s="72">
        <v>7.17</v>
      </c>
      <c r="G30" s="27">
        <v>7.37</v>
      </c>
    </row>
    <row r="31" spans="2:13" x14ac:dyDescent="0.2">
      <c r="B31" s="72">
        <v>7.34</v>
      </c>
      <c r="C31" s="72">
        <v>7.8</v>
      </c>
      <c r="D31" s="72">
        <v>7.224558571153473</v>
      </c>
      <c r="E31" s="72">
        <v>7.1099999999999994</v>
      </c>
      <c r="G31" s="27">
        <v>7.54</v>
      </c>
    </row>
    <row r="32" spans="2:13" x14ac:dyDescent="0.2">
      <c r="B32" s="72">
        <v>7.3599999999999994</v>
      </c>
      <c r="C32" s="72">
        <v>7.85</v>
      </c>
      <c r="D32" s="72">
        <v>7.4874002890680442</v>
      </c>
      <c r="E32" s="72">
        <v>7.1499999999999995</v>
      </c>
      <c r="G32" s="27">
        <v>7.59</v>
      </c>
    </row>
    <row r="33" spans="2:7" x14ac:dyDescent="0.2">
      <c r="B33" s="72">
        <v>7.7299999999999995</v>
      </c>
      <c r="C33" s="72">
        <v>8.2200000000000006</v>
      </c>
      <c r="D33" s="72">
        <v>8.0879465951284359</v>
      </c>
      <c r="E33" s="72">
        <v>7.66</v>
      </c>
      <c r="G33" s="27">
        <v>7.9399999999999995</v>
      </c>
    </row>
    <row r="34" spans="2:7" x14ac:dyDescent="0.2">
      <c r="B34" s="72">
        <v>7.92</v>
      </c>
      <c r="C34" s="72">
        <v>8.36</v>
      </c>
      <c r="D34" s="72">
        <v>8.1512647096417812</v>
      </c>
      <c r="E34" s="72">
        <v>7.81</v>
      </c>
      <c r="G34" s="27">
        <v>8.16</v>
      </c>
    </row>
    <row r="35" spans="2:7" x14ac:dyDescent="0.2">
      <c r="B35" s="72">
        <v>7.9399999999999995</v>
      </c>
      <c r="C35" s="72">
        <v>8.32</v>
      </c>
      <c r="D35" s="72">
        <v>7.3717082546348536</v>
      </c>
      <c r="E35" s="72">
        <v>7.25</v>
      </c>
      <c r="G35" s="27">
        <v>8.14</v>
      </c>
    </row>
    <row r="36" spans="2:7" x14ac:dyDescent="0.2">
      <c r="B36" s="72">
        <v>7.85</v>
      </c>
      <c r="C36" s="72">
        <v>8.18</v>
      </c>
      <c r="D36" s="72">
        <v>6.8466600587004365</v>
      </c>
      <c r="E36" s="72">
        <v>7.08</v>
      </c>
      <c r="G36" s="27">
        <v>8.07</v>
      </c>
    </row>
    <row r="37" spans="2:7" x14ac:dyDescent="0.2">
      <c r="B37" s="72">
        <v>7.84</v>
      </c>
      <c r="C37" s="72">
        <v>8.23</v>
      </c>
      <c r="D37" s="72">
        <v>6.7103685555728143</v>
      </c>
      <c r="E37" s="72">
        <v>7.3999999999999995</v>
      </c>
      <c r="G37" s="27">
        <v>8.0399999999999991</v>
      </c>
    </row>
    <row r="38" spans="2:7" x14ac:dyDescent="0.2">
      <c r="B38" s="72">
        <v>8.1199999999999992</v>
      </c>
      <c r="C38" s="72">
        <v>8.5</v>
      </c>
      <c r="D38" s="72">
        <v>7.0565172744892584</v>
      </c>
      <c r="E38" s="72">
        <v>7.92</v>
      </c>
      <c r="G38" s="27">
        <v>8.25</v>
      </c>
    </row>
    <row r="39" spans="2:7" x14ac:dyDescent="0.2">
      <c r="B39" s="72">
        <v>8.49</v>
      </c>
      <c r="C39" s="72">
        <v>8.77</v>
      </c>
      <c r="D39" s="72">
        <v>6.8886142356277489</v>
      </c>
      <c r="E39" s="72">
        <v>7.85</v>
      </c>
      <c r="G39" s="27">
        <v>8.59</v>
      </c>
    </row>
    <row r="40" spans="2:7" x14ac:dyDescent="0.2">
      <c r="B40" s="72">
        <v>8.4499999999999993</v>
      </c>
      <c r="C40" s="72">
        <v>8.93</v>
      </c>
      <c r="D40" s="72">
        <v>6.6579729930068154</v>
      </c>
      <c r="E40" s="72">
        <v>7.47</v>
      </c>
      <c r="G40" s="27">
        <v>8.65</v>
      </c>
    </row>
    <row r="41" spans="2:7" x14ac:dyDescent="0.2">
      <c r="B41" s="72">
        <v>8.14</v>
      </c>
      <c r="C41" s="72">
        <v>8.86</v>
      </c>
      <c r="D41" s="72">
        <v>6.6160662360034213</v>
      </c>
      <c r="E41" s="72">
        <v>7.54</v>
      </c>
      <c r="G41" s="27">
        <v>8.5</v>
      </c>
    </row>
    <row r="42" spans="2:7" x14ac:dyDescent="0.2">
      <c r="B42" s="72">
        <v>8.1</v>
      </c>
      <c r="C42" s="72">
        <v>8.7899999999999991</v>
      </c>
      <c r="D42" s="72">
        <v>6.3124996698932483</v>
      </c>
      <c r="E42" s="72">
        <v>7.3999999999999995</v>
      </c>
      <c r="G42" s="27">
        <v>8.48</v>
      </c>
    </row>
    <row r="43" spans="2:7" x14ac:dyDescent="0.2">
      <c r="B43" s="72">
        <v>8.0399999999999991</v>
      </c>
      <c r="C43" s="72">
        <v>8.7200000000000006</v>
      </c>
      <c r="D43" s="72">
        <v>6.0825091715050297</v>
      </c>
      <c r="E43" s="72">
        <v>7.34</v>
      </c>
      <c r="G43" s="27">
        <v>8.4499999999999993</v>
      </c>
    </row>
    <row r="44" spans="2:7" x14ac:dyDescent="0.2">
      <c r="B44" s="72">
        <v>8.06</v>
      </c>
      <c r="C44" s="72">
        <v>8.75</v>
      </c>
      <c r="D44" s="72">
        <v>5.4357489966080621</v>
      </c>
      <c r="E44" s="72">
        <v>6.85</v>
      </c>
      <c r="G44" s="27">
        <v>8.43</v>
      </c>
    </row>
    <row r="45" spans="2:7" x14ac:dyDescent="0.2">
      <c r="B45" s="72">
        <v>7.6499999999999995</v>
      </c>
      <c r="C45" s="72">
        <v>8.49</v>
      </c>
      <c r="D45" s="72">
        <v>5.0091801856352207</v>
      </c>
      <c r="E45" s="72">
        <v>6.3999999999999995</v>
      </c>
      <c r="G45" s="27">
        <v>8.14</v>
      </c>
    </row>
    <row r="46" spans="2:7" x14ac:dyDescent="0.2">
      <c r="B46" s="72">
        <v>7.37</v>
      </c>
      <c r="C46" s="72">
        <v>8.16</v>
      </c>
      <c r="D46" s="72">
        <v>4.5627638529765742</v>
      </c>
      <c r="E46" s="72">
        <v>6.25</v>
      </c>
      <c r="G46" s="27">
        <v>7.91</v>
      </c>
    </row>
    <row r="47" spans="2:7" x14ac:dyDescent="0.2">
      <c r="B47" s="72">
        <v>7.09</v>
      </c>
      <c r="C47" s="72">
        <v>7.8599999999999994</v>
      </c>
      <c r="D47" s="72">
        <v>3.7864750712268682</v>
      </c>
      <c r="E47" s="72">
        <v>6.12</v>
      </c>
      <c r="G47" s="27">
        <v>7.68</v>
      </c>
    </row>
    <row r="48" spans="2:7" x14ac:dyDescent="0.2">
      <c r="B48" s="72">
        <v>7.22</v>
      </c>
      <c r="C48" s="72">
        <v>7.97</v>
      </c>
      <c r="D48" s="72">
        <v>3.4664761929843926</v>
      </c>
      <c r="E48" s="72">
        <v>5.71</v>
      </c>
      <c r="G48" s="27">
        <v>7.74</v>
      </c>
    </row>
    <row r="49" spans="2:7" x14ac:dyDescent="0.2">
      <c r="B49" s="72">
        <v>7.26</v>
      </c>
      <c r="C49" s="72">
        <v>8</v>
      </c>
      <c r="D49" s="72">
        <v>3.9518339310484114</v>
      </c>
      <c r="E49" s="72">
        <v>5.84</v>
      </c>
      <c r="G49" s="27">
        <v>7.75</v>
      </c>
    </row>
    <row r="50" spans="2:7" x14ac:dyDescent="0.2">
      <c r="B50" s="72">
        <v>7.54</v>
      </c>
      <c r="C50" s="72">
        <v>8.15</v>
      </c>
      <c r="D50" s="72">
        <v>4.2415371838838629</v>
      </c>
      <c r="E50" s="72">
        <v>6.3999999999999995</v>
      </c>
      <c r="G50" s="27">
        <v>7.85</v>
      </c>
    </row>
    <row r="51" spans="2:7" x14ac:dyDescent="0.2">
      <c r="B51" s="72">
        <v>7.6499999999999995</v>
      </c>
      <c r="C51" s="72">
        <v>8.2099999999999991</v>
      </c>
      <c r="D51" s="72">
        <v>4.8741135201607255</v>
      </c>
      <c r="E51" s="72">
        <v>6.5299999999999994</v>
      </c>
      <c r="G51" s="27">
        <v>7.97</v>
      </c>
    </row>
    <row r="52" spans="2:7" x14ac:dyDescent="0.2">
      <c r="B52" s="72">
        <v>7.6499999999999995</v>
      </c>
      <c r="C52" s="72">
        <v>8.2200000000000006</v>
      </c>
      <c r="D52" s="72">
        <v>5.5503467972382605</v>
      </c>
      <c r="E52" s="72">
        <v>6.74</v>
      </c>
      <c r="G52" s="27">
        <v>7.97</v>
      </c>
    </row>
    <row r="53" spans="2:7" x14ac:dyDescent="0.2">
      <c r="B53" s="72">
        <v>7.6</v>
      </c>
      <c r="C53" s="72">
        <v>8.2099999999999991</v>
      </c>
      <c r="D53" s="72">
        <v>5.071548964217131</v>
      </c>
      <c r="E53" s="72">
        <v>6.59</v>
      </c>
      <c r="G53" s="27">
        <v>7.9399999999999995</v>
      </c>
    </row>
    <row r="54" spans="2:7" x14ac:dyDescent="0.2">
      <c r="B54" s="72">
        <v>7.45</v>
      </c>
      <c r="C54" s="72">
        <v>8.0499999999999989</v>
      </c>
      <c r="D54" s="72">
        <v>4.8221887229181739</v>
      </c>
      <c r="E54" s="72">
        <v>6.1499999999999995</v>
      </c>
      <c r="G54" s="27">
        <v>7.8199999999999994</v>
      </c>
    </row>
    <row r="55" spans="2:7" x14ac:dyDescent="0.2">
      <c r="B55" s="72">
        <v>7.3999999999999995</v>
      </c>
      <c r="C55" s="72">
        <v>7.9799999999999995</v>
      </c>
      <c r="D55" s="72">
        <v>4.583505638849541</v>
      </c>
      <c r="E55" s="72">
        <v>5.9399999999999995</v>
      </c>
      <c r="G55" s="27">
        <v>7.7</v>
      </c>
    </row>
    <row r="56" spans="2:7" x14ac:dyDescent="0.2">
      <c r="B56" s="72">
        <v>7.27</v>
      </c>
      <c r="C56" s="72">
        <v>7.89</v>
      </c>
      <c r="D56" s="72">
        <v>4.3347441176685289</v>
      </c>
      <c r="E56" s="72">
        <v>5.8199999999999994</v>
      </c>
      <c r="G56" s="27">
        <v>7.5699999999999994</v>
      </c>
    </row>
    <row r="57" spans="2:7" x14ac:dyDescent="0.2">
      <c r="B57" s="72">
        <v>7.26</v>
      </c>
      <c r="C57" s="72">
        <v>7.8199999999999994</v>
      </c>
      <c r="D57" s="72">
        <v>4.1173279175105204</v>
      </c>
      <c r="E57" s="72">
        <v>5.9399999999999995</v>
      </c>
      <c r="G57" s="27">
        <v>7.58</v>
      </c>
    </row>
    <row r="58" spans="2:7" x14ac:dyDescent="0.2">
      <c r="B58" s="72">
        <v>7.2</v>
      </c>
      <c r="C58" s="72">
        <v>7.71</v>
      </c>
      <c r="D58" s="72">
        <v>3.4664761929843926</v>
      </c>
      <c r="E58" s="72">
        <v>5.96</v>
      </c>
      <c r="G58" s="27">
        <v>7.5299999999999994</v>
      </c>
    </row>
    <row r="59" spans="2:7" x14ac:dyDescent="0.2">
      <c r="B59" s="72">
        <v>7.2799999999999994</v>
      </c>
      <c r="C59" s="72">
        <v>7.71</v>
      </c>
      <c r="D59" s="72">
        <v>3.2809024106102695</v>
      </c>
      <c r="E59" s="72">
        <v>6.09</v>
      </c>
      <c r="G59" s="27">
        <v>7.5299999999999994</v>
      </c>
    </row>
    <row r="60" spans="2:7" x14ac:dyDescent="0.2">
      <c r="B60" s="72">
        <v>7.25</v>
      </c>
      <c r="C60" s="72">
        <v>7.67</v>
      </c>
      <c r="D60" s="72">
        <v>3.8278021271112603</v>
      </c>
      <c r="E60" s="72">
        <v>6.08</v>
      </c>
      <c r="G60" s="27">
        <v>7.54</v>
      </c>
    </row>
    <row r="61" spans="2:7" x14ac:dyDescent="0.2">
      <c r="B61" s="72">
        <v>7.31</v>
      </c>
      <c r="C61" s="72">
        <v>7.75</v>
      </c>
      <c r="D61" s="72">
        <v>3.8071375446233411</v>
      </c>
      <c r="E61" s="72">
        <v>6.2</v>
      </c>
      <c r="G61" s="27">
        <v>7.58</v>
      </c>
    </row>
    <row r="62" spans="2:7" x14ac:dyDescent="0.2">
      <c r="B62" s="72">
        <v>7.31</v>
      </c>
      <c r="C62" s="72">
        <v>7.76</v>
      </c>
      <c r="D62" s="72">
        <v>3.7864750712268682</v>
      </c>
      <c r="E62" s="72">
        <v>6.14</v>
      </c>
      <c r="G62" s="27">
        <v>7.5699999999999994</v>
      </c>
    </row>
    <row r="63" spans="2:7" x14ac:dyDescent="0.2">
      <c r="B63" s="72">
        <v>7.24</v>
      </c>
      <c r="C63" s="72">
        <v>7.7</v>
      </c>
      <c r="D63" s="72">
        <v>4.0138783319245013</v>
      </c>
      <c r="E63" s="72">
        <v>6.12</v>
      </c>
      <c r="G63" s="27">
        <v>7.52</v>
      </c>
    </row>
    <row r="64" spans="2:7" x14ac:dyDescent="0.2">
      <c r="B64" s="72">
        <v>7.22</v>
      </c>
      <c r="C64" s="72">
        <v>7.72</v>
      </c>
      <c r="D64" s="72">
        <v>4.0862874945773902</v>
      </c>
      <c r="E64" s="72">
        <v>6.12</v>
      </c>
      <c r="G64" s="27">
        <v>7.51</v>
      </c>
    </row>
    <row r="65" spans="2:7" x14ac:dyDescent="0.2">
      <c r="B65" s="72">
        <v>7.2</v>
      </c>
      <c r="C65" s="72">
        <v>7.6499999999999995</v>
      </c>
      <c r="D65" s="72">
        <v>4.1276757820721564</v>
      </c>
      <c r="E65" s="72">
        <v>6.22</v>
      </c>
      <c r="G65" s="27">
        <v>7.4399999999999995</v>
      </c>
    </row>
    <row r="66" spans="2:7" x14ac:dyDescent="0.2">
      <c r="B66" s="72">
        <v>7.2299999999999995</v>
      </c>
      <c r="C66" s="72">
        <v>7.6499999999999995</v>
      </c>
      <c r="D66" s="72">
        <v>4.7910402198789406</v>
      </c>
      <c r="E66" s="72">
        <v>6.56</v>
      </c>
      <c r="G66" s="27">
        <v>7.42</v>
      </c>
    </row>
    <row r="67" spans="2:7" x14ac:dyDescent="0.2">
      <c r="B67" s="72">
        <v>7.22</v>
      </c>
      <c r="C67" s="72">
        <v>7.6499999999999995</v>
      </c>
      <c r="D67" s="72">
        <v>4.8741135201607255</v>
      </c>
      <c r="E67" s="72">
        <v>6.49</v>
      </c>
      <c r="G67" s="27">
        <v>7.46</v>
      </c>
    </row>
    <row r="68" spans="2:7" x14ac:dyDescent="0.2">
      <c r="B68" s="72">
        <v>7.13</v>
      </c>
      <c r="C68" s="72">
        <v>7.59</v>
      </c>
      <c r="D68" s="72">
        <v>4.9156629238504577</v>
      </c>
      <c r="E68" s="72">
        <v>6.29</v>
      </c>
      <c r="G68" s="27">
        <v>7.3999999999999995</v>
      </c>
    </row>
    <row r="69" spans="2:7" x14ac:dyDescent="0.2">
      <c r="B69" s="72">
        <v>7.09</v>
      </c>
      <c r="C69" s="72">
        <v>7.51</v>
      </c>
      <c r="D69" s="72">
        <v>5.2171506414287778</v>
      </c>
      <c r="E69" s="72">
        <v>6.37</v>
      </c>
      <c r="G69" s="27">
        <v>7.37</v>
      </c>
    </row>
    <row r="70" spans="2:7" x14ac:dyDescent="0.2">
      <c r="B70" s="72">
        <v>7.16</v>
      </c>
      <c r="C70" s="72">
        <v>7.54</v>
      </c>
      <c r="D70" s="72">
        <v>5.5681092204999993</v>
      </c>
      <c r="E70" s="72">
        <v>6.4745454544999994</v>
      </c>
      <c r="G70" s="27">
        <v>7.38</v>
      </c>
    </row>
    <row r="71" spans="2:7" x14ac:dyDescent="0.2">
      <c r="B71" s="72">
        <v>7.2299999999999995</v>
      </c>
      <c r="C71" s="72">
        <v>7.6099999999999994</v>
      </c>
      <c r="D71" s="72">
        <v>5.7678777107999997</v>
      </c>
      <c r="E71" s="72">
        <v>6.6455555553999996</v>
      </c>
      <c r="G71" s="27">
        <v>7.4799999999999995</v>
      </c>
    </row>
    <row r="72" spans="2:7" x14ac:dyDescent="0.2">
      <c r="B72" s="72">
        <v>7.3</v>
      </c>
      <c r="C72" s="72">
        <v>7.67</v>
      </c>
      <c r="D72" s="72">
        <v>6.2839706436</v>
      </c>
      <c r="E72" s="72">
        <v>6.7190909090000002</v>
      </c>
      <c r="G72" s="27">
        <v>7.5</v>
      </c>
    </row>
    <row r="73" spans="2:7" x14ac:dyDescent="0.2">
      <c r="B73" s="72">
        <v>7.27</v>
      </c>
      <c r="C73" s="72">
        <v>7.6499999999999995</v>
      </c>
      <c r="D73" s="72">
        <v>6.4610346684</v>
      </c>
      <c r="E73" s="72">
        <v>6.6784999999999997</v>
      </c>
      <c r="G73" s="27">
        <v>7.5</v>
      </c>
    </row>
    <row r="74" spans="2:7" x14ac:dyDescent="0.2">
      <c r="B74" s="72">
        <v>7.3</v>
      </c>
      <c r="C74" s="72">
        <v>7.6499999999999995</v>
      </c>
      <c r="D74" s="72">
        <v>6.5608249051999996</v>
      </c>
      <c r="E74" s="72">
        <v>6.8572727271999998</v>
      </c>
      <c r="G74" s="27">
        <v>7.5</v>
      </c>
    </row>
    <row r="75" spans="2:7" x14ac:dyDescent="0.2">
      <c r="B75" s="72">
        <v>7.38</v>
      </c>
      <c r="C75" s="72">
        <v>7.72</v>
      </c>
      <c r="D75" s="72">
        <v>7.4283287876999999</v>
      </c>
      <c r="E75" s="72">
        <v>6.91</v>
      </c>
      <c r="G75" s="27">
        <v>7.56</v>
      </c>
    </row>
    <row r="76" spans="2:7" x14ac:dyDescent="0.2">
      <c r="B76" s="72">
        <v>7.46</v>
      </c>
      <c r="C76" s="72">
        <v>7.87</v>
      </c>
      <c r="D76" s="72">
        <v>8.2967917343999993</v>
      </c>
      <c r="E76" s="72">
        <v>7.1409523807999999</v>
      </c>
      <c r="G76" s="27">
        <v>7.6499999999999995</v>
      </c>
    </row>
    <row r="77" spans="2:7" x14ac:dyDescent="0.2">
      <c r="B77" s="72">
        <v>7.6899999999999995</v>
      </c>
      <c r="C77" s="72">
        <v>8.1199999999999992</v>
      </c>
      <c r="D77" s="72">
        <v>8.9989769122999999</v>
      </c>
      <c r="E77" s="72">
        <v>7.4147826085999995</v>
      </c>
      <c r="G77" s="27">
        <v>7.85</v>
      </c>
    </row>
    <row r="78" spans="2:7" x14ac:dyDescent="0.2">
      <c r="B78" s="72">
        <v>7.64</v>
      </c>
      <c r="C78" s="72">
        <v>8.1199999999999992</v>
      </c>
      <c r="D78" s="72">
        <v>8.5895488941</v>
      </c>
      <c r="E78" s="72">
        <v>7.1005263157999998</v>
      </c>
      <c r="G78" s="27">
        <v>7.87</v>
      </c>
    </row>
    <row r="79" spans="2:7" x14ac:dyDescent="0.2">
      <c r="B79" s="72">
        <v>7.6099999999999994</v>
      </c>
      <c r="C79" s="72">
        <v>7.99</v>
      </c>
      <c r="D79" s="72">
        <v>7.4624127157000002</v>
      </c>
      <c r="E79" s="72">
        <v>6.8042857141999997</v>
      </c>
      <c r="G79" s="27">
        <v>7.85</v>
      </c>
    </row>
    <row r="80" spans="2:7" x14ac:dyDescent="0.2">
      <c r="B80" s="72">
        <v>7.68</v>
      </c>
      <c r="C80" s="72">
        <v>8.08</v>
      </c>
      <c r="D80" s="72">
        <v>8.1102468955999996</v>
      </c>
      <c r="E80" s="72">
        <v>6.7385000000000002</v>
      </c>
      <c r="G80" s="27">
        <v>7.91</v>
      </c>
    </row>
    <row r="81" spans="2:7" x14ac:dyDescent="0.2">
      <c r="B81" s="72">
        <v>7.6899999999999995</v>
      </c>
      <c r="C81" s="72">
        <v>8.1199999999999992</v>
      </c>
      <c r="D81" s="72">
        <v>7.7102052727999997</v>
      </c>
      <c r="E81" s="72">
        <v>6.7536842105999995</v>
      </c>
      <c r="G81" s="27">
        <v>7.93</v>
      </c>
    </row>
    <row r="82" spans="2:7" x14ac:dyDescent="0.2">
      <c r="B82" s="72">
        <v>7.84</v>
      </c>
      <c r="C82" s="72">
        <v>8.18</v>
      </c>
      <c r="D82" s="72">
        <v>8.0440742099999998</v>
      </c>
      <c r="E82" s="72">
        <v>6.9986363636000002</v>
      </c>
      <c r="G82" s="27">
        <v>8.01</v>
      </c>
    </row>
    <row r="83" spans="2:7" x14ac:dyDescent="0.2">
      <c r="B83" s="72">
        <v>7.8599999999999994</v>
      </c>
      <c r="C83" s="72">
        <v>8.26</v>
      </c>
      <c r="D83" s="72">
        <v>7.3632691510999999</v>
      </c>
      <c r="E83" s="72">
        <v>6.9672222221000002</v>
      </c>
      <c r="G83" s="27">
        <v>8.06</v>
      </c>
    </row>
    <row r="84" spans="2:7" x14ac:dyDescent="0.2">
      <c r="B84" s="72">
        <v>8.02</v>
      </c>
      <c r="C84" s="72">
        <v>8.33</v>
      </c>
      <c r="D84" s="72">
        <v>8.2461290722000005</v>
      </c>
      <c r="E84" s="72">
        <v>7.2190476188999995</v>
      </c>
      <c r="G84" s="27">
        <v>8.19</v>
      </c>
    </row>
    <row r="85" spans="2:7" x14ac:dyDescent="0.2">
      <c r="B85" s="72">
        <v>8.26</v>
      </c>
      <c r="C85" s="72">
        <v>8.6199999999999992</v>
      </c>
      <c r="D85" s="72">
        <v>8.6406205043999993</v>
      </c>
      <c r="E85" s="72">
        <v>7.5223809523999998</v>
      </c>
      <c r="G85" s="27">
        <v>8.44</v>
      </c>
    </row>
    <row r="86" spans="2:7" x14ac:dyDescent="0.2">
      <c r="B86" s="72">
        <v>8.379999999999999</v>
      </c>
      <c r="C86" s="72">
        <v>8.84</v>
      </c>
      <c r="D86" s="72">
        <v>8.5256692954000002</v>
      </c>
      <c r="E86" s="72">
        <v>7.5859090909999995</v>
      </c>
      <c r="G86" s="27">
        <v>8.59</v>
      </c>
    </row>
    <row r="87" spans="2:7" x14ac:dyDescent="0.2">
      <c r="B87" s="72">
        <v>8.48</v>
      </c>
      <c r="C87" s="72">
        <v>9.08</v>
      </c>
      <c r="D87" s="72">
        <v>8.1835215778000006</v>
      </c>
      <c r="E87" s="72">
        <v>7.5454999999999997</v>
      </c>
      <c r="G87" s="27">
        <v>8.76</v>
      </c>
    </row>
    <row r="88" spans="2:7" x14ac:dyDescent="0.2">
      <c r="B88" s="72">
        <v>8.73</v>
      </c>
      <c r="C88" s="72">
        <v>9.41</v>
      </c>
      <c r="D88" s="72">
        <v>7.8088705824</v>
      </c>
      <c r="E88" s="72">
        <v>7.8149999999999995</v>
      </c>
      <c r="G88" s="27">
        <v>9.02</v>
      </c>
    </row>
    <row r="89" spans="2:7" x14ac:dyDescent="0.2">
      <c r="B89" s="72">
        <v>9.01</v>
      </c>
      <c r="C89" s="72">
        <v>9.68</v>
      </c>
      <c r="D89" s="72">
        <v>9.3012383146999991</v>
      </c>
      <c r="E89" s="72">
        <v>8.0540909089999992</v>
      </c>
      <c r="G89" s="27">
        <v>9.2899999999999991</v>
      </c>
    </row>
    <row r="90" spans="2:7" x14ac:dyDescent="0.2">
      <c r="B90" s="72">
        <v>9.25</v>
      </c>
      <c r="C90" s="72">
        <v>10.049999999999999</v>
      </c>
      <c r="D90" s="72">
        <v>8.3556112132999996</v>
      </c>
      <c r="E90" s="72">
        <v>8.0474999999999994</v>
      </c>
      <c r="G90" s="27">
        <v>9.67</v>
      </c>
    </row>
    <row r="91" spans="2:7" x14ac:dyDescent="0.2">
      <c r="B91" s="72">
        <v>9.2799999999999994</v>
      </c>
      <c r="C91" s="72">
        <v>10.299999999999999</v>
      </c>
      <c r="D91" s="72">
        <v>7.7189306155999997</v>
      </c>
      <c r="E91" s="72">
        <v>7.9068181817999994</v>
      </c>
      <c r="G91" s="27">
        <v>9.65</v>
      </c>
    </row>
    <row r="92" spans="2:7" x14ac:dyDescent="0.2">
      <c r="B92" s="72">
        <v>8.9</v>
      </c>
      <c r="C92" s="72">
        <v>9.9700000000000006</v>
      </c>
      <c r="D92" s="72">
        <v>7.732641879</v>
      </c>
      <c r="E92" s="72">
        <v>7.6911111110999997</v>
      </c>
      <c r="G92" s="27">
        <v>9.35</v>
      </c>
    </row>
    <row r="93" spans="2:7" x14ac:dyDescent="0.2">
      <c r="B93" s="72">
        <v>8.9</v>
      </c>
      <c r="C93" s="72">
        <v>9.81</v>
      </c>
      <c r="D93" s="72">
        <v>7.3928765051999994</v>
      </c>
      <c r="E93" s="72">
        <v>7.4438095236999997</v>
      </c>
      <c r="G93" s="27">
        <v>9.2099999999999991</v>
      </c>
    </row>
    <row r="94" spans="2:7" x14ac:dyDescent="0.2">
      <c r="B94" s="72">
        <v>8.84</v>
      </c>
      <c r="C94" s="72">
        <v>9.82</v>
      </c>
      <c r="D94" s="72">
        <v>6.4545931084000001</v>
      </c>
      <c r="E94" s="72">
        <v>7.5113636362999996</v>
      </c>
      <c r="G94" s="27">
        <v>9.14</v>
      </c>
    </row>
    <row r="95" spans="2:7" x14ac:dyDescent="0.2">
      <c r="B95" s="72">
        <v>8.629999999999999</v>
      </c>
      <c r="C95" s="72">
        <v>9.52</v>
      </c>
      <c r="D95" s="72">
        <v>5.6642207617000002</v>
      </c>
      <c r="E95" s="72">
        <v>7.4022222221999998</v>
      </c>
      <c r="G95" s="27">
        <v>8.92</v>
      </c>
    </row>
    <row r="96" spans="2:7" x14ac:dyDescent="0.2">
      <c r="B96" s="72">
        <v>8.68</v>
      </c>
      <c r="C96" s="72">
        <v>9.379999999999999</v>
      </c>
      <c r="D96" s="72">
        <v>5.6568546637999999</v>
      </c>
      <c r="E96" s="72">
        <v>7.7379999999999995</v>
      </c>
      <c r="G96" s="27">
        <v>8.93</v>
      </c>
    </row>
    <row r="97" spans="2:7" x14ac:dyDescent="0.2">
      <c r="B97" s="72">
        <v>8.9599999999999991</v>
      </c>
      <c r="C97" s="72">
        <v>9.629999999999999</v>
      </c>
      <c r="D97" s="72">
        <v>5.7798219193999998</v>
      </c>
      <c r="E97" s="72">
        <v>8.2368181819000004</v>
      </c>
      <c r="G97" s="27">
        <v>9.1999999999999993</v>
      </c>
    </row>
    <row r="98" spans="2:7" x14ac:dyDescent="0.2">
      <c r="B98" s="72">
        <v>8.91</v>
      </c>
      <c r="C98" s="72">
        <v>9.7999999999999989</v>
      </c>
      <c r="D98" s="72">
        <v>5.3799777092999994</v>
      </c>
      <c r="E98" s="72">
        <v>8.0695238095999997</v>
      </c>
      <c r="G98" s="27">
        <v>9.25</v>
      </c>
    </row>
    <row r="99" spans="2:7" x14ac:dyDescent="0.2">
      <c r="B99" s="72">
        <v>8.7799999999999994</v>
      </c>
      <c r="C99" s="72">
        <v>9.68</v>
      </c>
      <c r="D99" s="72">
        <v>5.5002224182399999</v>
      </c>
      <c r="E99" s="72">
        <v>7.8709523809999995</v>
      </c>
      <c r="G99" s="27">
        <v>9.14</v>
      </c>
    </row>
    <row r="100" spans="2:7" x14ac:dyDescent="0.2">
      <c r="B100" s="72">
        <v>8.85</v>
      </c>
      <c r="C100" s="72">
        <v>9.6199999999999992</v>
      </c>
      <c r="D100" s="72">
        <v>6.3257072208</v>
      </c>
      <c r="E100" s="72">
        <v>8.0713636363999992</v>
      </c>
      <c r="G100" s="27">
        <v>9.14</v>
      </c>
    </row>
    <row r="101" spans="2:7" x14ac:dyDescent="0.2">
      <c r="B101" s="72">
        <v>8.9599999999999991</v>
      </c>
      <c r="C101" s="72">
        <v>9.69</v>
      </c>
      <c r="D101" s="72">
        <v>6.6482923739999995</v>
      </c>
      <c r="E101" s="72">
        <v>8.407619047599999</v>
      </c>
      <c r="G101" s="27">
        <v>9.24</v>
      </c>
    </row>
    <row r="102" spans="2:7" x14ac:dyDescent="0.2">
      <c r="B102" s="72">
        <v>8.9599999999999991</v>
      </c>
      <c r="C102" s="72">
        <v>9.75</v>
      </c>
      <c r="D102" s="72">
        <v>6.6243557672</v>
      </c>
      <c r="E102" s="72">
        <v>8.436666666699999</v>
      </c>
      <c r="G102" s="27">
        <v>9.36</v>
      </c>
    </row>
    <row r="103" spans="2:7" x14ac:dyDescent="0.2">
      <c r="B103" s="72">
        <v>8.8699999999999992</v>
      </c>
      <c r="C103" s="72">
        <v>9.73</v>
      </c>
      <c r="D103" s="72">
        <v>6.1411196225999998</v>
      </c>
      <c r="E103" s="72">
        <v>8.1477272727999992</v>
      </c>
      <c r="G103" s="27">
        <v>9.33</v>
      </c>
    </row>
    <row r="104" spans="2:7" x14ac:dyDescent="0.2">
      <c r="B104" s="72">
        <v>8.7899999999999991</v>
      </c>
      <c r="C104" s="72">
        <v>9.65</v>
      </c>
      <c r="D104" s="72">
        <v>5.63901319</v>
      </c>
      <c r="E104" s="72">
        <v>8.062941176499999</v>
      </c>
      <c r="G104" s="27">
        <v>9.24</v>
      </c>
    </row>
    <row r="105" spans="2:7" x14ac:dyDescent="0.2">
      <c r="B105" s="72">
        <v>8.7999999999999989</v>
      </c>
      <c r="C105" s="72">
        <v>9.68</v>
      </c>
      <c r="D105" s="72">
        <v>5.6049877419999996</v>
      </c>
      <c r="E105" s="72">
        <v>8.0068181818999999</v>
      </c>
      <c r="G105" s="27">
        <v>9.26</v>
      </c>
    </row>
    <row r="106" spans="2:7" x14ac:dyDescent="0.2">
      <c r="B106" s="72">
        <v>8.61</v>
      </c>
      <c r="C106" s="72">
        <v>9.5499999999999989</v>
      </c>
      <c r="D106" s="72">
        <v>5.00708037323</v>
      </c>
      <c r="E106" s="72">
        <v>7.7523809523999994</v>
      </c>
      <c r="G106" s="27">
        <v>9.14</v>
      </c>
    </row>
    <row r="107" spans="2:7" x14ac:dyDescent="0.2">
      <c r="B107" s="72">
        <v>8.56</v>
      </c>
      <c r="C107" s="72">
        <v>9.44</v>
      </c>
      <c r="D107" s="72">
        <v>5.0200471311200001</v>
      </c>
      <c r="E107" s="72">
        <v>7.8027777777999994</v>
      </c>
      <c r="G107" s="27">
        <v>9.0299999999999994</v>
      </c>
    </row>
    <row r="108" spans="2:7" x14ac:dyDescent="0.2">
      <c r="B108" s="72">
        <v>8.5299999999999994</v>
      </c>
      <c r="C108" s="72">
        <v>9.41</v>
      </c>
      <c r="D108" s="72">
        <v>5.1445563461199999</v>
      </c>
      <c r="E108" s="72">
        <v>7.7443478259999994</v>
      </c>
      <c r="G108" s="27">
        <v>9.02</v>
      </c>
    </row>
    <row r="109" spans="2:7" x14ac:dyDescent="0.2">
      <c r="B109" s="72">
        <v>8.41</v>
      </c>
      <c r="C109" s="72">
        <v>9.27</v>
      </c>
      <c r="D109" s="72">
        <v>4.99465861921</v>
      </c>
      <c r="E109" s="72">
        <v>7.5742857141000002</v>
      </c>
      <c r="G109" s="27">
        <v>8.9</v>
      </c>
    </row>
    <row r="110" spans="2:7" x14ac:dyDescent="0.2">
      <c r="B110" s="72">
        <v>8.59</v>
      </c>
      <c r="C110" s="72">
        <v>9.2899999999999991</v>
      </c>
      <c r="D110" s="72">
        <v>5.3549144157099997</v>
      </c>
      <c r="E110" s="72">
        <v>7.9049999999999994</v>
      </c>
      <c r="G110" s="27">
        <v>8.93</v>
      </c>
    </row>
    <row r="111" spans="2:7" x14ac:dyDescent="0.2">
      <c r="B111" s="72">
        <v>8.629999999999999</v>
      </c>
      <c r="C111" s="72">
        <v>9.25</v>
      </c>
      <c r="D111" s="72">
        <v>5.5679874892000001</v>
      </c>
      <c r="E111" s="72">
        <v>7.8713636363999999</v>
      </c>
      <c r="G111" s="27">
        <v>8.9</v>
      </c>
    </row>
    <row r="112" spans="2:7" x14ac:dyDescent="0.2">
      <c r="B112" s="72">
        <v>8.57</v>
      </c>
      <c r="C112" s="72">
        <v>9.15</v>
      </c>
      <c r="D112" s="72">
        <v>5.38290823033</v>
      </c>
      <c r="E112" s="72">
        <v>7.8419047618999995</v>
      </c>
      <c r="G112" s="27">
        <v>8.82</v>
      </c>
    </row>
    <row r="113" spans="2:7" x14ac:dyDescent="0.2">
      <c r="B113" s="72">
        <v>8.4599999999999991</v>
      </c>
      <c r="C113" s="72">
        <v>8.99</v>
      </c>
      <c r="D113" s="72">
        <v>5.29206782251</v>
      </c>
      <c r="E113" s="72">
        <v>7.7786363635999995</v>
      </c>
      <c r="G113" s="27">
        <v>8.67</v>
      </c>
    </row>
    <row r="114" spans="2:7" x14ac:dyDescent="0.2">
      <c r="B114" s="72">
        <v>8.39</v>
      </c>
      <c r="C114" s="72">
        <v>8.82</v>
      </c>
      <c r="D114" s="72">
        <v>5.2302783356499996</v>
      </c>
      <c r="E114" s="72">
        <v>7.6042857141999995</v>
      </c>
      <c r="G114" s="27">
        <v>8.5499999999999989</v>
      </c>
    </row>
    <row r="115" spans="2:7" x14ac:dyDescent="0.2">
      <c r="B115" s="72">
        <v>8.33</v>
      </c>
      <c r="C115" s="72">
        <v>8.74</v>
      </c>
      <c r="D115" s="72">
        <v>5.0589173981300002</v>
      </c>
      <c r="E115" s="72">
        <v>7.4209999999999994</v>
      </c>
      <c r="G115" s="27">
        <v>8.49</v>
      </c>
    </row>
    <row r="116" spans="2:7" x14ac:dyDescent="0.2">
      <c r="B116" s="72">
        <v>8.26</v>
      </c>
      <c r="C116" s="72">
        <v>8.6999999999999993</v>
      </c>
      <c r="D116" s="72">
        <v>4.8866454555700001</v>
      </c>
      <c r="E116" s="72">
        <v>7.3010526316000002</v>
      </c>
      <c r="G116" s="27">
        <v>8.4700000000000006</v>
      </c>
    </row>
    <row r="117" spans="2:7" x14ac:dyDescent="0.2">
      <c r="B117" s="72">
        <v>7.99</v>
      </c>
      <c r="C117" s="72">
        <v>8.5399999999999991</v>
      </c>
      <c r="D117" s="72">
        <v>4.4651472552099998</v>
      </c>
      <c r="E117" s="72">
        <v>6.8790909090999994</v>
      </c>
      <c r="G117" s="27">
        <v>8.25</v>
      </c>
    </row>
    <row r="118" spans="2:7" x14ac:dyDescent="0.2">
      <c r="B118" s="72">
        <v>7.97</v>
      </c>
      <c r="C118" s="72">
        <v>8.4599999999999991</v>
      </c>
      <c r="D118" s="72">
        <v>4.7464544366899997</v>
      </c>
      <c r="E118" s="72">
        <v>7.2233333332999994</v>
      </c>
      <c r="G118" s="27">
        <v>8.17</v>
      </c>
    </row>
    <row r="119" spans="2:7" x14ac:dyDescent="0.2">
      <c r="B119" s="72">
        <v>8.0499999999999989</v>
      </c>
      <c r="C119" s="72">
        <v>8.5</v>
      </c>
      <c r="D119" s="72">
        <v>4.7958834505899999</v>
      </c>
      <c r="E119" s="72">
        <v>7.4010526314999998</v>
      </c>
      <c r="G119" s="27">
        <v>8.27</v>
      </c>
    </row>
    <row r="120" spans="2:7" x14ac:dyDescent="0.2">
      <c r="B120" s="72">
        <v>8.11</v>
      </c>
      <c r="C120" s="72">
        <v>8.56</v>
      </c>
      <c r="D120" s="72">
        <v>4.7308583835600002</v>
      </c>
      <c r="E120" s="72">
        <v>7.47</v>
      </c>
      <c r="G120" s="27">
        <v>8.2899999999999991</v>
      </c>
    </row>
    <row r="121" spans="2:7" x14ac:dyDescent="0.2">
      <c r="B121" s="72">
        <v>8.0499999999999989</v>
      </c>
      <c r="C121" s="72">
        <v>8.56</v>
      </c>
      <c r="D121" s="72">
        <v>4.6612417225199998</v>
      </c>
      <c r="E121" s="72">
        <v>7.3804999999999996</v>
      </c>
      <c r="G121" s="27">
        <v>8.2899999999999991</v>
      </c>
    </row>
    <row r="122" spans="2:7" x14ac:dyDescent="0.2">
      <c r="B122" s="72">
        <v>8.06</v>
      </c>
      <c r="C122" s="72">
        <v>8.56</v>
      </c>
      <c r="D122" s="72">
        <v>5.0981201387699997</v>
      </c>
      <c r="E122" s="72">
        <v>7.4666666667000001</v>
      </c>
      <c r="G122" s="27">
        <v>8.2899999999999991</v>
      </c>
    </row>
    <row r="123" spans="2:7" x14ac:dyDescent="0.2">
      <c r="B123" s="72">
        <v>7.96</v>
      </c>
      <c r="C123" s="72">
        <v>8.4700000000000006</v>
      </c>
      <c r="D123" s="72">
        <v>5.1606321902699994</v>
      </c>
      <c r="E123" s="72">
        <v>7.2854545454999995</v>
      </c>
      <c r="G123" s="27">
        <v>8.1999999999999993</v>
      </c>
    </row>
    <row r="124" spans="2:7" x14ac:dyDescent="0.2">
      <c r="B124" s="72">
        <v>7.95</v>
      </c>
      <c r="C124" s="72">
        <v>8.41</v>
      </c>
      <c r="D124" s="72">
        <v>5.3368948303699995</v>
      </c>
      <c r="E124" s="72">
        <v>7.34</v>
      </c>
      <c r="G124" s="27">
        <v>8.129999999999999</v>
      </c>
    </row>
    <row r="125" spans="2:7" x14ac:dyDescent="0.2">
      <c r="B125" s="72">
        <v>7.99</v>
      </c>
      <c r="C125" s="72">
        <v>8.41</v>
      </c>
      <c r="D125" s="72">
        <v>5.6546403669999998</v>
      </c>
      <c r="E125" s="72">
        <v>7.4065217391999996</v>
      </c>
      <c r="G125" s="27">
        <v>8.18</v>
      </c>
    </row>
    <row r="126" spans="2:7" x14ac:dyDescent="0.2">
      <c r="B126" s="72">
        <v>7.93</v>
      </c>
      <c r="C126" s="72">
        <v>8.379999999999999</v>
      </c>
      <c r="D126" s="72">
        <v>5.9860762294000001</v>
      </c>
      <c r="E126" s="72">
        <v>7.3538095238999999</v>
      </c>
      <c r="G126" s="27">
        <v>8.16</v>
      </c>
    </row>
    <row r="127" spans="2:7" x14ac:dyDescent="0.2">
      <c r="B127" s="72">
        <v>8.0499999999999989</v>
      </c>
      <c r="C127" s="72">
        <v>8.49</v>
      </c>
      <c r="D127" s="72">
        <v>6.3532733696000001</v>
      </c>
      <c r="E127" s="72">
        <v>7.5335000000000001</v>
      </c>
      <c r="G127" s="27">
        <v>8.27</v>
      </c>
    </row>
    <row r="128" spans="2:7" x14ac:dyDescent="0.2">
      <c r="B128" s="72">
        <v>8.09</v>
      </c>
      <c r="C128" s="72">
        <v>8.57</v>
      </c>
      <c r="D128" s="72">
        <v>6.2954627299999997</v>
      </c>
      <c r="E128" s="72">
        <v>7.5873684208999999</v>
      </c>
      <c r="G128" s="27">
        <v>8.35</v>
      </c>
    </row>
    <row r="129" spans="2:7" x14ac:dyDescent="0.2">
      <c r="B129" s="72">
        <v>8.1999999999999993</v>
      </c>
      <c r="C129" s="72">
        <v>8.58</v>
      </c>
      <c r="D129" s="72">
        <v>6.2541684555999995</v>
      </c>
      <c r="E129" s="72">
        <v>7.6952380951999997</v>
      </c>
      <c r="G129" s="27">
        <v>8.41</v>
      </c>
    </row>
    <row r="130" spans="2:7" x14ac:dyDescent="0.2">
      <c r="B130" s="72">
        <v>8.42</v>
      </c>
      <c r="C130" s="72">
        <v>8.77</v>
      </c>
      <c r="D130" s="72">
        <v>6.6468393366999994</v>
      </c>
      <c r="E130" s="72">
        <v>7.9661904762999995</v>
      </c>
      <c r="G130" s="27">
        <v>8.6</v>
      </c>
    </row>
    <row r="131" spans="2:7" x14ac:dyDescent="0.2">
      <c r="B131" s="72">
        <v>8.48</v>
      </c>
      <c r="C131" s="72">
        <v>8.7999999999999989</v>
      </c>
      <c r="D131" s="72">
        <v>6.6521102150999996</v>
      </c>
      <c r="E131" s="72">
        <v>8.0433333332999997</v>
      </c>
      <c r="G131" s="27">
        <v>8.66</v>
      </c>
    </row>
    <row r="132" spans="2:7" x14ac:dyDescent="0.2">
      <c r="B132" s="72">
        <v>8.48</v>
      </c>
      <c r="C132" s="72">
        <v>8.84</v>
      </c>
      <c r="D132" s="72">
        <v>6.4930657222999999</v>
      </c>
      <c r="E132" s="72">
        <v>8.0459090910000004</v>
      </c>
      <c r="G132" s="27">
        <v>8.67</v>
      </c>
    </row>
    <row r="133" spans="2:7" x14ac:dyDescent="0.2">
      <c r="B133" s="72">
        <v>8.57</v>
      </c>
      <c r="C133" s="72">
        <v>8.94</v>
      </c>
      <c r="D133" s="72">
        <v>6.4850862398000002</v>
      </c>
      <c r="E133" s="72">
        <v>8.1639999999999997</v>
      </c>
      <c r="G133" s="27">
        <v>8.74</v>
      </c>
    </row>
    <row r="134" spans="2:7" x14ac:dyDescent="0.2">
      <c r="B134" s="72">
        <v>8.6999999999999993</v>
      </c>
      <c r="C134" s="72">
        <v>9.06</v>
      </c>
      <c r="D134" s="72">
        <v>6.6129039772000002</v>
      </c>
      <c r="E134" s="72">
        <v>8.3557142856999995</v>
      </c>
      <c r="G134" s="27">
        <v>8.85</v>
      </c>
    </row>
    <row r="135" spans="2:7" x14ac:dyDescent="0.2">
      <c r="B135" s="72">
        <v>8.77</v>
      </c>
      <c r="C135" s="72">
        <v>9.19</v>
      </c>
      <c r="D135" s="72">
        <v>6.9545775942999999</v>
      </c>
      <c r="E135" s="72">
        <v>8.4722727272</v>
      </c>
      <c r="G135" s="27">
        <v>8.9599999999999991</v>
      </c>
    </row>
    <row r="136" spans="2:7" x14ac:dyDescent="0.2">
      <c r="B136" s="72">
        <v>8.89</v>
      </c>
      <c r="C136" s="72">
        <v>9.34</v>
      </c>
      <c r="D136" s="72">
        <v>7.2415683762</v>
      </c>
      <c r="E136" s="72">
        <v>8.65</v>
      </c>
      <c r="G136" s="27">
        <v>9.08</v>
      </c>
    </row>
    <row r="137" spans="2:7" x14ac:dyDescent="0.2">
      <c r="B137" s="72">
        <v>8.6999999999999993</v>
      </c>
      <c r="C137" s="72">
        <v>9.19</v>
      </c>
      <c r="D137" s="72">
        <v>7.3155819861999998</v>
      </c>
      <c r="E137" s="72">
        <v>8.4208695652000003</v>
      </c>
      <c r="G137" s="27">
        <v>8.9700000000000006</v>
      </c>
    </row>
    <row r="138" spans="2:7" x14ac:dyDescent="0.2">
      <c r="B138" s="72">
        <v>8.6999999999999993</v>
      </c>
      <c r="C138" s="72">
        <v>9.1199999999999992</v>
      </c>
      <c r="D138" s="72">
        <v>8.1231583356999995</v>
      </c>
      <c r="E138" s="72">
        <v>8.426499999999999</v>
      </c>
      <c r="G138" s="27">
        <v>8.93</v>
      </c>
    </row>
    <row r="139" spans="2:7" x14ac:dyDescent="0.2">
      <c r="B139" s="72">
        <v>8.9</v>
      </c>
      <c r="C139" s="72">
        <v>9.27</v>
      </c>
      <c r="D139" s="72">
        <v>8.2773195387000005</v>
      </c>
      <c r="E139" s="72">
        <v>8.6523809523999997</v>
      </c>
      <c r="G139" s="27">
        <v>9.08</v>
      </c>
    </row>
    <row r="140" spans="2:7" x14ac:dyDescent="0.2">
      <c r="B140" s="72">
        <v>9.0399999999999991</v>
      </c>
      <c r="C140" s="72">
        <v>9.49</v>
      </c>
      <c r="D140" s="72">
        <v>8.9674350981999993</v>
      </c>
      <c r="E140" s="72">
        <v>8.8149999999999995</v>
      </c>
      <c r="G140" s="27">
        <v>9.25</v>
      </c>
    </row>
    <row r="141" spans="2:7" x14ac:dyDescent="0.2">
      <c r="B141" s="72">
        <v>9.17</v>
      </c>
      <c r="C141" s="72">
        <v>9.5399999999999991</v>
      </c>
      <c r="D141" s="72">
        <v>9.4263179566000002</v>
      </c>
      <c r="E141" s="72">
        <v>9.0165000000000006</v>
      </c>
      <c r="G141" s="27">
        <v>9.34</v>
      </c>
    </row>
    <row r="142" spans="2:7" x14ac:dyDescent="0.2">
      <c r="B142" s="72">
        <v>9.26</v>
      </c>
      <c r="C142" s="72">
        <v>9.73</v>
      </c>
      <c r="D142" s="72">
        <v>9.7162829975000005</v>
      </c>
      <c r="E142" s="72">
        <v>9.1095454545999992</v>
      </c>
      <c r="G142" s="27">
        <v>9.49</v>
      </c>
    </row>
    <row r="143" spans="2:7" x14ac:dyDescent="0.2">
      <c r="B143" s="72">
        <v>9.27</v>
      </c>
      <c r="C143" s="72">
        <v>9.69</v>
      </c>
      <c r="D143" s="72">
        <v>9.6890257220000002</v>
      </c>
      <c r="E143" s="72">
        <v>9.1083333332999992</v>
      </c>
      <c r="G143" s="27">
        <v>9.51</v>
      </c>
    </row>
    <row r="144" spans="2:7" x14ac:dyDescent="0.2">
      <c r="B144" s="72">
        <v>9.379999999999999</v>
      </c>
      <c r="C144" s="72">
        <v>9.82</v>
      </c>
      <c r="D144" s="72">
        <v>9.8530677457000007</v>
      </c>
      <c r="E144" s="72">
        <v>9.1272727271999994</v>
      </c>
      <c r="G144" s="27">
        <v>9.6199999999999992</v>
      </c>
    </row>
    <row r="145" spans="2:7" x14ac:dyDescent="0.2">
      <c r="B145" s="72">
        <v>9.39</v>
      </c>
      <c r="C145" s="72">
        <v>9.89</v>
      </c>
      <c r="D145" s="72">
        <v>9.8343717226000003</v>
      </c>
      <c r="E145" s="72">
        <v>9.1920000000000002</v>
      </c>
      <c r="G145" s="27">
        <v>9.66</v>
      </c>
    </row>
    <row r="146" spans="2:7" x14ac:dyDescent="0.2">
      <c r="B146" s="72">
        <v>9.51</v>
      </c>
      <c r="C146" s="72">
        <v>10.01</v>
      </c>
      <c r="D146" s="72">
        <v>9.9948554570999999</v>
      </c>
      <c r="E146" s="72">
        <v>9.2623809523999991</v>
      </c>
      <c r="G146" s="27">
        <v>9.8699999999999992</v>
      </c>
    </row>
    <row r="147" spans="2:7" x14ac:dyDescent="0.2">
      <c r="B147" s="72">
        <v>9.2999999999999989</v>
      </c>
      <c r="C147" s="72">
        <v>9.9</v>
      </c>
      <c r="D147" s="72">
        <v>9.4038118805999993</v>
      </c>
      <c r="E147" s="72">
        <v>8.9238095238999993</v>
      </c>
      <c r="G147" s="27">
        <v>9.67</v>
      </c>
    </row>
    <row r="148" spans="2:7" x14ac:dyDescent="0.2">
      <c r="B148" s="72">
        <v>9.2099999999999991</v>
      </c>
      <c r="C148" s="72">
        <v>9.76</v>
      </c>
      <c r="D148" s="72">
        <v>9.5993909033999998</v>
      </c>
      <c r="E148" s="72">
        <v>8.9599999999999991</v>
      </c>
      <c r="G148" s="27">
        <v>9.5</v>
      </c>
    </row>
    <row r="149" spans="2:7" x14ac:dyDescent="0.2">
      <c r="B149" s="72">
        <v>9.24</v>
      </c>
      <c r="C149" s="72">
        <v>9.86</v>
      </c>
      <c r="D149" s="72">
        <v>9.8980740313000002</v>
      </c>
      <c r="E149" s="72">
        <v>9.0395652173999999</v>
      </c>
      <c r="G149" s="27">
        <v>9.5399999999999991</v>
      </c>
    </row>
    <row r="150" spans="2:7" x14ac:dyDescent="0.2">
      <c r="B150" s="72">
        <v>9.4499999999999993</v>
      </c>
      <c r="C150" s="72">
        <v>10.039999999999999</v>
      </c>
      <c r="D150" s="72">
        <v>10.690356833899999</v>
      </c>
      <c r="E150" s="72">
        <v>9.3447368420999997</v>
      </c>
      <c r="G150" s="27">
        <v>9.7099999999999991</v>
      </c>
    </row>
    <row r="151" spans="2:7" x14ac:dyDescent="0.2">
      <c r="B151" s="72">
        <v>10.14</v>
      </c>
      <c r="C151" s="72">
        <v>10.84</v>
      </c>
      <c r="D151" s="72">
        <v>12.233181479100001</v>
      </c>
      <c r="E151" s="72">
        <v>10.3090909092</v>
      </c>
      <c r="G151" s="27">
        <v>10.47</v>
      </c>
    </row>
    <row r="152" spans="2:7" x14ac:dyDescent="0.2">
      <c r="B152" s="72">
        <v>10.77</v>
      </c>
      <c r="C152" s="72">
        <v>11.51</v>
      </c>
      <c r="D152" s="72">
        <v>12.330069869299999</v>
      </c>
      <c r="E152" s="72">
        <v>10.663157894699999</v>
      </c>
      <c r="G152" s="27">
        <v>11.23</v>
      </c>
    </row>
    <row r="153" spans="2:7" x14ac:dyDescent="0.2">
      <c r="B153" s="72">
        <v>10.75</v>
      </c>
      <c r="C153" s="72">
        <v>11.47</v>
      </c>
      <c r="D153" s="72">
        <v>12.5913799719</v>
      </c>
      <c r="E153" s="72">
        <v>10.395999999999999</v>
      </c>
      <c r="G153" s="27">
        <v>11.16</v>
      </c>
    </row>
    <row r="154" spans="2:7" x14ac:dyDescent="0.2">
      <c r="B154" s="72">
        <v>11.1</v>
      </c>
      <c r="C154" s="72">
        <v>11.89</v>
      </c>
      <c r="D154" s="72">
        <v>12.551113054</v>
      </c>
      <c r="E154" s="72">
        <v>10.8122727272</v>
      </c>
      <c r="G154" s="27">
        <v>11.57</v>
      </c>
    </row>
    <row r="155" spans="2:7" x14ac:dyDescent="0.2">
      <c r="B155" s="72">
        <v>12.39</v>
      </c>
      <c r="C155" s="72">
        <v>13</v>
      </c>
      <c r="D155" s="72">
        <v>13.479290862599999</v>
      </c>
      <c r="E155" s="72">
        <v>12.4247368422</v>
      </c>
      <c r="G155" s="27">
        <v>12.74</v>
      </c>
    </row>
    <row r="156" spans="2:7" x14ac:dyDescent="0.2">
      <c r="B156" s="72">
        <v>12.97</v>
      </c>
      <c r="C156" s="72">
        <v>13.98</v>
      </c>
      <c r="D156" s="72">
        <v>16.031581274100002</v>
      </c>
      <c r="E156" s="72">
        <v>12.7590476191</v>
      </c>
      <c r="G156" s="27">
        <v>13.52</v>
      </c>
    </row>
    <row r="157" spans="2:7" x14ac:dyDescent="0.2">
      <c r="B157" s="72">
        <v>12.049999999999999</v>
      </c>
      <c r="C157" s="72">
        <v>13.56</v>
      </c>
      <c r="D157" s="72">
        <v>13.8591613572</v>
      </c>
      <c r="E157" s="72">
        <v>11.483333333499999</v>
      </c>
      <c r="G157" s="27">
        <v>13.07</v>
      </c>
    </row>
    <row r="158" spans="2:7" x14ac:dyDescent="0.2">
      <c r="B158" s="72">
        <v>11</v>
      </c>
      <c r="C158" s="72">
        <v>12.36</v>
      </c>
      <c r="D158" s="72">
        <v>8.8984550051000006</v>
      </c>
      <c r="E158" s="72">
        <v>10.191428571499999</v>
      </c>
      <c r="G158" s="27">
        <v>11.92</v>
      </c>
    </row>
    <row r="159" spans="2:7" x14ac:dyDescent="0.2">
      <c r="B159" s="72">
        <v>10.59</v>
      </c>
      <c r="C159" s="72">
        <v>11.9</v>
      </c>
      <c r="D159" s="72">
        <v>7.3124126549000001</v>
      </c>
      <c r="E159" s="72">
        <v>9.7880952382000004</v>
      </c>
      <c r="G159" s="27">
        <v>11.4</v>
      </c>
    </row>
    <row r="160" spans="2:7" x14ac:dyDescent="0.2">
      <c r="B160" s="72">
        <v>11.08</v>
      </c>
      <c r="C160" s="72">
        <v>11.959999999999999</v>
      </c>
      <c r="D160" s="72">
        <v>8.3462641389000005</v>
      </c>
      <c r="E160" s="72">
        <v>10.2577272727</v>
      </c>
      <c r="G160" s="27">
        <v>11.44</v>
      </c>
    </row>
    <row r="161" spans="2:7" x14ac:dyDescent="0.2">
      <c r="B161" s="72">
        <v>11.65</v>
      </c>
      <c r="C161" s="72">
        <v>12.45</v>
      </c>
      <c r="D161" s="72">
        <v>9.4840481074999996</v>
      </c>
      <c r="E161" s="72">
        <v>11.111904762</v>
      </c>
      <c r="G161" s="27">
        <v>12.1</v>
      </c>
    </row>
    <row r="162" spans="2:7" x14ac:dyDescent="0.2">
      <c r="B162" s="72">
        <v>12.03</v>
      </c>
      <c r="C162" s="72">
        <v>12.98</v>
      </c>
      <c r="D162" s="72">
        <v>10.699063197899999</v>
      </c>
      <c r="E162" s="72">
        <v>11.5185714287</v>
      </c>
      <c r="G162" s="27">
        <v>12.53</v>
      </c>
    </row>
    <row r="163" spans="2:7" x14ac:dyDescent="0.2">
      <c r="B163" s="72">
        <v>12.32</v>
      </c>
      <c r="C163" s="72">
        <v>13.06</v>
      </c>
      <c r="D163" s="72">
        <v>12.145175315099999</v>
      </c>
      <c r="E163" s="72">
        <v>11.7613636363</v>
      </c>
      <c r="G163" s="27">
        <v>12.69</v>
      </c>
    </row>
    <row r="164" spans="2:7" x14ac:dyDescent="0.2">
      <c r="B164" s="72">
        <v>12.98</v>
      </c>
      <c r="C164" s="72">
        <v>13.6</v>
      </c>
      <c r="D164" s="72">
        <v>14.4242316581</v>
      </c>
      <c r="E164" s="72">
        <v>12.694705882299999</v>
      </c>
      <c r="G164" s="27">
        <v>13.35</v>
      </c>
    </row>
    <row r="165" spans="2:7" x14ac:dyDescent="0.2">
      <c r="B165" s="72">
        <v>13.22</v>
      </c>
      <c r="C165" s="72">
        <v>14.04</v>
      </c>
      <c r="D165" s="72">
        <v>16.355377852900002</v>
      </c>
      <c r="E165" s="72">
        <v>12.8540909091</v>
      </c>
      <c r="G165" s="27">
        <v>13.79</v>
      </c>
    </row>
    <row r="166" spans="2:7" x14ac:dyDescent="0.2">
      <c r="B166" s="72">
        <v>12.82</v>
      </c>
      <c r="C166" s="72">
        <v>13.84</v>
      </c>
      <c r="D166" s="72">
        <v>15.8358479048</v>
      </c>
      <c r="E166" s="72">
        <v>12.5785714287</v>
      </c>
      <c r="G166" s="27">
        <v>13.53</v>
      </c>
    </row>
    <row r="167" spans="2:7" x14ac:dyDescent="0.2">
      <c r="B167" s="72">
        <v>13.36</v>
      </c>
      <c r="C167" s="72">
        <v>14.28</v>
      </c>
      <c r="D167" s="72">
        <v>15.5795125001</v>
      </c>
      <c r="E167" s="72">
        <v>13.2044444445</v>
      </c>
      <c r="G167" s="27">
        <v>13.9</v>
      </c>
    </row>
    <row r="168" spans="2:7" x14ac:dyDescent="0.2">
      <c r="B168" s="72">
        <v>13.34</v>
      </c>
      <c r="C168" s="72">
        <v>14.48</v>
      </c>
      <c r="D168" s="72">
        <v>14.0237764091</v>
      </c>
      <c r="E168" s="72">
        <v>13.1259090908</v>
      </c>
      <c r="G168" s="27">
        <v>13.91</v>
      </c>
    </row>
    <row r="169" spans="2:7" x14ac:dyDescent="0.2">
      <c r="B169" s="72">
        <v>13.89</v>
      </c>
      <c r="C169" s="72">
        <v>14.83</v>
      </c>
      <c r="D169" s="72">
        <v>14.385500285799999</v>
      </c>
      <c r="E169" s="72">
        <v>13.689523809599999</v>
      </c>
      <c r="G169" s="27">
        <v>14.4</v>
      </c>
    </row>
    <row r="170" spans="2:7" x14ac:dyDescent="0.2">
      <c r="B170" s="72">
        <v>14.33</v>
      </c>
      <c r="C170" s="72">
        <v>15.44</v>
      </c>
      <c r="D170" s="72">
        <v>17.244481550100001</v>
      </c>
      <c r="E170" s="72">
        <v>14.111000000000001</v>
      </c>
      <c r="G170" s="27">
        <v>14.89</v>
      </c>
    </row>
    <row r="171" spans="2:7" x14ac:dyDescent="0.2">
      <c r="B171" s="72">
        <v>13.76</v>
      </c>
      <c r="C171" s="72">
        <v>15.09</v>
      </c>
      <c r="D171" s="72">
        <v>15.5212135001</v>
      </c>
      <c r="E171" s="72">
        <v>13.4822727274</v>
      </c>
      <c r="G171" s="27">
        <v>14.42</v>
      </c>
    </row>
    <row r="172" spans="2:7" x14ac:dyDescent="0.2">
      <c r="B172" s="72">
        <v>14.39</v>
      </c>
      <c r="C172" s="72">
        <v>15.37</v>
      </c>
      <c r="D172" s="72">
        <v>15.7526334546</v>
      </c>
      <c r="E172" s="72">
        <v>14.2909090911</v>
      </c>
      <c r="G172" s="27">
        <v>14.799999999999999</v>
      </c>
    </row>
    <row r="173" spans="2:7" x14ac:dyDescent="0.2">
      <c r="B173" s="72">
        <v>14.9</v>
      </c>
      <c r="C173" s="72">
        <v>15.77</v>
      </c>
      <c r="D173" s="72">
        <v>16.365740285800001</v>
      </c>
      <c r="E173" s="72">
        <v>14.947142857199999</v>
      </c>
      <c r="G173" s="27">
        <v>15.43</v>
      </c>
    </row>
    <row r="174" spans="2:7" x14ac:dyDescent="0.2">
      <c r="B174" s="72">
        <v>15.5</v>
      </c>
      <c r="C174" s="72">
        <v>16.37</v>
      </c>
      <c r="D174" s="72">
        <v>15.4889498573</v>
      </c>
      <c r="E174" s="72">
        <v>15.333809523999999</v>
      </c>
      <c r="G174" s="27">
        <v>15.959999999999999</v>
      </c>
    </row>
    <row r="175" spans="2:7" x14ac:dyDescent="0.2">
      <c r="B175" s="72">
        <v>15.41</v>
      </c>
      <c r="C175" s="72">
        <v>16.48</v>
      </c>
      <c r="D175" s="72">
        <v>14.2232563334</v>
      </c>
      <c r="E175" s="72">
        <v>15.1580952381</v>
      </c>
      <c r="G175" s="27">
        <v>15.83</v>
      </c>
    </row>
    <row r="176" spans="2:7" x14ac:dyDescent="0.2">
      <c r="B176" s="72">
        <v>14.23</v>
      </c>
      <c r="C176" s="72">
        <v>15.83</v>
      </c>
      <c r="D176" s="72">
        <v>11.326960833399999</v>
      </c>
      <c r="E176" s="72">
        <v>13.402777777699999</v>
      </c>
      <c r="G176" s="27">
        <v>14.98</v>
      </c>
    </row>
    <row r="177" spans="2:7" x14ac:dyDescent="0.2">
      <c r="B177" s="72">
        <v>14.24</v>
      </c>
      <c r="C177" s="72">
        <v>15.76</v>
      </c>
      <c r="D177" s="72">
        <v>11.3135012727</v>
      </c>
      <c r="E177" s="72">
        <v>13.734545454599999</v>
      </c>
      <c r="G177" s="27">
        <v>15.01</v>
      </c>
    </row>
    <row r="178" spans="2:7" x14ac:dyDescent="0.2">
      <c r="B178" s="72">
        <v>15.19</v>
      </c>
      <c r="C178" s="72">
        <v>16.200000000000003</v>
      </c>
      <c r="D178" s="72">
        <v>12.85191945</v>
      </c>
      <c r="E178" s="72">
        <v>14.603999999999999</v>
      </c>
      <c r="G178" s="27">
        <v>15.76</v>
      </c>
    </row>
    <row r="179" spans="2:7" x14ac:dyDescent="0.2">
      <c r="B179" s="72">
        <v>15.28</v>
      </c>
      <c r="C179" s="72">
        <v>16.360000000000003</v>
      </c>
      <c r="D179" s="72">
        <v>14.1568034445</v>
      </c>
      <c r="E179" s="72">
        <v>14.435555555600001</v>
      </c>
      <c r="G179" s="27">
        <v>15.73</v>
      </c>
    </row>
    <row r="180" spans="2:7" x14ac:dyDescent="0.2">
      <c r="B180" s="72">
        <v>14.59</v>
      </c>
      <c r="C180" s="72">
        <v>16.130000000000003</v>
      </c>
      <c r="D180" s="72">
        <v>13.285028347899999</v>
      </c>
      <c r="E180" s="72">
        <v>13.871304347900001</v>
      </c>
      <c r="G180" s="27">
        <v>15.22</v>
      </c>
    </row>
    <row r="181" spans="2:7" x14ac:dyDescent="0.2">
      <c r="B181" s="72">
        <v>14.47</v>
      </c>
      <c r="C181" s="72">
        <v>15.959999999999999</v>
      </c>
      <c r="D181" s="72">
        <v>13.312524571499999</v>
      </c>
      <c r="E181" s="72">
        <v>13.8819047619</v>
      </c>
      <c r="G181" s="27">
        <v>14.91</v>
      </c>
    </row>
    <row r="182" spans="2:7" x14ac:dyDescent="0.2">
      <c r="B182" s="72">
        <v>14.27</v>
      </c>
      <c r="C182" s="72">
        <v>15.709999999999999</v>
      </c>
      <c r="D182" s="72">
        <v>12.6483517501</v>
      </c>
      <c r="E182" s="72">
        <v>13.6325</v>
      </c>
      <c r="G182" s="27">
        <v>14.78</v>
      </c>
    </row>
    <row r="183" spans="2:7" x14ac:dyDescent="0.2">
      <c r="B183" s="72">
        <v>14.82</v>
      </c>
      <c r="C183" s="72">
        <v>16.080000000000002</v>
      </c>
      <c r="D183" s="72">
        <v>13.0560460001</v>
      </c>
      <c r="E183" s="72">
        <v>14.3095454547</v>
      </c>
      <c r="G183" s="27">
        <v>15.27</v>
      </c>
    </row>
    <row r="184" spans="2:7" x14ac:dyDescent="0.2">
      <c r="B184" s="72">
        <v>14.62</v>
      </c>
      <c r="C184" s="72">
        <v>16.21</v>
      </c>
      <c r="D184" s="72">
        <v>11.8545588095</v>
      </c>
      <c r="E184" s="72">
        <v>13.9561904763</v>
      </c>
      <c r="G184" s="27">
        <v>15.22</v>
      </c>
    </row>
    <row r="185" spans="2:7" x14ac:dyDescent="0.2">
      <c r="B185" s="72">
        <v>13.72</v>
      </c>
      <c r="C185" s="72">
        <v>15.709999999999999</v>
      </c>
      <c r="D185" s="72">
        <v>9.0083120909000005</v>
      </c>
      <c r="E185" s="72">
        <v>13.065</v>
      </c>
      <c r="G185" s="27">
        <v>14.49</v>
      </c>
    </row>
    <row r="186" spans="2:7" x14ac:dyDescent="0.2">
      <c r="B186" s="72">
        <v>12.95</v>
      </c>
      <c r="C186" s="72">
        <v>15.08</v>
      </c>
      <c r="D186" s="72">
        <v>8.2030621429000004</v>
      </c>
      <c r="E186" s="72">
        <v>12.349047619</v>
      </c>
      <c r="G186" s="27">
        <v>13.73</v>
      </c>
    </row>
    <row r="187" spans="2:7" x14ac:dyDescent="0.2">
      <c r="B187" s="72">
        <v>12.129999999999999</v>
      </c>
      <c r="C187" s="72">
        <v>14.35</v>
      </c>
      <c r="D187" s="72">
        <v>7.9814015999999999</v>
      </c>
      <c r="E187" s="72">
        <v>10.916499999999999</v>
      </c>
      <c r="G187" s="27">
        <v>12.98</v>
      </c>
    </row>
    <row r="188" spans="2:7" x14ac:dyDescent="0.2">
      <c r="B188" s="72">
        <v>11.69</v>
      </c>
      <c r="C188" s="72">
        <v>13.82</v>
      </c>
      <c r="D188" s="72">
        <v>8.3567965263000001</v>
      </c>
      <c r="E188" s="72">
        <v>10.560526315800001</v>
      </c>
      <c r="G188" s="27">
        <v>12.52</v>
      </c>
    </row>
    <row r="189" spans="2:7" x14ac:dyDescent="0.2">
      <c r="B189" s="72">
        <v>11.84</v>
      </c>
      <c r="C189" s="72">
        <v>13.67</v>
      </c>
      <c r="D189" s="72">
        <v>8.2200030455000004</v>
      </c>
      <c r="E189" s="72">
        <v>10.549999999999999</v>
      </c>
      <c r="G189" s="27">
        <v>12.45</v>
      </c>
    </row>
    <row r="190" spans="2:7" x14ac:dyDescent="0.2">
      <c r="B190" s="72">
        <v>11.799999999999999</v>
      </c>
      <c r="C190" s="72">
        <v>13.54</v>
      </c>
      <c r="D190" s="72">
        <v>8.1349702379999993</v>
      </c>
      <c r="E190" s="72">
        <v>10.467142857299999</v>
      </c>
      <c r="G190" s="27">
        <v>12.36</v>
      </c>
    </row>
    <row r="191" spans="2:7" x14ac:dyDescent="0.2">
      <c r="B191" s="72">
        <v>12.02</v>
      </c>
      <c r="C191" s="72">
        <v>13.53</v>
      </c>
      <c r="D191" s="72">
        <v>8.4067480525999994</v>
      </c>
      <c r="E191" s="72">
        <v>10.7347368421</v>
      </c>
      <c r="G191" s="27">
        <v>12.59</v>
      </c>
    </row>
    <row r="192" spans="2:7" x14ac:dyDescent="0.2">
      <c r="B192" s="72">
        <v>11.74</v>
      </c>
      <c r="C192" s="72">
        <v>13.16</v>
      </c>
      <c r="D192" s="72">
        <v>8.6552279564999992</v>
      </c>
      <c r="E192" s="72">
        <v>10.5165217392</v>
      </c>
      <c r="G192" s="27">
        <v>12.33</v>
      </c>
    </row>
    <row r="193" spans="2:7" x14ac:dyDescent="0.2">
      <c r="B193" s="72">
        <v>11.52</v>
      </c>
      <c r="C193" s="72">
        <v>12.87</v>
      </c>
      <c r="D193" s="72">
        <v>8.510633799999999</v>
      </c>
      <c r="E193" s="72">
        <v>10.41</v>
      </c>
      <c r="G193" s="27">
        <v>12.07</v>
      </c>
    </row>
    <row r="194" spans="2:7" x14ac:dyDescent="0.2">
      <c r="B194" s="72">
        <v>11.47</v>
      </c>
      <c r="C194" s="72">
        <v>12.08</v>
      </c>
      <c r="D194" s="72">
        <v>8.4904583809999998</v>
      </c>
      <c r="E194" s="72">
        <v>10.389047619099999</v>
      </c>
      <c r="G194" s="27">
        <v>11.959999999999999</v>
      </c>
    </row>
    <row r="195" spans="2:7" x14ac:dyDescent="0.2">
      <c r="B195" s="72">
        <v>11.75</v>
      </c>
      <c r="C195" s="72">
        <v>12.89</v>
      </c>
      <c r="D195" s="72">
        <v>9.1248005454999994</v>
      </c>
      <c r="E195" s="72">
        <v>10.858636363600001</v>
      </c>
      <c r="G195" s="27">
        <v>12.16</v>
      </c>
    </row>
    <row r="196" spans="2:7" x14ac:dyDescent="0.2">
      <c r="B196" s="72">
        <v>12.16</v>
      </c>
      <c r="C196" s="72">
        <v>13</v>
      </c>
      <c r="D196" s="72">
        <v>9.4304983500000006</v>
      </c>
      <c r="E196" s="72">
        <v>11.387</v>
      </c>
      <c r="G196" s="27">
        <v>12.4</v>
      </c>
    </row>
    <row r="197" spans="2:7" x14ac:dyDescent="0.2">
      <c r="B197" s="72">
        <v>12.52</v>
      </c>
      <c r="C197" s="72">
        <v>13.18</v>
      </c>
      <c r="D197" s="72">
        <v>9.7098753913000007</v>
      </c>
      <c r="E197" s="72">
        <v>11.8560869566</v>
      </c>
      <c r="G197" s="27">
        <v>12.73</v>
      </c>
    </row>
    <row r="198" spans="2:7" x14ac:dyDescent="0.2">
      <c r="B198" s="72">
        <v>12.379999999999999</v>
      </c>
      <c r="C198" s="72">
        <v>13.12</v>
      </c>
      <c r="D198" s="72">
        <v>9.3400586665999992</v>
      </c>
      <c r="E198" s="72">
        <v>11.663809523799999</v>
      </c>
      <c r="G198" s="27">
        <v>12.629999999999999</v>
      </c>
    </row>
    <row r="199" spans="2:7" x14ac:dyDescent="0.2">
      <c r="B199" s="72">
        <v>12.26</v>
      </c>
      <c r="C199" s="72">
        <v>12.98</v>
      </c>
      <c r="D199" s="72">
        <v>8.9581251000000002</v>
      </c>
      <c r="E199" s="72">
        <v>11.551</v>
      </c>
      <c r="G199" s="27">
        <v>12.5</v>
      </c>
    </row>
    <row r="200" spans="2:7" x14ac:dyDescent="0.2">
      <c r="B200" s="72">
        <v>12.42</v>
      </c>
      <c r="C200" s="72">
        <v>13.1</v>
      </c>
      <c r="D200" s="72">
        <v>9.0950257895999993</v>
      </c>
      <c r="E200" s="72">
        <v>11.7</v>
      </c>
      <c r="G200" s="27">
        <v>12.62</v>
      </c>
    </row>
    <row r="201" spans="2:7" x14ac:dyDescent="0.2">
      <c r="B201" s="72">
        <v>12.58</v>
      </c>
      <c r="C201" s="72">
        <v>13.22</v>
      </c>
      <c r="D201" s="72">
        <v>9.3410128095000005</v>
      </c>
      <c r="E201" s="72">
        <v>11.839523809599999</v>
      </c>
      <c r="G201" s="27">
        <v>12.77</v>
      </c>
    </row>
    <row r="202" spans="2:7" x14ac:dyDescent="0.2">
      <c r="B202" s="72">
        <v>12.209999999999999</v>
      </c>
      <c r="C202" s="72">
        <v>13.14</v>
      </c>
      <c r="D202" s="72">
        <v>9.2425000475000001</v>
      </c>
      <c r="E202" s="72">
        <v>11.6847619048</v>
      </c>
      <c r="G202" s="27">
        <v>12.72</v>
      </c>
    </row>
    <row r="203" spans="2:7" x14ac:dyDescent="0.2">
      <c r="B203" s="72">
        <v>12.09</v>
      </c>
      <c r="C203" s="72">
        <v>13.12</v>
      </c>
      <c r="D203" s="72">
        <v>9.4383488947999989</v>
      </c>
      <c r="E203" s="72">
        <v>11.8521052631</v>
      </c>
      <c r="G203" s="27">
        <v>12.709999999999999</v>
      </c>
    </row>
    <row r="204" spans="2:7" x14ac:dyDescent="0.2">
      <c r="B204" s="72">
        <v>12.58</v>
      </c>
      <c r="C204" s="72">
        <v>13.549999999999999</v>
      </c>
      <c r="D204" s="72">
        <v>9.8942985909000001</v>
      </c>
      <c r="E204" s="72">
        <v>12.3290909092</v>
      </c>
      <c r="G204" s="27">
        <v>13.23</v>
      </c>
    </row>
    <row r="205" spans="2:7" x14ac:dyDescent="0.2">
      <c r="B205" s="72">
        <v>12.82</v>
      </c>
      <c r="C205" s="72">
        <v>13.78</v>
      </c>
      <c r="D205" s="72">
        <v>10.085605190499999</v>
      </c>
      <c r="E205" s="72">
        <v>12.6466666668</v>
      </c>
      <c r="G205" s="27">
        <v>13.49</v>
      </c>
    </row>
    <row r="206" spans="2:7" x14ac:dyDescent="0.2">
      <c r="B206" s="72">
        <v>13.29</v>
      </c>
      <c r="C206" s="72">
        <v>14.379999999999999</v>
      </c>
      <c r="D206" s="72">
        <v>10.2320421364</v>
      </c>
      <c r="E206" s="72">
        <v>13.418636363699999</v>
      </c>
      <c r="G206" s="27">
        <v>14.11</v>
      </c>
    </row>
    <row r="207" spans="2:7" x14ac:dyDescent="0.2">
      <c r="B207" s="72">
        <v>13.56</v>
      </c>
      <c r="C207" s="72">
        <v>14.67</v>
      </c>
      <c r="D207" s="72">
        <v>10.268244666699999</v>
      </c>
      <c r="E207" s="72">
        <v>13.5728571429</v>
      </c>
      <c r="G207" s="27">
        <v>14.34</v>
      </c>
    </row>
    <row r="208" spans="2:7" x14ac:dyDescent="0.2">
      <c r="B208" s="72">
        <v>13.45</v>
      </c>
      <c r="C208" s="72">
        <v>14.58</v>
      </c>
      <c r="D208" s="72">
        <v>10.531867523899999</v>
      </c>
      <c r="E208" s="72">
        <v>13.3723809525</v>
      </c>
      <c r="G208" s="27">
        <v>14.129999999999999</v>
      </c>
    </row>
    <row r="209" spans="2:7" x14ac:dyDescent="0.2">
      <c r="B209" s="72">
        <v>12.879999999999999</v>
      </c>
      <c r="C209" s="72">
        <v>14.14</v>
      </c>
      <c r="D209" s="72">
        <v>10.9070673479</v>
      </c>
      <c r="E209" s="72">
        <v>12.7260869567</v>
      </c>
      <c r="G209" s="27">
        <v>13.48</v>
      </c>
    </row>
    <row r="210" spans="2:7" x14ac:dyDescent="0.2">
      <c r="B210" s="72">
        <v>12.67</v>
      </c>
      <c r="C210" s="72">
        <v>13.95</v>
      </c>
      <c r="D210" s="72">
        <v>10.802790421199999</v>
      </c>
      <c r="E210" s="72">
        <v>12.5326315791</v>
      </c>
      <c r="G210" s="27">
        <v>13.28</v>
      </c>
    </row>
    <row r="211" spans="2:7" x14ac:dyDescent="0.2">
      <c r="B211" s="72">
        <v>12.64</v>
      </c>
      <c r="C211" s="72">
        <v>13.62</v>
      </c>
      <c r="D211" s="72">
        <v>10.128297909200001</v>
      </c>
      <c r="E211" s="72">
        <v>12.1704545455</v>
      </c>
      <c r="G211" s="27">
        <v>13.12</v>
      </c>
    </row>
    <row r="212" spans="2:7" x14ac:dyDescent="0.2">
      <c r="B212" s="72">
        <v>12.299999999999999</v>
      </c>
      <c r="C212" s="72">
        <v>13.1</v>
      </c>
      <c r="D212" s="72">
        <v>8.9300386315000004</v>
      </c>
      <c r="E212" s="72">
        <v>11.582631578999999</v>
      </c>
      <c r="G212" s="27">
        <v>12.67</v>
      </c>
    </row>
    <row r="213" spans="2:7" x14ac:dyDescent="0.2">
      <c r="B213" s="72">
        <v>12.14</v>
      </c>
      <c r="C213" s="72">
        <v>12.93</v>
      </c>
      <c r="D213" s="72">
        <v>8.3470973999999991</v>
      </c>
      <c r="E213" s="72">
        <v>11.509499999999999</v>
      </c>
      <c r="G213" s="27">
        <v>12.51</v>
      </c>
    </row>
    <row r="214" spans="2:7" x14ac:dyDescent="0.2">
      <c r="B214" s="72">
        <v>12.09</v>
      </c>
      <c r="C214" s="72">
        <v>12.81</v>
      </c>
      <c r="D214" s="72">
        <v>8.0294371427999991</v>
      </c>
      <c r="E214" s="72">
        <v>11.3942857142</v>
      </c>
      <c r="G214" s="27">
        <v>12.44</v>
      </c>
    </row>
    <row r="215" spans="2:7" x14ac:dyDescent="0.2">
      <c r="B215" s="72">
        <v>12.14</v>
      </c>
      <c r="C215" s="72">
        <v>12.81</v>
      </c>
      <c r="D215" s="72">
        <v>8.5666277222999998</v>
      </c>
      <c r="E215" s="72">
        <v>11.518888888899999</v>
      </c>
      <c r="G215" s="27">
        <v>12.5</v>
      </c>
    </row>
    <row r="216" spans="2:7" x14ac:dyDescent="0.2">
      <c r="B216" s="72">
        <v>12.57</v>
      </c>
      <c r="C216" s="72">
        <v>13.37</v>
      </c>
      <c r="D216" s="72">
        <v>8.8328781905000007</v>
      </c>
      <c r="E216" s="72">
        <v>11.865238095300001</v>
      </c>
      <c r="G216" s="27">
        <v>12.92</v>
      </c>
    </row>
    <row r="217" spans="2:7" x14ac:dyDescent="0.2">
      <c r="B217" s="72">
        <v>12.24</v>
      </c>
      <c r="C217" s="72">
        <v>13.15</v>
      </c>
      <c r="D217" s="72">
        <v>8.2304255238999993</v>
      </c>
      <c r="E217" s="72">
        <v>11.4447619048</v>
      </c>
      <c r="G217" s="27">
        <v>12.7</v>
      </c>
    </row>
    <row r="218" spans="2:7" x14ac:dyDescent="0.2">
      <c r="B218" s="72">
        <v>11.73</v>
      </c>
      <c r="C218" s="72">
        <v>12.709999999999999</v>
      </c>
      <c r="D218" s="72">
        <v>7.738088909</v>
      </c>
      <c r="E218" s="72">
        <v>10.8568181818</v>
      </c>
      <c r="G218" s="27">
        <v>12.31</v>
      </c>
    </row>
    <row r="219" spans="2:7" x14ac:dyDescent="0.2">
      <c r="B219" s="72">
        <v>10.95</v>
      </c>
      <c r="C219" s="72">
        <v>11.99</v>
      </c>
      <c r="D219" s="72">
        <v>7.1853905500000002</v>
      </c>
      <c r="E219" s="72">
        <v>10.166</v>
      </c>
      <c r="G219" s="27">
        <v>11.47</v>
      </c>
    </row>
    <row r="220" spans="2:7" x14ac:dyDescent="0.2">
      <c r="B220" s="72">
        <v>10.98</v>
      </c>
      <c r="C220" s="72">
        <v>11.93</v>
      </c>
      <c r="D220" s="72">
        <v>7.3206010908999994</v>
      </c>
      <c r="E220" s="72">
        <v>10.3168181819</v>
      </c>
      <c r="G220" s="27">
        <v>11.43</v>
      </c>
    </row>
    <row r="221" spans="2:7" x14ac:dyDescent="0.2">
      <c r="B221" s="72">
        <v>11.06</v>
      </c>
      <c r="C221" s="72">
        <v>12.01</v>
      </c>
      <c r="D221" s="72">
        <v>7.3754970454999995</v>
      </c>
      <c r="E221" s="72">
        <v>10.341818181899999</v>
      </c>
      <c r="G221" s="27">
        <v>11.48</v>
      </c>
    </row>
    <row r="222" spans="2:7" x14ac:dyDescent="0.2">
      <c r="B222" s="72">
        <v>11.08</v>
      </c>
      <c r="C222" s="72">
        <v>12</v>
      </c>
      <c r="D222" s="72">
        <v>7.33819</v>
      </c>
      <c r="E222" s="72">
        <v>10.3826315791</v>
      </c>
      <c r="G222" s="27">
        <v>11.47</v>
      </c>
    </row>
    <row r="223" spans="2:7" x14ac:dyDescent="0.2">
      <c r="B223" s="72">
        <v>11.03</v>
      </c>
      <c r="C223" s="72">
        <v>11.95</v>
      </c>
      <c r="D223" s="72">
        <v>7.4032079999999993</v>
      </c>
      <c r="E223" s="72">
        <v>10.2468181818</v>
      </c>
      <c r="G223" s="27">
        <v>11.459999999999999</v>
      </c>
    </row>
    <row r="224" spans="2:7" x14ac:dyDescent="0.2">
      <c r="B224" s="72">
        <v>10.56</v>
      </c>
      <c r="C224" s="72">
        <v>11.549999999999999</v>
      </c>
      <c r="D224" s="72">
        <v>7.4831073683999998</v>
      </c>
      <c r="E224" s="72">
        <v>9.7915789473999997</v>
      </c>
      <c r="G224" s="27">
        <v>11.08</v>
      </c>
    </row>
    <row r="225" spans="2:7" x14ac:dyDescent="0.2">
      <c r="B225" s="72">
        <v>10.17</v>
      </c>
      <c r="C225" s="72">
        <v>11.2</v>
      </c>
      <c r="D225" s="72">
        <v>7.3382223809999996</v>
      </c>
      <c r="E225" s="72">
        <v>9.2690476192000002</v>
      </c>
      <c r="G225" s="27">
        <v>10.64</v>
      </c>
    </row>
    <row r="226" spans="2:7" x14ac:dyDescent="0.2">
      <c r="B226" s="72">
        <v>10.06</v>
      </c>
      <c r="C226" s="72">
        <v>11.049999999999999</v>
      </c>
      <c r="D226" s="72">
        <v>7.3111993808999998</v>
      </c>
      <c r="E226" s="72">
        <v>9.2038095238000004</v>
      </c>
      <c r="G226" s="27">
        <v>10.47</v>
      </c>
    </row>
    <row r="227" spans="2:7" x14ac:dyDescent="0.2">
      <c r="B227" s="72">
        <v>9.68</v>
      </c>
      <c r="C227" s="72">
        <v>10.68</v>
      </c>
      <c r="D227" s="72">
        <v>7.3010999474</v>
      </c>
      <c r="E227" s="72">
        <v>8.7142105263000005</v>
      </c>
      <c r="G227" s="27">
        <v>10.14</v>
      </c>
    </row>
    <row r="228" spans="2:7" x14ac:dyDescent="0.2">
      <c r="B228" s="72">
        <v>9.01</v>
      </c>
      <c r="C228" s="72">
        <v>10.16</v>
      </c>
      <c r="D228" s="72">
        <v>6.7726084999999996</v>
      </c>
      <c r="E228" s="72">
        <v>7.7885</v>
      </c>
      <c r="G228" s="27">
        <v>9.5</v>
      </c>
    </row>
    <row r="229" spans="2:7" x14ac:dyDescent="0.2">
      <c r="B229" s="72">
        <v>8.7999999999999989</v>
      </c>
      <c r="C229" s="72">
        <v>9.84</v>
      </c>
      <c r="D229" s="72">
        <v>6.2449562271999994</v>
      </c>
      <c r="E229" s="72">
        <v>7.3090909091</v>
      </c>
      <c r="G229" s="27">
        <v>9.2200000000000006</v>
      </c>
    </row>
    <row r="230" spans="2:7" x14ac:dyDescent="0.2">
      <c r="B230" s="72">
        <v>9.1</v>
      </c>
      <c r="C230" s="72">
        <v>9.9499999999999993</v>
      </c>
      <c r="D230" s="72">
        <v>6.3349535499999998</v>
      </c>
      <c r="E230" s="72">
        <v>7.7195238096000001</v>
      </c>
      <c r="G230" s="27">
        <v>9.44</v>
      </c>
    </row>
    <row r="231" spans="2:7" x14ac:dyDescent="0.2">
      <c r="B231" s="72">
        <v>9.14</v>
      </c>
      <c r="C231" s="72">
        <v>9.9700000000000006</v>
      </c>
      <c r="D231" s="72">
        <v>6.4046114285</v>
      </c>
      <c r="E231" s="72">
        <v>7.8095238095999999</v>
      </c>
      <c r="G231" s="27">
        <v>9.5</v>
      </c>
    </row>
    <row r="232" spans="2:7" x14ac:dyDescent="0.2">
      <c r="B232" s="72">
        <v>8.89</v>
      </c>
      <c r="C232" s="72">
        <v>9.77</v>
      </c>
      <c r="D232" s="72">
        <v>6.0069926363999997</v>
      </c>
      <c r="E232" s="72">
        <v>7.3131818180999995</v>
      </c>
      <c r="G232" s="27">
        <v>9.2899999999999991</v>
      </c>
    </row>
    <row r="233" spans="2:7" x14ac:dyDescent="0.2">
      <c r="B233" s="72">
        <v>8.73</v>
      </c>
      <c r="C233" s="72">
        <v>9.65</v>
      </c>
      <c r="D233" s="72">
        <v>5.6925125714</v>
      </c>
      <c r="E233" s="72">
        <v>7.1757142856999998</v>
      </c>
      <c r="G233" s="27">
        <v>9.23</v>
      </c>
    </row>
    <row r="234" spans="2:7" x14ac:dyDescent="0.2">
      <c r="B234" s="72">
        <v>8.9</v>
      </c>
      <c r="C234" s="72">
        <v>9.74</v>
      </c>
      <c r="D234" s="72">
        <v>5.3615803333100001</v>
      </c>
      <c r="E234" s="72">
        <v>7.4576190475999997</v>
      </c>
      <c r="G234" s="27">
        <v>9.3699999999999992</v>
      </c>
    </row>
    <row r="235" spans="2:7" x14ac:dyDescent="0.2">
      <c r="B235" s="72">
        <v>8.8699999999999992</v>
      </c>
      <c r="C235" s="72">
        <v>9.73</v>
      </c>
      <c r="D235" s="72">
        <v>5.3303958182699995</v>
      </c>
      <c r="E235" s="72">
        <v>7.4363636363999994</v>
      </c>
      <c r="G235" s="27">
        <v>9.34</v>
      </c>
    </row>
    <row r="236" spans="2:7" x14ac:dyDescent="0.2">
      <c r="B236" s="72">
        <v>8.69</v>
      </c>
      <c r="C236" s="72">
        <v>9.52</v>
      </c>
      <c r="D236" s="72">
        <v>5.5074585119099995</v>
      </c>
      <c r="E236" s="72">
        <v>7.2605555555999999</v>
      </c>
      <c r="G236" s="27">
        <v>9.2099999999999991</v>
      </c>
    </row>
    <row r="237" spans="2:7" x14ac:dyDescent="0.2">
      <c r="B237" s="72">
        <v>8.5</v>
      </c>
      <c r="C237" s="72">
        <v>9.42</v>
      </c>
      <c r="D237" s="72">
        <v>5.6935303635999999</v>
      </c>
      <c r="E237" s="72">
        <v>7.1227272726999997</v>
      </c>
      <c r="G237" s="27">
        <v>9.0299999999999994</v>
      </c>
    </row>
    <row r="238" spans="2:7" x14ac:dyDescent="0.2">
      <c r="B238" s="72">
        <v>8.3699999999999992</v>
      </c>
      <c r="C238" s="72">
        <v>9.24</v>
      </c>
      <c r="D238" s="72">
        <v>5.5880739999999998</v>
      </c>
      <c r="E238" s="72">
        <v>7.0945</v>
      </c>
      <c r="G238" s="27">
        <v>8.8699999999999992</v>
      </c>
    </row>
    <row r="239" spans="2:7" x14ac:dyDescent="0.2">
      <c r="B239" s="72">
        <v>8.39</v>
      </c>
      <c r="C239" s="72">
        <v>9.2099999999999991</v>
      </c>
      <c r="D239" s="72">
        <v>5.7618554735999998</v>
      </c>
      <c r="E239" s="72">
        <v>7.2605263159</v>
      </c>
      <c r="G239" s="27">
        <v>8.89</v>
      </c>
    </row>
    <row r="240" spans="2:7" x14ac:dyDescent="0.2">
      <c r="B240" s="72">
        <v>8.3699999999999992</v>
      </c>
      <c r="C240" s="72">
        <v>9.14</v>
      </c>
      <c r="D240" s="72">
        <v>5.7598730909000002</v>
      </c>
      <c r="E240" s="72">
        <v>7.2586363636</v>
      </c>
      <c r="G240" s="27">
        <v>8.85</v>
      </c>
    </row>
    <row r="241" spans="2:7" x14ac:dyDescent="0.2">
      <c r="B241" s="72">
        <v>8.86</v>
      </c>
      <c r="C241" s="72">
        <v>9.3699999999999992</v>
      </c>
      <c r="D241" s="72">
        <v>5.8062147142999994</v>
      </c>
      <c r="E241" s="72">
        <v>8.0328571428999993</v>
      </c>
      <c r="G241" s="27">
        <v>9.16</v>
      </c>
    </row>
    <row r="242" spans="2:7" x14ac:dyDescent="0.2">
      <c r="B242" s="72">
        <v>9.34</v>
      </c>
      <c r="C242" s="72">
        <v>9.84</v>
      </c>
      <c r="D242" s="72">
        <v>5.8404111499999996</v>
      </c>
      <c r="E242" s="72">
        <v>8.6229999999999993</v>
      </c>
      <c r="G242" s="27">
        <v>9.6</v>
      </c>
    </row>
    <row r="243" spans="2:7" x14ac:dyDescent="0.2">
      <c r="B243" s="72">
        <v>9.33</v>
      </c>
      <c r="C243" s="72">
        <v>9.99</v>
      </c>
      <c r="D243" s="72">
        <v>5.8395348180999997</v>
      </c>
      <c r="E243" s="72">
        <v>8.4122727273999995</v>
      </c>
      <c r="G243" s="27">
        <v>9.66</v>
      </c>
    </row>
    <row r="244" spans="2:7" x14ac:dyDescent="0.2">
      <c r="B244" s="72">
        <v>9.43</v>
      </c>
      <c r="C244" s="72">
        <v>10.01</v>
      </c>
      <c r="D244" s="72">
        <v>5.8647081363</v>
      </c>
      <c r="E244" s="72">
        <v>8.4568181818999992</v>
      </c>
      <c r="G244" s="27">
        <v>9.65</v>
      </c>
    </row>
    <row r="245" spans="2:7" x14ac:dyDescent="0.2">
      <c r="B245" s="72">
        <v>9.68</v>
      </c>
      <c r="C245" s="72">
        <v>10.209999999999999</v>
      </c>
      <c r="D245" s="72">
        <v>6.2238610475999998</v>
      </c>
      <c r="E245" s="72">
        <v>8.7704761905000002</v>
      </c>
      <c r="G245" s="27">
        <v>9.8699999999999992</v>
      </c>
    </row>
    <row r="246" spans="2:7" x14ac:dyDescent="0.2">
      <c r="B246" s="72">
        <v>10.19</v>
      </c>
      <c r="C246" s="72">
        <v>10.73</v>
      </c>
      <c r="D246" s="72">
        <v>6.6024580951999994</v>
      </c>
      <c r="E246" s="72">
        <v>9.4319047620000003</v>
      </c>
      <c r="G246" s="27">
        <v>10.36</v>
      </c>
    </row>
    <row r="247" spans="2:7" x14ac:dyDescent="0.2">
      <c r="B247" s="72">
        <v>10.53</v>
      </c>
      <c r="C247" s="72">
        <v>10.99</v>
      </c>
      <c r="D247" s="72">
        <v>6.3267794760999996</v>
      </c>
      <c r="E247" s="72">
        <v>9.5300000000999994</v>
      </c>
      <c r="G247" s="27">
        <v>10.75</v>
      </c>
    </row>
    <row r="248" spans="2:7" x14ac:dyDescent="0.2">
      <c r="B248" s="72">
        <v>10.02</v>
      </c>
      <c r="C248" s="72">
        <v>10.64</v>
      </c>
      <c r="D248" s="72">
        <v>5.8672796315999998</v>
      </c>
      <c r="E248" s="72">
        <v>8.8705263157999994</v>
      </c>
      <c r="G248" s="27">
        <v>10.28</v>
      </c>
    </row>
    <row r="249" spans="2:7" x14ac:dyDescent="0.2">
      <c r="B249" s="72">
        <v>10.119999999999999</v>
      </c>
      <c r="C249" s="72">
        <v>10.629999999999999</v>
      </c>
      <c r="D249" s="72">
        <v>5.9434633635999994</v>
      </c>
      <c r="E249" s="72">
        <v>8.9977272728000006</v>
      </c>
      <c r="G249" s="27">
        <v>10.34</v>
      </c>
    </row>
    <row r="250" spans="2:7" x14ac:dyDescent="0.2">
      <c r="B250" s="72">
        <v>9.89</v>
      </c>
      <c r="C250" s="72">
        <v>10.44</v>
      </c>
      <c r="D250" s="72">
        <v>5.9913813683999999</v>
      </c>
      <c r="E250" s="72">
        <v>8.6757894736000001</v>
      </c>
      <c r="G250" s="27">
        <v>10.1</v>
      </c>
    </row>
    <row r="251" spans="2:7" x14ac:dyDescent="0.2">
      <c r="B251" s="72">
        <v>9.42</v>
      </c>
      <c r="C251" s="72">
        <v>9.9499999999999993</v>
      </c>
      <c r="D251" s="72">
        <v>5.8315057000000001</v>
      </c>
      <c r="E251" s="72">
        <v>8.2219999999999995</v>
      </c>
      <c r="G251" s="27">
        <v>9.6199999999999992</v>
      </c>
    </row>
    <row r="252" spans="2:7" x14ac:dyDescent="0.2">
      <c r="B252" s="72">
        <v>9.4</v>
      </c>
      <c r="C252" s="72">
        <v>9.9</v>
      </c>
      <c r="D252" s="72">
        <v>5.8758970435000002</v>
      </c>
      <c r="E252" s="72">
        <v>8.3834782608000005</v>
      </c>
      <c r="G252" s="27">
        <v>9.6</v>
      </c>
    </row>
    <row r="253" spans="2:7" x14ac:dyDescent="0.2">
      <c r="B253" s="72">
        <v>9.68</v>
      </c>
      <c r="C253" s="72">
        <v>10.18</v>
      </c>
      <c r="D253" s="72">
        <v>6.0888312500000001</v>
      </c>
      <c r="E253" s="72">
        <v>8.7285000000000004</v>
      </c>
      <c r="G253" s="27">
        <v>9.8699999999999992</v>
      </c>
    </row>
    <row r="254" spans="2:7" x14ac:dyDescent="0.2">
      <c r="B254" s="72">
        <v>9.92</v>
      </c>
      <c r="C254" s="72">
        <v>10.42</v>
      </c>
      <c r="D254" s="72">
        <v>6.4548894285999996</v>
      </c>
      <c r="E254" s="72">
        <v>9.0990476190000003</v>
      </c>
      <c r="G254" s="27">
        <v>10.119999999999999</v>
      </c>
    </row>
    <row r="255" spans="2:7" x14ac:dyDescent="0.2">
      <c r="B255" s="72">
        <v>9.8699999999999992</v>
      </c>
      <c r="C255" s="72">
        <v>10.43</v>
      </c>
      <c r="D255" s="72">
        <v>6.666779</v>
      </c>
      <c r="E255" s="72">
        <v>8.9313636364000004</v>
      </c>
      <c r="G255" s="27">
        <v>10.14</v>
      </c>
    </row>
    <row r="256" spans="2:7" x14ac:dyDescent="0.2">
      <c r="B256" s="72">
        <v>9.9700000000000006</v>
      </c>
      <c r="C256" s="72">
        <v>10.56</v>
      </c>
      <c r="D256" s="72">
        <v>6.8936250000000001</v>
      </c>
      <c r="E256" s="72">
        <v>9.0659999999999989</v>
      </c>
      <c r="G256" s="27">
        <v>10.27</v>
      </c>
    </row>
    <row r="257" spans="2:7" x14ac:dyDescent="0.2">
      <c r="B257" s="72">
        <v>10.119999999999999</v>
      </c>
      <c r="C257" s="72">
        <v>10.64</v>
      </c>
      <c r="D257" s="72">
        <v>7.2994669130999998</v>
      </c>
      <c r="E257" s="72">
        <v>9.2704347825000006</v>
      </c>
      <c r="G257" s="27">
        <v>10.379999999999999</v>
      </c>
    </row>
    <row r="258" spans="2:7" x14ac:dyDescent="0.2">
      <c r="B258" s="72">
        <v>9.83</v>
      </c>
      <c r="C258" s="72">
        <v>10.35</v>
      </c>
      <c r="D258" s="72">
        <v>7.485379</v>
      </c>
      <c r="E258" s="72">
        <v>8.9871428571000003</v>
      </c>
      <c r="G258" s="27">
        <v>10.07</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J24"/>
  <sheetViews>
    <sheetView topLeftCell="A2" workbookViewId="0">
      <selection activeCell="I19" sqref="I19"/>
    </sheetView>
  </sheetViews>
  <sheetFormatPr baseColWidth="10" defaultRowHeight="16" x14ac:dyDescent="0.2"/>
  <cols>
    <col min="7" max="7" width="12" customWidth="1"/>
  </cols>
  <sheetData>
    <row r="1" spans="1:10" x14ac:dyDescent="0.2">
      <c r="A1" s="43" t="s">
        <v>144</v>
      </c>
    </row>
    <row r="2" spans="1:10" x14ac:dyDescent="0.2">
      <c r="A2" s="1">
        <v>13</v>
      </c>
      <c r="B2" s="1" t="s">
        <v>21</v>
      </c>
    </row>
    <row r="4" spans="1:10" ht="20" x14ac:dyDescent="0.2">
      <c r="B4" s="38" t="s">
        <v>106</v>
      </c>
    </row>
    <row r="6" spans="1:10" x14ac:dyDescent="0.2">
      <c r="B6" t="s">
        <v>107</v>
      </c>
    </row>
    <row r="7" spans="1:10" x14ac:dyDescent="0.2">
      <c r="B7" s="44" t="s">
        <v>113</v>
      </c>
      <c r="C7" s="44"/>
    </row>
    <row r="8" spans="1:10" x14ac:dyDescent="0.2">
      <c r="B8" s="27"/>
      <c r="C8" s="27" t="s">
        <v>8</v>
      </c>
      <c r="D8" s="27" t="s">
        <v>10</v>
      </c>
      <c r="E8" s="27" t="s">
        <v>6</v>
      </c>
      <c r="F8" s="27" t="s">
        <v>7</v>
      </c>
      <c r="G8" s="27" t="s">
        <v>109</v>
      </c>
    </row>
    <row r="9" spans="1:10" x14ac:dyDescent="0.2">
      <c r="B9" s="27" t="s">
        <v>108</v>
      </c>
      <c r="C9" s="27">
        <f t="array" ref="C9:G9">LINEST('Q12'!G8:G258,'Q12'!B8:E258,TRUE)</f>
        <v>2.4813861739313103E-2</v>
      </c>
      <c r="D9" s="27">
        <v>5.1456510854922333E-3</v>
      </c>
      <c r="E9" s="27">
        <v>0.43076664356380095</v>
      </c>
      <c r="F9" s="27">
        <v>0.53848409720205859</v>
      </c>
      <c r="G9" s="27">
        <v>7.6634693978169632E-2</v>
      </c>
    </row>
    <row r="11" spans="1:10" x14ac:dyDescent="0.2">
      <c r="B11" s="44" t="s">
        <v>114</v>
      </c>
      <c r="C11" s="31"/>
      <c r="I11" s="36" t="s">
        <v>149</v>
      </c>
      <c r="J11" s="36"/>
    </row>
    <row r="13" spans="1:10" x14ac:dyDescent="0.2">
      <c r="B13" s="76"/>
      <c r="C13" s="76" t="s">
        <v>8</v>
      </c>
      <c r="D13" s="76" t="s">
        <v>10</v>
      </c>
      <c r="E13" s="76" t="s">
        <v>6</v>
      </c>
      <c r="F13" s="76" t="s">
        <v>7</v>
      </c>
      <c r="I13" s="75"/>
      <c r="J13" s="75" t="s">
        <v>108</v>
      </c>
    </row>
    <row r="14" spans="1:10" x14ac:dyDescent="0.2">
      <c r="B14" s="76" t="s">
        <v>108</v>
      </c>
      <c r="C14" s="76">
        <f t="array" ref="C14:F14">LINEST('Q12'!G8:G258,'Q12'!B8:E258,FALSE)</f>
        <v>-4.9205038129593566E-3</v>
      </c>
      <c r="D14" s="76">
        <v>6.4091610355713063E-3</v>
      </c>
      <c r="E14" s="76">
        <v>0.40259393802321802</v>
      </c>
      <c r="F14" s="76">
        <v>0.60312923691399067</v>
      </c>
      <c r="I14" s="75" t="s">
        <v>7</v>
      </c>
      <c r="J14" s="75">
        <f t="array" ref="J14:J17">'Q12'!J17:J20</f>
        <v>0.60312923691513642</v>
      </c>
    </row>
    <row r="15" spans="1:10" x14ac:dyDescent="0.2">
      <c r="I15" s="75" t="s">
        <v>6</v>
      </c>
      <c r="J15" s="75">
        <v>0.40259393802255761</v>
      </c>
    </row>
    <row r="16" spans="1:10" x14ac:dyDescent="0.2">
      <c r="I16" s="75" t="s">
        <v>10</v>
      </c>
      <c r="J16" s="75">
        <v>6.4091610356621842E-3</v>
      </c>
    </row>
    <row r="17" spans="2:10" x14ac:dyDescent="0.2">
      <c r="I17" s="75" t="s">
        <v>8</v>
      </c>
      <c r="J17" s="75">
        <v>-4.9205038136241816E-3</v>
      </c>
    </row>
    <row r="20" spans="2:10" ht="20" x14ac:dyDescent="0.2">
      <c r="B20" s="77" t="s">
        <v>123</v>
      </c>
      <c r="C20" s="25"/>
    </row>
    <row r="21" spans="2:10" x14ac:dyDescent="0.2">
      <c r="B21" t="s">
        <v>115</v>
      </c>
    </row>
    <row r="22" spans="2:10" x14ac:dyDescent="0.2">
      <c r="B22" t="s">
        <v>118</v>
      </c>
    </row>
    <row r="23" spans="2:10" x14ac:dyDescent="0.2">
      <c r="B23" t="s">
        <v>116</v>
      </c>
    </row>
    <row r="24" spans="2:10" x14ac:dyDescent="0.2">
      <c r="B24" t="s">
        <v>117</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Simulation and  VaR</vt:lpstr>
      <vt:lpstr>GroupInfo</vt:lpstr>
      <vt:lpstr>Q1</vt:lpstr>
      <vt:lpstr>Q2</vt:lpstr>
      <vt:lpstr>Q3</vt:lpstr>
      <vt:lpstr>Q4</vt:lpstr>
      <vt:lpstr>Q5</vt:lpstr>
      <vt:lpstr>Q6</vt:lpstr>
      <vt:lpstr>Q7</vt:lpstr>
      <vt:lpstr>Q8</vt:lpstr>
      <vt:lpstr>Q9</vt:lpstr>
      <vt:lpstr>Q10</vt:lpstr>
      <vt:lpstr>Q11</vt:lpstr>
      <vt:lpstr>Q12</vt:lpstr>
      <vt:lpstr>Q13</vt:lpstr>
    </vt:vector>
  </TitlesOfParts>
  <Company>Bank of America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Abbott, Kenneth</dc:creator>
  <cp:lastModifiedBy>Microsoft Office User</cp:lastModifiedBy>
  <dcterms:created xsi:type="dcterms:W3CDTF">2005-03-03T17:43:31Z</dcterms:created>
  <dcterms:modified xsi:type="dcterms:W3CDTF">2017-02-17T22:58:42Z</dcterms:modified>
</cp:coreProperties>
</file>