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nokut\Downloads\"/>
    </mc:Choice>
  </mc:AlternateContent>
  <xr:revisionPtr revIDLastSave="0" documentId="13_ncr:1_{2CF6ABB5-3B21-4007-B2B3-3F751FC1BB00}" xr6:coauthVersionLast="47" xr6:coauthVersionMax="47" xr10:uidLastSave="{00000000-0000-0000-0000-000000000000}"/>
  <bookViews>
    <workbookView xWindow="-120" yWindow="-120" windowWidth="20730" windowHeight="11040" tabRatio="651" activeTab="2" xr2:uid="{A1AEBB8F-7A7D-45D5-BE39-8B739536E648}"/>
  </bookViews>
  <sheets>
    <sheet name="HR_Analytics_Dataset_New (Orig " sheetId="3" r:id="rId1"/>
    <sheet name="HR Turnover" sheetId="4" r:id="rId2"/>
    <sheet name="Pivots" sheetId="5" r:id="rId3"/>
    <sheet name="Dashboard" sheetId="12" r:id="rId4"/>
  </sheets>
  <definedNames>
    <definedName name="ExternalData_1" localSheetId="1" hidden="1">'HR Turnover'!$A$1:$J$201</definedName>
    <definedName name="_xlnm.Print_Area" localSheetId="3">Dashboard!$A$1:$AQ$59</definedName>
    <definedName name="Slicer_Department">#N/A</definedName>
    <definedName name="Slicer_Gender">#N/A</definedName>
    <definedName name="Slicer_Reason_for_Leaving">#N/A</definedName>
    <definedName name="Slicer_Years_with_Company">#N/A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4" i="5" l="1"/>
  <c r="D54" i="5"/>
  <c r="G53" i="5"/>
  <c r="H53" i="5" s="1"/>
  <c r="H54" i="5" s="1"/>
  <c r="D53" i="5"/>
  <c r="E53" i="5" s="1"/>
  <c r="E54"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3D3DA3-8031-4C0E-8205-0EA21D9159F4}" keepAlive="1" name="Query - HR Turnover" description="Connection to the 'HR Turnover' query in the workbook." type="5" refreshedVersion="8" background="1" saveData="1">
    <dbPr connection="Provider=Microsoft.Mashup.OleDb.1;Data Source=$Workbook$;Location=&quot;HR Turnover&quot;;Extended Properties=&quot;&quot;" command="SELECT * FROM [HR Turnover]"/>
  </connection>
</connections>
</file>

<file path=xl/sharedStrings.xml><?xml version="1.0" encoding="utf-8"?>
<sst xmlns="http://schemas.openxmlformats.org/spreadsheetml/2006/main" count="2253" uniqueCount="744">
  <si>
    <t>Employee_ID</t>
  </si>
  <si>
    <t>FirstName</t>
  </si>
  <si>
    <t>LastName</t>
  </si>
  <si>
    <t>Age</t>
  </si>
  <si>
    <t>Years_with_Company</t>
  </si>
  <si>
    <t>Reason_for_Leaving</t>
  </si>
  <si>
    <t>Replaced</t>
  </si>
  <si>
    <t>Replacement_Time_in_Days</t>
  </si>
  <si>
    <t>Performance_Rating</t>
  </si>
  <si>
    <t>E1000</t>
  </si>
  <si>
    <t>Donald</t>
  </si>
  <si>
    <t>Monroe</t>
  </si>
  <si>
    <t>E1001</t>
  </si>
  <si>
    <t>Brian</t>
  </si>
  <si>
    <t>Johnson</t>
  </si>
  <si>
    <t>Health Issues</t>
  </si>
  <si>
    <t>Yes</t>
  </si>
  <si>
    <t>E1002</t>
  </si>
  <si>
    <t>Jacob</t>
  </si>
  <si>
    <t>Flores</t>
  </si>
  <si>
    <t>Conflict with Manager</t>
  </si>
  <si>
    <t>E1003</t>
  </si>
  <si>
    <t>Ricardo</t>
  </si>
  <si>
    <t>Rodriguez</t>
  </si>
  <si>
    <t>E1004</t>
  </si>
  <si>
    <t>Linda</t>
  </si>
  <si>
    <t>Gomez</t>
  </si>
  <si>
    <t>E1005</t>
  </si>
  <si>
    <t>Chad</t>
  </si>
  <si>
    <t>Wilcox</t>
  </si>
  <si>
    <t>E1006</t>
  </si>
  <si>
    <t>Stuart</t>
  </si>
  <si>
    <t>Dawson</t>
  </si>
  <si>
    <t>E1007</t>
  </si>
  <si>
    <t>Angela</t>
  </si>
  <si>
    <t>Hall</t>
  </si>
  <si>
    <t>E1008</t>
  </si>
  <si>
    <t>Sara</t>
  </si>
  <si>
    <t>Henderson</t>
  </si>
  <si>
    <t>E1009</t>
  </si>
  <si>
    <t>Mark</t>
  </si>
  <si>
    <t>Mendoza</t>
  </si>
  <si>
    <t>E1010</t>
  </si>
  <si>
    <t>Vanessa</t>
  </si>
  <si>
    <t>Vargas</t>
  </si>
  <si>
    <t>Retirement</t>
  </si>
  <si>
    <t>E1011</t>
  </si>
  <si>
    <t>John</t>
  </si>
  <si>
    <t>Poole</t>
  </si>
  <si>
    <t>No</t>
  </si>
  <si>
    <t>E1012</t>
  </si>
  <si>
    <t>Manuel</t>
  </si>
  <si>
    <t>Waters</t>
  </si>
  <si>
    <t>Work-Life Balance</t>
  </si>
  <si>
    <t>E1013</t>
  </si>
  <si>
    <t>Tanya</t>
  </si>
  <si>
    <t>Banks</t>
  </si>
  <si>
    <t>E1014</t>
  </si>
  <si>
    <t>Ashley</t>
  </si>
  <si>
    <t>Griffith</t>
  </si>
  <si>
    <t>Better Opportunity</t>
  </si>
  <si>
    <t>E1015</t>
  </si>
  <si>
    <t>Marie</t>
  </si>
  <si>
    <t>Snyder</t>
  </si>
  <si>
    <t>Company Layoffs</t>
  </si>
  <si>
    <t>E1016</t>
  </si>
  <si>
    <t>Patrick</t>
  </si>
  <si>
    <t>Miller</t>
  </si>
  <si>
    <t>E1017</t>
  </si>
  <si>
    <t>Jessica</t>
  </si>
  <si>
    <t>Torres</t>
  </si>
  <si>
    <t>Personal Reasons</t>
  </si>
  <si>
    <t>E1018</t>
  </si>
  <si>
    <t>Tyler</t>
  </si>
  <si>
    <t>King</t>
  </si>
  <si>
    <t>E1019</t>
  </si>
  <si>
    <t>Heidi</t>
  </si>
  <si>
    <t>Fields</t>
  </si>
  <si>
    <t>E1020</t>
  </si>
  <si>
    <t>Susan</t>
  </si>
  <si>
    <t>Chandler</t>
  </si>
  <si>
    <t>E1021</t>
  </si>
  <si>
    <t>Carolyn</t>
  </si>
  <si>
    <t>Davidson</t>
  </si>
  <si>
    <t>E1022</t>
  </si>
  <si>
    <t>Antonio</t>
  </si>
  <si>
    <t>E1023</t>
  </si>
  <si>
    <t>Pamela</t>
  </si>
  <si>
    <t>Perry</t>
  </si>
  <si>
    <t>E1024</t>
  </si>
  <si>
    <t>Derek</t>
  </si>
  <si>
    <t>Perkins</t>
  </si>
  <si>
    <t>E1025</t>
  </si>
  <si>
    <t>Anthony</t>
  </si>
  <si>
    <t>Ortiz</t>
  </si>
  <si>
    <t>E1026</t>
  </si>
  <si>
    <t>Larson</t>
  </si>
  <si>
    <t>E1027</t>
  </si>
  <si>
    <t>Kristin</t>
  </si>
  <si>
    <t>Parks</t>
  </si>
  <si>
    <t>E1028</t>
  </si>
  <si>
    <t>Steven</t>
  </si>
  <si>
    <t>E1029</t>
  </si>
  <si>
    <t>Andre</t>
  </si>
  <si>
    <t>Nguyen</t>
  </si>
  <si>
    <t>E1030</t>
  </si>
  <si>
    <t>Daniel</t>
  </si>
  <si>
    <t>Stark</t>
  </si>
  <si>
    <t>E1031</t>
  </si>
  <si>
    <t>Joshua</t>
  </si>
  <si>
    <t>Lewis</t>
  </si>
  <si>
    <t>E1032</t>
  </si>
  <si>
    <t>Carol</t>
  </si>
  <si>
    <t>Taylor</t>
  </si>
  <si>
    <t>E1033</t>
  </si>
  <si>
    <t>Austin</t>
  </si>
  <si>
    <t>Holloway</t>
  </si>
  <si>
    <t>E1034</t>
  </si>
  <si>
    <t>Wendy</t>
  </si>
  <si>
    <t>Brown</t>
  </si>
  <si>
    <t>E1035</t>
  </si>
  <si>
    <t>Timothy</t>
  </si>
  <si>
    <t>Martinez</t>
  </si>
  <si>
    <t>E1036</t>
  </si>
  <si>
    <t>Cynthia</t>
  </si>
  <si>
    <t>E1037</t>
  </si>
  <si>
    <t>Maxwell</t>
  </si>
  <si>
    <t>E1038</t>
  </si>
  <si>
    <t>Sean</t>
  </si>
  <si>
    <t>E1039</t>
  </si>
  <si>
    <t>Kenneth</t>
  </si>
  <si>
    <t>Watson</t>
  </si>
  <si>
    <t>E1040</t>
  </si>
  <si>
    <t>Brett</t>
  </si>
  <si>
    <t>Douglas</t>
  </si>
  <si>
    <t>E1041</t>
  </si>
  <si>
    <t>Shannon</t>
  </si>
  <si>
    <t>Hodge</t>
  </si>
  <si>
    <t>E1042</t>
  </si>
  <si>
    <t>Bonnie</t>
  </si>
  <si>
    <t>Garrett</t>
  </si>
  <si>
    <t>E1043</t>
  </si>
  <si>
    <t>Michael</t>
  </si>
  <si>
    <t>Stewart</t>
  </si>
  <si>
    <t>E1044</t>
  </si>
  <si>
    <t>Jones</t>
  </si>
  <si>
    <t>E1045</t>
  </si>
  <si>
    <t>Christina</t>
  </si>
  <si>
    <t>Obrien</t>
  </si>
  <si>
    <t>E1046</t>
  </si>
  <si>
    <t>Cory</t>
  </si>
  <si>
    <t>Baldwin</t>
  </si>
  <si>
    <t>E1047</t>
  </si>
  <si>
    <t>Justin</t>
  </si>
  <si>
    <t>Griffin</t>
  </si>
  <si>
    <t>E1048</t>
  </si>
  <si>
    <t>James</t>
  </si>
  <si>
    <t>E1049</t>
  </si>
  <si>
    <t>Lloyd</t>
  </si>
  <si>
    <t>E1050</t>
  </si>
  <si>
    <t>Heather</t>
  </si>
  <si>
    <t>Edwards</t>
  </si>
  <si>
    <t>E1051</t>
  </si>
  <si>
    <t>Gibson</t>
  </si>
  <si>
    <t>E1052</t>
  </si>
  <si>
    <t>Campbell</t>
  </si>
  <si>
    <t>E1053</t>
  </si>
  <si>
    <t>Shawna</t>
  </si>
  <si>
    <t>Hoffman</t>
  </si>
  <si>
    <t>E1054</t>
  </si>
  <si>
    <t>Dan</t>
  </si>
  <si>
    <t>Mueller</t>
  </si>
  <si>
    <t>E1055</t>
  </si>
  <si>
    <t>Casey</t>
  </si>
  <si>
    <t>E1056</t>
  </si>
  <si>
    <t>Karen</t>
  </si>
  <si>
    <t>Lopez</t>
  </si>
  <si>
    <t>E1057</t>
  </si>
  <si>
    <t>Brittany</t>
  </si>
  <si>
    <t>Johnston</t>
  </si>
  <si>
    <t>E1058</t>
  </si>
  <si>
    <t>Jared</t>
  </si>
  <si>
    <t>Turner</t>
  </si>
  <si>
    <t>E1059</t>
  </si>
  <si>
    <t>Michelle</t>
  </si>
  <si>
    <t>Herring</t>
  </si>
  <si>
    <t>E1060</t>
  </si>
  <si>
    <t>Matthew</t>
  </si>
  <si>
    <t>Joseph</t>
  </si>
  <si>
    <t>E1061</t>
  </si>
  <si>
    <t>Rachel</t>
  </si>
  <si>
    <t>Collins</t>
  </si>
  <si>
    <t>E1062</t>
  </si>
  <si>
    <t>Tammy</t>
  </si>
  <si>
    <t>Weber</t>
  </si>
  <si>
    <t>E1063</t>
  </si>
  <si>
    <t>Clayton</t>
  </si>
  <si>
    <t>Blair</t>
  </si>
  <si>
    <t>E1064</t>
  </si>
  <si>
    <t>Walker</t>
  </si>
  <si>
    <t>E1065</t>
  </si>
  <si>
    <t>Rebecca</t>
  </si>
  <si>
    <t>E1066</t>
  </si>
  <si>
    <t>George</t>
  </si>
  <si>
    <t>Hoover</t>
  </si>
  <si>
    <t>E1067</t>
  </si>
  <si>
    <t>Pam</t>
  </si>
  <si>
    <t>Macias</t>
  </si>
  <si>
    <t>E1068</t>
  </si>
  <si>
    <t>Courtney</t>
  </si>
  <si>
    <t>Morse</t>
  </si>
  <si>
    <t>E1069</t>
  </si>
  <si>
    <t>Sarah</t>
  </si>
  <si>
    <t>Avery</t>
  </si>
  <si>
    <t>E1070</t>
  </si>
  <si>
    <t>Jeffrey</t>
  </si>
  <si>
    <t>Schwartz</t>
  </si>
  <si>
    <t>E1071</t>
  </si>
  <si>
    <t>Fowler</t>
  </si>
  <si>
    <t>E1072</t>
  </si>
  <si>
    <t>Berg</t>
  </si>
  <si>
    <t>E1073</t>
  </si>
  <si>
    <t>Zamora</t>
  </si>
  <si>
    <t>E1074</t>
  </si>
  <si>
    <t>Amber</t>
  </si>
  <si>
    <t>Rivers</t>
  </si>
  <si>
    <t>E1075</t>
  </si>
  <si>
    <t>Travis</t>
  </si>
  <si>
    <t>E1076</t>
  </si>
  <si>
    <t>Destiny</t>
  </si>
  <si>
    <t>Roberson</t>
  </si>
  <si>
    <t>E1077</t>
  </si>
  <si>
    <t>Aguilar</t>
  </si>
  <si>
    <t>E1078</t>
  </si>
  <si>
    <t>Beth</t>
  </si>
  <si>
    <t>Garcia</t>
  </si>
  <si>
    <t>E1079</t>
  </si>
  <si>
    <t>Allen</t>
  </si>
  <si>
    <t>E1080</t>
  </si>
  <si>
    <t>Wilson</t>
  </si>
  <si>
    <t>E1081</t>
  </si>
  <si>
    <t>Jack</t>
  </si>
  <si>
    <t>E1082</t>
  </si>
  <si>
    <t>E1083</t>
  </si>
  <si>
    <t>Thomas</t>
  </si>
  <si>
    <t>E1084</t>
  </si>
  <si>
    <t>Nancy</t>
  </si>
  <si>
    <t>Diaz</t>
  </si>
  <si>
    <t>E1085</t>
  </si>
  <si>
    <t>Ryan</t>
  </si>
  <si>
    <t>Wood</t>
  </si>
  <si>
    <t>E1086</t>
  </si>
  <si>
    <t>Hamilton</t>
  </si>
  <si>
    <t>E1087</t>
  </si>
  <si>
    <t>Wesley</t>
  </si>
  <si>
    <t>Castillo</t>
  </si>
  <si>
    <t>E1088</t>
  </si>
  <si>
    <t>Jenkins</t>
  </si>
  <si>
    <t>E1089</t>
  </si>
  <si>
    <t>Mitchell</t>
  </si>
  <si>
    <t>E1090</t>
  </si>
  <si>
    <t>Caleb</t>
  </si>
  <si>
    <t>Moon</t>
  </si>
  <si>
    <t>E1091</t>
  </si>
  <si>
    <t>Baker</t>
  </si>
  <si>
    <t>E1092</t>
  </si>
  <si>
    <t>Steve</t>
  </si>
  <si>
    <t>Adams</t>
  </si>
  <si>
    <t>E1093</t>
  </si>
  <si>
    <t>Calderon</t>
  </si>
  <si>
    <t>E1094</t>
  </si>
  <si>
    <t>Clark</t>
  </si>
  <si>
    <t>E1095</t>
  </si>
  <si>
    <t>Luis</t>
  </si>
  <si>
    <t>Peck</t>
  </si>
  <si>
    <t>E1096</t>
  </si>
  <si>
    <t>Craig</t>
  </si>
  <si>
    <t>Zuniga</t>
  </si>
  <si>
    <t>E1097</t>
  </si>
  <si>
    <t>E1098</t>
  </si>
  <si>
    <t>E1099</t>
  </si>
  <si>
    <t>Elizabeth</t>
  </si>
  <si>
    <t>Bishop</t>
  </si>
  <si>
    <t>E1100</t>
  </si>
  <si>
    <t>Kathryn</t>
  </si>
  <si>
    <t>Cervantes</t>
  </si>
  <si>
    <t>E1101</t>
  </si>
  <si>
    <t>Raven</t>
  </si>
  <si>
    <t>Butler</t>
  </si>
  <si>
    <t>E1102</t>
  </si>
  <si>
    <t>Samantha</t>
  </si>
  <si>
    <t>E1103</t>
  </si>
  <si>
    <t>Robin</t>
  </si>
  <si>
    <t>E1104</t>
  </si>
  <si>
    <t>Stanley</t>
  </si>
  <si>
    <t>Arroyo</t>
  </si>
  <si>
    <t>E1105</t>
  </si>
  <si>
    <t>Greer</t>
  </si>
  <si>
    <t>E1106</t>
  </si>
  <si>
    <t>Phillip</t>
  </si>
  <si>
    <t>Graham</t>
  </si>
  <si>
    <t>E1107</t>
  </si>
  <si>
    <t>Marissa</t>
  </si>
  <si>
    <t>Ho</t>
  </si>
  <si>
    <t>E1108</t>
  </si>
  <si>
    <t>Kelsey</t>
  </si>
  <si>
    <t>Orr</t>
  </si>
  <si>
    <t>E1109</t>
  </si>
  <si>
    <t>Tara</t>
  </si>
  <si>
    <t>Smith</t>
  </si>
  <si>
    <t>E1110</t>
  </si>
  <si>
    <t>E1111</t>
  </si>
  <si>
    <t>Stephen</t>
  </si>
  <si>
    <t>Bowers</t>
  </si>
  <si>
    <t>E1112</t>
  </si>
  <si>
    <t>Melissa</t>
  </si>
  <si>
    <t>Keith</t>
  </si>
  <si>
    <t>E1113</t>
  </si>
  <si>
    <t>Peter</t>
  </si>
  <si>
    <t>Williams</t>
  </si>
  <si>
    <t>E1114</t>
  </si>
  <si>
    <t>Schroeder</t>
  </si>
  <si>
    <t>E1115</t>
  </si>
  <si>
    <t>Leslie</t>
  </si>
  <si>
    <t>E1116</t>
  </si>
  <si>
    <t>Wells</t>
  </si>
  <si>
    <t>E1117</t>
  </si>
  <si>
    <t>Macdonald</t>
  </si>
  <si>
    <t>E1118</t>
  </si>
  <si>
    <t>Melanie</t>
  </si>
  <si>
    <t>Wright</t>
  </si>
  <si>
    <t>E1119</t>
  </si>
  <si>
    <t>Green</t>
  </si>
  <si>
    <t>E1120</t>
  </si>
  <si>
    <t>Lisa</t>
  </si>
  <si>
    <t>Gates</t>
  </si>
  <si>
    <t>E1121</t>
  </si>
  <si>
    <t>Logan</t>
  </si>
  <si>
    <t>E1122</t>
  </si>
  <si>
    <t>Teresa</t>
  </si>
  <si>
    <t>Potts</t>
  </si>
  <si>
    <t>E1123</t>
  </si>
  <si>
    <t>Cathy</t>
  </si>
  <si>
    <t>Jackson</t>
  </si>
  <si>
    <t>E1124</t>
  </si>
  <si>
    <t>Laura</t>
  </si>
  <si>
    <t>E1125</t>
  </si>
  <si>
    <t>White</t>
  </si>
  <si>
    <t>E1126</t>
  </si>
  <si>
    <t>Robert</t>
  </si>
  <si>
    <t>Rodgers</t>
  </si>
  <si>
    <t>E1127</t>
  </si>
  <si>
    <t>Kimberly</t>
  </si>
  <si>
    <t>E1128</t>
  </si>
  <si>
    <t>Tonya</t>
  </si>
  <si>
    <t>Mcdowell</t>
  </si>
  <si>
    <t>E1129</t>
  </si>
  <si>
    <t>Richard</t>
  </si>
  <si>
    <t>Mclaughlin</t>
  </si>
  <si>
    <t>E1130</t>
  </si>
  <si>
    <t>Reyes</t>
  </si>
  <si>
    <t>E1131</t>
  </si>
  <si>
    <t>Dean</t>
  </si>
  <si>
    <t>E1132</t>
  </si>
  <si>
    <t>Anderson</t>
  </si>
  <si>
    <t>E1133</t>
  </si>
  <si>
    <t>E1134</t>
  </si>
  <si>
    <t>E1135</t>
  </si>
  <si>
    <t>Sandra</t>
  </si>
  <si>
    <t>Stevens</t>
  </si>
  <si>
    <t>E1136</t>
  </si>
  <si>
    <t>E1137</t>
  </si>
  <si>
    <t>Jennifer</t>
  </si>
  <si>
    <t>Thompson</t>
  </si>
  <si>
    <t>E1138</t>
  </si>
  <si>
    <t>Christopher</t>
  </si>
  <si>
    <t>Barton</t>
  </si>
  <si>
    <t>E1139</t>
  </si>
  <si>
    <t>Robinson</t>
  </si>
  <si>
    <t>E1140</t>
  </si>
  <si>
    <t>Patricia</t>
  </si>
  <si>
    <t>Davis</t>
  </si>
  <si>
    <t>E1141</t>
  </si>
  <si>
    <t>E1142</t>
  </si>
  <si>
    <t>Cindy</t>
  </si>
  <si>
    <t>Lindsey</t>
  </si>
  <si>
    <t>E1143</t>
  </si>
  <si>
    <t>Eric</t>
  </si>
  <si>
    <t>Hayes</t>
  </si>
  <si>
    <t>E1144</t>
  </si>
  <si>
    <t>William</t>
  </si>
  <si>
    <t>Oneal</t>
  </si>
  <si>
    <t>E1145</t>
  </si>
  <si>
    <t>Jerry</t>
  </si>
  <si>
    <t>Alvarez</t>
  </si>
  <si>
    <t>E1146</t>
  </si>
  <si>
    <t>Theresa</t>
  </si>
  <si>
    <t>Nash</t>
  </si>
  <si>
    <t>E1147</t>
  </si>
  <si>
    <t>E1148</t>
  </si>
  <si>
    <t>E1149</t>
  </si>
  <si>
    <t>Kayla</t>
  </si>
  <si>
    <t>E1150</t>
  </si>
  <si>
    <t>Mike</t>
  </si>
  <si>
    <t>Fuller</t>
  </si>
  <si>
    <t>E1151</t>
  </si>
  <si>
    <t>Blake</t>
  </si>
  <si>
    <t>Tucker</t>
  </si>
  <si>
    <t>E1152</t>
  </si>
  <si>
    <t>Carly</t>
  </si>
  <si>
    <t>Jacobs</t>
  </si>
  <si>
    <t>E1153</t>
  </si>
  <si>
    <t>Stacy</t>
  </si>
  <si>
    <t>Kim</t>
  </si>
  <si>
    <t>E1154</t>
  </si>
  <si>
    <t>Annette</t>
  </si>
  <si>
    <t>Buchanan</t>
  </si>
  <si>
    <t>E1155</t>
  </si>
  <si>
    <t>Alicia</t>
  </si>
  <si>
    <t>Wang</t>
  </si>
  <si>
    <t>E1156</t>
  </si>
  <si>
    <t>Andrea</t>
  </si>
  <si>
    <t>E1157</t>
  </si>
  <si>
    <t>Kyle</t>
  </si>
  <si>
    <t>Hawkins</t>
  </si>
  <si>
    <t>E1158</t>
  </si>
  <si>
    <t>Diana</t>
  </si>
  <si>
    <t>Hutchinson</t>
  </si>
  <si>
    <t>E1159</t>
  </si>
  <si>
    <t>Wallace</t>
  </si>
  <si>
    <t>E1160</t>
  </si>
  <si>
    <t>Maureen</t>
  </si>
  <si>
    <t>Everett</t>
  </si>
  <si>
    <t>E1161</t>
  </si>
  <si>
    <t>Hill</t>
  </si>
  <si>
    <t>E1162</t>
  </si>
  <si>
    <t>E1163</t>
  </si>
  <si>
    <t>Scott</t>
  </si>
  <si>
    <t>Palmer</t>
  </si>
  <si>
    <t>E1164</t>
  </si>
  <si>
    <t>Mills</t>
  </si>
  <si>
    <t>E1165</t>
  </si>
  <si>
    <t>Evans</t>
  </si>
  <si>
    <t>E1166</t>
  </si>
  <si>
    <t>Tamara</t>
  </si>
  <si>
    <t>Gonzalez</t>
  </si>
  <si>
    <t>E1167</t>
  </si>
  <si>
    <t>Vincent</t>
  </si>
  <si>
    <t>Shelton</t>
  </si>
  <si>
    <t>E1168</t>
  </si>
  <si>
    <t>Daniels</t>
  </si>
  <si>
    <t>E1169</t>
  </si>
  <si>
    <t>E1170</t>
  </si>
  <si>
    <t>Tony</t>
  </si>
  <si>
    <t>E1171</t>
  </si>
  <si>
    <t>Gloria</t>
  </si>
  <si>
    <t>Calhoun</t>
  </si>
  <si>
    <t>E1172</t>
  </si>
  <si>
    <t>Wade</t>
  </si>
  <si>
    <t>E1173</t>
  </si>
  <si>
    <t>E1174</t>
  </si>
  <si>
    <t>Neal</t>
  </si>
  <si>
    <t>E1175</t>
  </si>
  <si>
    <t>E1176</t>
  </si>
  <si>
    <t>Bailey</t>
  </si>
  <si>
    <t>E1177</t>
  </si>
  <si>
    <t>Vasquez</t>
  </si>
  <si>
    <t>E1178</t>
  </si>
  <si>
    <t>Christine</t>
  </si>
  <si>
    <t>E1179</t>
  </si>
  <si>
    <t>Jody</t>
  </si>
  <si>
    <t>Ochoa</t>
  </si>
  <si>
    <t>E1180</t>
  </si>
  <si>
    <t>E1181</t>
  </si>
  <si>
    <t>Catherine</t>
  </si>
  <si>
    <t>Burnett</t>
  </si>
  <si>
    <t>E1182</t>
  </si>
  <si>
    <t>Kelly</t>
  </si>
  <si>
    <t>E1183</t>
  </si>
  <si>
    <t>E1184</t>
  </si>
  <si>
    <t>Denise</t>
  </si>
  <si>
    <t>Dyer</t>
  </si>
  <si>
    <t>E1185</t>
  </si>
  <si>
    <t>E1186</t>
  </si>
  <si>
    <t>Carla</t>
  </si>
  <si>
    <t>Medina</t>
  </si>
  <si>
    <t>E1187</t>
  </si>
  <si>
    <t>Amanda</t>
  </si>
  <si>
    <t>Dominguez</t>
  </si>
  <si>
    <t>E1188</t>
  </si>
  <si>
    <t>E1189</t>
  </si>
  <si>
    <t>Madeline</t>
  </si>
  <si>
    <t>E1190</t>
  </si>
  <si>
    <t>Breanna</t>
  </si>
  <si>
    <t>E1191</t>
  </si>
  <si>
    <t>Jason</t>
  </si>
  <si>
    <t>Porter</t>
  </si>
  <si>
    <t>E1192</t>
  </si>
  <si>
    <t>Marcus</t>
  </si>
  <si>
    <t>Sanchez</t>
  </si>
  <si>
    <t>E1193</t>
  </si>
  <si>
    <t>Mary</t>
  </si>
  <si>
    <t>E1194</t>
  </si>
  <si>
    <t>Peterson</t>
  </si>
  <si>
    <t>E1195</t>
  </si>
  <si>
    <t>Paula</t>
  </si>
  <si>
    <t>Cox</t>
  </si>
  <si>
    <t>E1196</t>
  </si>
  <si>
    <t>Farrell</t>
  </si>
  <si>
    <t>E1197</t>
  </si>
  <si>
    <t>E1198</t>
  </si>
  <si>
    <t>Parsons</t>
  </si>
  <si>
    <t>E1199</t>
  </si>
  <si>
    <t>Katherine</t>
  </si>
  <si>
    <t>Department</t>
  </si>
  <si>
    <t>Marketing</t>
  </si>
  <si>
    <t>Sales</t>
  </si>
  <si>
    <t>IT</t>
  </si>
  <si>
    <t>Finance</t>
  </si>
  <si>
    <t>HR</t>
  </si>
  <si>
    <t>Operations</t>
  </si>
  <si>
    <t>Name</t>
  </si>
  <si>
    <t>Brian Johnson</t>
  </si>
  <si>
    <t>Jacob Flores</t>
  </si>
  <si>
    <t>Vanessa Vargas</t>
  </si>
  <si>
    <t>John Poole</t>
  </si>
  <si>
    <t>Manuel Waters</t>
  </si>
  <si>
    <t>Tanya Banks</t>
  </si>
  <si>
    <t>Ashley Griffith</t>
  </si>
  <si>
    <t>Marie Snyder</t>
  </si>
  <si>
    <t>Patrick Miller</t>
  </si>
  <si>
    <t>Jessica Torres</t>
  </si>
  <si>
    <t>Heidi Fields</t>
  </si>
  <si>
    <t>Kristin Parks</t>
  </si>
  <si>
    <t>Daniel Stark</t>
  </si>
  <si>
    <t>Joshua Lewis</t>
  </si>
  <si>
    <t>Cynthia Hall</t>
  </si>
  <si>
    <t>Timothy Maxwell</t>
  </si>
  <si>
    <t>Sean Miller</t>
  </si>
  <si>
    <t>Shannon Hodge</t>
  </si>
  <si>
    <t>Christina Obrien</t>
  </si>
  <si>
    <t>Cory Baldwin</t>
  </si>
  <si>
    <t>James Garrett</t>
  </si>
  <si>
    <t>Cynthia Lloyd</t>
  </si>
  <si>
    <t>Heather Edwards</t>
  </si>
  <si>
    <t>Ashley Campbell</t>
  </si>
  <si>
    <t>Casey Stewart</t>
  </si>
  <si>
    <t>Brittany Johnston</t>
  </si>
  <si>
    <t>Jared Turner</t>
  </si>
  <si>
    <t>Michelle Herring</t>
  </si>
  <si>
    <t>Tammy Weber</t>
  </si>
  <si>
    <t>Mark Walker</t>
  </si>
  <si>
    <t>Pam Macias</t>
  </si>
  <si>
    <t>Travis Griffin</t>
  </si>
  <si>
    <t>Destiny Roberson</t>
  </si>
  <si>
    <t>Austin Aguilar</t>
  </si>
  <si>
    <t>Allen Jones</t>
  </si>
  <si>
    <t>Jack Stewart</t>
  </si>
  <si>
    <t>Vanessa Thomas</t>
  </si>
  <si>
    <t>Nancy Diaz</t>
  </si>
  <si>
    <t>Michael Jenkins</t>
  </si>
  <si>
    <t>Chad Baker</t>
  </si>
  <si>
    <t>Steve Adams</t>
  </si>
  <si>
    <t>Steven Johnson</t>
  </si>
  <si>
    <t>Michael Taylor</t>
  </si>
  <si>
    <t>Samantha Lewis</t>
  </si>
  <si>
    <t>Stanley Arroyo</t>
  </si>
  <si>
    <t>James Greer</t>
  </si>
  <si>
    <t>Phillip Graham</t>
  </si>
  <si>
    <t>Marissa Ho</t>
  </si>
  <si>
    <t>Kelsey Orr</t>
  </si>
  <si>
    <t>Tara Smith</t>
  </si>
  <si>
    <t>Antonio Turner</t>
  </si>
  <si>
    <t>Peter Williams</t>
  </si>
  <si>
    <t>Rebecca Schroeder</t>
  </si>
  <si>
    <t>Melanie Wright</t>
  </si>
  <si>
    <t>Michelle Green</t>
  </si>
  <si>
    <t>Lisa Gates</t>
  </si>
  <si>
    <t>Teresa Potts</t>
  </si>
  <si>
    <t>Rebecca White</t>
  </si>
  <si>
    <t>Kimberly Smith</t>
  </si>
  <si>
    <t>Tonya Mcdowell</t>
  </si>
  <si>
    <t>Richard Mclaughlin</t>
  </si>
  <si>
    <t>Melissa Reyes</t>
  </si>
  <si>
    <t>Steven Dean</t>
  </si>
  <si>
    <t>Laura Anderson</t>
  </si>
  <si>
    <t>Richard Mueller</t>
  </si>
  <si>
    <t>Shannon Smith</t>
  </si>
  <si>
    <t>Sandra Stevens</t>
  </si>
  <si>
    <t>Matthew Baker</t>
  </si>
  <si>
    <t>Cindy Lindsey</t>
  </si>
  <si>
    <t>Theresa Nash</t>
  </si>
  <si>
    <t>William Brown</t>
  </si>
  <si>
    <t>Kayla Davis</t>
  </si>
  <si>
    <t>Andrea Jones</t>
  </si>
  <si>
    <t>Diana Hutchinson</t>
  </si>
  <si>
    <t>Ryan Hill</t>
  </si>
  <si>
    <t>Scott Palmer</t>
  </si>
  <si>
    <t>Christopher Evans</t>
  </si>
  <si>
    <t>Tamara Gonzalez</t>
  </si>
  <si>
    <t>Vincent Shelton</t>
  </si>
  <si>
    <t>Jessica Jackson</t>
  </si>
  <si>
    <t>Tony Wilson</t>
  </si>
  <si>
    <t>Gloria Calhoun</t>
  </si>
  <si>
    <t>James Diaz</t>
  </si>
  <si>
    <t>Heather Johnson</t>
  </si>
  <si>
    <t>Daniel Thompson</t>
  </si>
  <si>
    <t>Timothy Wells</t>
  </si>
  <si>
    <t>Madeline Vargas</t>
  </si>
  <si>
    <t>Breanna Mitchell</t>
  </si>
  <si>
    <t>Marcus Sanchez</t>
  </si>
  <si>
    <t>Jody Peterson</t>
  </si>
  <si>
    <t>Kyle Parsons</t>
  </si>
  <si>
    <t>Katherine Gomez</t>
  </si>
  <si>
    <t>Row Labels</t>
  </si>
  <si>
    <t>Grand Total</t>
  </si>
  <si>
    <t>Column Labels</t>
  </si>
  <si>
    <t>Count of Name</t>
  </si>
  <si>
    <t>22-31</t>
  </si>
  <si>
    <t>52-61</t>
  </si>
  <si>
    <t>(All)</t>
  </si>
  <si>
    <t>Donald Monroe</t>
  </si>
  <si>
    <t>Ricardo Rodriguez</t>
  </si>
  <si>
    <t>Linda Gomez</t>
  </si>
  <si>
    <t>Chad Wilcox</t>
  </si>
  <si>
    <t>Stuart Dawson</t>
  </si>
  <si>
    <t>Angela Hall</t>
  </si>
  <si>
    <t>Sara Henderson</t>
  </si>
  <si>
    <t>Mark Mendoza</t>
  </si>
  <si>
    <t>Tyler King</t>
  </si>
  <si>
    <t>Susan Chandler</t>
  </si>
  <si>
    <t>Carolyn Davidson</t>
  </si>
  <si>
    <t>Antonio Snyder</t>
  </si>
  <si>
    <t>Pamela Perry</t>
  </si>
  <si>
    <t>Derek Perkins</t>
  </si>
  <si>
    <t>Anthony Ortiz</t>
  </si>
  <si>
    <t>Derek Larson</t>
  </si>
  <si>
    <t>Steven Rodriguez</t>
  </si>
  <si>
    <t>Andre Nguyen</t>
  </si>
  <si>
    <t>Carol Taylor</t>
  </si>
  <si>
    <t>Austin Holloway</t>
  </si>
  <si>
    <t>Wendy Brown</t>
  </si>
  <si>
    <t>Timothy Martinez</t>
  </si>
  <si>
    <t>Kenneth Watson</t>
  </si>
  <si>
    <t>Brett Douglas</t>
  </si>
  <si>
    <t>Bonnie Garrett</t>
  </si>
  <si>
    <t>Michael Stewart</t>
  </si>
  <si>
    <t>Michael Jones</t>
  </si>
  <si>
    <t>Justin Griffin</t>
  </si>
  <si>
    <t>Christina Gibson</t>
  </si>
  <si>
    <t>Shawna Hoffman</t>
  </si>
  <si>
    <t>Dan Mueller</t>
  </si>
  <si>
    <t>Karen Lopez</t>
  </si>
  <si>
    <t>Matthew Joseph</t>
  </si>
  <si>
    <t>Rachel Collins</t>
  </si>
  <si>
    <t>Clayton Blair</t>
  </si>
  <si>
    <t>Rebecca Larson</t>
  </si>
  <si>
    <t>George Hoover</t>
  </si>
  <si>
    <t>Courtney Morse</t>
  </si>
  <si>
    <t>Sarah Avery</t>
  </si>
  <si>
    <t>Jeffrey Schwartz</t>
  </si>
  <si>
    <t>Timothy Fowler</t>
  </si>
  <si>
    <t>Ashley Berg</t>
  </si>
  <si>
    <t>Timothy Zamora</t>
  </si>
  <si>
    <t>Amber Rivers</t>
  </si>
  <si>
    <t>Beth Garcia</t>
  </si>
  <si>
    <t>John Wilson</t>
  </si>
  <si>
    <t>Timothy Gomez</t>
  </si>
  <si>
    <t>Ryan Wood</t>
  </si>
  <si>
    <t>Sarah Hamilton</t>
  </si>
  <si>
    <t>Wesley Castillo</t>
  </si>
  <si>
    <t>Steven Mitchell</t>
  </si>
  <si>
    <t>Caleb Moon</t>
  </si>
  <si>
    <t>Jacob Calderon</t>
  </si>
  <si>
    <t>Kenneth Clark</t>
  </si>
  <si>
    <t>Luis Peck</t>
  </si>
  <si>
    <t>Craig Zuniga</t>
  </si>
  <si>
    <t>Elizabeth Bishop</t>
  </si>
  <si>
    <t>Kathryn Cervantes</t>
  </si>
  <si>
    <t>Raven Butler</t>
  </si>
  <si>
    <t>Robin Ortiz</t>
  </si>
  <si>
    <t>Stephen Bowers</t>
  </si>
  <si>
    <t>Melissa Keith</t>
  </si>
  <si>
    <t>Leslie Baker</t>
  </si>
  <si>
    <t>Garrett Wells</t>
  </si>
  <si>
    <t>Joseph Macdonald</t>
  </si>
  <si>
    <t>Logan Roberson</t>
  </si>
  <si>
    <t>Cathy Jackson</t>
  </si>
  <si>
    <t>Laura Mitchell</t>
  </si>
  <si>
    <t>Robert Rodgers</t>
  </si>
  <si>
    <t>Jennifer Thompson</t>
  </si>
  <si>
    <t>Christopher Barton</t>
  </si>
  <si>
    <t>Christopher Robinson</t>
  </si>
  <si>
    <t>Patricia Davis</t>
  </si>
  <si>
    <t>Steven Anderson</t>
  </si>
  <si>
    <t>Eric Hayes</t>
  </si>
  <si>
    <t>William Oneal</t>
  </si>
  <si>
    <t>Jerry Alvarez</t>
  </si>
  <si>
    <t>Michelle Cervantes</t>
  </si>
  <si>
    <t>Mike Fuller</t>
  </si>
  <si>
    <t>Blake Tucker</t>
  </si>
  <si>
    <t>Carly Jacobs</t>
  </si>
  <si>
    <t>Stacy Kim</t>
  </si>
  <si>
    <t>Annette Buchanan</t>
  </si>
  <si>
    <t>Alicia Wang</t>
  </si>
  <si>
    <t>Kyle Hawkins</t>
  </si>
  <si>
    <t>Michael Wallace</t>
  </si>
  <si>
    <t>Maureen Everett</t>
  </si>
  <si>
    <t>John Turner</t>
  </si>
  <si>
    <t>Mark Mills</t>
  </si>
  <si>
    <t>Scott Daniels</t>
  </si>
  <si>
    <t>Tammy Wade</t>
  </si>
  <si>
    <t>Shannon Neal</t>
  </si>
  <si>
    <t>Bailey Davis</t>
  </si>
  <si>
    <t>Sara Vasquez</t>
  </si>
  <si>
    <t>Christine Smith</t>
  </si>
  <si>
    <t>Jody Ochoa</t>
  </si>
  <si>
    <t>Catherine Burnett</t>
  </si>
  <si>
    <t>Kelly Williams</t>
  </si>
  <si>
    <t>Denise Dyer</t>
  </si>
  <si>
    <t>Heather Jones</t>
  </si>
  <si>
    <t>Carla Medina</t>
  </si>
  <si>
    <t>Amanda Dominguez</t>
  </si>
  <si>
    <t>Tyler Brown</t>
  </si>
  <si>
    <t>Jason Porter</t>
  </si>
  <si>
    <t>Mary Jones</t>
  </si>
  <si>
    <t>Paula Cox</t>
  </si>
  <si>
    <t>Amanda Farrell</t>
  </si>
  <si>
    <t>Kyle Davis</t>
  </si>
  <si>
    <t xml:space="preserve">Gender </t>
  </si>
  <si>
    <t xml:space="preserve">Male </t>
  </si>
  <si>
    <t>Female</t>
  </si>
  <si>
    <t>Count of Females</t>
  </si>
  <si>
    <t>Count of Males</t>
  </si>
  <si>
    <t>Not Specified</t>
  </si>
  <si>
    <t xml:space="preserve">Number of Males </t>
  </si>
  <si>
    <t xml:space="preserve">Number of Females </t>
  </si>
  <si>
    <t>Total</t>
  </si>
  <si>
    <t>42-51</t>
  </si>
  <si>
    <t>32-41</t>
  </si>
  <si>
    <t xml:space="preserve">Counter for Females </t>
  </si>
  <si>
    <t xml:space="preserve">Counter for Males </t>
  </si>
  <si>
    <t xml:space="preserve">Pie Charts </t>
  </si>
  <si>
    <t xml:space="preserve">Counter For Total Names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</si>
</sst>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AB7A2"/>
        <bgColor indexed="64"/>
      </patternFill>
    </fill>
    <fill>
      <patternFill patternType="solid">
        <fgColor theme="8"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10" applyBorder="0"/>
  </cellStyleXfs>
  <cellXfs count="14">
    <xf numFmtId="0" fontId="0" fillId="0" borderId="0" xfId="0"/>
    <xf numFmtId="0" fontId="16"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0" fontId="0" fillId="0" borderId="11" xfId="0" applyBorder="1"/>
    <xf numFmtId="0" fontId="0" fillId="0" borderId="13" xfId="0" applyBorder="1"/>
    <xf numFmtId="0" fontId="0" fillId="0" borderId="14" xfId="0" applyBorder="1"/>
    <xf numFmtId="0" fontId="0" fillId="34" borderId="0" xfId="0" applyFill="1"/>
    <xf numFmtId="1" fontId="0" fillId="0" borderId="12" xfId="0" applyNumberFormat="1" applyBorder="1"/>
    <xf numFmtId="1" fontId="0" fillId="0" borderId="15" xfId="0" applyNumberFormat="1" applyBorder="1"/>
    <xf numFmtId="9"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2E619465-04C8-40F9-A55D-08B6FF21822C}"/>
    <cellStyle name="Title" xfId="1" builtinId="15" customBuiltin="1"/>
    <cellStyle name="Total" xfId="17" builtinId="25" customBuiltin="1"/>
    <cellStyle name="Warning Text" xfId="14" builtinId="11" customBuiltin="1"/>
  </cellStyles>
  <dxfs count="4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B3B31"/>
      <color rgb="FFCAB7A2"/>
      <color rgb="FF8065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[neww2 (Repaired)(AutoRecovered) (Repaired + 1) (Repaired) (Repaired) (Repaired) (Repaired) (Repaired)(AutoRecovered).xlsx]Pivots!Turnover by dept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Turnover</a:t>
            </a:r>
            <a:r>
              <a:rPr lang="en-GB" baseline="0"/>
              <a:t> Rate By Department </a:t>
            </a:r>
            <a:endParaRPr lang="en-GB"/>
          </a:p>
        </c:rich>
      </c:tx>
      <c:layout>
        <c:manualLayout>
          <c:xMode val="edge"/>
          <c:yMode val="edge"/>
          <c:x val="0.13350597260608729"/>
          <c:y val="3.8820627304656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cat>
            <c:strRef>
              <c:f>Pivots!$A$4:$A$10</c:f>
              <c:strCache>
                <c:ptCount val="6"/>
                <c:pt idx="0">
                  <c:v>Finance</c:v>
                </c:pt>
                <c:pt idx="1">
                  <c:v>HR</c:v>
                </c:pt>
                <c:pt idx="2">
                  <c:v>IT</c:v>
                </c:pt>
                <c:pt idx="3">
                  <c:v>Marketing</c:v>
                </c:pt>
                <c:pt idx="4">
                  <c:v>Operations</c:v>
                </c:pt>
                <c:pt idx="5">
                  <c:v>Sales</c:v>
                </c:pt>
              </c:strCache>
            </c:strRef>
          </c:cat>
          <c:val>
            <c:numRef>
              <c:f>Pivots!$B$4:$B$10</c:f>
              <c:numCache>
                <c:formatCode>0%</c:formatCode>
                <c:ptCount val="6"/>
                <c:pt idx="0">
                  <c:v>0.11764705882352941</c:v>
                </c:pt>
                <c:pt idx="1">
                  <c:v>0.11764705882352941</c:v>
                </c:pt>
                <c:pt idx="2">
                  <c:v>0.17647058823529413</c:v>
                </c:pt>
                <c:pt idx="3">
                  <c:v>0.17647058823529413</c:v>
                </c:pt>
                <c:pt idx="4">
                  <c:v>0.23529411764705882</c:v>
                </c:pt>
                <c:pt idx="5">
                  <c:v>0.17647058823529413</c:v>
                </c:pt>
              </c:numCache>
            </c:numRef>
          </c:val>
          <c:extLst>
            <c:ext xmlns:c16="http://schemas.microsoft.com/office/drawing/2014/chart" uri="{C3380CC4-5D6E-409C-BE32-E72D297353CC}">
              <c16:uniqueId val="{00000000-A7FA-4E7C-9DC7-87714EE8AB86}"/>
            </c:ext>
          </c:extLst>
        </c:ser>
        <c:dLbls>
          <c:showLegendKey val="0"/>
          <c:showVal val="0"/>
          <c:showCatName val="0"/>
          <c:showSerName val="0"/>
          <c:showPercent val="0"/>
          <c:showBubbleSize val="0"/>
        </c:dLbls>
        <c:gapWidth val="219"/>
        <c:overlap val="-27"/>
        <c:axId val="1582382976"/>
        <c:axId val="1582398816"/>
      </c:barChart>
      <c:catAx>
        <c:axId val="15823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98816"/>
        <c:crosses val="autoZero"/>
        <c:auto val="1"/>
        <c:lblAlgn val="ctr"/>
        <c:lblOffset val="100"/>
        <c:noMultiLvlLbl val="0"/>
      </c:catAx>
      <c:valAx>
        <c:axId val="1582398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8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[neww2 (Repaired)(AutoRecovered) (Repaired + 1) (Repaired) (Repaired) (Repaired) (Repaired) (Repaired)(AutoRecovered).xlsx]Pivots!conflict reason vs performance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Turnover</a:t>
            </a:r>
            <a:r>
              <a:rPr lang="en-US" baseline="0"/>
              <a:t> By Performance Rating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pivotFmt>
      <c:pivotFmt>
        <c:idx val="249"/>
        <c:spPr>
          <a:solidFill>
            <a:schemeClr val="accent1"/>
          </a:solidFill>
          <a:ln>
            <a:noFill/>
          </a:ln>
          <a:effectLst/>
        </c:spPr>
        <c:marker>
          <c:symbol val="none"/>
        </c:marker>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Pivots!$B$25:$B$26</c:f>
              <c:strCache>
                <c:ptCount val="1"/>
                <c:pt idx="0">
                  <c:v>Conflict with Manager</c:v>
                </c:pt>
              </c:strCache>
            </c:strRef>
          </c:tx>
          <c:spPr>
            <a:solidFill>
              <a:schemeClr val="accent1"/>
            </a:solidFill>
            <a:ln>
              <a:noFill/>
            </a:ln>
            <a:effectLst/>
          </c:spPr>
          <c:invertIfNegative val="0"/>
          <c:cat>
            <c:strRef>
              <c:f>Pivots!$A$27:$A$32</c:f>
              <c:strCache>
                <c:ptCount val="5"/>
                <c:pt idx="0">
                  <c:v>1</c:v>
                </c:pt>
                <c:pt idx="1">
                  <c:v>2</c:v>
                </c:pt>
                <c:pt idx="2">
                  <c:v>3</c:v>
                </c:pt>
                <c:pt idx="3">
                  <c:v>4</c:v>
                </c:pt>
                <c:pt idx="4">
                  <c:v>5</c:v>
                </c:pt>
              </c:strCache>
            </c:strRef>
          </c:cat>
          <c:val>
            <c:numRef>
              <c:f>Pivots!$B$27:$B$32</c:f>
              <c:numCache>
                <c:formatCode>General</c:formatCode>
                <c:ptCount val="5"/>
                <c:pt idx="0">
                  <c:v>3</c:v>
                </c:pt>
                <c:pt idx="1">
                  <c:v>4</c:v>
                </c:pt>
                <c:pt idx="2">
                  <c:v>1</c:v>
                </c:pt>
                <c:pt idx="3">
                  <c:v>6</c:v>
                </c:pt>
                <c:pt idx="4">
                  <c:v>3</c:v>
                </c:pt>
              </c:numCache>
            </c:numRef>
          </c:val>
          <c:extLst>
            <c:ext xmlns:c16="http://schemas.microsoft.com/office/drawing/2014/chart" uri="{C3380CC4-5D6E-409C-BE32-E72D297353CC}">
              <c16:uniqueId val="{00000000-D9F3-4CC0-A935-3615FBDA9D89}"/>
            </c:ext>
          </c:extLst>
        </c:ser>
        <c:dLbls>
          <c:showLegendKey val="0"/>
          <c:showVal val="0"/>
          <c:showCatName val="0"/>
          <c:showSerName val="0"/>
          <c:showPercent val="0"/>
          <c:showBubbleSize val="0"/>
        </c:dLbls>
        <c:gapWidth val="219"/>
        <c:overlap val="-27"/>
        <c:axId val="1631975856"/>
        <c:axId val="1631984496"/>
      </c:barChart>
      <c:catAx>
        <c:axId val="16319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84496"/>
        <c:crosses val="autoZero"/>
        <c:auto val="1"/>
        <c:lblAlgn val="ctr"/>
        <c:lblOffset val="100"/>
        <c:noMultiLvlLbl val="0"/>
      </c:catAx>
      <c:valAx>
        <c:axId val="16319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[neww2 (Repaired)(AutoRecovered) (Repaired + 1) (Repaired) (Repaired) (Repaired) (Repaired) (Repaired)(AutoRecovered).xlsx]Pivots!PivotTable13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Turnover</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Pivots!$B$67</c:f>
              <c:strCache>
                <c:ptCount val="1"/>
                <c:pt idx="0">
                  <c:v>Total</c:v>
                </c:pt>
              </c:strCache>
            </c:strRef>
          </c:tx>
          <c:spPr>
            <a:solidFill>
              <a:schemeClr val="accent1"/>
            </a:solidFill>
            <a:ln>
              <a:noFill/>
            </a:ln>
            <a:effectLst/>
          </c:spPr>
          <c:invertIfNegative val="0"/>
          <c:cat>
            <c:strRef>
              <c:f>Pivots!$A$68:$A$72</c:f>
              <c:strCache>
                <c:ptCount val="4"/>
                <c:pt idx="0">
                  <c:v>22-31</c:v>
                </c:pt>
                <c:pt idx="1">
                  <c:v>32-41</c:v>
                </c:pt>
                <c:pt idx="2">
                  <c:v>42-51</c:v>
                </c:pt>
                <c:pt idx="3">
                  <c:v>52-61</c:v>
                </c:pt>
              </c:strCache>
            </c:strRef>
          </c:cat>
          <c:val>
            <c:numRef>
              <c:f>Pivots!$B$68:$B$72</c:f>
              <c:numCache>
                <c:formatCode>General</c:formatCode>
                <c:ptCount val="4"/>
                <c:pt idx="0">
                  <c:v>6</c:v>
                </c:pt>
                <c:pt idx="1">
                  <c:v>3</c:v>
                </c:pt>
                <c:pt idx="2">
                  <c:v>4</c:v>
                </c:pt>
                <c:pt idx="3">
                  <c:v>4</c:v>
                </c:pt>
              </c:numCache>
            </c:numRef>
          </c:val>
          <c:extLst>
            <c:ext xmlns:c16="http://schemas.microsoft.com/office/drawing/2014/chart" uri="{C3380CC4-5D6E-409C-BE32-E72D297353CC}">
              <c16:uniqueId val="{00000000-01F8-4428-AD89-961C9C8C0B66}"/>
            </c:ext>
          </c:extLst>
        </c:ser>
        <c:dLbls>
          <c:showLegendKey val="0"/>
          <c:showVal val="0"/>
          <c:showCatName val="0"/>
          <c:showSerName val="0"/>
          <c:showPercent val="0"/>
          <c:showBubbleSize val="0"/>
        </c:dLbls>
        <c:gapWidth val="219"/>
        <c:overlap val="-27"/>
        <c:axId val="1430175184"/>
        <c:axId val="1430176624"/>
      </c:barChart>
      <c:catAx>
        <c:axId val="14301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76624"/>
        <c:crosses val="autoZero"/>
        <c:auto val="1"/>
        <c:lblAlgn val="ctr"/>
        <c:lblOffset val="100"/>
        <c:noMultiLvlLbl val="0"/>
      </c:catAx>
      <c:valAx>
        <c:axId val="14301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7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[neww2 (Repaired)(AutoRecovered) (Repaired + 1) (Repaired) (Repaired) (Repaired) (Repaired) (Repaired)(AutoRecovered).xlsx]Pivots!conflict reason vs performance</c:name>
    <c:fmtId val="15"/>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GB" sz="2000" b="1">
                <a:solidFill>
                  <a:schemeClr val="accent1">
                    <a:lumMod val="50000"/>
                  </a:schemeClr>
                </a:solidFill>
              </a:rPr>
              <a:t>Turnover By Performance Rating </a:t>
            </a:r>
          </a:p>
        </c:rich>
      </c:tx>
      <c:layout>
        <c:manualLayout>
          <c:xMode val="edge"/>
          <c:yMode val="edge"/>
          <c:x val="3.2893888266501282E-2"/>
          <c:y val="1.61284291432107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44475605593764E-2"/>
          <c:y val="7.2614379130084256E-2"/>
          <c:w val="0.93035322628639361"/>
          <c:h val="0.83074670611437118"/>
        </c:manualLayout>
      </c:layout>
      <c:barChart>
        <c:barDir val="bar"/>
        <c:grouping val="clustered"/>
        <c:varyColors val="0"/>
        <c:ser>
          <c:idx val="0"/>
          <c:order val="0"/>
          <c:tx>
            <c:strRef>
              <c:f>Pivots!$B$25:$B$26</c:f>
              <c:strCache>
                <c:ptCount val="1"/>
                <c:pt idx="0">
                  <c:v>Conflict with Manager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Pivots!$A$27:$A$32</c:f>
              <c:strCache>
                <c:ptCount val="5"/>
                <c:pt idx="0">
                  <c:v>1</c:v>
                </c:pt>
                <c:pt idx="1">
                  <c:v>2</c:v>
                </c:pt>
                <c:pt idx="2">
                  <c:v>3</c:v>
                </c:pt>
                <c:pt idx="3">
                  <c:v>4</c:v>
                </c:pt>
                <c:pt idx="4">
                  <c:v>5</c:v>
                </c:pt>
              </c:strCache>
            </c:strRef>
          </c:cat>
          <c:val>
            <c:numRef>
              <c:f>Pivots!$B$27:$B$32</c:f>
              <c:numCache>
                <c:formatCode>General</c:formatCode>
                <c:ptCount val="5"/>
                <c:pt idx="0">
                  <c:v>3</c:v>
                </c:pt>
                <c:pt idx="1">
                  <c:v>4</c:v>
                </c:pt>
                <c:pt idx="2">
                  <c:v>1</c:v>
                </c:pt>
                <c:pt idx="3">
                  <c:v>6</c:v>
                </c:pt>
                <c:pt idx="4">
                  <c:v>3</c:v>
                </c:pt>
              </c:numCache>
            </c:numRef>
          </c:val>
          <c:extLst>
            <c:ext xmlns:c16="http://schemas.microsoft.com/office/drawing/2014/chart" uri="{C3380CC4-5D6E-409C-BE32-E72D297353CC}">
              <c16:uniqueId val="{00000000-EE69-4C25-9B98-8324001F337A}"/>
            </c:ext>
          </c:extLst>
        </c:ser>
        <c:dLbls>
          <c:dLblPos val="ctr"/>
          <c:showLegendKey val="0"/>
          <c:showVal val="1"/>
          <c:showCatName val="0"/>
          <c:showSerName val="0"/>
          <c:showPercent val="0"/>
          <c:showBubbleSize val="0"/>
        </c:dLbls>
        <c:gapWidth val="100"/>
        <c:axId val="1631975856"/>
        <c:axId val="1631984496"/>
      </c:barChart>
      <c:catAx>
        <c:axId val="16319758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631984496"/>
        <c:crosses val="autoZero"/>
        <c:auto val="1"/>
        <c:lblAlgn val="ctr"/>
        <c:lblOffset val="100"/>
        <c:noMultiLvlLbl val="0"/>
      </c:catAx>
      <c:valAx>
        <c:axId val="163198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75856"/>
        <c:crosses val="autoZero"/>
        <c:crossBetween val="between"/>
      </c:valAx>
      <c:spPr>
        <a:noFill/>
        <a:ln>
          <a:noFill/>
        </a:ln>
        <a:effectLst/>
      </c:spPr>
    </c:plotArea>
    <c:legend>
      <c:legendPos val="b"/>
      <c:layout>
        <c:manualLayout>
          <c:xMode val="edge"/>
          <c:yMode val="edge"/>
          <c:x val="0.16233691023582195"/>
          <c:y val="0.96664165632585264"/>
          <c:w val="0.30559134079459033"/>
          <c:h val="3.335849067401881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[neww2 (Repaired)(AutoRecovered) (Repaired + 1) (Repaired) (Repaired) (Repaired) (Repaired) (Repaired)(AutoRecovered).xlsx]Pivots!Turnover by dept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accent1">
                    <a:lumMod val="50000"/>
                  </a:schemeClr>
                </a:solidFill>
              </a:rPr>
              <a:t>Turnover</a:t>
            </a:r>
            <a:r>
              <a:rPr lang="en-GB" sz="2000" b="1" baseline="0">
                <a:solidFill>
                  <a:schemeClr val="accent1">
                    <a:lumMod val="50000"/>
                  </a:schemeClr>
                </a:solidFill>
              </a:rPr>
              <a:t> Rate By Department </a:t>
            </a:r>
            <a:endParaRPr lang="en-GB" sz="2000" b="1">
              <a:solidFill>
                <a:schemeClr val="accent1">
                  <a:lumMod val="50000"/>
                </a:schemeClr>
              </a:solidFill>
            </a:endParaRPr>
          </a:p>
        </c:rich>
      </c:tx>
      <c:layout>
        <c:manualLayout>
          <c:xMode val="edge"/>
          <c:yMode val="edge"/>
          <c:x val="8.5914151185279373E-3"/>
          <c:y val="7.746190590977231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16585121097641E-2"/>
          <c:y val="6.1975094495600541E-2"/>
          <c:w val="0.88701209544878334"/>
          <c:h val="0.82768848070084855"/>
        </c:manualLayout>
      </c:layout>
      <c:barChart>
        <c:barDir val="col"/>
        <c:grouping val="clustered"/>
        <c:varyColors val="0"/>
        <c:ser>
          <c:idx val="0"/>
          <c:order val="0"/>
          <c:tx>
            <c:strRef>
              <c:f>Pivots!$B$3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Finance</c:v>
                </c:pt>
                <c:pt idx="1">
                  <c:v>HR</c:v>
                </c:pt>
                <c:pt idx="2">
                  <c:v>IT</c:v>
                </c:pt>
                <c:pt idx="3">
                  <c:v>Marketing</c:v>
                </c:pt>
                <c:pt idx="4">
                  <c:v>Operations</c:v>
                </c:pt>
                <c:pt idx="5">
                  <c:v>Sales</c:v>
                </c:pt>
              </c:strCache>
            </c:strRef>
          </c:cat>
          <c:val>
            <c:numRef>
              <c:f>Pivots!$B$4:$B$10</c:f>
              <c:numCache>
                <c:formatCode>0%</c:formatCode>
                <c:ptCount val="6"/>
                <c:pt idx="0">
                  <c:v>0.11764705882352941</c:v>
                </c:pt>
                <c:pt idx="1">
                  <c:v>0.11764705882352941</c:v>
                </c:pt>
                <c:pt idx="2">
                  <c:v>0.17647058823529413</c:v>
                </c:pt>
                <c:pt idx="3">
                  <c:v>0.17647058823529413</c:v>
                </c:pt>
                <c:pt idx="4">
                  <c:v>0.23529411764705882</c:v>
                </c:pt>
                <c:pt idx="5">
                  <c:v>0.17647058823529413</c:v>
                </c:pt>
              </c:numCache>
            </c:numRef>
          </c:val>
          <c:extLst>
            <c:ext xmlns:c16="http://schemas.microsoft.com/office/drawing/2014/chart" uri="{C3380CC4-5D6E-409C-BE32-E72D297353CC}">
              <c16:uniqueId val="{00000000-A802-4DAB-AE33-ADAACDDC190C}"/>
            </c:ext>
          </c:extLst>
        </c:ser>
        <c:dLbls>
          <c:dLblPos val="outEnd"/>
          <c:showLegendKey val="0"/>
          <c:showVal val="1"/>
          <c:showCatName val="0"/>
          <c:showSerName val="0"/>
          <c:showPercent val="0"/>
          <c:showBubbleSize val="0"/>
        </c:dLbls>
        <c:gapWidth val="49"/>
        <c:axId val="1582382976"/>
        <c:axId val="1582398816"/>
      </c:barChart>
      <c:catAx>
        <c:axId val="1582382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582398816"/>
        <c:crosses val="autoZero"/>
        <c:auto val="1"/>
        <c:lblAlgn val="ctr"/>
        <c:lblOffset val="100"/>
        <c:noMultiLvlLbl val="0"/>
      </c:catAx>
      <c:valAx>
        <c:axId val="1582398816"/>
        <c:scaling>
          <c:orientation val="minMax"/>
        </c:scaling>
        <c:delete val="1"/>
        <c:axPos val="l"/>
        <c:majorGridlines>
          <c:spPr>
            <a:ln w="9525" cap="flat" cmpd="sng" algn="ctr">
              <a:noFill/>
              <a:round/>
            </a:ln>
            <a:effectLst/>
          </c:spPr>
        </c:majorGridlines>
        <c:numFmt formatCode="0%" sourceLinked="1"/>
        <c:majorTickMark val="out"/>
        <c:minorTickMark val="none"/>
        <c:tickLblPos val="nextTo"/>
        <c:crossAx val="15823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[neww2 (Repaired)(AutoRecovered) (Repaired + 1) (Repaired) (Repaired) (Repaired) (Repaired) (Repaired)(AutoRecovered).xlsx]Pivots!PivotTable13</c:name>
    <c:fmtId val="37"/>
  </c:pivotSource>
  <c:chart>
    <c:title>
      <c:tx>
        <c:rich>
          <a:bodyPr rot="0" spcFirstLastPara="1" vertOverflow="ellipsis" vert="horz" wrap="square" anchor="ctr" anchorCtr="1"/>
          <a:lstStyle/>
          <a:p>
            <a:pPr>
              <a:defRPr sz="2000" b="1" i="0" u="none" strike="noStrike" kern="1200" spc="0" baseline="0">
                <a:solidFill>
                  <a:schemeClr val="accent1">
                    <a:lumMod val="50000"/>
                  </a:schemeClr>
                </a:solidFill>
                <a:latin typeface="+mn-lt"/>
                <a:ea typeface="+mn-ea"/>
                <a:cs typeface="+mn-cs"/>
              </a:defRPr>
            </a:pPr>
            <a:r>
              <a:rPr lang="en-US" sz="2000" b="1">
                <a:solidFill>
                  <a:schemeClr val="accent1">
                    <a:lumMod val="50000"/>
                  </a:schemeClr>
                </a:solidFill>
              </a:rPr>
              <a:t>Turnover</a:t>
            </a:r>
            <a:r>
              <a:rPr lang="en-US" sz="2000" b="1" baseline="0">
                <a:solidFill>
                  <a:schemeClr val="accent1">
                    <a:lumMod val="50000"/>
                  </a:schemeClr>
                </a:solidFill>
              </a:rPr>
              <a:t> Per Age Group </a:t>
            </a:r>
            <a:endParaRPr lang="en-US" sz="2000" b="1">
              <a:solidFill>
                <a:schemeClr val="accent1">
                  <a:lumMod val="50000"/>
                </a:schemeClr>
              </a:solidFill>
            </a:endParaRPr>
          </a:p>
        </c:rich>
      </c:tx>
      <c:layout>
        <c:manualLayout>
          <c:xMode val="edge"/>
          <c:yMode val="edge"/>
          <c:x val="9.107039709811653E-3"/>
          <c:y val="2.001256964185467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D1FEE96D-8F1D-4B0A-81B5-2D1AEB971559}" type="VALUE">
                  <a:rPr lang="en-US" sz="1400" b="1">
                    <a:solidFill>
                      <a:schemeClr val="tx1"/>
                    </a:solidFill>
                  </a:rPr>
                  <a:pPr>
                    <a:defRPr sz="1400" b="1">
                      <a:solidFill>
                        <a:schemeClr val="tx1"/>
                      </a:solidFill>
                    </a:defRPr>
                  </a:pPr>
                  <a:t>[VALUE]</a:t>
                </a:fld>
                <a:endParaRPr lang="en-AE"/>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15:layout>
                <c:manualLayout>
                  <c:w val="4.0938187459270636E-2"/>
                  <c:h val="0.11130546791021421"/>
                </c:manualLayout>
              </c15:layout>
              <c15:dlblFieldTable/>
              <c15:showDataLabelsRange val="0"/>
            </c:ext>
          </c:extLst>
        </c:dLbl>
      </c:pivotFmt>
    </c:pivotFmts>
    <c:plotArea>
      <c:layout/>
      <c:barChart>
        <c:barDir val="col"/>
        <c:grouping val="clustered"/>
        <c:varyColors val="0"/>
        <c:ser>
          <c:idx val="0"/>
          <c:order val="0"/>
          <c:tx>
            <c:strRef>
              <c:f>Pivots!$B$67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6E2C-46CF-9995-67122097322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5FE7-4DE4-9D28-290F7565882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5FE7-4DE4-9D28-290F7565882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5FE7-4DE4-9D28-290F75658826}"/>
              </c:ext>
            </c:extLst>
          </c:dPt>
          <c:dLbls>
            <c:dLbl>
              <c:idx val="0"/>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D1FEE96D-8F1D-4B0A-81B5-2D1AEB971559}" type="VALUE">
                      <a:rPr lang="en-US" sz="1400" b="1">
                        <a:solidFill>
                          <a:schemeClr val="tx1"/>
                        </a:solidFill>
                      </a:rPr>
                      <a:pPr>
                        <a:defRPr sz="1400" b="1">
                          <a:solidFill>
                            <a:schemeClr val="tx1"/>
                          </a:solidFill>
                        </a:defRPr>
                      </a:pPr>
                      <a:t>[VALUE]</a:t>
                    </a:fld>
                    <a:endParaRPr lang="en-AE"/>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15:layout>
                    <c:manualLayout>
                      <c:w val="4.0938187459270636E-2"/>
                      <c:h val="0.11130546791021421"/>
                    </c:manualLayout>
                  </c15:layout>
                  <c15:dlblFieldTable/>
                  <c15:showDataLabelsRange val="0"/>
                </c:ext>
                <c:ext xmlns:c16="http://schemas.microsoft.com/office/drawing/2014/chart" uri="{C3380CC4-5D6E-409C-BE32-E72D297353CC}">
                  <c16:uniqueId val="{00000006-6E2C-46CF-9995-67122097322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Pivots!$A$68:$A$72</c:f>
              <c:strCache>
                <c:ptCount val="4"/>
                <c:pt idx="0">
                  <c:v>22-31</c:v>
                </c:pt>
                <c:pt idx="1">
                  <c:v>32-41</c:v>
                </c:pt>
                <c:pt idx="2">
                  <c:v>42-51</c:v>
                </c:pt>
                <c:pt idx="3">
                  <c:v>52-61</c:v>
                </c:pt>
              </c:strCache>
            </c:strRef>
          </c:cat>
          <c:val>
            <c:numRef>
              <c:f>Pivots!$B$68:$B$72</c:f>
              <c:numCache>
                <c:formatCode>General</c:formatCode>
                <c:ptCount val="4"/>
                <c:pt idx="0">
                  <c:v>6</c:v>
                </c:pt>
                <c:pt idx="1">
                  <c:v>3</c:v>
                </c:pt>
                <c:pt idx="2">
                  <c:v>4</c:v>
                </c:pt>
                <c:pt idx="3">
                  <c:v>4</c:v>
                </c:pt>
              </c:numCache>
            </c:numRef>
          </c:val>
          <c:extLst>
            <c:ext xmlns:c16="http://schemas.microsoft.com/office/drawing/2014/chart" uri="{C3380CC4-5D6E-409C-BE32-E72D297353CC}">
              <c16:uniqueId val="{00000000-D417-42DA-82B8-3CA25D3BE5B5}"/>
            </c:ext>
          </c:extLst>
        </c:ser>
        <c:dLbls>
          <c:dLblPos val="outEnd"/>
          <c:showLegendKey val="0"/>
          <c:showVal val="1"/>
          <c:showCatName val="0"/>
          <c:showSerName val="0"/>
          <c:showPercent val="0"/>
          <c:showBubbleSize val="0"/>
        </c:dLbls>
        <c:gapWidth val="119"/>
        <c:axId val="1430175184"/>
        <c:axId val="1430176624"/>
      </c:barChart>
      <c:catAx>
        <c:axId val="14301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430176624"/>
        <c:crosses val="autoZero"/>
        <c:auto val="1"/>
        <c:lblAlgn val="ctr"/>
        <c:lblOffset val="100"/>
        <c:noMultiLvlLbl val="0"/>
      </c:catAx>
      <c:valAx>
        <c:axId val="14301766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63093161035343"/>
          <c:y val="0.10030925695756351"/>
          <c:w val="0.49625733861072713"/>
          <c:h val="0.89969074304243646"/>
        </c:manualLayout>
      </c:layout>
      <c:doughnutChart>
        <c:varyColors val="1"/>
        <c:ser>
          <c:idx val="0"/>
          <c:order val="0"/>
          <c:spPr>
            <a:effectLst>
              <a:glow>
                <a:schemeClr val="accent1"/>
              </a:glow>
              <a:softEdge rad="0"/>
            </a:effectLst>
          </c:spPr>
          <c:dPt>
            <c:idx val="0"/>
            <c:bubble3D val="0"/>
            <c:spPr>
              <a:solidFill>
                <a:schemeClr val="accent1"/>
              </a:solidFill>
              <a:ln w="19050">
                <a:solidFill>
                  <a:schemeClr val="lt1"/>
                </a:solidFill>
              </a:ln>
              <a:effectLst>
                <a:glow>
                  <a:schemeClr val="accent1"/>
                </a:glow>
                <a:softEdge rad="0"/>
              </a:effectLst>
            </c:spPr>
            <c:extLst>
              <c:ext xmlns:c16="http://schemas.microsoft.com/office/drawing/2014/chart" uri="{C3380CC4-5D6E-409C-BE32-E72D297353CC}">
                <c16:uniqueId val="{00000001-D4CE-487A-B1B2-8688A37F424D}"/>
              </c:ext>
            </c:extLst>
          </c:dPt>
          <c:dPt>
            <c:idx val="1"/>
            <c:bubble3D val="0"/>
            <c:spPr>
              <a:solidFill>
                <a:schemeClr val="bg1">
                  <a:lumMod val="85000"/>
                </a:schemeClr>
              </a:solidFill>
              <a:ln w="19050">
                <a:solidFill>
                  <a:schemeClr val="lt1"/>
                </a:solidFill>
              </a:ln>
              <a:effectLst>
                <a:glow>
                  <a:schemeClr val="accent1"/>
                </a:glow>
                <a:softEdge rad="0"/>
              </a:effectLst>
            </c:spPr>
            <c:extLst>
              <c:ext xmlns:c16="http://schemas.microsoft.com/office/drawing/2014/chart" uri="{C3380CC4-5D6E-409C-BE32-E72D297353CC}">
                <c16:uniqueId val="{00000003-D4CE-487A-B1B2-8688A37F424D}"/>
              </c:ext>
            </c:extLst>
          </c:dPt>
          <c:dLbls>
            <c:delete val="1"/>
          </c:dLbls>
          <c:cat>
            <c:strRef>
              <c:f>Pivots!$F$53:$F$54</c:f>
              <c:strCache>
                <c:ptCount val="2"/>
                <c:pt idx="0">
                  <c:v>Number of Males </c:v>
                </c:pt>
                <c:pt idx="1">
                  <c:v>Total</c:v>
                </c:pt>
              </c:strCache>
            </c:strRef>
          </c:cat>
          <c:val>
            <c:numRef>
              <c:f>Pivots!$H$53:$H$54</c:f>
              <c:numCache>
                <c:formatCode>0</c:formatCode>
                <c:ptCount val="2"/>
                <c:pt idx="0">
                  <c:v>41.17647058823529</c:v>
                </c:pt>
                <c:pt idx="1">
                  <c:v>58.82352941176471</c:v>
                </c:pt>
              </c:numCache>
            </c:numRef>
          </c:val>
          <c:extLst>
            <c:ext xmlns:c16="http://schemas.microsoft.com/office/drawing/2014/chart" uri="{C3380CC4-5D6E-409C-BE32-E72D297353CC}">
              <c16:uniqueId val="{00000004-D4CE-487A-B1B2-8688A37F424D}"/>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330200">
        <a:schemeClr val="accent1">
          <a:alpha val="40000"/>
        </a:schemeClr>
      </a:glow>
      <a:softEdge rad="990600"/>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538133162236153"/>
          <c:y val="0.26562309893234615"/>
          <c:w val="0.50923733675527694"/>
          <c:h val="0.715403496165162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A7-4CDD-B1B5-98543971839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6A7-4CDD-B1B5-98543971839A}"/>
              </c:ext>
            </c:extLst>
          </c:dPt>
          <c:cat>
            <c:strRef>
              <c:f>Pivots!$C$53:$C$54</c:f>
              <c:strCache>
                <c:ptCount val="2"/>
                <c:pt idx="0">
                  <c:v>Number of Females </c:v>
                </c:pt>
                <c:pt idx="1">
                  <c:v>Total</c:v>
                </c:pt>
              </c:strCache>
            </c:strRef>
          </c:cat>
          <c:val>
            <c:numRef>
              <c:f>Pivots!$E$53:$E$54</c:f>
              <c:numCache>
                <c:formatCode>0</c:formatCode>
                <c:ptCount val="2"/>
                <c:pt idx="0">
                  <c:v>58.82352941176471</c:v>
                </c:pt>
                <c:pt idx="1">
                  <c:v>41.17647058823529</c:v>
                </c:pt>
              </c:numCache>
            </c:numRef>
          </c:val>
          <c:extLst>
            <c:ext xmlns:c16="http://schemas.microsoft.com/office/drawing/2014/chart" uri="{C3380CC4-5D6E-409C-BE32-E72D297353CC}">
              <c16:uniqueId val="{00000004-D6A7-4CDD-B1B5-98543971839A}"/>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193800"/>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chart" Target="../charts/chart8.xml"/><Relationship Id="rId5" Type="http://schemas.openxmlformats.org/officeDocument/2006/relationships/chart" Target="../charts/chart6.xml"/><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1113498</xdr:colOff>
      <xdr:row>1</xdr:row>
      <xdr:rowOff>143528</xdr:rowOff>
    </xdr:from>
    <xdr:to>
      <xdr:col>8</xdr:col>
      <xdr:colOff>193696</xdr:colOff>
      <xdr:row>10</xdr:row>
      <xdr:rowOff>176373</xdr:rowOff>
    </xdr:to>
    <xdr:graphicFrame macro="">
      <xdr:nvGraphicFramePr>
        <xdr:cNvPr id="4" name="Chart 3">
          <a:extLst>
            <a:ext uri="{FF2B5EF4-FFF2-40B4-BE49-F238E27FC236}">
              <a16:creationId xmlns:a16="http://schemas.microsoft.com/office/drawing/2014/main" id="{5BA59398-E755-3F39-A806-777C18B9E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15015</xdr:colOff>
      <xdr:row>23</xdr:row>
      <xdr:rowOff>173537</xdr:rowOff>
    </xdr:from>
    <xdr:to>
      <xdr:col>8</xdr:col>
      <xdr:colOff>824753</xdr:colOff>
      <xdr:row>35</xdr:row>
      <xdr:rowOff>119062</xdr:rowOff>
    </xdr:to>
    <xdr:graphicFrame macro="">
      <xdr:nvGraphicFramePr>
        <xdr:cNvPr id="6" name="Chart 5">
          <a:extLst>
            <a:ext uri="{FF2B5EF4-FFF2-40B4-BE49-F238E27FC236}">
              <a16:creationId xmlns:a16="http://schemas.microsoft.com/office/drawing/2014/main" id="{25909407-E357-22BD-C7B2-15653E555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143527</xdr:colOff>
      <xdr:row>12</xdr:row>
      <xdr:rowOff>162880</xdr:rowOff>
    </xdr:from>
    <xdr:to>
      <xdr:col>10</xdr:col>
      <xdr:colOff>1210521</xdr:colOff>
      <xdr:row>26</xdr:row>
      <xdr:rowOff>47662</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5FF2E306-B669-9D61-4B09-A242DEF5679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088744" y="2482010"/>
              <a:ext cx="1826234" cy="259043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1686630</xdr:colOff>
      <xdr:row>13</xdr:row>
      <xdr:rowOff>6411</xdr:rowOff>
    </xdr:from>
    <xdr:to>
      <xdr:col>13</xdr:col>
      <xdr:colOff>16862</xdr:colOff>
      <xdr:row>26</xdr:row>
      <xdr:rowOff>91558</xdr:rowOff>
    </xdr:to>
    <mc:AlternateContent xmlns:mc="http://schemas.openxmlformats.org/markup-compatibility/2006">
      <mc:Choice xmlns:a14="http://schemas.microsoft.com/office/drawing/2010/main" Requires="a14">
        <xdr:graphicFrame macro="">
          <xdr:nvGraphicFramePr>
            <xdr:cNvPr id="3" name="Years_with_Company">
              <a:extLst>
                <a:ext uri="{FF2B5EF4-FFF2-40B4-BE49-F238E27FC236}">
                  <a16:creationId xmlns:a16="http://schemas.microsoft.com/office/drawing/2014/main" id="{38E08876-156C-0E83-0ADB-970D5C10C305}"/>
                </a:ext>
              </a:extLst>
            </xdr:cNvPr>
            <xdr:cNvGraphicFramePr/>
          </xdr:nvGraphicFramePr>
          <xdr:xfrm>
            <a:off x="0" y="0"/>
            <a:ext cx="0" cy="0"/>
          </xdr:xfrm>
          <a:graphic>
            <a:graphicData uri="http://schemas.microsoft.com/office/drawing/2010/slicer">
              <sle:slicer xmlns:sle="http://schemas.microsoft.com/office/drawing/2010/slicer" name="Years_with_Company"/>
            </a:graphicData>
          </a:graphic>
        </xdr:graphicFrame>
      </mc:Choice>
      <mc:Fallback>
        <xdr:sp macro="" textlink="">
          <xdr:nvSpPr>
            <xdr:cNvPr id="0" name=""/>
            <xdr:cNvSpPr>
              <a:spLocks noTextEdit="1"/>
            </xdr:cNvSpPr>
          </xdr:nvSpPr>
          <xdr:spPr>
            <a:xfrm>
              <a:off x="12909565" y="2518802"/>
              <a:ext cx="1836536" cy="259753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1305085</xdr:colOff>
      <xdr:row>12</xdr:row>
      <xdr:rowOff>172920</xdr:rowOff>
    </xdr:from>
    <xdr:to>
      <xdr:col>11</xdr:col>
      <xdr:colOff>1637284</xdr:colOff>
      <xdr:row>25</xdr:row>
      <xdr:rowOff>147706</xdr:rowOff>
    </xdr:to>
    <mc:AlternateContent xmlns:mc="http://schemas.openxmlformats.org/markup-compatibility/2006">
      <mc:Choice xmlns:a14="http://schemas.microsoft.com/office/drawing/2010/main" Requires="a14">
        <xdr:graphicFrame macro="">
          <xdr:nvGraphicFramePr>
            <xdr:cNvPr id="9" name="Gender ">
              <a:extLst>
                <a:ext uri="{FF2B5EF4-FFF2-40B4-BE49-F238E27FC236}">
                  <a16:creationId xmlns:a16="http://schemas.microsoft.com/office/drawing/2014/main" id="{7917ACF3-FDD2-3C1E-48BD-DE69E31726C9}"/>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11009542" y="2492050"/>
              <a:ext cx="1850677" cy="248717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451255</xdr:colOff>
      <xdr:row>60</xdr:row>
      <xdr:rowOff>97648</xdr:rowOff>
    </xdr:from>
    <xdr:to>
      <xdr:col>6</xdr:col>
      <xdr:colOff>797128</xdr:colOff>
      <xdr:row>74</xdr:row>
      <xdr:rowOff>81883</xdr:rowOff>
    </xdr:to>
    <xdr:graphicFrame macro="">
      <xdr:nvGraphicFramePr>
        <xdr:cNvPr id="10" name="Chart 9">
          <a:extLst>
            <a:ext uri="{FF2B5EF4-FFF2-40B4-BE49-F238E27FC236}">
              <a16:creationId xmlns:a16="http://schemas.microsoft.com/office/drawing/2014/main" id="{EC5BBCAD-E363-9C0F-916B-76EC72ACC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129104</xdr:colOff>
      <xdr:row>13</xdr:row>
      <xdr:rowOff>42400</xdr:rowOff>
    </xdr:from>
    <xdr:to>
      <xdr:col>14</xdr:col>
      <xdr:colOff>943011</xdr:colOff>
      <xdr:row>25</xdr:row>
      <xdr:rowOff>187072</xdr:rowOff>
    </xdr:to>
    <mc:AlternateContent xmlns:mc="http://schemas.openxmlformats.org/markup-compatibility/2006">
      <mc:Choice xmlns:a14="http://schemas.microsoft.com/office/drawing/2010/main" Requires="a14">
        <xdr:graphicFrame macro="">
          <xdr:nvGraphicFramePr>
            <xdr:cNvPr id="11" name="Reason_for_Leaving">
              <a:extLst>
                <a:ext uri="{FF2B5EF4-FFF2-40B4-BE49-F238E27FC236}">
                  <a16:creationId xmlns:a16="http://schemas.microsoft.com/office/drawing/2014/main" id="{F46AE019-96E9-BA64-A12F-17E6E9B15308}"/>
                </a:ext>
              </a:extLst>
            </xdr:cNvPr>
            <xdr:cNvGraphicFramePr/>
          </xdr:nvGraphicFramePr>
          <xdr:xfrm>
            <a:off x="0" y="0"/>
            <a:ext cx="0" cy="0"/>
          </xdr:xfrm>
          <a:graphic>
            <a:graphicData uri="http://schemas.microsoft.com/office/drawing/2010/slicer">
              <sle:slicer xmlns:sle="http://schemas.microsoft.com/office/drawing/2010/slicer" name="Reason_for_Leaving"/>
            </a:graphicData>
          </a:graphic>
        </xdr:graphicFrame>
      </mc:Choice>
      <mc:Fallback>
        <xdr:sp macro="" textlink="">
          <xdr:nvSpPr>
            <xdr:cNvPr id="0" name=""/>
            <xdr:cNvSpPr>
              <a:spLocks noTextEdit="1"/>
            </xdr:cNvSpPr>
          </xdr:nvSpPr>
          <xdr:spPr>
            <a:xfrm>
              <a:off x="14858343" y="2554791"/>
              <a:ext cx="1807820" cy="246380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294119</xdr:colOff>
      <xdr:row>4</xdr:row>
      <xdr:rowOff>29576</xdr:rowOff>
    </xdr:from>
    <xdr:to>
      <xdr:col>3</xdr:col>
      <xdr:colOff>323771</xdr:colOff>
      <xdr:row>6</xdr:row>
      <xdr:rowOff>71102</xdr:rowOff>
    </xdr:to>
    <xdr:sp macro="" textlink="">
      <xdr:nvSpPr>
        <xdr:cNvPr id="2" name="Rectangle 1">
          <a:extLst>
            <a:ext uri="{FF2B5EF4-FFF2-40B4-BE49-F238E27FC236}">
              <a16:creationId xmlns:a16="http://schemas.microsoft.com/office/drawing/2014/main" id="{49FC9EBC-4460-2956-2E16-DAFE0E71BA0E}"/>
            </a:ext>
          </a:extLst>
        </xdr:cNvPr>
        <xdr:cNvSpPr/>
      </xdr:nvSpPr>
      <xdr:spPr>
        <a:xfrm>
          <a:off x="902098" y="759150"/>
          <a:ext cx="1245609" cy="406314"/>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E" sz="1100" kern="1200"/>
        </a:p>
      </xdr:txBody>
    </xdr:sp>
    <xdr:clientData/>
  </xdr:twoCellAnchor>
  <xdr:twoCellAnchor>
    <xdr:from>
      <xdr:col>4</xdr:col>
      <xdr:colOff>569058</xdr:colOff>
      <xdr:row>2</xdr:row>
      <xdr:rowOff>60800</xdr:rowOff>
    </xdr:from>
    <xdr:to>
      <xdr:col>34</xdr:col>
      <xdr:colOff>458606</xdr:colOff>
      <xdr:row>58</xdr:row>
      <xdr:rowOff>73273</xdr:rowOff>
    </xdr:to>
    <xdr:sp macro="" textlink="">
      <xdr:nvSpPr>
        <xdr:cNvPr id="3" name="Rectangle 2">
          <a:extLst>
            <a:ext uri="{FF2B5EF4-FFF2-40B4-BE49-F238E27FC236}">
              <a16:creationId xmlns:a16="http://schemas.microsoft.com/office/drawing/2014/main" id="{1011FD59-60C9-45E6-AAE2-E7AD7796F70B}"/>
            </a:ext>
          </a:extLst>
        </xdr:cNvPr>
        <xdr:cNvSpPr/>
      </xdr:nvSpPr>
      <xdr:spPr>
        <a:xfrm rot="5400000">
          <a:off x="6863701" y="-3449612"/>
          <a:ext cx="10270165" cy="18023682"/>
        </a:xfrm>
        <a:prstGeom prst="rect">
          <a:avLst/>
        </a:prstGeom>
        <a:solidFill>
          <a:schemeClr val="bg2"/>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E" sz="1100" kern="1200"/>
        </a:p>
      </xdr:txBody>
    </xdr:sp>
    <xdr:clientData/>
  </xdr:twoCellAnchor>
  <xdr:twoCellAnchor>
    <xdr:from>
      <xdr:col>5</xdr:col>
      <xdr:colOff>505148</xdr:colOff>
      <xdr:row>3</xdr:row>
      <xdr:rowOff>91572</xdr:rowOff>
    </xdr:from>
    <xdr:to>
      <xdr:col>33</xdr:col>
      <xdr:colOff>352777</xdr:colOff>
      <xdr:row>9</xdr:row>
      <xdr:rowOff>71306</xdr:rowOff>
    </xdr:to>
    <xdr:sp macro="" textlink="">
      <xdr:nvSpPr>
        <xdr:cNvPr id="5" name="Rectangle: Rounded Corners 4">
          <a:extLst>
            <a:ext uri="{FF2B5EF4-FFF2-40B4-BE49-F238E27FC236}">
              <a16:creationId xmlns:a16="http://schemas.microsoft.com/office/drawing/2014/main" id="{E68F6B0A-E23D-CBC6-023A-39E8F61F0D0E}"/>
            </a:ext>
          </a:extLst>
        </xdr:cNvPr>
        <xdr:cNvSpPr/>
      </xdr:nvSpPr>
      <xdr:spPr>
        <a:xfrm>
          <a:off x="3503759" y="620739"/>
          <a:ext cx="16639851" cy="10380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000" b="1" kern="1200">
              <a:solidFill>
                <a:schemeClr val="accent1">
                  <a:lumMod val="50000"/>
                </a:schemeClr>
              </a:solidFill>
            </a:rPr>
            <a:t>HR Analytics -Employee</a:t>
          </a:r>
          <a:r>
            <a:rPr lang="en-GB" sz="6000" b="1" kern="1200" baseline="0">
              <a:solidFill>
                <a:schemeClr val="accent1">
                  <a:lumMod val="50000"/>
                </a:schemeClr>
              </a:solidFill>
            </a:rPr>
            <a:t> </a:t>
          </a:r>
          <a:r>
            <a:rPr lang="en-GB" sz="6000" b="1" kern="1200">
              <a:solidFill>
                <a:schemeClr val="accent1">
                  <a:lumMod val="50000"/>
                </a:schemeClr>
              </a:solidFill>
            </a:rPr>
            <a:t>Turnover Insights</a:t>
          </a:r>
          <a:endParaRPr lang="en-AE" sz="6000" b="1" kern="1200">
            <a:solidFill>
              <a:schemeClr val="accent1">
                <a:lumMod val="50000"/>
              </a:schemeClr>
            </a:solidFill>
          </a:endParaRPr>
        </a:p>
      </xdr:txBody>
    </xdr:sp>
    <xdr:clientData/>
  </xdr:twoCellAnchor>
  <xdr:twoCellAnchor>
    <xdr:from>
      <xdr:col>5</xdr:col>
      <xdr:colOff>548899</xdr:colOff>
      <xdr:row>18</xdr:row>
      <xdr:rowOff>151519</xdr:rowOff>
    </xdr:from>
    <xdr:to>
      <xdr:col>17</xdr:col>
      <xdr:colOff>544286</xdr:colOff>
      <xdr:row>56</xdr:row>
      <xdr:rowOff>155864</xdr:rowOff>
    </xdr:to>
    <xdr:graphicFrame macro="">
      <xdr:nvGraphicFramePr>
        <xdr:cNvPr id="18" name="Chart 17">
          <a:extLst>
            <a:ext uri="{FF2B5EF4-FFF2-40B4-BE49-F238E27FC236}">
              <a16:creationId xmlns:a16="http://schemas.microsoft.com/office/drawing/2014/main" id="{10D37E66-14B3-4B0F-957C-B237D25B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272014</xdr:colOff>
      <xdr:row>36</xdr:row>
      <xdr:rowOff>134447</xdr:rowOff>
    </xdr:from>
    <xdr:to>
      <xdr:col>33</xdr:col>
      <xdr:colOff>136072</xdr:colOff>
      <xdr:row>57</xdr:row>
      <xdr:rowOff>0</xdr:rowOff>
    </xdr:to>
    <xdr:graphicFrame macro="">
      <xdr:nvGraphicFramePr>
        <xdr:cNvPr id="19" name="Chart 18">
          <a:extLst>
            <a:ext uri="{FF2B5EF4-FFF2-40B4-BE49-F238E27FC236}">
              <a16:creationId xmlns:a16="http://schemas.microsoft.com/office/drawing/2014/main" id="{B3CA74B8-9545-45AA-A0E5-808D32F78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554210</xdr:colOff>
      <xdr:row>2</xdr:row>
      <xdr:rowOff>79425</xdr:rowOff>
    </xdr:from>
    <xdr:to>
      <xdr:col>4</xdr:col>
      <xdr:colOff>482876</xdr:colOff>
      <xdr:row>12</xdr:row>
      <xdr:rowOff>25891</xdr:rowOff>
    </xdr:to>
    <mc:AlternateContent xmlns:mc="http://schemas.openxmlformats.org/markup-compatibility/2006" xmlns:a14="http://schemas.microsoft.com/office/drawing/2010/main">
      <mc:Choice Requires="a14">
        <xdr:graphicFrame macro="">
          <xdr:nvGraphicFramePr>
            <xdr:cNvPr id="21" name="Gender  2">
              <a:extLst>
                <a:ext uri="{FF2B5EF4-FFF2-40B4-BE49-F238E27FC236}">
                  <a16:creationId xmlns:a16="http://schemas.microsoft.com/office/drawing/2014/main" id="{33CE4F94-C3F1-4DB4-9C60-B8E57AE9FC2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54210" y="467481"/>
              <a:ext cx="2398110" cy="188674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523200</xdr:colOff>
      <xdr:row>28</xdr:row>
      <xdr:rowOff>97690</xdr:rowOff>
    </xdr:from>
    <xdr:to>
      <xdr:col>4</xdr:col>
      <xdr:colOff>504035</xdr:colOff>
      <xdr:row>39</xdr:row>
      <xdr:rowOff>139875</xdr:rowOff>
    </xdr:to>
    <mc:AlternateContent xmlns:mc="http://schemas.openxmlformats.org/markup-compatibility/2006" xmlns:a14="http://schemas.microsoft.com/office/drawing/2010/main">
      <mc:Choice Requires="a14">
        <xdr:graphicFrame macro="">
          <xdr:nvGraphicFramePr>
            <xdr:cNvPr id="22" name="Department 2">
              <a:extLst>
                <a:ext uri="{FF2B5EF4-FFF2-40B4-BE49-F238E27FC236}">
                  <a16:creationId xmlns:a16="http://schemas.microsoft.com/office/drawing/2014/main" id="{36ED6938-DC81-4111-A241-3B688B2EF0F8}"/>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523200" y="5530468"/>
              <a:ext cx="2450279" cy="217649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584498</xdr:colOff>
      <xdr:row>10</xdr:row>
      <xdr:rowOff>19957</xdr:rowOff>
    </xdr:from>
    <xdr:to>
      <xdr:col>14</xdr:col>
      <xdr:colOff>69703</xdr:colOff>
      <xdr:row>17</xdr:row>
      <xdr:rowOff>129334</xdr:rowOff>
    </xdr:to>
    <xdr:grpSp>
      <xdr:nvGrpSpPr>
        <xdr:cNvPr id="7" name="Group 6">
          <a:extLst>
            <a:ext uri="{FF2B5EF4-FFF2-40B4-BE49-F238E27FC236}">
              <a16:creationId xmlns:a16="http://schemas.microsoft.com/office/drawing/2014/main" id="{D44BB42D-9BE4-3A97-CD41-B0972BA79A26}"/>
            </a:ext>
          </a:extLst>
        </xdr:cNvPr>
        <xdr:cNvGrpSpPr/>
      </xdr:nvGrpSpPr>
      <xdr:grpSpPr>
        <a:xfrm>
          <a:off x="3592393" y="1858115"/>
          <a:ext cx="4899415" cy="1396087"/>
          <a:chOff x="3647440" y="1924957"/>
          <a:chExt cx="5032116" cy="1416730"/>
        </a:xfrm>
      </xdr:grpSpPr>
      <xdr:sp macro="" textlink="">
        <xdr:nvSpPr>
          <xdr:cNvPr id="6" name="Rectangle: Rounded Corners 5">
            <a:extLst>
              <a:ext uri="{FF2B5EF4-FFF2-40B4-BE49-F238E27FC236}">
                <a16:creationId xmlns:a16="http://schemas.microsoft.com/office/drawing/2014/main" id="{BC9A0A0B-D5A2-4B9C-8526-C151F0419F1B}"/>
              </a:ext>
            </a:extLst>
          </xdr:cNvPr>
          <xdr:cNvSpPr/>
        </xdr:nvSpPr>
        <xdr:spPr>
          <a:xfrm>
            <a:off x="3647440" y="1924957"/>
            <a:ext cx="5032116" cy="141673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sp macro="" textlink="">
        <xdr:nvSpPr>
          <xdr:cNvPr id="23" name="TextBox 22">
            <a:extLst>
              <a:ext uri="{FF2B5EF4-FFF2-40B4-BE49-F238E27FC236}">
                <a16:creationId xmlns:a16="http://schemas.microsoft.com/office/drawing/2014/main" id="{6279B4E9-064A-4FCA-8469-DB17FBE4F813}"/>
              </a:ext>
            </a:extLst>
          </xdr:cNvPr>
          <xdr:cNvSpPr txBox="1"/>
        </xdr:nvSpPr>
        <xdr:spPr>
          <a:xfrm>
            <a:off x="3784986" y="1991777"/>
            <a:ext cx="3299332" cy="35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chemeClr val="accent1">
                    <a:lumMod val="50000"/>
                  </a:schemeClr>
                </a:solidFill>
              </a:rPr>
              <a:t>Tot</a:t>
            </a:r>
            <a:r>
              <a:rPr lang="en-AE" sz="2000" b="0" kern="0">
                <a:solidFill>
                  <a:schemeClr val="accent1">
                    <a:lumMod val="50000"/>
                  </a:schemeClr>
                </a:solidFill>
              </a:rPr>
              <a:t>a</a:t>
            </a:r>
            <a:r>
              <a:rPr lang="en-GB" sz="2000" b="1" kern="1200">
                <a:solidFill>
                  <a:schemeClr val="accent1">
                    <a:lumMod val="50000"/>
                  </a:schemeClr>
                </a:solidFill>
              </a:rPr>
              <a:t>l Number of Employees </a:t>
            </a:r>
          </a:p>
        </xdr:txBody>
      </xdr:sp>
      <xdr:pic>
        <xdr:nvPicPr>
          <xdr:cNvPr id="28" name="Graphic 27" descr="Group of women with solid fill">
            <a:extLst>
              <a:ext uri="{FF2B5EF4-FFF2-40B4-BE49-F238E27FC236}">
                <a16:creationId xmlns:a16="http://schemas.microsoft.com/office/drawing/2014/main" id="{BF50803F-468E-48B2-8F43-444F311DDB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95143" y="2331433"/>
            <a:ext cx="792435" cy="774349"/>
          </a:xfrm>
          <a:prstGeom prst="rect">
            <a:avLst/>
          </a:prstGeom>
        </xdr:spPr>
      </xdr:pic>
      <xdr:sp macro="" textlink="Pivots!$A$49">
        <xdr:nvSpPr>
          <xdr:cNvPr id="29" name="TextBox 28">
            <a:extLst>
              <a:ext uri="{FF2B5EF4-FFF2-40B4-BE49-F238E27FC236}">
                <a16:creationId xmlns:a16="http://schemas.microsoft.com/office/drawing/2014/main" id="{249359B7-8C85-B859-C70D-E23F51C60BEA}"/>
              </a:ext>
            </a:extLst>
          </xdr:cNvPr>
          <xdr:cNvSpPr txBox="1"/>
        </xdr:nvSpPr>
        <xdr:spPr>
          <a:xfrm>
            <a:off x="6371336" y="2142488"/>
            <a:ext cx="1472782" cy="995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853FF2-6ED6-4773-83DA-69C80E88B1D4}" type="TxLink">
              <a:rPr lang="en-US" sz="6000" b="1" i="0" u="none" strike="noStrike" kern="1200">
                <a:solidFill>
                  <a:srgbClr val="000000"/>
                </a:solidFill>
                <a:latin typeface="Calibri"/>
                <a:ea typeface="Calibri"/>
                <a:cs typeface="Calibri"/>
              </a:rPr>
              <a:pPr/>
              <a:t>17</a:t>
            </a:fld>
            <a:endParaRPr lang="en-AE" sz="6000" b="1" kern="1200"/>
          </a:p>
        </xdr:txBody>
      </xdr:sp>
    </xdr:grpSp>
    <xdr:clientData/>
  </xdr:twoCellAnchor>
  <xdr:twoCellAnchor>
    <xdr:from>
      <xdr:col>18</xdr:col>
      <xdr:colOff>275139</xdr:colOff>
      <xdr:row>18</xdr:row>
      <xdr:rowOff>156275</xdr:rowOff>
    </xdr:from>
    <xdr:to>
      <xdr:col>33</xdr:col>
      <xdr:colOff>164856</xdr:colOff>
      <xdr:row>36</xdr:row>
      <xdr:rowOff>34480</xdr:rowOff>
    </xdr:to>
    <xdr:graphicFrame macro="">
      <xdr:nvGraphicFramePr>
        <xdr:cNvPr id="32" name="Age group">
          <a:extLst>
            <a:ext uri="{FF2B5EF4-FFF2-40B4-BE49-F238E27FC236}">
              <a16:creationId xmlns:a16="http://schemas.microsoft.com/office/drawing/2014/main" id="{79C7B342-A753-48BB-8706-60B3034AE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550101</xdr:colOff>
      <xdr:row>12</xdr:row>
      <xdr:rowOff>136115</xdr:rowOff>
    </xdr:from>
    <xdr:to>
      <xdr:col>4</xdr:col>
      <xdr:colOff>484605</xdr:colOff>
      <xdr:row>27</xdr:row>
      <xdr:rowOff>173918</xdr:rowOff>
    </xdr:to>
    <mc:AlternateContent xmlns:mc="http://schemas.openxmlformats.org/markup-compatibility/2006" xmlns:a14="http://schemas.microsoft.com/office/drawing/2010/main">
      <mc:Choice Requires="a14">
        <xdr:graphicFrame macro="">
          <xdr:nvGraphicFramePr>
            <xdr:cNvPr id="33" name="Reason_for_Leaving 1">
              <a:extLst>
                <a:ext uri="{FF2B5EF4-FFF2-40B4-BE49-F238E27FC236}">
                  <a16:creationId xmlns:a16="http://schemas.microsoft.com/office/drawing/2014/main" id="{CB466423-B2EA-4107-8458-AFC99404851C}"/>
                </a:ext>
              </a:extLst>
            </xdr:cNvPr>
            <xdr:cNvGraphicFramePr/>
          </xdr:nvGraphicFramePr>
          <xdr:xfrm>
            <a:off x="0" y="0"/>
            <a:ext cx="0" cy="0"/>
          </xdr:xfrm>
          <a:graphic>
            <a:graphicData uri="http://schemas.microsoft.com/office/drawing/2010/slicer">
              <sle:slicer xmlns:sle="http://schemas.microsoft.com/office/drawing/2010/slicer" name="Reason_for_Leaving 1"/>
            </a:graphicData>
          </a:graphic>
        </xdr:graphicFrame>
      </mc:Choice>
      <mc:Fallback xmlns="">
        <xdr:sp macro="" textlink="">
          <xdr:nvSpPr>
            <xdr:cNvPr id="0" name=""/>
            <xdr:cNvSpPr>
              <a:spLocks noTextEdit="1"/>
            </xdr:cNvSpPr>
          </xdr:nvSpPr>
          <xdr:spPr>
            <a:xfrm>
              <a:off x="550101" y="2464448"/>
              <a:ext cx="2403948" cy="29482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308564</xdr:colOff>
      <xdr:row>10</xdr:row>
      <xdr:rowOff>38283</xdr:rowOff>
    </xdr:from>
    <xdr:to>
      <xdr:col>24</xdr:col>
      <xdr:colOff>348529</xdr:colOff>
      <xdr:row>17</xdr:row>
      <xdr:rowOff>172830</xdr:rowOff>
    </xdr:to>
    <xdr:grpSp>
      <xdr:nvGrpSpPr>
        <xdr:cNvPr id="8" name="Group 7">
          <a:extLst>
            <a:ext uri="{FF2B5EF4-FFF2-40B4-BE49-F238E27FC236}">
              <a16:creationId xmlns:a16="http://schemas.microsoft.com/office/drawing/2014/main" id="{338C494E-DCDA-F4C3-0DD5-8E39660255EA}"/>
            </a:ext>
          </a:extLst>
        </xdr:cNvPr>
        <xdr:cNvGrpSpPr/>
      </xdr:nvGrpSpPr>
      <xdr:grpSpPr>
        <a:xfrm>
          <a:off x="9332248" y="1876441"/>
          <a:ext cx="5454176" cy="1421257"/>
          <a:chOff x="9057667" y="1970534"/>
          <a:chExt cx="5592868" cy="1460406"/>
        </a:xfrm>
      </xdr:grpSpPr>
      <xdr:sp macro="" textlink="">
        <xdr:nvSpPr>
          <xdr:cNvPr id="9" name="Rectangle: Rounded Corners 8">
            <a:extLst>
              <a:ext uri="{FF2B5EF4-FFF2-40B4-BE49-F238E27FC236}">
                <a16:creationId xmlns:a16="http://schemas.microsoft.com/office/drawing/2014/main" id="{54419EBD-D9A7-41C6-B100-D256304EC954}"/>
              </a:ext>
            </a:extLst>
          </xdr:cNvPr>
          <xdr:cNvSpPr/>
        </xdr:nvSpPr>
        <xdr:spPr>
          <a:xfrm>
            <a:off x="9057667" y="2012540"/>
            <a:ext cx="5032800" cy="1418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endParaRPr lang="en-AE" sz="1100" kern="1200"/>
          </a:p>
        </xdr:txBody>
      </xdr:sp>
      <xdr:sp macro="" textlink="">
        <xdr:nvSpPr>
          <xdr:cNvPr id="24" name="TextBox 23">
            <a:extLst>
              <a:ext uri="{FF2B5EF4-FFF2-40B4-BE49-F238E27FC236}">
                <a16:creationId xmlns:a16="http://schemas.microsoft.com/office/drawing/2014/main" id="{B2882199-CB84-42F1-B475-9765102D6383}"/>
              </a:ext>
            </a:extLst>
          </xdr:cNvPr>
          <xdr:cNvSpPr txBox="1"/>
        </xdr:nvSpPr>
        <xdr:spPr>
          <a:xfrm>
            <a:off x="9317396" y="2051117"/>
            <a:ext cx="3299332" cy="638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chemeClr val="accent1">
                    <a:lumMod val="50000"/>
                  </a:schemeClr>
                </a:solidFill>
              </a:rPr>
              <a:t>Total Number of Males </a:t>
            </a:r>
            <a:endParaRPr lang="en-AE" sz="2000" b="1" kern="1200">
              <a:solidFill>
                <a:schemeClr val="accent1">
                  <a:lumMod val="50000"/>
                </a:schemeClr>
              </a:solidFill>
            </a:endParaRPr>
          </a:p>
        </xdr:txBody>
      </xdr:sp>
      <xdr:pic>
        <xdr:nvPicPr>
          <xdr:cNvPr id="27" name="Graphic 26" descr="Male profile with solid fill">
            <a:extLst>
              <a:ext uri="{FF2B5EF4-FFF2-40B4-BE49-F238E27FC236}">
                <a16:creationId xmlns:a16="http://schemas.microsoft.com/office/drawing/2014/main" id="{A46AB053-D5FB-4A4D-8047-ECA22CBEDB6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8806" y="2364908"/>
            <a:ext cx="768158" cy="777903"/>
          </a:xfrm>
          <a:prstGeom prst="rect">
            <a:avLst/>
          </a:prstGeom>
        </xdr:spPr>
      </xdr:pic>
      <xdr:sp macro="" textlink="Pivots!$F$49">
        <xdr:nvSpPr>
          <xdr:cNvPr id="30" name="TextBox 29">
            <a:extLst>
              <a:ext uri="{FF2B5EF4-FFF2-40B4-BE49-F238E27FC236}">
                <a16:creationId xmlns:a16="http://schemas.microsoft.com/office/drawing/2014/main" id="{2F93EF0F-F764-45D4-8CE3-EC0E064F11FE}"/>
              </a:ext>
            </a:extLst>
          </xdr:cNvPr>
          <xdr:cNvSpPr txBox="1"/>
        </xdr:nvSpPr>
        <xdr:spPr>
          <a:xfrm>
            <a:off x="11094233" y="2277103"/>
            <a:ext cx="1431446" cy="84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F2E37F-1B49-462F-B978-0691175F6C29}" type="TxLink">
              <a:rPr lang="en-US" sz="6000" b="1" i="0" u="none" strike="noStrike" kern="1200">
                <a:solidFill>
                  <a:srgbClr val="000000"/>
                </a:solidFill>
                <a:latin typeface="Calibri"/>
                <a:ea typeface="Calibri"/>
                <a:cs typeface="Calibri"/>
              </a:rPr>
              <a:pPr/>
              <a:t>7</a:t>
            </a:fld>
            <a:endParaRPr lang="en-US" sz="6000" b="1" i="0" u="none" strike="noStrike" kern="1200">
              <a:solidFill>
                <a:srgbClr val="000000"/>
              </a:solidFill>
              <a:latin typeface="Calibri"/>
              <a:ea typeface="Calibri"/>
              <a:cs typeface="Calibri"/>
            </a:endParaRPr>
          </a:p>
        </xdr:txBody>
      </xdr:sp>
      <xdr:graphicFrame macro="">
        <xdr:nvGraphicFramePr>
          <xdr:cNvPr id="40" name="Chart 39">
            <a:extLst>
              <a:ext uri="{FF2B5EF4-FFF2-40B4-BE49-F238E27FC236}">
                <a16:creationId xmlns:a16="http://schemas.microsoft.com/office/drawing/2014/main" id="{AE8C91D5-3D55-4519-875F-4AD291C10A2C}"/>
              </a:ext>
            </a:extLst>
          </xdr:cNvPr>
          <xdr:cNvGraphicFramePr>
            <a:graphicFrameLocks/>
          </xdr:cNvGraphicFramePr>
        </xdr:nvGraphicFramePr>
        <xdr:xfrm>
          <a:off x="11810544" y="1970534"/>
          <a:ext cx="2839991" cy="137834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24</xdr:col>
      <xdr:colOff>506215</xdr:colOff>
      <xdr:row>8</xdr:row>
      <xdr:rowOff>85173</xdr:rowOff>
    </xdr:from>
    <xdr:to>
      <xdr:col>33</xdr:col>
      <xdr:colOff>481775</xdr:colOff>
      <xdr:row>17</xdr:row>
      <xdr:rowOff>185653</xdr:rowOff>
    </xdr:to>
    <xdr:grpSp>
      <xdr:nvGrpSpPr>
        <xdr:cNvPr id="15" name="Group 14">
          <a:extLst>
            <a:ext uri="{FF2B5EF4-FFF2-40B4-BE49-F238E27FC236}">
              <a16:creationId xmlns:a16="http://schemas.microsoft.com/office/drawing/2014/main" id="{8D632AA4-FB70-CE88-3941-9BF6F3447779}"/>
            </a:ext>
          </a:extLst>
        </xdr:cNvPr>
        <xdr:cNvGrpSpPr/>
      </xdr:nvGrpSpPr>
      <xdr:grpSpPr>
        <a:xfrm>
          <a:off x="14944110" y="1555699"/>
          <a:ext cx="5389770" cy="1754822"/>
          <a:chOff x="14448818" y="1720114"/>
          <a:chExt cx="5458218" cy="1773216"/>
        </a:xfrm>
      </xdr:grpSpPr>
      <xdr:sp macro="" textlink="">
        <xdr:nvSpPr>
          <xdr:cNvPr id="10" name="Rectangle: Rounded Corners 9">
            <a:extLst>
              <a:ext uri="{FF2B5EF4-FFF2-40B4-BE49-F238E27FC236}">
                <a16:creationId xmlns:a16="http://schemas.microsoft.com/office/drawing/2014/main" id="{B57E9F7B-6657-4AA4-9B06-8E3D315CD175}"/>
              </a:ext>
            </a:extLst>
          </xdr:cNvPr>
          <xdr:cNvSpPr/>
        </xdr:nvSpPr>
        <xdr:spPr>
          <a:xfrm>
            <a:off x="14448818" y="2074930"/>
            <a:ext cx="5032800" cy="1418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sp macro="" textlink="">
        <xdr:nvSpPr>
          <xdr:cNvPr id="25" name="TextBox 24">
            <a:extLst>
              <a:ext uri="{FF2B5EF4-FFF2-40B4-BE49-F238E27FC236}">
                <a16:creationId xmlns:a16="http://schemas.microsoft.com/office/drawing/2014/main" id="{355ED781-4417-46CE-A236-96E306A26249}"/>
              </a:ext>
            </a:extLst>
          </xdr:cNvPr>
          <xdr:cNvSpPr txBox="1"/>
        </xdr:nvSpPr>
        <xdr:spPr>
          <a:xfrm>
            <a:off x="14665679" y="2154112"/>
            <a:ext cx="3299331" cy="638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kern="1200">
                <a:solidFill>
                  <a:schemeClr val="accent1">
                    <a:lumMod val="50000"/>
                  </a:schemeClr>
                </a:solidFill>
              </a:rPr>
              <a:t>Total Number of Females </a:t>
            </a:r>
            <a:endParaRPr lang="en-AE" sz="2000" b="1" kern="1200">
              <a:solidFill>
                <a:schemeClr val="accent1">
                  <a:lumMod val="50000"/>
                </a:schemeClr>
              </a:solidFill>
            </a:endParaRPr>
          </a:p>
        </xdr:txBody>
      </xdr:sp>
      <xdr:pic>
        <xdr:nvPicPr>
          <xdr:cNvPr id="26" name="Graphic 25" descr="Female Profile with solid fill">
            <a:extLst>
              <a:ext uri="{FF2B5EF4-FFF2-40B4-BE49-F238E27FC236}">
                <a16:creationId xmlns:a16="http://schemas.microsoft.com/office/drawing/2014/main" id="{968978F4-BBE0-4A04-8121-ED0342A4386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811690" y="2475654"/>
            <a:ext cx="734547" cy="743841"/>
          </a:xfrm>
          <a:prstGeom prst="rect">
            <a:avLst/>
          </a:prstGeom>
        </xdr:spPr>
      </xdr:pic>
      <xdr:sp macro="" textlink="Pivots!C49:C49">
        <xdr:nvSpPr>
          <xdr:cNvPr id="31" name="TextBox 30">
            <a:extLst>
              <a:ext uri="{FF2B5EF4-FFF2-40B4-BE49-F238E27FC236}">
                <a16:creationId xmlns:a16="http://schemas.microsoft.com/office/drawing/2014/main" id="{F5FD9C1E-3119-4062-9D25-33D29AC15C4B}"/>
              </a:ext>
            </a:extLst>
          </xdr:cNvPr>
          <xdr:cNvSpPr txBox="1"/>
        </xdr:nvSpPr>
        <xdr:spPr>
          <a:xfrm>
            <a:off x="16838573" y="2372247"/>
            <a:ext cx="1202704" cy="809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17E421-BAB8-4C9F-9A28-8282695C81AF}" type="TxLink">
              <a:rPr lang="en-US" sz="6000" b="1" i="0" u="none" strike="noStrike" kern="1200">
                <a:solidFill>
                  <a:srgbClr val="000000"/>
                </a:solidFill>
                <a:latin typeface="Calibri"/>
                <a:ea typeface="Calibri"/>
                <a:cs typeface="Calibri"/>
              </a:rPr>
              <a:pPr/>
              <a:t>10</a:t>
            </a:fld>
            <a:endParaRPr lang="en-US" sz="6000" b="1" i="0" u="none" strike="noStrike" kern="1200">
              <a:solidFill>
                <a:srgbClr val="000000"/>
              </a:solidFill>
              <a:latin typeface="Calibri"/>
              <a:ea typeface="Calibri"/>
              <a:cs typeface="Calibri"/>
            </a:endParaRPr>
          </a:p>
        </xdr:txBody>
      </xdr:sp>
      <xdr:graphicFrame macro="">
        <xdr:nvGraphicFramePr>
          <xdr:cNvPr id="41" name="Chart 40">
            <a:extLst>
              <a:ext uri="{FF2B5EF4-FFF2-40B4-BE49-F238E27FC236}">
                <a16:creationId xmlns:a16="http://schemas.microsoft.com/office/drawing/2014/main" id="{64FFA574-1356-4820-BD43-8BAD8ECC832E}"/>
              </a:ext>
            </a:extLst>
          </xdr:cNvPr>
          <xdr:cNvGraphicFramePr>
            <a:graphicFrameLocks/>
          </xdr:cNvGraphicFramePr>
        </xdr:nvGraphicFramePr>
        <xdr:xfrm>
          <a:off x="17471597" y="1720114"/>
          <a:ext cx="2435439" cy="1645606"/>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0.39578</cdr:x>
      <cdr:y>0.3343</cdr:y>
    </cdr:from>
    <cdr:to>
      <cdr:x>0.70165</cdr:x>
      <cdr:y>0.69603</cdr:y>
    </cdr:to>
    <cdr:sp macro="" textlink="Pivots!$H$53">
      <cdr:nvSpPr>
        <cdr:cNvPr id="2" name="TextBox 1">
          <a:extLst xmlns:a="http://schemas.openxmlformats.org/drawingml/2006/main">
            <a:ext uri="{FF2B5EF4-FFF2-40B4-BE49-F238E27FC236}">
              <a16:creationId xmlns:a16="http://schemas.microsoft.com/office/drawing/2014/main" id="{1B85E0E5-A499-B9D2-EEF2-5A3CA2CCAC0D}"/>
            </a:ext>
          </a:extLst>
        </cdr:cNvPr>
        <cdr:cNvSpPr txBox="1"/>
      </cdr:nvSpPr>
      <cdr:spPr>
        <a:xfrm xmlns:a="http://schemas.openxmlformats.org/drawingml/2006/main">
          <a:off x="1151223" y="465573"/>
          <a:ext cx="889703" cy="5037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A962967-2DDC-4BFD-AABE-AC98EAE1EE85}" type="TxLink">
            <a:rPr lang="en-US" sz="2800" b="1" i="0" u="none" strike="noStrike" kern="1200">
              <a:solidFill>
                <a:srgbClr val="000000"/>
              </a:solidFill>
              <a:latin typeface="Calibri (Body)"/>
              <a:ea typeface="Calibri"/>
              <a:cs typeface="Calibri"/>
            </a:rPr>
            <a:pPr/>
            <a:t>41</a:t>
          </a:fld>
          <a:r>
            <a:rPr lang="en-US" sz="2800" b="1" i="0" u="none" strike="noStrike" kern="1200">
              <a:solidFill>
                <a:srgbClr val="000000"/>
              </a:solidFill>
              <a:latin typeface="Calibri (Body)"/>
              <a:ea typeface="Calibri"/>
              <a:cs typeface="Calibri"/>
            </a:rPr>
            <a:t>%</a:t>
          </a:r>
          <a:endParaRPr lang="en-AE" sz="2800" b="1" kern="1200">
            <a:latin typeface="Calibri (Body)"/>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0.34613</cdr:x>
      <cdr:y>0.44875</cdr:y>
    </cdr:from>
    <cdr:to>
      <cdr:x>0.87683</cdr:x>
      <cdr:y>0.69584</cdr:y>
    </cdr:to>
    <cdr:sp macro="" textlink="Pivots!$E$53">
      <cdr:nvSpPr>
        <cdr:cNvPr id="2" name="TextBox 1">
          <a:extLst xmlns:a="http://schemas.openxmlformats.org/drawingml/2006/main">
            <a:ext uri="{FF2B5EF4-FFF2-40B4-BE49-F238E27FC236}">
              <a16:creationId xmlns:a16="http://schemas.microsoft.com/office/drawing/2014/main" id="{D8CDC4CC-9DB6-D690-A22D-63CCD79888C6}"/>
            </a:ext>
          </a:extLst>
        </cdr:cNvPr>
        <cdr:cNvSpPr txBox="1"/>
      </cdr:nvSpPr>
      <cdr:spPr>
        <a:xfrm xmlns:a="http://schemas.openxmlformats.org/drawingml/2006/main">
          <a:off x="841301" y="725467"/>
          <a:ext cx="1289916" cy="3994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AFE21B5-ECFD-484E-AF6B-6AF2576AB19B}" type="TxLink">
            <a:rPr lang="en-US" sz="2800" b="1" i="0" u="none" strike="noStrike" kern="1200">
              <a:solidFill>
                <a:srgbClr val="000000"/>
              </a:solidFill>
              <a:latin typeface="Calibri"/>
              <a:ea typeface="Calibri"/>
              <a:cs typeface="Calibri"/>
            </a:rPr>
            <a:pPr/>
            <a:t>59</a:t>
          </a:fld>
          <a:r>
            <a:rPr lang="en-US" sz="2800" b="1" i="0" u="none" strike="noStrike" kern="1200">
              <a:solidFill>
                <a:srgbClr val="000000"/>
              </a:solidFill>
              <a:latin typeface="Calibri"/>
              <a:ea typeface="Calibri"/>
              <a:cs typeface="Calibri"/>
            </a:rPr>
            <a:t>%</a:t>
          </a:r>
          <a:endParaRPr lang="en-AE" sz="2800" b="1"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kutenda Tinaye" refreshedDate="45680.052143749999" createdVersion="8" refreshedVersion="8" minRefreshableVersion="3" recordCount="200" xr:uid="{26F2B3E0-DCDA-4124-B274-0371403890CD}">
  <cacheSource type="worksheet">
    <worksheetSource name="HR_Turnover"/>
  </cacheSource>
  <cacheFields count="10">
    <cacheField name="Employee_ID" numFmtId="0">
      <sharedItems/>
    </cacheField>
    <cacheField name="Name" numFmtId="0">
      <sharedItems count="200">
        <s v="Donald Monroe"/>
        <s v="Brian Johnson"/>
        <s v="Jacob Flores"/>
        <s v="Ricardo Rodriguez"/>
        <s v="Linda Gomez"/>
        <s v="Chad Wilcox"/>
        <s v="Stuart Dawson"/>
        <s v="Angela Hall"/>
        <s v="Sara Henderson"/>
        <s v="Mark Mendoza"/>
        <s v="Vanessa Vargas"/>
        <s v="John Poole"/>
        <s v="Manuel Waters"/>
        <s v="Tanya Banks"/>
        <s v="Ashley Griffith"/>
        <s v="Marie Snyder"/>
        <s v="Patrick Miller"/>
        <s v="Jessica Torres"/>
        <s v="Tyler King"/>
        <s v="Heidi Fields"/>
        <s v="Susan Chandler"/>
        <s v="Carolyn Davidson"/>
        <s v="Antonio Snyder"/>
        <s v="Pamela Perry"/>
        <s v="Derek Perkins"/>
        <s v="Anthony Ortiz"/>
        <s v="Derek Larson"/>
        <s v="Kristin Parks"/>
        <s v="Steven Rodriguez"/>
        <s v="Andre Nguyen"/>
        <s v="Daniel Stark"/>
        <s v="Joshua Lewis"/>
        <s v="Carol Taylor"/>
        <s v="Austin Holloway"/>
        <s v="Wendy Brown"/>
        <s v="Timothy Martinez"/>
        <s v="Cynthia Hall"/>
        <s v="Timothy Maxwell"/>
        <s v="Sean Miller"/>
        <s v="Kenneth Watson"/>
        <s v="Brett Douglas"/>
        <s v="Shannon Hodge"/>
        <s v="Bonnie Garrett"/>
        <s v="Michael Stewart"/>
        <s v="Michael Jones"/>
        <s v="Christina Obrien"/>
        <s v="Cory Baldwin"/>
        <s v="Justin Griffin"/>
        <s v="James Garrett"/>
        <s v="Cynthia Lloyd"/>
        <s v="Heather Edwards"/>
        <s v="Christina Gibson"/>
        <s v="Ashley Campbell"/>
        <s v="Shawna Hoffman"/>
        <s v="Dan Mueller"/>
        <s v="Casey Stewart"/>
        <s v="Karen Lopez"/>
        <s v="Brittany Johnston"/>
        <s v="Jared Turner"/>
        <s v="Michelle Herring"/>
        <s v="Matthew Joseph"/>
        <s v="Rachel Collins"/>
        <s v="Tammy Weber"/>
        <s v="Clayton Blair"/>
        <s v="Mark Walker"/>
        <s v="Rebecca Larson"/>
        <s v="George Hoover"/>
        <s v="Pam Macias"/>
        <s v="Courtney Morse"/>
        <s v="Sarah Avery"/>
        <s v="Jeffrey Schwartz"/>
        <s v="Timothy Fowler"/>
        <s v="Ashley Berg"/>
        <s v="Timothy Zamora"/>
        <s v="Amber Rivers"/>
        <s v="Travis Griffin"/>
        <s v="Destiny Roberson"/>
        <s v="Austin Aguilar"/>
        <s v="Beth Garcia"/>
        <s v="Allen Jones"/>
        <s v="John Wilson"/>
        <s v="Jack Stewart"/>
        <s v="Timothy Gomez"/>
        <s v="Vanessa Thomas"/>
        <s v="Nancy Diaz"/>
        <s v="Ryan Wood"/>
        <s v="Sarah Hamilton"/>
        <s v="Wesley Castillo"/>
        <s v="Michael Jenkins"/>
        <s v="Steven Mitchell"/>
        <s v="Caleb Moon"/>
        <s v="Chad Baker"/>
        <s v="Steve Adams"/>
        <s v="Jacob Calderon"/>
        <s v="Kenneth Clark"/>
        <s v="Luis Peck"/>
        <s v="Craig Zuniga"/>
        <s v="Steven Johnson"/>
        <s v="Michael Taylor"/>
        <s v="Elizabeth Bishop"/>
        <s v="Kathryn Cervantes"/>
        <s v="Raven Butler"/>
        <s v="Samantha Lewis"/>
        <s v="Robin Ortiz"/>
        <s v="Stanley Arroyo"/>
        <s v="James Greer"/>
        <s v="Phillip Graham"/>
        <s v="Marissa Ho"/>
        <s v="Kelsey Orr"/>
        <s v="Tara Smith"/>
        <s v="Antonio Turner"/>
        <s v="Stephen Bowers"/>
        <s v="Melissa Keith"/>
        <s v="Peter Williams"/>
        <s v="Rebecca Schroeder"/>
        <s v="Leslie Baker"/>
        <s v="Garrett Wells"/>
        <s v="Joseph Macdonald"/>
        <s v="Melanie Wright"/>
        <s v="Michelle Green"/>
        <s v="Lisa Gates"/>
        <s v="Logan Roberson"/>
        <s v="Teresa Potts"/>
        <s v="Cathy Jackson"/>
        <s v="Laura Mitchell"/>
        <s v="Rebecca White"/>
        <s v="Robert Rodgers"/>
        <s v="Kimberly Smith"/>
        <s v="Tonya Mcdowell"/>
        <s v="Richard Mclaughlin"/>
        <s v="Melissa Reyes"/>
        <s v="Steven Dean"/>
        <s v="Laura Anderson"/>
        <s v="Richard Mueller"/>
        <s v="Shannon Smith"/>
        <s v="Sandra Stevens"/>
        <s v="Matthew Baker"/>
        <s v="Jennifer Thompson"/>
        <s v="Christopher Barton"/>
        <s v="Christopher Robinson"/>
        <s v="Patricia Davis"/>
        <s v="Steven Anderson"/>
        <s v="Cindy Lindsey"/>
        <s v="Eric Hayes"/>
        <s v="William Oneal"/>
        <s v="Jerry Alvarez"/>
        <s v="Theresa Nash"/>
        <s v="Michelle Cervantes"/>
        <s v="William Brown"/>
        <s v="Kayla Davis"/>
        <s v="Mike Fuller"/>
        <s v="Blake Tucker"/>
        <s v="Carly Jacobs"/>
        <s v="Stacy Kim"/>
        <s v="Annette Buchanan"/>
        <s v="Alicia Wang"/>
        <s v="Andrea Jones"/>
        <s v="Kyle Hawkins"/>
        <s v="Diana Hutchinson"/>
        <s v="Michael Wallace"/>
        <s v="Maureen Everett"/>
        <s v="Ryan Hill"/>
        <s v="John Turner"/>
        <s v="Scott Palmer"/>
        <s v="Mark Mills"/>
        <s v="Christopher Evans"/>
        <s v="Tamara Gonzalez"/>
        <s v="Vincent Shelton"/>
        <s v="Scott Daniels"/>
        <s v="Jessica Jackson"/>
        <s v="Tony Wilson"/>
        <s v="Gloria Calhoun"/>
        <s v="Tammy Wade"/>
        <s v="James Diaz"/>
        <s v="Shannon Neal"/>
        <s v="Heather Johnson"/>
        <s v="Bailey Davis"/>
        <s v="Sara Vasquez"/>
        <s v="Christine Smith"/>
        <s v="Jody Ochoa"/>
        <s v="Daniel Thompson"/>
        <s v="Catherine Burnett"/>
        <s v="Kelly Williams"/>
        <s v="Timothy Wells"/>
        <s v="Denise Dyer"/>
        <s v="Heather Jones"/>
        <s v="Carla Medina"/>
        <s v="Amanda Dominguez"/>
        <s v="Tyler Brown"/>
        <s v="Madeline Vargas"/>
        <s v="Breanna Mitchell"/>
        <s v="Jason Porter"/>
        <s v="Marcus Sanchez"/>
        <s v="Mary Jones"/>
        <s v="Jody Peterson"/>
        <s v="Paula Cox"/>
        <s v="Amanda Farrell"/>
        <s v="Kyle Davis"/>
        <s v="Kyle Parsons"/>
        <s v="Katherine Gomez"/>
      </sharedItems>
    </cacheField>
    <cacheField name="Gender " numFmtId="0">
      <sharedItems count="2">
        <s v="Male "/>
        <s v="Female"/>
      </sharedItems>
    </cacheField>
    <cacheField name="Department" numFmtId="0">
      <sharedItems count="6">
        <s v="Marketing"/>
        <s v="Sales"/>
        <s v="IT"/>
        <s v="Finance"/>
        <s v="HR"/>
        <s v="Operations"/>
      </sharedItems>
    </cacheField>
    <cacheField name="Age" numFmtId="0">
      <sharedItems containsSemiMixedTypes="0" containsString="0" containsNumber="1" containsInteger="1" minValue="22" maxValue="60" count="39">
        <n v="25"/>
        <n v="40"/>
        <n v="53"/>
        <n v="60"/>
        <n v="52"/>
        <n v="56"/>
        <n v="22"/>
        <n v="28"/>
        <n v="49"/>
        <n v="30"/>
        <n v="38"/>
        <n v="45"/>
        <n v="47"/>
        <n v="24"/>
        <n v="58"/>
        <n v="57"/>
        <n v="34"/>
        <n v="26"/>
        <n v="46"/>
        <n v="54"/>
        <n v="50"/>
        <n v="39"/>
        <n v="29"/>
        <n v="43"/>
        <n v="31"/>
        <n v="55"/>
        <n v="51"/>
        <n v="42"/>
        <n v="32"/>
        <n v="41"/>
        <n v="59"/>
        <n v="23"/>
        <n v="48"/>
        <n v="36"/>
        <n v="37"/>
        <n v="35"/>
        <n v="33"/>
        <n v="44"/>
        <n v="27"/>
      </sharedItems>
      <fieldGroup base="4">
        <rangePr startNum="22" endNum="60" groupInterval="10"/>
        <groupItems count="6">
          <s v="&lt;22"/>
          <s v="22-31"/>
          <s v="32-41"/>
          <s v="42-51"/>
          <s v="52-61"/>
          <s v="&gt;62"/>
        </groupItems>
      </fieldGroup>
    </cacheField>
    <cacheField name="Years_with_Company" numFmtId="0">
      <sharedItems containsSemiMixedTypes="0" containsString="0" containsNumber="1" containsInteger="1" minValue="0" maxValue="20" count="21">
        <n v="1"/>
        <n v="5"/>
        <n v="6"/>
        <n v="14"/>
        <n v="17"/>
        <n v="16"/>
        <n v="0"/>
        <n v="4"/>
        <n v="2"/>
        <n v="8"/>
        <n v="19"/>
        <n v="3"/>
        <n v="18"/>
        <n v="10"/>
        <n v="15"/>
        <n v="7"/>
        <n v="13"/>
        <n v="11"/>
        <n v="9"/>
        <n v="12"/>
        <n v="20"/>
      </sharedItems>
    </cacheField>
    <cacheField name="Reason_for_Leaving" numFmtId="0">
      <sharedItems count="9">
        <s v="Not Specified"/>
        <s v="Health Issues"/>
        <s v="Conflict with Manager"/>
        <s v="Retirement"/>
        <s v="Work-Life Balance"/>
        <s v="Better Opportunity"/>
        <s v="Company Layoffs"/>
        <s v="Personal Reasons"/>
        <s v="null" u="1"/>
      </sharedItems>
    </cacheField>
    <cacheField name="Replaced" numFmtId="0">
      <sharedItems/>
    </cacheField>
    <cacheField name="Replacement_Time_in_Days" numFmtId="0">
      <sharedItems containsString="0" containsBlank="1" containsNumber="1" containsInteger="1" minValue="16" maxValue="119"/>
    </cacheField>
    <cacheField name="Performance_Rating" numFmtId="0">
      <sharedItems containsSemiMixedTypes="0" containsString="0" containsNumber="1" containsInteger="1" minValue="1" maxValue="5" count="5">
        <n v="3"/>
        <n v="1"/>
        <n v="5"/>
        <n v="4"/>
        <n v="2"/>
      </sharedItems>
    </cacheField>
  </cacheFields>
  <extLst>
    <ext xmlns:x14="http://schemas.microsoft.com/office/spreadsheetml/2009/9/main" uri="{725AE2AE-9491-48be-B2B4-4EB974FC3084}">
      <x14:pivotCacheDefinition pivotCacheId="1956122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E1000"/>
    <x v="0"/>
    <x v="0"/>
    <x v="0"/>
    <x v="0"/>
    <x v="0"/>
    <x v="0"/>
    <s v="No"/>
    <m/>
    <x v="0"/>
  </r>
  <r>
    <s v="E1001"/>
    <x v="1"/>
    <x v="0"/>
    <x v="1"/>
    <x v="1"/>
    <x v="1"/>
    <x v="1"/>
    <s v="Yes"/>
    <n v="67"/>
    <x v="1"/>
  </r>
  <r>
    <s v="E1002"/>
    <x v="2"/>
    <x v="0"/>
    <x v="1"/>
    <x v="2"/>
    <x v="2"/>
    <x v="2"/>
    <s v="Yes"/>
    <n v="95"/>
    <x v="1"/>
  </r>
  <r>
    <s v="E1003"/>
    <x v="3"/>
    <x v="0"/>
    <x v="1"/>
    <x v="3"/>
    <x v="3"/>
    <x v="0"/>
    <s v="No"/>
    <m/>
    <x v="0"/>
  </r>
  <r>
    <s v="E1004"/>
    <x v="4"/>
    <x v="1"/>
    <x v="2"/>
    <x v="4"/>
    <x v="0"/>
    <x v="0"/>
    <s v="No"/>
    <m/>
    <x v="2"/>
  </r>
  <r>
    <s v="E1005"/>
    <x v="5"/>
    <x v="0"/>
    <x v="3"/>
    <x v="1"/>
    <x v="4"/>
    <x v="0"/>
    <s v="No"/>
    <m/>
    <x v="2"/>
  </r>
  <r>
    <s v="E1006"/>
    <x v="6"/>
    <x v="0"/>
    <x v="2"/>
    <x v="5"/>
    <x v="5"/>
    <x v="0"/>
    <s v="No"/>
    <m/>
    <x v="1"/>
  </r>
  <r>
    <s v="E1007"/>
    <x v="7"/>
    <x v="1"/>
    <x v="4"/>
    <x v="6"/>
    <x v="6"/>
    <x v="0"/>
    <s v="No"/>
    <m/>
    <x v="0"/>
  </r>
  <r>
    <s v="E1008"/>
    <x v="8"/>
    <x v="1"/>
    <x v="3"/>
    <x v="7"/>
    <x v="0"/>
    <x v="0"/>
    <s v="No"/>
    <m/>
    <x v="0"/>
  </r>
  <r>
    <s v="E1009"/>
    <x v="9"/>
    <x v="0"/>
    <x v="0"/>
    <x v="8"/>
    <x v="7"/>
    <x v="0"/>
    <s v="No"/>
    <m/>
    <x v="3"/>
  </r>
  <r>
    <s v="E1010"/>
    <x v="10"/>
    <x v="1"/>
    <x v="5"/>
    <x v="9"/>
    <x v="8"/>
    <x v="3"/>
    <s v="Yes"/>
    <n v="118"/>
    <x v="2"/>
  </r>
  <r>
    <s v="E1011"/>
    <x v="11"/>
    <x v="0"/>
    <x v="3"/>
    <x v="10"/>
    <x v="9"/>
    <x v="2"/>
    <s v="No"/>
    <m/>
    <x v="2"/>
  </r>
  <r>
    <s v="E1012"/>
    <x v="12"/>
    <x v="0"/>
    <x v="2"/>
    <x v="11"/>
    <x v="10"/>
    <x v="4"/>
    <s v="Yes"/>
    <n v="47"/>
    <x v="3"/>
  </r>
  <r>
    <s v="E1013"/>
    <x v="13"/>
    <x v="1"/>
    <x v="4"/>
    <x v="12"/>
    <x v="7"/>
    <x v="4"/>
    <s v="No"/>
    <m/>
    <x v="4"/>
  </r>
  <r>
    <s v="E1014"/>
    <x v="14"/>
    <x v="1"/>
    <x v="4"/>
    <x v="11"/>
    <x v="8"/>
    <x v="5"/>
    <s v="No"/>
    <m/>
    <x v="2"/>
  </r>
  <r>
    <s v="E1015"/>
    <x v="15"/>
    <x v="1"/>
    <x v="1"/>
    <x v="13"/>
    <x v="0"/>
    <x v="6"/>
    <s v="Yes"/>
    <n v="39"/>
    <x v="3"/>
  </r>
  <r>
    <s v="E1016"/>
    <x v="16"/>
    <x v="0"/>
    <x v="3"/>
    <x v="12"/>
    <x v="5"/>
    <x v="4"/>
    <s v="Yes"/>
    <n v="57"/>
    <x v="0"/>
  </r>
  <r>
    <s v="E1017"/>
    <x v="17"/>
    <x v="1"/>
    <x v="4"/>
    <x v="0"/>
    <x v="0"/>
    <x v="7"/>
    <s v="Yes"/>
    <n v="109"/>
    <x v="4"/>
  </r>
  <r>
    <s v="E1018"/>
    <x v="18"/>
    <x v="0"/>
    <x v="4"/>
    <x v="14"/>
    <x v="11"/>
    <x v="0"/>
    <s v="No"/>
    <m/>
    <x v="1"/>
  </r>
  <r>
    <s v="E1019"/>
    <x v="19"/>
    <x v="1"/>
    <x v="5"/>
    <x v="15"/>
    <x v="12"/>
    <x v="4"/>
    <s v="Yes"/>
    <n v="85"/>
    <x v="0"/>
  </r>
  <r>
    <s v="E1020"/>
    <x v="20"/>
    <x v="1"/>
    <x v="1"/>
    <x v="16"/>
    <x v="7"/>
    <x v="0"/>
    <s v="No"/>
    <m/>
    <x v="4"/>
  </r>
  <r>
    <s v="E1021"/>
    <x v="21"/>
    <x v="1"/>
    <x v="3"/>
    <x v="11"/>
    <x v="9"/>
    <x v="0"/>
    <s v="No"/>
    <m/>
    <x v="3"/>
  </r>
  <r>
    <s v="E1022"/>
    <x v="22"/>
    <x v="0"/>
    <x v="3"/>
    <x v="15"/>
    <x v="2"/>
    <x v="0"/>
    <s v="No"/>
    <m/>
    <x v="0"/>
  </r>
  <r>
    <s v="E1023"/>
    <x v="23"/>
    <x v="1"/>
    <x v="1"/>
    <x v="1"/>
    <x v="13"/>
    <x v="0"/>
    <s v="No"/>
    <m/>
    <x v="4"/>
  </r>
  <r>
    <s v="E1024"/>
    <x v="24"/>
    <x v="0"/>
    <x v="0"/>
    <x v="17"/>
    <x v="8"/>
    <x v="0"/>
    <s v="No"/>
    <m/>
    <x v="1"/>
  </r>
  <r>
    <s v="E1025"/>
    <x v="25"/>
    <x v="0"/>
    <x v="0"/>
    <x v="18"/>
    <x v="14"/>
    <x v="0"/>
    <s v="No"/>
    <m/>
    <x v="0"/>
  </r>
  <r>
    <s v="E1026"/>
    <x v="26"/>
    <x v="0"/>
    <x v="1"/>
    <x v="19"/>
    <x v="12"/>
    <x v="0"/>
    <s v="No"/>
    <m/>
    <x v="0"/>
  </r>
  <r>
    <s v="E1027"/>
    <x v="27"/>
    <x v="1"/>
    <x v="2"/>
    <x v="20"/>
    <x v="15"/>
    <x v="2"/>
    <s v="Yes"/>
    <n v="109"/>
    <x v="2"/>
  </r>
  <r>
    <s v="E1028"/>
    <x v="28"/>
    <x v="0"/>
    <x v="3"/>
    <x v="15"/>
    <x v="11"/>
    <x v="0"/>
    <s v="No"/>
    <m/>
    <x v="4"/>
  </r>
  <r>
    <s v="E1029"/>
    <x v="29"/>
    <x v="0"/>
    <x v="1"/>
    <x v="21"/>
    <x v="13"/>
    <x v="0"/>
    <s v="No"/>
    <m/>
    <x v="4"/>
  </r>
  <r>
    <s v="E1030"/>
    <x v="30"/>
    <x v="0"/>
    <x v="2"/>
    <x v="22"/>
    <x v="8"/>
    <x v="3"/>
    <s v="Yes"/>
    <n v="63"/>
    <x v="2"/>
  </r>
  <r>
    <s v="E1031"/>
    <x v="31"/>
    <x v="0"/>
    <x v="4"/>
    <x v="9"/>
    <x v="1"/>
    <x v="4"/>
    <s v="No"/>
    <m/>
    <x v="3"/>
  </r>
  <r>
    <s v="E1032"/>
    <x v="32"/>
    <x v="1"/>
    <x v="5"/>
    <x v="7"/>
    <x v="8"/>
    <x v="0"/>
    <s v="No"/>
    <m/>
    <x v="3"/>
  </r>
  <r>
    <s v="E1033"/>
    <x v="33"/>
    <x v="0"/>
    <x v="1"/>
    <x v="12"/>
    <x v="10"/>
    <x v="0"/>
    <s v="No"/>
    <m/>
    <x v="2"/>
  </r>
  <r>
    <s v="E1034"/>
    <x v="34"/>
    <x v="1"/>
    <x v="0"/>
    <x v="11"/>
    <x v="13"/>
    <x v="0"/>
    <s v="No"/>
    <m/>
    <x v="0"/>
  </r>
  <r>
    <s v="E1035"/>
    <x v="35"/>
    <x v="0"/>
    <x v="5"/>
    <x v="23"/>
    <x v="7"/>
    <x v="0"/>
    <s v="No"/>
    <m/>
    <x v="1"/>
  </r>
  <r>
    <s v="E1036"/>
    <x v="36"/>
    <x v="1"/>
    <x v="1"/>
    <x v="15"/>
    <x v="7"/>
    <x v="2"/>
    <s v="Yes"/>
    <n v="24"/>
    <x v="3"/>
  </r>
  <r>
    <s v="E1037"/>
    <x v="37"/>
    <x v="0"/>
    <x v="3"/>
    <x v="11"/>
    <x v="10"/>
    <x v="6"/>
    <s v="Yes"/>
    <n v="67"/>
    <x v="1"/>
  </r>
  <r>
    <s v="E1038"/>
    <x v="38"/>
    <x v="0"/>
    <x v="3"/>
    <x v="24"/>
    <x v="8"/>
    <x v="5"/>
    <s v="Yes"/>
    <n v="16"/>
    <x v="4"/>
  </r>
  <r>
    <s v="E1039"/>
    <x v="39"/>
    <x v="0"/>
    <x v="1"/>
    <x v="16"/>
    <x v="11"/>
    <x v="0"/>
    <s v="No"/>
    <m/>
    <x v="4"/>
  </r>
  <r>
    <s v="E1040"/>
    <x v="40"/>
    <x v="1"/>
    <x v="1"/>
    <x v="3"/>
    <x v="9"/>
    <x v="0"/>
    <s v="No"/>
    <m/>
    <x v="3"/>
  </r>
  <r>
    <s v="E1041"/>
    <x v="41"/>
    <x v="1"/>
    <x v="0"/>
    <x v="19"/>
    <x v="16"/>
    <x v="5"/>
    <s v="No"/>
    <m/>
    <x v="0"/>
  </r>
  <r>
    <s v="E1042"/>
    <x v="42"/>
    <x v="1"/>
    <x v="2"/>
    <x v="12"/>
    <x v="0"/>
    <x v="0"/>
    <s v="No"/>
    <m/>
    <x v="4"/>
  </r>
  <r>
    <s v="E1043"/>
    <x v="43"/>
    <x v="0"/>
    <x v="4"/>
    <x v="19"/>
    <x v="17"/>
    <x v="0"/>
    <s v="No"/>
    <m/>
    <x v="1"/>
  </r>
  <r>
    <s v="E1044"/>
    <x v="44"/>
    <x v="0"/>
    <x v="4"/>
    <x v="13"/>
    <x v="6"/>
    <x v="0"/>
    <s v="No"/>
    <m/>
    <x v="0"/>
  </r>
  <r>
    <s v="E1045"/>
    <x v="45"/>
    <x v="1"/>
    <x v="5"/>
    <x v="13"/>
    <x v="8"/>
    <x v="5"/>
    <s v="Yes"/>
    <n v="82"/>
    <x v="3"/>
  </r>
  <r>
    <s v="E1046"/>
    <x v="46"/>
    <x v="0"/>
    <x v="5"/>
    <x v="13"/>
    <x v="0"/>
    <x v="2"/>
    <s v="No"/>
    <m/>
    <x v="4"/>
  </r>
  <r>
    <s v="E1047"/>
    <x v="47"/>
    <x v="0"/>
    <x v="1"/>
    <x v="9"/>
    <x v="15"/>
    <x v="0"/>
    <s v="No"/>
    <m/>
    <x v="3"/>
  </r>
  <r>
    <s v="E1048"/>
    <x v="48"/>
    <x v="0"/>
    <x v="1"/>
    <x v="23"/>
    <x v="5"/>
    <x v="3"/>
    <s v="No"/>
    <m/>
    <x v="0"/>
  </r>
  <r>
    <s v="E1049"/>
    <x v="49"/>
    <x v="1"/>
    <x v="4"/>
    <x v="4"/>
    <x v="13"/>
    <x v="1"/>
    <s v="Yes"/>
    <n v="53"/>
    <x v="0"/>
  </r>
  <r>
    <s v="E1050"/>
    <x v="50"/>
    <x v="1"/>
    <x v="5"/>
    <x v="25"/>
    <x v="3"/>
    <x v="1"/>
    <s v="Yes"/>
    <n v="26"/>
    <x v="0"/>
  </r>
  <r>
    <s v="E1051"/>
    <x v="51"/>
    <x v="1"/>
    <x v="0"/>
    <x v="26"/>
    <x v="9"/>
    <x v="0"/>
    <s v="No"/>
    <m/>
    <x v="2"/>
  </r>
  <r>
    <s v="E1052"/>
    <x v="52"/>
    <x v="1"/>
    <x v="2"/>
    <x v="24"/>
    <x v="1"/>
    <x v="1"/>
    <s v="Yes"/>
    <n v="104"/>
    <x v="2"/>
  </r>
  <r>
    <s v="E1053"/>
    <x v="53"/>
    <x v="1"/>
    <x v="0"/>
    <x v="3"/>
    <x v="7"/>
    <x v="0"/>
    <s v="No"/>
    <m/>
    <x v="1"/>
  </r>
  <r>
    <s v="E1054"/>
    <x v="54"/>
    <x v="0"/>
    <x v="0"/>
    <x v="19"/>
    <x v="4"/>
    <x v="0"/>
    <s v="No"/>
    <m/>
    <x v="0"/>
  </r>
  <r>
    <s v="E1055"/>
    <x v="55"/>
    <x v="1"/>
    <x v="0"/>
    <x v="9"/>
    <x v="1"/>
    <x v="2"/>
    <s v="Yes"/>
    <n v="44"/>
    <x v="0"/>
  </r>
  <r>
    <s v="E1056"/>
    <x v="56"/>
    <x v="1"/>
    <x v="3"/>
    <x v="27"/>
    <x v="1"/>
    <x v="0"/>
    <s v="No"/>
    <m/>
    <x v="4"/>
  </r>
  <r>
    <s v="E1057"/>
    <x v="57"/>
    <x v="1"/>
    <x v="4"/>
    <x v="27"/>
    <x v="2"/>
    <x v="1"/>
    <s v="No"/>
    <m/>
    <x v="1"/>
  </r>
  <r>
    <s v="E1058"/>
    <x v="58"/>
    <x v="0"/>
    <x v="2"/>
    <x v="28"/>
    <x v="18"/>
    <x v="7"/>
    <s v="No"/>
    <m/>
    <x v="1"/>
  </r>
  <r>
    <s v="E1059"/>
    <x v="59"/>
    <x v="1"/>
    <x v="2"/>
    <x v="12"/>
    <x v="0"/>
    <x v="2"/>
    <s v="Yes"/>
    <n v="111"/>
    <x v="3"/>
  </r>
  <r>
    <s v="E1060"/>
    <x v="60"/>
    <x v="0"/>
    <x v="1"/>
    <x v="29"/>
    <x v="5"/>
    <x v="0"/>
    <s v="No"/>
    <m/>
    <x v="0"/>
  </r>
  <r>
    <s v="E1061"/>
    <x v="61"/>
    <x v="1"/>
    <x v="0"/>
    <x v="30"/>
    <x v="10"/>
    <x v="0"/>
    <s v="No"/>
    <m/>
    <x v="4"/>
  </r>
  <r>
    <s v="E1062"/>
    <x v="62"/>
    <x v="1"/>
    <x v="1"/>
    <x v="23"/>
    <x v="7"/>
    <x v="2"/>
    <s v="No"/>
    <m/>
    <x v="3"/>
  </r>
  <r>
    <s v="E1063"/>
    <x v="63"/>
    <x v="1"/>
    <x v="2"/>
    <x v="19"/>
    <x v="3"/>
    <x v="0"/>
    <s v="No"/>
    <m/>
    <x v="2"/>
  </r>
  <r>
    <s v="E1064"/>
    <x v="64"/>
    <x v="0"/>
    <x v="1"/>
    <x v="19"/>
    <x v="9"/>
    <x v="6"/>
    <s v="Yes"/>
    <n v="79"/>
    <x v="0"/>
  </r>
  <r>
    <s v="E1065"/>
    <x v="65"/>
    <x v="1"/>
    <x v="4"/>
    <x v="5"/>
    <x v="14"/>
    <x v="0"/>
    <s v="No"/>
    <m/>
    <x v="1"/>
  </r>
  <r>
    <s v="E1066"/>
    <x v="66"/>
    <x v="0"/>
    <x v="5"/>
    <x v="2"/>
    <x v="8"/>
    <x v="0"/>
    <s v="No"/>
    <m/>
    <x v="0"/>
  </r>
  <r>
    <s v="E1067"/>
    <x v="67"/>
    <x v="1"/>
    <x v="3"/>
    <x v="14"/>
    <x v="1"/>
    <x v="3"/>
    <s v="No"/>
    <m/>
    <x v="0"/>
  </r>
  <r>
    <s v="E1068"/>
    <x v="68"/>
    <x v="1"/>
    <x v="1"/>
    <x v="29"/>
    <x v="12"/>
    <x v="0"/>
    <s v="No"/>
    <m/>
    <x v="2"/>
  </r>
  <r>
    <s v="E1069"/>
    <x v="69"/>
    <x v="1"/>
    <x v="3"/>
    <x v="4"/>
    <x v="0"/>
    <x v="0"/>
    <s v="No"/>
    <m/>
    <x v="4"/>
  </r>
  <r>
    <s v="E1070"/>
    <x v="70"/>
    <x v="0"/>
    <x v="5"/>
    <x v="31"/>
    <x v="0"/>
    <x v="0"/>
    <s v="No"/>
    <m/>
    <x v="4"/>
  </r>
  <r>
    <s v="E1071"/>
    <x v="71"/>
    <x v="0"/>
    <x v="1"/>
    <x v="11"/>
    <x v="13"/>
    <x v="0"/>
    <s v="No"/>
    <m/>
    <x v="4"/>
  </r>
  <r>
    <s v="E1072"/>
    <x v="72"/>
    <x v="1"/>
    <x v="1"/>
    <x v="23"/>
    <x v="17"/>
    <x v="0"/>
    <s v="No"/>
    <m/>
    <x v="3"/>
  </r>
  <r>
    <s v="E1073"/>
    <x v="73"/>
    <x v="0"/>
    <x v="5"/>
    <x v="22"/>
    <x v="11"/>
    <x v="0"/>
    <s v="No"/>
    <m/>
    <x v="4"/>
  </r>
  <r>
    <s v="E1074"/>
    <x v="74"/>
    <x v="1"/>
    <x v="4"/>
    <x v="32"/>
    <x v="8"/>
    <x v="0"/>
    <s v="No"/>
    <m/>
    <x v="3"/>
  </r>
  <r>
    <s v="E1075"/>
    <x v="75"/>
    <x v="0"/>
    <x v="5"/>
    <x v="30"/>
    <x v="5"/>
    <x v="5"/>
    <s v="No"/>
    <m/>
    <x v="2"/>
  </r>
  <r>
    <s v="E1076"/>
    <x v="76"/>
    <x v="1"/>
    <x v="3"/>
    <x v="29"/>
    <x v="11"/>
    <x v="1"/>
    <s v="No"/>
    <m/>
    <x v="0"/>
  </r>
  <r>
    <s v="E1077"/>
    <x v="77"/>
    <x v="0"/>
    <x v="3"/>
    <x v="31"/>
    <x v="0"/>
    <x v="5"/>
    <s v="Yes"/>
    <n v="54"/>
    <x v="3"/>
  </r>
  <r>
    <s v="E1078"/>
    <x v="78"/>
    <x v="1"/>
    <x v="1"/>
    <x v="3"/>
    <x v="18"/>
    <x v="0"/>
    <s v="No"/>
    <m/>
    <x v="2"/>
  </r>
  <r>
    <s v="E1079"/>
    <x v="79"/>
    <x v="0"/>
    <x v="1"/>
    <x v="4"/>
    <x v="8"/>
    <x v="7"/>
    <s v="No"/>
    <m/>
    <x v="3"/>
  </r>
  <r>
    <s v="E1080"/>
    <x v="80"/>
    <x v="0"/>
    <x v="3"/>
    <x v="10"/>
    <x v="9"/>
    <x v="0"/>
    <s v="No"/>
    <m/>
    <x v="2"/>
  </r>
  <r>
    <s v="E1081"/>
    <x v="81"/>
    <x v="0"/>
    <x v="3"/>
    <x v="30"/>
    <x v="8"/>
    <x v="3"/>
    <s v="Yes"/>
    <n v="91"/>
    <x v="4"/>
  </r>
  <r>
    <s v="E1082"/>
    <x v="82"/>
    <x v="0"/>
    <x v="2"/>
    <x v="14"/>
    <x v="19"/>
    <x v="0"/>
    <s v="No"/>
    <m/>
    <x v="4"/>
  </r>
  <r>
    <s v="E1083"/>
    <x v="83"/>
    <x v="1"/>
    <x v="2"/>
    <x v="33"/>
    <x v="19"/>
    <x v="3"/>
    <s v="No"/>
    <m/>
    <x v="2"/>
  </r>
  <r>
    <s v="E1084"/>
    <x v="84"/>
    <x v="0"/>
    <x v="0"/>
    <x v="0"/>
    <x v="8"/>
    <x v="1"/>
    <s v="Yes"/>
    <n v="88"/>
    <x v="1"/>
  </r>
  <r>
    <s v="E1085"/>
    <x v="85"/>
    <x v="1"/>
    <x v="2"/>
    <x v="30"/>
    <x v="17"/>
    <x v="0"/>
    <s v="No"/>
    <m/>
    <x v="2"/>
  </r>
  <r>
    <s v="E1086"/>
    <x v="86"/>
    <x v="1"/>
    <x v="2"/>
    <x v="4"/>
    <x v="7"/>
    <x v="0"/>
    <s v="No"/>
    <m/>
    <x v="3"/>
  </r>
  <r>
    <s v="E1087"/>
    <x v="87"/>
    <x v="0"/>
    <x v="1"/>
    <x v="28"/>
    <x v="11"/>
    <x v="0"/>
    <s v="No"/>
    <m/>
    <x v="2"/>
  </r>
  <r>
    <s v="E1088"/>
    <x v="88"/>
    <x v="0"/>
    <x v="3"/>
    <x v="25"/>
    <x v="11"/>
    <x v="4"/>
    <s v="No"/>
    <m/>
    <x v="0"/>
  </r>
  <r>
    <s v="E1089"/>
    <x v="89"/>
    <x v="0"/>
    <x v="4"/>
    <x v="18"/>
    <x v="18"/>
    <x v="0"/>
    <s v="No"/>
    <m/>
    <x v="1"/>
  </r>
  <r>
    <s v="E1090"/>
    <x v="90"/>
    <x v="0"/>
    <x v="5"/>
    <x v="24"/>
    <x v="15"/>
    <x v="0"/>
    <s v="No"/>
    <m/>
    <x v="2"/>
  </r>
  <r>
    <s v="E1091"/>
    <x v="91"/>
    <x v="0"/>
    <x v="5"/>
    <x v="34"/>
    <x v="7"/>
    <x v="1"/>
    <s v="No"/>
    <m/>
    <x v="1"/>
  </r>
  <r>
    <s v="E1092"/>
    <x v="92"/>
    <x v="0"/>
    <x v="1"/>
    <x v="13"/>
    <x v="0"/>
    <x v="4"/>
    <s v="Yes"/>
    <n v="32"/>
    <x v="1"/>
  </r>
  <r>
    <s v="E1093"/>
    <x v="93"/>
    <x v="0"/>
    <x v="3"/>
    <x v="14"/>
    <x v="2"/>
    <x v="0"/>
    <s v="No"/>
    <m/>
    <x v="2"/>
  </r>
  <r>
    <s v="E1094"/>
    <x v="94"/>
    <x v="0"/>
    <x v="3"/>
    <x v="22"/>
    <x v="11"/>
    <x v="0"/>
    <s v="No"/>
    <m/>
    <x v="2"/>
  </r>
  <r>
    <s v="E1095"/>
    <x v="95"/>
    <x v="0"/>
    <x v="1"/>
    <x v="16"/>
    <x v="13"/>
    <x v="0"/>
    <s v="No"/>
    <m/>
    <x v="4"/>
  </r>
  <r>
    <s v="E1096"/>
    <x v="96"/>
    <x v="0"/>
    <x v="3"/>
    <x v="31"/>
    <x v="0"/>
    <x v="0"/>
    <s v="No"/>
    <m/>
    <x v="2"/>
  </r>
  <r>
    <s v="E1097"/>
    <x v="97"/>
    <x v="0"/>
    <x v="3"/>
    <x v="20"/>
    <x v="5"/>
    <x v="3"/>
    <s v="No"/>
    <m/>
    <x v="2"/>
  </r>
  <r>
    <s v="E1098"/>
    <x v="98"/>
    <x v="0"/>
    <x v="1"/>
    <x v="27"/>
    <x v="19"/>
    <x v="4"/>
    <s v="No"/>
    <m/>
    <x v="4"/>
  </r>
  <r>
    <s v="E1099"/>
    <x v="99"/>
    <x v="0"/>
    <x v="4"/>
    <x v="32"/>
    <x v="7"/>
    <x v="0"/>
    <s v="No"/>
    <m/>
    <x v="4"/>
  </r>
  <r>
    <s v="E1100"/>
    <x v="100"/>
    <x v="0"/>
    <x v="1"/>
    <x v="24"/>
    <x v="18"/>
    <x v="0"/>
    <s v="No"/>
    <m/>
    <x v="0"/>
  </r>
  <r>
    <s v="E1101"/>
    <x v="101"/>
    <x v="0"/>
    <x v="2"/>
    <x v="32"/>
    <x v="14"/>
    <x v="0"/>
    <s v="No"/>
    <m/>
    <x v="2"/>
  </r>
  <r>
    <s v="E1102"/>
    <x v="102"/>
    <x v="0"/>
    <x v="2"/>
    <x v="35"/>
    <x v="16"/>
    <x v="3"/>
    <s v="No"/>
    <m/>
    <x v="3"/>
  </r>
  <r>
    <s v="E1103"/>
    <x v="103"/>
    <x v="0"/>
    <x v="4"/>
    <x v="32"/>
    <x v="2"/>
    <x v="0"/>
    <s v="No"/>
    <m/>
    <x v="1"/>
  </r>
  <r>
    <s v="E1104"/>
    <x v="104"/>
    <x v="0"/>
    <x v="3"/>
    <x v="19"/>
    <x v="9"/>
    <x v="2"/>
    <s v="Yes"/>
    <n v="102"/>
    <x v="4"/>
  </r>
  <r>
    <s v="E1105"/>
    <x v="105"/>
    <x v="0"/>
    <x v="2"/>
    <x v="4"/>
    <x v="5"/>
    <x v="1"/>
    <s v="No"/>
    <m/>
    <x v="2"/>
  </r>
  <r>
    <s v="E1106"/>
    <x v="106"/>
    <x v="0"/>
    <x v="5"/>
    <x v="0"/>
    <x v="11"/>
    <x v="4"/>
    <s v="No"/>
    <m/>
    <x v="3"/>
  </r>
  <r>
    <s v="E1107"/>
    <x v="107"/>
    <x v="0"/>
    <x v="0"/>
    <x v="9"/>
    <x v="15"/>
    <x v="6"/>
    <s v="No"/>
    <m/>
    <x v="1"/>
  </r>
  <r>
    <s v="E1108"/>
    <x v="108"/>
    <x v="0"/>
    <x v="3"/>
    <x v="25"/>
    <x v="3"/>
    <x v="1"/>
    <s v="No"/>
    <m/>
    <x v="2"/>
  </r>
  <r>
    <s v="E1109"/>
    <x v="109"/>
    <x v="1"/>
    <x v="0"/>
    <x v="35"/>
    <x v="7"/>
    <x v="1"/>
    <s v="No"/>
    <m/>
    <x v="3"/>
  </r>
  <r>
    <s v="E1110"/>
    <x v="110"/>
    <x v="0"/>
    <x v="3"/>
    <x v="15"/>
    <x v="5"/>
    <x v="4"/>
    <s v="No"/>
    <m/>
    <x v="1"/>
  </r>
  <r>
    <s v="E1111"/>
    <x v="111"/>
    <x v="0"/>
    <x v="5"/>
    <x v="27"/>
    <x v="19"/>
    <x v="0"/>
    <s v="No"/>
    <m/>
    <x v="3"/>
  </r>
  <r>
    <s v="E1112"/>
    <x v="112"/>
    <x v="1"/>
    <x v="1"/>
    <x v="4"/>
    <x v="17"/>
    <x v="0"/>
    <s v="No"/>
    <m/>
    <x v="4"/>
  </r>
  <r>
    <s v="E1113"/>
    <x v="113"/>
    <x v="0"/>
    <x v="5"/>
    <x v="25"/>
    <x v="3"/>
    <x v="5"/>
    <s v="Yes"/>
    <n v="99"/>
    <x v="2"/>
  </r>
  <r>
    <s v="E1114"/>
    <x v="114"/>
    <x v="1"/>
    <x v="2"/>
    <x v="18"/>
    <x v="3"/>
    <x v="1"/>
    <s v="Yes"/>
    <n v="87"/>
    <x v="3"/>
  </r>
  <r>
    <s v="E1115"/>
    <x v="115"/>
    <x v="0"/>
    <x v="5"/>
    <x v="27"/>
    <x v="20"/>
    <x v="0"/>
    <s v="No"/>
    <m/>
    <x v="3"/>
  </r>
  <r>
    <s v="E1116"/>
    <x v="116"/>
    <x v="0"/>
    <x v="0"/>
    <x v="36"/>
    <x v="17"/>
    <x v="0"/>
    <s v="No"/>
    <m/>
    <x v="2"/>
  </r>
  <r>
    <s v="E1117"/>
    <x v="117"/>
    <x v="0"/>
    <x v="1"/>
    <x v="26"/>
    <x v="10"/>
    <x v="0"/>
    <s v="No"/>
    <m/>
    <x v="1"/>
  </r>
  <r>
    <s v="E1118"/>
    <x v="118"/>
    <x v="1"/>
    <x v="2"/>
    <x v="5"/>
    <x v="11"/>
    <x v="3"/>
    <s v="Yes"/>
    <n v="80"/>
    <x v="2"/>
  </r>
  <r>
    <s v="E1119"/>
    <x v="119"/>
    <x v="1"/>
    <x v="2"/>
    <x v="23"/>
    <x v="14"/>
    <x v="4"/>
    <s v="No"/>
    <m/>
    <x v="3"/>
  </r>
  <r>
    <s v="E1120"/>
    <x v="120"/>
    <x v="1"/>
    <x v="4"/>
    <x v="5"/>
    <x v="9"/>
    <x v="3"/>
    <s v="Yes"/>
    <n v="76"/>
    <x v="0"/>
  </r>
  <r>
    <s v="E1121"/>
    <x v="121"/>
    <x v="0"/>
    <x v="0"/>
    <x v="37"/>
    <x v="8"/>
    <x v="0"/>
    <s v="No"/>
    <m/>
    <x v="1"/>
  </r>
  <r>
    <s v="E1122"/>
    <x v="122"/>
    <x v="1"/>
    <x v="5"/>
    <x v="10"/>
    <x v="14"/>
    <x v="5"/>
    <s v="Yes"/>
    <n v="59"/>
    <x v="3"/>
  </r>
  <r>
    <s v="E1123"/>
    <x v="123"/>
    <x v="1"/>
    <x v="3"/>
    <x v="4"/>
    <x v="15"/>
    <x v="0"/>
    <s v="No"/>
    <m/>
    <x v="0"/>
  </r>
  <r>
    <s v="E1124"/>
    <x v="124"/>
    <x v="1"/>
    <x v="2"/>
    <x v="16"/>
    <x v="13"/>
    <x v="0"/>
    <s v="No"/>
    <m/>
    <x v="1"/>
  </r>
  <r>
    <s v="E1125"/>
    <x v="125"/>
    <x v="1"/>
    <x v="5"/>
    <x v="34"/>
    <x v="2"/>
    <x v="4"/>
    <s v="No"/>
    <m/>
    <x v="4"/>
  </r>
  <r>
    <s v="E1126"/>
    <x v="126"/>
    <x v="0"/>
    <x v="1"/>
    <x v="21"/>
    <x v="2"/>
    <x v="0"/>
    <s v="No"/>
    <m/>
    <x v="2"/>
  </r>
  <r>
    <s v="E1127"/>
    <x v="127"/>
    <x v="0"/>
    <x v="3"/>
    <x v="15"/>
    <x v="0"/>
    <x v="5"/>
    <s v="No"/>
    <m/>
    <x v="1"/>
  </r>
  <r>
    <s v="E1128"/>
    <x v="128"/>
    <x v="0"/>
    <x v="0"/>
    <x v="29"/>
    <x v="19"/>
    <x v="1"/>
    <s v="Yes"/>
    <n v="81"/>
    <x v="1"/>
  </r>
  <r>
    <s v="E1129"/>
    <x v="129"/>
    <x v="0"/>
    <x v="1"/>
    <x v="33"/>
    <x v="11"/>
    <x v="3"/>
    <s v="No"/>
    <m/>
    <x v="3"/>
  </r>
  <r>
    <s v="E1130"/>
    <x v="130"/>
    <x v="0"/>
    <x v="4"/>
    <x v="29"/>
    <x v="12"/>
    <x v="6"/>
    <s v="No"/>
    <m/>
    <x v="0"/>
  </r>
  <r>
    <s v="E1131"/>
    <x v="131"/>
    <x v="0"/>
    <x v="1"/>
    <x v="1"/>
    <x v="19"/>
    <x v="1"/>
    <s v="No"/>
    <m/>
    <x v="1"/>
  </r>
  <r>
    <s v="E1132"/>
    <x v="132"/>
    <x v="1"/>
    <x v="5"/>
    <x v="35"/>
    <x v="1"/>
    <x v="4"/>
    <s v="No"/>
    <m/>
    <x v="2"/>
  </r>
  <r>
    <s v="E1133"/>
    <x v="133"/>
    <x v="0"/>
    <x v="1"/>
    <x v="2"/>
    <x v="9"/>
    <x v="7"/>
    <s v="No"/>
    <m/>
    <x v="1"/>
  </r>
  <r>
    <s v="E1134"/>
    <x v="134"/>
    <x v="1"/>
    <x v="4"/>
    <x v="27"/>
    <x v="14"/>
    <x v="2"/>
    <s v="Yes"/>
    <n v="117"/>
    <x v="1"/>
  </r>
  <r>
    <s v="E1135"/>
    <x v="135"/>
    <x v="1"/>
    <x v="0"/>
    <x v="4"/>
    <x v="12"/>
    <x v="3"/>
    <s v="No"/>
    <m/>
    <x v="3"/>
  </r>
  <r>
    <s v="E1136"/>
    <x v="136"/>
    <x v="0"/>
    <x v="3"/>
    <x v="37"/>
    <x v="7"/>
    <x v="3"/>
    <s v="No"/>
    <m/>
    <x v="1"/>
  </r>
  <r>
    <s v="E1137"/>
    <x v="137"/>
    <x v="1"/>
    <x v="1"/>
    <x v="15"/>
    <x v="17"/>
    <x v="0"/>
    <s v="No"/>
    <m/>
    <x v="0"/>
  </r>
  <r>
    <s v="E1138"/>
    <x v="138"/>
    <x v="0"/>
    <x v="5"/>
    <x v="21"/>
    <x v="13"/>
    <x v="0"/>
    <s v="No"/>
    <m/>
    <x v="3"/>
  </r>
  <r>
    <s v="E1139"/>
    <x v="139"/>
    <x v="0"/>
    <x v="0"/>
    <x v="1"/>
    <x v="17"/>
    <x v="0"/>
    <s v="No"/>
    <m/>
    <x v="4"/>
  </r>
  <r>
    <s v="E1140"/>
    <x v="140"/>
    <x v="1"/>
    <x v="1"/>
    <x v="22"/>
    <x v="11"/>
    <x v="0"/>
    <s v="No"/>
    <m/>
    <x v="4"/>
  </r>
  <r>
    <s v="E1141"/>
    <x v="141"/>
    <x v="0"/>
    <x v="1"/>
    <x v="14"/>
    <x v="19"/>
    <x v="0"/>
    <s v="No"/>
    <m/>
    <x v="3"/>
  </r>
  <r>
    <s v="E1142"/>
    <x v="142"/>
    <x v="1"/>
    <x v="4"/>
    <x v="5"/>
    <x v="12"/>
    <x v="1"/>
    <s v="Yes"/>
    <n v="55"/>
    <x v="0"/>
  </r>
  <r>
    <s v="E1143"/>
    <x v="143"/>
    <x v="0"/>
    <x v="3"/>
    <x v="18"/>
    <x v="11"/>
    <x v="0"/>
    <s v="No"/>
    <m/>
    <x v="3"/>
  </r>
  <r>
    <s v="E1144"/>
    <x v="144"/>
    <x v="0"/>
    <x v="4"/>
    <x v="12"/>
    <x v="11"/>
    <x v="0"/>
    <s v="No"/>
    <m/>
    <x v="3"/>
  </r>
  <r>
    <s v="E1145"/>
    <x v="145"/>
    <x v="0"/>
    <x v="1"/>
    <x v="37"/>
    <x v="3"/>
    <x v="0"/>
    <s v="No"/>
    <m/>
    <x v="3"/>
  </r>
  <r>
    <s v="E1146"/>
    <x v="146"/>
    <x v="1"/>
    <x v="4"/>
    <x v="24"/>
    <x v="7"/>
    <x v="2"/>
    <s v="No"/>
    <m/>
    <x v="3"/>
  </r>
  <r>
    <s v="E1147"/>
    <x v="147"/>
    <x v="1"/>
    <x v="5"/>
    <x v="1"/>
    <x v="9"/>
    <x v="0"/>
    <s v="No"/>
    <m/>
    <x v="1"/>
  </r>
  <r>
    <s v="E1148"/>
    <x v="148"/>
    <x v="0"/>
    <x v="5"/>
    <x v="13"/>
    <x v="8"/>
    <x v="2"/>
    <s v="Yes"/>
    <n v="77"/>
    <x v="2"/>
  </r>
  <r>
    <s v="E1149"/>
    <x v="149"/>
    <x v="1"/>
    <x v="1"/>
    <x v="1"/>
    <x v="2"/>
    <x v="3"/>
    <s v="No"/>
    <m/>
    <x v="4"/>
  </r>
  <r>
    <s v="E1150"/>
    <x v="150"/>
    <x v="0"/>
    <x v="4"/>
    <x v="38"/>
    <x v="11"/>
    <x v="0"/>
    <s v="No"/>
    <m/>
    <x v="0"/>
  </r>
  <r>
    <s v="E1151"/>
    <x v="151"/>
    <x v="0"/>
    <x v="0"/>
    <x v="37"/>
    <x v="10"/>
    <x v="0"/>
    <s v="No"/>
    <m/>
    <x v="1"/>
  </r>
  <r>
    <s v="E1152"/>
    <x v="152"/>
    <x v="1"/>
    <x v="0"/>
    <x v="20"/>
    <x v="11"/>
    <x v="0"/>
    <s v="No"/>
    <m/>
    <x v="4"/>
  </r>
  <r>
    <s v="E1153"/>
    <x v="153"/>
    <x v="1"/>
    <x v="4"/>
    <x v="10"/>
    <x v="14"/>
    <x v="0"/>
    <s v="No"/>
    <m/>
    <x v="2"/>
  </r>
  <r>
    <s v="E1154"/>
    <x v="154"/>
    <x v="1"/>
    <x v="3"/>
    <x v="4"/>
    <x v="9"/>
    <x v="0"/>
    <s v="No"/>
    <m/>
    <x v="3"/>
  </r>
  <r>
    <s v="E1155"/>
    <x v="155"/>
    <x v="1"/>
    <x v="5"/>
    <x v="35"/>
    <x v="2"/>
    <x v="0"/>
    <s v="No"/>
    <m/>
    <x v="2"/>
  </r>
  <r>
    <s v="E1156"/>
    <x v="156"/>
    <x v="1"/>
    <x v="5"/>
    <x v="16"/>
    <x v="2"/>
    <x v="2"/>
    <s v="Yes"/>
    <n v="116"/>
    <x v="4"/>
  </r>
  <r>
    <s v="E1157"/>
    <x v="157"/>
    <x v="0"/>
    <x v="0"/>
    <x v="5"/>
    <x v="14"/>
    <x v="0"/>
    <s v="No"/>
    <m/>
    <x v="4"/>
  </r>
  <r>
    <s v="E1158"/>
    <x v="158"/>
    <x v="1"/>
    <x v="5"/>
    <x v="21"/>
    <x v="0"/>
    <x v="2"/>
    <s v="No"/>
    <m/>
    <x v="1"/>
  </r>
  <r>
    <s v="E1159"/>
    <x v="159"/>
    <x v="0"/>
    <x v="2"/>
    <x v="15"/>
    <x v="7"/>
    <x v="0"/>
    <s v="No"/>
    <m/>
    <x v="1"/>
  </r>
  <r>
    <s v="E1160"/>
    <x v="160"/>
    <x v="1"/>
    <x v="1"/>
    <x v="21"/>
    <x v="13"/>
    <x v="0"/>
    <s v="No"/>
    <m/>
    <x v="0"/>
  </r>
  <r>
    <s v="E1161"/>
    <x v="161"/>
    <x v="0"/>
    <x v="0"/>
    <x v="9"/>
    <x v="1"/>
    <x v="2"/>
    <s v="Yes"/>
    <n v="49"/>
    <x v="3"/>
  </r>
  <r>
    <s v="E1162"/>
    <x v="162"/>
    <x v="0"/>
    <x v="2"/>
    <x v="7"/>
    <x v="1"/>
    <x v="0"/>
    <s v="No"/>
    <m/>
    <x v="2"/>
  </r>
  <r>
    <s v="E1163"/>
    <x v="163"/>
    <x v="0"/>
    <x v="4"/>
    <x v="30"/>
    <x v="17"/>
    <x v="6"/>
    <s v="No"/>
    <m/>
    <x v="3"/>
  </r>
  <r>
    <s v="E1164"/>
    <x v="164"/>
    <x v="0"/>
    <x v="2"/>
    <x v="34"/>
    <x v="9"/>
    <x v="0"/>
    <s v="No"/>
    <m/>
    <x v="2"/>
  </r>
  <r>
    <s v="E1165"/>
    <x v="165"/>
    <x v="0"/>
    <x v="5"/>
    <x v="34"/>
    <x v="8"/>
    <x v="3"/>
    <s v="Yes"/>
    <n v="72"/>
    <x v="3"/>
  </r>
  <r>
    <s v="E1166"/>
    <x v="166"/>
    <x v="1"/>
    <x v="0"/>
    <x v="0"/>
    <x v="0"/>
    <x v="4"/>
    <s v="Yes"/>
    <n v="114"/>
    <x v="4"/>
  </r>
  <r>
    <s v="E1167"/>
    <x v="167"/>
    <x v="0"/>
    <x v="4"/>
    <x v="25"/>
    <x v="5"/>
    <x v="6"/>
    <s v="No"/>
    <m/>
    <x v="4"/>
  </r>
  <r>
    <s v="E1168"/>
    <x v="168"/>
    <x v="0"/>
    <x v="0"/>
    <x v="33"/>
    <x v="19"/>
    <x v="0"/>
    <s v="No"/>
    <m/>
    <x v="3"/>
  </r>
  <r>
    <s v="E1169"/>
    <x v="169"/>
    <x v="1"/>
    <x v="0"/>
    <x v="33"/>
    <x v="11"/>
    <x v="6"/>
    <s v="Yes"/>
    <n v="119"/>
    <x v="0"/>
  </r>
  <r>
    <s v="E1170"/>
    <x v="170"/>
    <x v="0"/>
    <x v="2"/>
    <x v="0"/>
    <x v="0"/>
    <x v="2"/>
    <s v="No"/>
    <m/>
    <x v="4"/>
  </r>
  <r>
    <s v="E1171"/>
    <x v="171"/>
    <x v="1"/>
    <x v="1"/>
    <x v="7"/>
    <x v="11"/>
    <x v="3"/>
    <s v="No"/>
    <m/>
    <x v="0"/>
  </r>
  <r>
    <s v="E1172"/>
    <x v="172"/>
    <x v="1"/>
    <x v="0"/>
    <x v="32"/>
    <x v="2"/>
    <x v="0"/>
    <s v="No"/>
    <m/>
    <x v="4"/>
  </r>
  <r>
    <s v="E1173"/>
    <x v="173"/>
    <x v="0"/>
    <x v="4"/>
    <x v="23"/>
    <x v="10"/>
    <x v="7"/>
    <s v="No"/>
    <m/>
    <x v="1"/>
  </r>
  <r>
    <s v="E1174"/>
    <x v="174"/>
    <x v="1"/>
    <x v="1"/>
    <x v="4"/>
    <x v="12"/>
    <x v="0"/>
    <s v="No"/>
    <m/>
    <x v="1"/>
  </r>
  <r>
    <s v="E1175"/>
    <x v="175"/>
    <x v="1"/>
    <x v="4"/>
    <x v="7"/>
    <x v="1"/>
    <x v="1"/>
    <s v="Yes"/>
    <n v="46"/>
    <x v="3"/>
  </r>
  <r>
    <s v="E1176"/>
    <x v="176"/>
    <x v="1"/>
    <x v="2"/>
    <x v="9"/>
    <x v="8"/>
    <x v="0"/>
    <s v="No"/>
    <m/>
    <x v="2"/>
  </r>
  <r>
    <s v="E1177"/>
    <x v="177"/>
    <x v="1"/>
    <x v="5"/>
    <x v="6"/>
    <x v="6"/>
    <x v="0"/>
    <s v="No"/>
    <m/>
    <x v="1"/>
  </r>
  <r>
    <s v="E1178"/>
    <x v="178"/>
    <x v="1"/>
    <x v="4"/>
    <x v="15"/>
    <x v="13"/>
    <x v="0"/>
    <s v="No"/>
    <m/>
    <x v="4"/>
  </r>
  <r>
    <s v="E1179"/>
    <x v="179"/>
    <x v="0"/>
    <x v="0"/>
    <x v="28"/>
    <x v="2"/>
    <x v="0"/>
    <s v="No"/>
    <m/>
    <x v="4"/>
  </r>
  <r>
    <s v="E1180"/>
    <x v="180"/>
    <x v="0"/>
    <x v="5"/>
    <x v="32"/>
    <x v="18"/>
    <x v="4"/>
    <s v="No"/>
    <m/>
    <x v="1"/>
  </r>
  <r>
    <s v="E1181"/>
    <x v="181"/>
    <x v="1"/>
    <x v="2"/>
    <x v="4"/>
    <x v="3"/>
    <x v="0"/>
    <s v="No"/>
    <m/>
    <x v="1"/>
  </r>
  <r>
    <s v="E1182"/>
    <x v="182"/>
    <x v="1"/>
    <x v="3"/>
    <x v="4"/>
    <x v="18"/>
    <x v="0"/>
    <s v="No"/>
    <m/>
    <x v="2"/>
  </r>
  <r>
    <s v="E1183"/>
    <x v="183"/>
    <x v="0"/>
    <x v="4"/>
    <x v="16"/>
    <x v="7"/>
    <x v="6"/>
    <s v="Yes"/>
    <n v="108"/>
    <x v="1"/>
  </r>
  <r>
    <s v="E1184"/>
    <x v="184"/>
    <x v="1"/>
    <x v="2"/>
    <x v="1"/>
    <x v="12"/>
    <x v="0"/>
    <s v="No"/>
    <m/>
    <x v="3"/>
  </r>
  <r>
    <s v="E1185"/>
    <x v="185"/>
    <x v="1"/>
    <x v="1"/>
    <x v="27"/>
    <x v="4"/>
    <x v="0"/>
    <s v="No"/>
    <m/>
    <x v="2"/>
  </r>
  <r>
    <s v="E1186"/>
    <x v="186"/>
    <x v="1"/>
    <x v="0"/>
    <x v="1"/>
    <x v="7"/>
    <x v="0"/>
    <s v="No"/>
    <m/>
    <x v="1"/>
  </r>
  <r>
    <s v="E1187"/>
    <x v="187"/>
    <x v="1"/>
    <x v="4"/>
    <x v="0"/>
    <x v="11"/>
    <x v="0"/>
    <s v="No"/>
    <m/>
    <x v="4"/>
  </r>
  <r>
    <s v="E1188"/>
    <x v="188"/>
    <x v="0"/>
    <x v="3"/>
    <x v="38"/>
    <x v="8"/>
    <x v="0"/>
    <s v="No"/>
    <m/>
    <x v="1"/>
  </r>
  <r>
    <s v="E1189"/>
    <x v="189"/>
    <x v="1"/>
    <x v="0"/>
    <x v="14"/>
    <x v="15"/>
    <x v="2"/>
    <s v="No"/>
    <m/>
    <x v="3"/>
  </r>
  <r>
    <s v="E1190"/>
    <x v="190"/>
    <x v="1"/>
    <x v="5"/>
    <x v="33"/>
    <x v="17"/>
    <x v="5"/>
    <s v="Yes"/>
    <n v="95"/>
    <x v="3"/>
  </r>
  <r>
    <s v="E1191"/>
    <x v="191"/>
    <x v="0"/>
    <x v="2"/>
    <x v="5"/>
    <x v="5"/>
    <x v="0"/>
    <s v="No"/>
    <m/>
    <x v="4"/>
  </r>
  <r>
    <s v="E1192"/>
    <x v="192"/>
    <x v="0"/>
    <x v="1"/>
    <x v="13"/>
    <x v="6"/>
    <x v="4"/>
    <s v="No"/>
    <m/>
    <x v="2"/>
  </r>
  <r>
    <s v="E1193"/>
    <x v="193"/>
    <x v="1"/>
    <x v="5"/>
    <x v="36"/>
    <x v="6"/>
    <x v="0"/>
    <s v="No"/>
    <m/>
    <x v="4"/>
  </r>
  <r>
    <s v="E1194"/>
    <x v="194"/>
    <x v="0"/>
    <x v="2"/>
    <x v="32"/>
    <x v="7"/>
    <x v="1"/>
    <s v="No"/>
    <m/>
    <x v="1"/>
  </r>
  <r>
    <s v="E1195"/>
    <x v="195"/>
    <x v="1"/>
    <x v="3"/>
    <x v="36"/>
    <x v="8"/>
    <x v="0"/>
    <s v="No"/>
    <m/>
    <x v="4"/>
  </r>
  <r>
    <s v="E1196"/>
    <x v="196"/>
    <x v="1"/>
    <x v="5"/>
    <x v="13"/>
    <x v="0"/>
    <x v="0"/>
    <s v="No"/>
    <m/>
    <x v="2"/>
  </r>
  <r>
    <s v="E1197"/>
    <x v="197"/>
    <x v="0"/>
    <x v="1"/>
    <x v="12"/>
    <x v="1"/>
    <x v="0"/>
    <s v="No"/>
    <m/>
    <x v="0"/>
  </r>
  <r>
    <s v="E1198"/>
    <x v="198"/>
    <x v="0"/>
    <x v="3"/>
    <x v="2"/>
    <x v="3"/>
    <x v="5"/>
    <s v="No"/>
    <m/>
    <x v="4"/>
  </r>
  <r>
    <s v="E1199"/>
    <x v="199"/>
    <x v="1"/>
    <x v="4"/>
    <x v="36"/>
    <x v="15"/>
    <x v="4"/>
    <s v="Yes"/>
    <n v="1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2AC32-050C-4801-845B-4785C23A8ECC}" name="Turnover by dep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10" firstHeaderRow="1" firstDataRow="1" firstDataCol="1"/>
  <pivotFields count="10">
    <pivotField showAll="0"/>
    <pivotField dataField="1" showAll="0"/>
    <pivotField showAll="0">
      <items count="3">
        <item x="1"/>
        <item x="0"/>
        <item t="default"/>
      </items>
    </pivotField>
    <pivotField axis="axisRow" showAll="0">
      <items count="7">
        <item x="3"/>
        <item x="4"/>
        <item x="2"/>
        <item x="0"/>
        <item x="5"/>
        <item x="1"/>
        <item t="default"/>
      </items>
    </pivotField>
    <pivotField showAll="0"/>
    <pivotField showAll="0">
      <items count="22">
        <item x="6"/>
        <item x="0"/>
        <item x="8"/>
        <item x="11"/>
        <item x="7"/>
        <item x="1"/>
        <item x="2"/>
        <item x="15"/>
        <item x="9"/>
        <item x="18"/>
        <item x="13"/>
        <item x="17"/>
        <item x="19"/>
        <item x="16"/>
        <item x="3"/>
        <item x="14"/>
        <item x="5"/>
        <item x="4"/>
        <item x="12"/>
        <item x="10"/>
        <item x="20"/>
        <item t="default"/>
      </items>
    </pivotField>
    <pivotField showAll="0">
      <items count="10">
        <item h="1" x="5"/>
        <item h="1" x="6"/>
        <item x="2"/>
        <item h="1" x="1"/>
        <item h="1" x="0"/>
        <item h="1" m="1" x="8"/>
        <item h="1" x="7"/>
        <item h="1" x="3"/>
        <item h="1" x="4"/>
        <item t="default"/>
      </items>
    </pivotField>
    <pivotField showAll="0"/>
    <pivotField showAll="0"/>
    <pivotField showAll="0"/>
  </pivotFields>
  <rowFields count="1">
    <field x="3"/>
  </rowFields>
  <rowItems count="7">
    <i>
      <x/>
    </i>
    <i>
      <x v="1"/>
    </i>
    <i>
      <x v="2"/>
    </i>
    <i>
      <x v="3"/>
    </i>
    <i>
      <x v="4"/>
    </i>
    <i>
      <x v="5"/>
    </i>
    <i t="grand">
      <x/>
    </i>
  </rowItems>
  <colItems count="1">
    <i/>
  </colItems>
  <dataFields count="1">
    <dataField name="Count of Name" fld="1" subtotal="count" showDataAs="percentOfTotal" baseField="0" baseItem="0" numFmtId="10"/>
  </dataFields>
  <formats count="1">
    <format dxfId="2">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DF416-062F-4C93-B4C6-3ED9C3214EEF}" name="number of fem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48:C49" firstHeaderRow="1" firstDataRow="1" firstDataCol="0" rowPageCount="2" colPageCount="1"/>
  <pivotFields count="10">
    <pivotField showAll="0"/>
    <pivotField axis="axisPage" showAll="0">
      <items count="201">
        <item x="155"/>
        <item x="79"/>
        <item x="187"/>
        <item x="196"/>
        <item x="74"/>
        <item x="29"/>
        <item x="156"/>
        <item x="7"/>
        <item x="154"/>
        <item x="25"/>
        <item x="22"/>
        <item x="110"/>
        <item x="72"/>
        <item x="52"/>
        <item x="14"/>
        <item x="77"/>
        <item x="33"/>
        <item x="176"/>
        <item x="78"/>
        <item x="151"/>
        <item x="42"/>
        <item x="190"/>
        <item x="40"/>
        <item x="1"/>
        <item x="57"/>
        <item x="90"/>
        <item x="186"/>
        <item x="152"/>
        <item x="32"/>
        <item x="21"/>
        <item x="55"/>
        <item x="181"/>
        <item x="123"/>
        <item x="91"/>
        <item x="5"/>
        <item x="51"/>
        <item x="45"/>
        <item x="178"/>
        <item x="138"/>
        <item x="165"/>
        <item x="139"/>
        <item x="142"/>
        <item x="63"/>
        <item x="46"/>
        <item x="68"/>
        <item x="96"/>
        <item x="36"/>
        <item x="49"/>
        <item x="54"/>
        <item x="30"/>
        <item x="180"/>
        <item x="184"/>
        <item x="26"/>
        <item x="24"/>
        <item x="76"/>
        <item x="158"/>
        <item x="0"/>
        <item x="99"/>
        <item x="143"/>
        <item x="116"/>
        <item x="66"/>
        <item x="171"/>
        <item x="50"/>
        <item x="175"/>
        <item x="185"/>
        <item x="19"/>
        <item x="81"/>
        <item x="93"/>
        <item x="2"/>
        <item x="173"/>
        <item x="48"/>
        <item x="105"/>
        <item x="58"/>
        <item x="191"/>
        <item x="70"/>
        <item x="137"/>
        <item x="145"/>
        <item x="169"/>
        <item x="17"/>
        <item x="179"/>
        <item x="194"/>
        <item x="11"/>
        <item x="162"/>
        <item x="80"/>
        <item x="117"/>
        <item x="31"/>
        <item x="47"/>
        <item x="56"/>
        <item x="199"/>
        <item x="100"/>
        <item x="149"/>
        <item x="182"/>
        <item x="108"/>
        <item x="94"/>
        <item x="39"/>
        <item x="127"/>
        <item x="27"/>
        <item x="197"/>
        <item x="157"/>
        <item x="198"/>
        <item x="132"/>
        <item x="124"/>
        <item x="115"/>
        <item x="4"/>
        <item x="120"/>
        <item x="121"/>
        <item x="95"/>
        <item x="189"/>
        <item x="12"/>
        <item x="192"/>
        <item x="15"/>
        <item x="107"/>
        <item x="9"/>
        <item x="164"/>
        <item x="64"/>
        <item x="193"/>
        <item x="136"/>
        <item x="60"/>
        <item x="160"/>
        <item x="118"/>
        <item x="112"/>
        <item x="130"/>
        <item x="88"/>
        <item x="44"/>
        <item x="43"/>
        <item x="98"/>
        <item x="159"/>
        <item x="147"/>
        <item x="119"/>
        <item x="59"/>
        <item x="150"/>
        <item x="84"/>
        <item x="67"/>
        <item x="23"/>
        <item x="140"/>
        <item x="16"/>
        <item x="195"/>
        <item x="113"/>
        <item x="106"/>
        <item x="61"/>
        <item x="101"/>
        <item x="65"/>
        <item x="114"/>
        <item x="125"/>
        <item x="3"/>
        <item x="129"/>
        <item x="133"/>
        <item x="126"/>
        <item x="103"/>
        <item x="161"/>
        <item x="85"/>
        <item x="102"/>
        <item x="135"/>
        <item x="8"/>
        <item x="177"/>
        <item x="69"/>
        <item x="86"/>
        <item x="168"/>
        <item x="163"/>
        <item x="38"/>
        <item x="41"/>
        <item x="174"/>
        <item x="134"/>
        <item x="53"/>
        <item x="153"/>
        <item x="104"/>
        <item x="111"/>
        <item x="92"/>
        <item x="141"/>
        <item x="131"/>
        <item x="97"/>
        <item x="89"/>
        <item x="28"/>
        <item x="6"/>
        <item x="20"/>
        <item x="166"/>
        <item x="172"/>
        <item x="62"/>
        <item x="13"/>
        <item x="109"/>
        <item x="122"/>
        <item x="146"/>
        <item x="71"/>
        <item x="82"/>
        <item x="35"/>
        <item x="37"/>
        <item x="183"/>
        <item x="73"/>
        <item x="170"/>
        <item x="128"/>
        <item x="75"/>
        <item x="188"/>
        <item x="18"/>
        <item x="83"/>
        <item x="10"/>
        <item x="167"/>
        <item x="34"/>
        <item x="87"/>
        <item x="148"/>
        <item x="144"/>
        <item t="default"/>
      </items>
    </pivotField>
    <pivotField axis="axisPage" dataField="1" showAll="0">
      <items count="3">
        <item x="1"/>
        <item x="0"/>
        <item t="default"/>
      </items>
    </pivotField>
    <pivotField showAll="0">
      <items count="7">
        <item x="3"/>
        <item x="4"/>
        <item x="2"/>
        <item x="0"/>
        <item x="5"/>
        <item x="1"/>
        <item t="default"/>
      </items>
    </pivotField>
    <pivotField showAll="0"/>
    <pivotField showAll="0">
      <items count="22">
        <item x="6"/>
        <item x="0"/>
        <item x="8"/>
        <item x="11"/>
        <item x="7"/>
        <item x="1"/>
        <item x="2"/>
        <item x="15"/>
        <item x="9"/>
        <item x="18"/>
        <item x="13"/>
        <item x="17"/>
        <item x="19"/>
        <item x="16"/>
        <item x="3"/>
        <item x="14"/>
        <item x="5"/>
        <item x="4"/>
        <item x="12"/>
        <item x="10"/>
        <item x="20"/>
        <item t="default"/>
      </items>
    </pivotField>
    <pivotField showAll="0">
      <items count="10">
        <item h="1" x="5"/>
        <item h="1" x="6"/>
        <item x="2"/>
        <item h="1" x="1"/>
        <item h="1" x="0"/>
        <item h="1" m="1" x="8"/>
        <item h="1" x="7"/>
        <item h="1" x="3"/>
        <item h="1" x="4"/>
        <item t="default"/>
      </items>
    </pivotField>
    <pivotField showAll="0"/>
    <pivotField showAll="0"/>
    <pivotField showAll="0"/>
  </pivotFields>
  <rowItems count="1">
    <i/>
  </rowItems>
  <colItems count="1">
    <i/>
  </colItems>
  <pageFields count="2">
    <pageField fld="1" hier="-1"/>
    <pageField fld="2" item="0" hier="-1"/>
  </pageFields>
  <dataFields count="1">
    <dataField name="Count of Females" fld="2" subtotal="count" baseField="0" baseItem="0"/>
  </dataFields>
  <chartFormats count="6">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25C1E6-A41E-4529-8266-17BE02CEE470}" name="conflict reason vs performanc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location ref="A25:C32" firstHeaderRow="1" firstDataRow="2" firstDataCol="1"/>
  <pivotFields count="10">
    <pivotField showAll="0"/>
    <pivotField dataField="1" showAll="0">
      <items count="201">
        <item x="155"/>
        <item x="79"/>
        <item x="187"/>
        <item x="196"/>
        <item x="74"/>
        <item x="29"/>
        <item x="156"/>
        <item x="7"/>
        <item x="154"/>
        <item x="25"/>
        <item x="22"/>
        <item x="110"/>
        <item x="72"/>
        <item x="52"/>
        <item x="14"/>
        <item x="77"/>
        <item x="33"/>
        <item x="176"/>
        <item x="78"/>
        <item x="151"/>
        <item x="42"/>
        <item x="190"/>
        <item x="40"/>
        <item x="1"/>
        <item x="57"/>
        <item x="90"/>
        <item x="186"/>
        <item x="152"/>
        <item x="32"/>
        <item x="21"/>
        <item x="55"/>
        <item x="181"/>
        <item x="123"/>
        <item x="91"/>
        <item x="5"/>
        <item x="51"/>
        <item x="45"/>
        <item x="178"/>
        <item x="138"/>
        <item x="165"/>
        <item x="139"/>
        <item x="142"/>
        <item x="63"/>
        <item x="46"/>
        <item x="68"/>
        <item x="96"/>
        <item x="36"/>
        <item x="49"/>
        <item x="54"/>
        <item x="30"/>
        <item x="180"/>
        <item x="184"/>
        <item x="26"/>
        <item x="24"/>
        <item x="76"/>
        <item x="158"/>
        <item x="0"/>
        <item x="99"/>
        <item x="143"/>
        <item x="116"/>
        <item x="66"/>
        <item x="171"/>
        <item x="50"/>
        <item x="175"/>
        <item x="185"/>
        <item x="19"/>
        <item x="81"/>
        <item x="93"/>
        <item x="2"/>
        <item x="173"/>
        <item x="48"/>
        <item x="105"/>
        <item x="58"/>
        <item x="191"/>
        <item x="70"/>
        <item x="137"/>
        <item x="145"/>
        <item x="169"/>
        <item x="17"/>
        <item x="179"/>
        <item x="194"/>
        <item x="11"/>
        <item x="162"/>
        <item x="80"/>
        <item x="117"/>
        <item x="31"/>
        <item x="47"/>
        <item x="56"/>
        <item x="199"/>
        <item x="100"/>
        <item x="149"/>
        <item x="182"/>
        <item x="108"/>
        <item x="94"/>
        <item x="39"/>
        <item x="127"/>
        <item x="27"/>
        <item x="197"/>
        <item x="157"/>
        <item x="198"/>
        <item x="132"/>
        <item x="124"/>
        <item x="115"/>
        <item x="4"/>
        <item x="120"/>
        <item x="121"/>
        <item x="95"/>
        <item x="189"/>
        <item x="12"/>
        <item x="192"/>
        <item x="15"/>
        <item x="107"/>
        <item x="9"/>
        <item x="164"/>
        <item x="64"/>
        <item x="193"/>
        <item x="136"/>
        <item x="60"/>
        <item x="160"/>
        <item x="118"/>
        <item x="112"/>
        <item x="130"/>
        <item x="88"/>
        <item x="44"/>
        <item x="43"/>
        <item x="98"/>
        <item x="159"/>
        <item x="147"/>
        <item x="119"/>
        <item x="59"/>
        <item x="150"/>
        <item x="84"/>
        <item x="67"/>
        <item x="23"/>
        <item x="140"/>
        <item x="16"/>
        <item x="195"/>
        <item x="113"/>
        <item x="106"/>
        <item x="61"/>
        <item x="101"/>
        <item x="65"/>
        <item x="114"/>
        <item x="125"/>
        <item x="3"/>
        <item x="129"/>
        <item x="133"/>
        <item x="126"/>
        <item x="103"/>
        <item x="161"/>
        <item x="85"/>
        <item x="102"/>
        <item x="135"/>
        <item x="8"/>
        <item x="177"/>
        <item x="69"/>
        <item x="86"/>
        <item x="168"/>
        <item x="163"/>
        <item x="38"/>
        <item x="41"/>
        <item x="174"/>
        <item x="134"/>
        <item x="53"/>
        <item x="153"/>
        <item x="104"/>
        <item x="111"/>
        <item x="92"/>
        <item x="141"/>
        <item x="131"/>
        <item x="97"/>
        <item x="89"/>
        <item x="28"/>
        <item x="6"/>
        <item x="20"/>
        <item x="166"/>
        <item x="172"/>
        <item x="62"/>
        <item x="13"/>
        <item x="109"/>
        <item x="122"/>
        <item x="146"/>
        <item x="71"/>
        <item x="82"/>
        <item x="35"/>
        <item x="37"/>
        <item x="183"/>
        <item x="73"/>
        <item x="170"/>
        <item x="128"/>
        <item x="75"/>
        <item x="188"/>
        <item x="18"/>
        <item x="83"/>
        <item x="10"/>
        <item x="167"/>
        <item x="34"/>
        <item x="87"/>
        <item x="148"/>
        <item x="144"/>
        <item t="default"/>
      </items>
    </pivotField>
    <pivotField showAll="0">
      <items count="3">
        <item x="1"/>
        <item x="0"/>
        <item t="default"/>
      </items>
    </pivotField>
    <pivotField showAll="0">
      <items count="7">
        <item x="3"/>
        <item x="4"/>
        <item x="2"/>
        <item x="0"/>
        <item x="5"/>
        <item x="1"/>
        <item t="default"/>
      </items>
    </pivotField>
    <pivotField showAll="0"/>
    <pivotField showAll="0">
      <items count="22">
        <item x="6"/>
        <item x="0"/>
        <item x="8"/>
        <item x="11"/>
        <item x="7"/>
        <item x="1"/>
        <item x="2"/>
        <item x="15"/>
        <item x="9"/>
        <item x="18"/>
        <item x="13"/>
        <item x="17"/>
        <item x="19"/>
        <item x="16"/>
        <item x="3"/>
        <item x="14"/>
        <item x="5"/>
        <item x="4"/>
        <item x="12"/>
        <item x="10"/>
        <item x="20"/>
        <item t="default"/>
      </items>
    </pivotField>
    <pivotField axis="axisCol" showAll="0">
      <items count="10">
        <item h="1" x="5"/>
        <item h="1" x="6"/>
        <item x="2"/>
        <item h="1" x="1"/>
        <item h="1" m="1" x="8"/>
        <item h="1" x="7"/>
        <item h="1" x="3"/>
        <item h="1" x="4"/>
        <item h="1" x="0"/>
        <item t="default"/>
      </items>
    </pivotField>
    <pivotField showAll="0"/>
    <pivotField showAll="0"/>
    <pivotField axis="axisRow" showAll="0">
      <items count="6">
        <item x="1"/>
        <item x="4"/>
        <item x="0"/>
        <item x="3"/>
        <item x="2"/>
        <item t="default"/>
      </items>
    </pivotField>
  </pivotFields>
  <rowFields count="1">
    <field x="9"/>
  </rowFields>
  <rowItems count="6">
    <i>
      <x/>
    </i>
    <i>
      <x v="1"/>
    </i>
    <i>
      <x v="2"/>
    </i>
    <i>
      <x v="3"/>
    </i>
    <i>
      <x v="4"/>
    </i>
    <i t="grand">
      <x/>
    </i>
  </rowItems>
  <colFields count="1">
    <field x="6"/>
  </colFields>
  <colItems count="2">
    <i>
      <x v="2"/>
    </i>
    <i t="grand">
      <x/>
    </i>
  </colItems>
  <dataFields count="1">
    <dataField name="Count of Name" fld="1" subtotal="count" baseField="0" baseItem="0"/>
  </dataFields>
  <chartFormats count="76">
    <chartFormat chart="15" format="559" series="1">
      <pivotArea type="data" outline="0" fieldPosition="0">
        <references count="1">
          <reference field="4294967294" count="1" selected="0">
            <x v="0"/>
          </reference>
        </references>
      </pivotArea>
    </chartFormat>
    <chartFormat chart="2" format="540" series="1">
      <pivotArea type="data" outline="0" fieldPosition="0">
        <references count="1">
          <reference field="4294967294" count="1" selected="0">
            <x v="0"/>
          </reference>
        </references>
      </pivotArea>
    </chartFormat>
    <chartFormat chart="15" format="560" series="1">
      <pivotArea type="data" outline="0" fieldPosition="0">
        <references count="2">
          <reference field="4294967294" count="1" selected="0">
            <x v="0"/>
          </reference>
          <reference field="9" count="1" selected="0">
            <x v="2"/>
          </reference>
        </references>
      </pivotArea>
    </chartFormat>
    <chartFormat chart="15" format="561" series="1">
      <pivotArea type="data" outline="0" fieldPosition="0">
        <references count="2">
          <reference field="4294967294" count="1" selected="0">
            <x v="0"/>
          </reference>
          <reference field="9" count="1" selected="0">
            <x v="3"/>
          </reference>
        </references>
      </pivotArea>
    </chartFormat>
    <chartFormat chart="15" format="562" series="1">
      <pivotArea type="data" outline="0" fieldPosition="0">
        <references count="2">
          <reference field="4294967294" count="1" selected="0">
            <x v="0"/>
          </reference>
          <reference field="9" count="1" selected="0">
            <x v="4"/>
          </reference>
        </references>
      </pivotArea>
    </chartFormat>
    <chartFormat chart="2" format="541" series="1">
      <pivotArea type="data" outline="0" fieldPosition="0">
        <references count="2">
          <reference field="4294967294" count="1" selected="0">
            <x v="0"/>
          </reference>
          <reference field="9" count="1" selected="0">
            <x v="2"/>
          </reference>
        </references>
      </pivotArea>
    </chartFormat>
    <chartFormat chart="2" format="542" series="1">
      <pivotArea type="data" outline="0" fieldPosition="0">
        <references count="2">
          <reference field="4294967294" count="1" selected="0">
            <x v="0"/>
          </reference>
          <reference field="9" count="1" selected="0">
            <x v="3"/>
          </reference>
        </references>
      </pivotArea>
    </chartFormat>
    <chartFormat chart="2" format="543" series="1">
      <pivotArea type="data" outline="0" fieldPosition="0">
        <references count="2">
          <reference field="4294967294" count="1" selected="0">
            <x v="0"/>
          </reference>
          <reference field="9" count="1" selected="0">
            <x v="4"/>
          </reference>
        </references>
      </pivotArea>
    </chartFormat>
    <chartFormat chart="15" format="563" series="1">
      <pivotArea type="data" outline="0" fieldPosition="0">
        <references count="3">
          <reference field="4294967294" count="1" selected="0">
            <x v="0"/>
          </reference>
          <reference field="6" count="1" selected="0">
            <x v="6"/>
          </reference>
          <reference field="9" count="1" selected="0">
            <x v="0"/>
          </reference>
        </references>
      </pivotArea>
    </chartFormat>
    <chartFormat chart="15" format="564" series="1">
      <pivotArea type="data" outline="0" fieldPosition="0">
        <references count="3">
          <reference field="4294967294" count="1" selected="0">
            <x v="0"/>
          </reference>
          <reference field="6" count="1" selected="0">
            <x v="7"/>
          </reference>
          <reference field="9" count="1" selected="0">
            <x v="0"/>
          </reference>
        </references>
      </pivotArea>
    </chartFormat>
    <chartFormat chart="15" format="565" series="1">
      <pivotArea type="data" outline="0" fieldPosition="0">
        <references count="3">
          <reference field="4294967294" count="1" selected="0">
            <x v="0"/>
          </reference>
          <reference field="6" count="1" selected="0">
            <x v="0"/>
          </reference>
          <reference field="9" count="1" selected="0">
            <x v="1"/>
          </reference>
        </references>
      </pivotArea>
    </chartFormat>
    <chartFormat chart="15" format="566" series="1">
      <pivotArea type="data" outline="0" fieldPosition="0">
        <references count="3">
          <reference field="4294967294" count="1" selected="0">
            <x v="0"/>
          </reference>
          <reference field="6" count="1" selected="0">
            <x v="1"/>
          </reference>
          <reference field="9" count="1" selected="0">
            <x v="1"/>
          </reference>
        </references>
      </pivotArea>
    </chartFormat>
    <chartFormat chart="15" format="567" series="1">
      <pivotArea type="data" outline="0" fieldPosition="0">
        <references count="3">
          <reference field="4294967294" count="1" selected="0">
            <x v="0"/>
          </reference>
          <reference field="6" count="1" selected="0">
            <x v="2"/>
          </reference>
          <reference field="9" count="1" selected="0">
            <x v="1"/>
          </reference>
        </references>
      </pivotArea>
    </chartFormat>
    <chartFormat chart="15" format="568" series="1">
      <pivotArea type="data" outline="0" fieldPosition="0">
        <references count="3">
          <reference field="4294967294" count="1" selected="0">
            <x v="0"/>
          </reference>
          <reference field="6" count="1" selected="0">
            <x v="5"/>
          </reference>
          <reference field="9" count="1" selected="0">
            <x v="1"/>
          </reference>
        </references>
      </pivotArea>
    </chartFormat>
    <chartFormat chart="15" format="569" series="1">
      <pivotArea type="data" outline="0" fieldPosition="0">
        <references count="3">
          <reference field="4294967294" count="1" selected="0">
            <x v="0"/>
          </reference>
          <reference field="6" count="1" selected="0">
            <x v="6"/>
          </reference>
          <reference field="9" count="1" selected="0">
            <x v="1"/>
          </reference>
        </references>
      </pivotArea>
    </chartFormat>
    <chartFormat chart="15" format="570" series="1">
      <pivotArea type="data" outline="0" fieldPosition="0">
        <references count="3">
          <reference field="4294967294" count="1" selected="0">
            <x v="0"/>
          </reference>
          <reference field="6" count="1" selected="0">
            <x v="7"/>
          </reference>
          <reference field="9" count="1" selected="0">
            <x v="1"/>
          </reference>
        </references>
      </pivotArea>
    </chartFormat>
    <chartFormat chart="15" format="571" series="1">
      <pivotArea type="data" outline="0" fieldPosition="0">
        <references count="3">
          <reference field="4294967294" count="1" selected="0">
            <x v="0"/>
          </reference>
          <reference field="6" count="1" selected="0">
            <x v="0"/>
          </reference>
          <reference field="9" count="1" selected="0">
            <x v="2"/>
          </reference>
        </references>
      </pivotArea>
    </chartFormat>
    <chartFormat chart="15" format="572" series="1">
      <pivotArea type="data" outline="0" fieldPosition="0">
        <references count="3">
          <reference field="4294967294" count="1" selected="0">
            <x v="0"/>
          </reference>
          <reference field="6" count="1" selected="0">
            <x v="1"/>
          </reference>
          <reference field="9" count="1" selected="0">
            <x v="2"/>
          </reference>
        </references>
      </pivotArea>
    </chartFormat>
    <chartFormat chart="15" format="573" series="1">
      <pivotArea type="data" outline="0" fieldPosition="0">
        <references count="3">
          <reference field="4294967294" count="1" selected="0">
            <x v="0"/>
          </reference>
          <reference field="6" count="1" selected="0">
            <x v="2"/>
          </reference>
          <reference field="9" count="1" selected="0">
            <x v="2"/>
          </reference>
        </references>
      </pivotArea>
    </chartFormat>
    <chartFormat chart="15" format="574" series="1">
      <pivotArea type="data" outline="0" fieldPosition="0">
        <references count="3">
          <reference field="4294967294" count="1" selected="0">
            <x v="0"/>
          </reference>
          <reference field="6" count="1" selected="0">
            <x v="3"/>
          </reference>
          <reference field="9" count="1" selected="0">
            <x v="2"/>
          </reference>
        </references>
      </pivotArea>
    </chartFormat>
    <chartFormat chart="15" format="575" series="1">
      <pivotArea type="data" outline="0" fieldPosition="0">
        <references count="3">
          <reference field="4294967294" count="1" selected="0">
            <x v="0"/>
          </reference>
          <reference field="6" count="1" selected="0">
            <x v="6"/>
          </reference>
          <reference field="9" count="1" selected="0">
            <x v="2"/>
          </reference>
        </references>
      </pivotArea>
    </chartFormat>
    <chartFormat chart="15" format="576" series="1">
      <pivotArea type="data" outline="0" fieldPosition="0">
        <references count="3">
          <reference field="4294967294" count="1" selected="0">
            <x v="0"/>
          </reference>
          <reference field="6" count="1" selected="0">
            <x v="7"/>
          </reference>
          <reference field="9" count="1" selected="0">
            <x v="2"/>
          </reference>
        </references>
      </pivotArea>
    </chartFormat>
    <chartFormat chart="15" format="577" series="1">
      <pivotArea type="data" outline="0" fieldPosition="0">
        <references count="3">
          <reference field="4294967294" count="1" selected="0">
            <x v="0"/>
          </reference>
          <reference field="6" count="1" selected="0">
            <x v="0"/>
          </reference>
          <reference field="9" count="1" selected="0">
            <x v="3"/>
          </reference>
        </references>
      </pivotArea>
    </chartFormat>
    <chartFormat chart="15" format="578" series="1">
      <pivotArea type="data" outline="0" fieldPosition="0">
        <references count="3">
          <reference field="4294967294" count="1" selected="0">
            <x v="0"/>
          </reference>
          <reference field="6" count="1" selected="0">
            <x v="1"/>
          </reference>
          <reference field="9" count="1" selected="0">
            <x v="3"/>
          </reference>
        </references>
      </pivotArea>
    </chartFormat>
    <chartFormat chart="15" format="579" series="1">
      <pivotArea type="data" outline="0" fieldPosition="0">
        <references count="3">
          <reference field="4294967294" count="1" selected="0">
            <x v="0"/>
          </reference>
          <reference field="6" count="1" selected="0">
            <x v="2"/>
          </reference>
          <reference field="9" count="1" selected="0">
            <x v="3"/>
          </reference>
        </references>
      </pivotArea>
    </chartFormat>
    <chartFormat chart="15" format="580" series="1">
      <pivotArea type="data" outline="0" fieldPosition="0">
        <references count="3">
          <reference field="4294967294" count="1" selected="0">
            <x v="0"/>
          </reference>
          <reference field="6" count="1" selected="0">
            <x v="3"/>
          </reference>
          <reference field="9" count="1" selected="0">
            <x v="3"/>
          </reference>
        </references>
      </pivotArea>
    </chartFormat>
    <chartFormat chart="15" format="581" series="1">
      <pivotArea type="data" outline="0" fieldPosition="0">
        <references count="3">
          <reference field="4294967294" count="1" selected="0">
            <x v="0"/>
          </reference>
          <reference field="6" count="1" selected="0">
            <x v="5"/>
          </reference>
          <reference field="9" count="1" selected="0">
            <x v="3"/>
          </reference>
        </references>
      </pivotArea>
    </chartFormat>
    <chartFormat chart="15" format="582" series="1">
      <pivotArea type="data" outline="0" fieldPosition="0">
        <references count="3">
          <reference field="4294967294" count="1" selected="0">
            <x v="0"/>
          </reference>
          <reference field="6" count="1" selected="0">
            <x v="6"/>
          </reference>
          <reference field="9" count="1" selected="0">
            <x v="3"/>
          </reference>
        </references>
      </pivotArea>
    </chartFormat>
    <chartFormat chart="15" format="583" series="1">
      <pivotArea type="data" outline="0" fieldPosition="0">
        <references count="3">
          <reference field="4294967294" count="1" selected="0">
            <x v="0"/>
          </reference>
          <reference field="6" count="1" selected="0">
            <x v="7"/>
          </reference>
          <reference field="9" count="1" selected="0">
            <x v="3"/>
          </reference>
        </references>
      </pivotArea>
    </chartFormat>
    <chartFormat chart="15" format="584" series="1">
      <pivotArea type="data" outline="0" fieldPosition="0">
        <references count="3">
          <reference field="4294967294" count="1" selected="0">
            <x v="0"/>
          </reference>
          <reference field="6" count="1" selected="0">
            <x v="0"/>
          </reference>
          <reference field="9" count="1" selected="0">
            <x v="4"/>
          </reference>
        </references>
      </pivotArea>
    </chartFormat>
    <chartFormat chart="15" format="585" series="1">
      <pivotArea type="data" outline="0" fieldPosition="0">
        <references count="3">
          <reference field="4294967294" count="1" selected="0">
            <x v="0"/>
          </reference>
          <reference field="6" count="1" selected="0">
            <x v="2"/>
          </reference>
          <reference field="9" count="1" selected="0">
            <x v="4"/>
          </reference>
        </references>
      </pivotArea>
    </chartFormat>
    <chartFormat chart="15" format="586" series="1">
      <pivotArea type="data" outline="0" fieldPosition="0">
        <references count="3">
          <reference field="4294967294" count="1" selected="0">
            <x v="0"/>
          </reference>
          <reference field="6" count="1" selected="0">
            <x v="3"/>
          </reference>
          <reference field="9" count="1" selected="0">
            <x v="4"/>
          </reference>
        </references>
      </pivotArea>
    </chartFormat>
    <chartFormat chart="15" format="587" series="1">
      <pivotArea type="data" outline="0" fieldPosition="0">
        <references count="3">
          <reference field="4294967294" count="1" selected="0">
            <x v="0"/>
          </reference>
          <reference field="6" count="1" selected="0">
            <x v="6"/>
          </reference>
          <reference field="9" count="1" selected="0">
            <x v="4"/>
          </reference>
        </references>
      </pivotArea>
    </chartFormat>
    <chartFormat chart="15" format="588" series="1">
      <pivotArea type="data" outline="0" fieldPosition="0">
        <references count="3">
          <reference field="4294967294" count="1" selected="0">
            <x v="0"/>
          </reference>
          <reference field="6" count="1" selected="0">
            <x v="7"/>
          </reference>
          <reference field="9" count="1" selected="0">
            <x v="4"/>
          </reference>
        </references>
      </pivotArea>
    </chartFormat>
    <chartFormat chart="2" format="544" series="1">
      <pivotArea type="data" outline="0" fieldPosition="0">
        <references count="3">
          <reference field="4294967294" count="1" selected="0">
            <x v="0"/>
          </reference>
          <reference field="6" count="1" selected="0">
            <x v="6"/>
          </reference>
          <reference field="9" count="1" selected="0">
            <x v="0"/>
          </reference>
        </references>
      </pivotArea>
    </chartFormat>
    <chartFormat chart="2" format="545" series="1">
      <pivotArea type="data" outline="0" fieldPosition="0">
        <references count="3">
          <reference field="4294967294" count="1" selected="0">
            <x v="0"/>
          </reference>
          <reference field="6" count="1" selected="0">
            <x v="7"/>
          </reference>
          <reference field="9" count="1" selected="0">
            <x v="0"/>
          </reference>
        </references>
      </pivotArea>
    </chartFormat>
    <chartFormat chart="2" format="546" series="1">
      <pivotArea type="data" outline="0" fieldPosition="0">
        <references count="3">
          <reference field="4294967294" count="1" selected="0">
            <x v="0"/>
          </reference>
          <reference field="6" count="1" selected="0">
            <x v="0"/>
          </reference>
          <reference field="9" count="1" selected="0">
            <x v="1"/>
          </reference>
        </references>
      </pivotArea>
    </chartFormat>
    <chartFormat chart="2" format="547" series="1">
      <pivotArea type="data" outline="0" fieldPosition="0">
        <references count="3">
          <reference field="4294967294" count="1" selected="0">
            <x v="0"/>
          </reference>
          <reference field="6" count="1" selected="0">
            <x v="1"/>
          </reference>
          <reference field="9" count="1" selected="0">
            <x v="1"/>
          </reference>
        </references>
      </pivotArea>
    </chartFormat>
    <chartFormat chart="2" format="548" series="1">
      <pivotArea type="data" outline="0" fieldPosition="0">
        <references count="3">
          <reference field="4294967294" count="1" selected="0">
            <x v="0"/>
          </reference>
          <reference field="6" count="1" selected="0">
            <x v="2"/>
          </reference>
          <reference field="9" count="1" selected="0">
            <x v="1"/>
          </reference>
        </references>
      </pivotArea>
    </chartFormat>
    <chartFormat chart="2" format="549" series="1">
      <pivotArea type="data" outline="0" fieldPosition="0">
        <references count="3">
          <reference field="4294967294" count="1" selected="0">
            <x v="0"/>
          </reference>
          <reference field="6" count="1" selected="0">
            <x v="5"/>
          </reference>
          <reference field="9" count="1" selected="0">
            <x v="1"/>
          </reference>
        </references>
      </pivotArea>
    </chartFormat>
    <chartFormat chart="2" format="550" series="1">
      <pivotArea type="data" outline="0" fieldPosition="0">
        <references count="3">
          <reference field="4294967294" count="1" selected="0">
            <x v="0"/>
          </reference>
          <reference field="6" count="1" selected="0">
            <x v="6"/>
          </reference>
          <reference field="9" count="1" selected="0">
            <x v="1"/>
          </reference>
        </references>
      </pivotArea>
    </chartFormat>
    <chartFormat chart="2" format="551" series="1">
      <pivotArea type="data" outline="0" fieldPosition="0">
        <references count="3">
          <reference field="4294967294" count="1" selected="0">
            <x v="0"/>
          </reference>
          <reference field="6" count="1" selected="0">
            <x v="7"/>
          </reference>
          <reference field="9" count="1" selected="0">
            <x v="1"/>
          </reference>
        </references>
      </pivotArea>
    </chartFormat>
    <chartFormat chart="2" format="552" series="1">
      <pivotArea type="data" outline="0" fieldPosition="0">
        <references count="3">
          <reference field="4294967294" count="1" selected="0">
            <x v="0"/>
          </reference>
          <reference field="6" count="1" selected="0">
            <x v="0"/>
          </reference>
          <reference field="9" count="1" selected="0">
            <x v="2"/>
          </reference>
        </references>
      </pivotArea>
    </chartFormat>
    <chartFormat chart="2" format="553" series="1">
      <pivotArea type="data" outline="0" fieldPosition="0">
        <references count="3">
          <reference field="4294967294" count="1" selected="0">
            <x v="0"/>
          </reference>
          <reference field="6" count="1" selected="0">
            <x v="1"/>
          </reference>
          <reference field="9" count="1" selected="0">
            <x v="2"/>
          </reference>
        </references>
      </pivotArea>
    </chartFormat>
    <chartFormat chart="2" format="554" series="1">
      <pivotArea type="data" outline="0" fieldPosition="0">
        <references count="3">
          <reference field="4294967294" count="1" selected="0">
            <x v="0"/>
          </reference>
          <reference field="6" count="1" selected="0">
            <x v="2"/>
          </reference>
          <reference field="9" count="1" selected="0">
            <x v="2"/>
          </reference>
        </references>
      </pivotArea>
    </chartFormat>
    <chartFormat chart="2" format="555" series="1">
      <pivotArea type="data" outline="0" fieldPosition="0">
        <references count="3">
          <reference field="4294967294" count="1" selected="0">
            <x v="0"/>
          </reference>
          <reference field="6" count="1" selected="0">
            <x v="3"/>
          </reference>
          <reference field="9" count="1" selected="0">
            <x v="2"/>
          </reference>
        </references>
      </pivotArea>
    </chartFormat>
    <chartFormat chart="2" format="556" series="1">
      <pivotArea type="data" outline="0" fieldPosition="0">
        <references count="3">
          <reference field="4294967294" count="1" selected="0">
            <x v="0"/>
          </reference>
          <reference field="6" count="1" selected="0">
            <x v="6"/>
          </reference>
          <reference field="9" count="1" selected="0">
            <x v="2"/>
          </reference>
        </references>
      </pivotArea>
    </chartFormat>
    <chartFormat chart="2" format="557" series="1">
      <pivotArea type="data" outline="0" fieldPosition="0">
        <references count="3">
          <reference field="4294967294" count="1" selected="0">
            <x v="0"/>
          </reference>
          <reference field="6" count="1" selected="0">
            <x v="7"/>
          </reference>
          <reference field="9" count="1" selected="0">
            <x v="2"/>
          </reference>
        </references>
      </pivotArea>
    </chartFormat>
    <chartFormat chart="2" format="558" series="1">
      <pivotArea type="data" outline="0" fieldPosition="0">
        <references count="3">
          <reference field="4294967294" count="1" selected="0">
            <x v="0"/>
          </reference>
          <reference field="6" count="1" selected="0">
            <x v="0"/>
          </reference>
          <reference field="9" count="1" selected="0">
            <x v="3"/>
          </reference>
        </references>
      </pivotArea>
    </chartFormat>
    <chartFormat chart="2" format="559" series="1">
      <pivotArea type="data" outline="0" fieldPosition="0">
        <references count="3">
          <reference field="4294967294" count="1" selected="0">
            <x v="0"/>
          </reference>
          <reference field="6" count="1" selected="0">
            <x v="1"/>
          </reference>
          <reference field="9" count="1" selected="0">
            <x v="3"/>
          </reference>
        </references>
      </pivotArea>
    </chartFormat>
    <chartFormat chart="2" format="560" series="1">
      <pivotArea type="data" outline="0" fieldPosition="0">
        <references count="3">
          <reference field="4294967294" count="1" selected="0">
            <x v="0"/>
          </reference>
          <reference field="6" count="1" selected="0">
            <x v="2"/>
          </reference>
          <reference field="9" count="1" selected="0">
            <x v="3"/>
          </reference>
        </references>
      </pivotArea>
    </chartFormat>
    <chartFormat chart="2" format="561" series="1">
      <pivotArea type="data" outline="0" fieldPosition="0">
        <references count="3">
          <reference field="4294967294" count="1" selected="0">
            <x v="0"/>
          </reference>
          <reference field="6" count="1" selected="0">
            <x v="3"/>
          </reference>
          <reference field="9" count="1" selected="0">
            <x v="3"/>
          </reference>
        </references>
      </pivotArea>
    </chartFormat>
    <chartFormat chart="2" format="562" series="1">
      <pivotArea type="data" outline="0" fieldPosition="0">
        <references count="3">
          <reference field="4294967294" count="1" selected="0">
            <x v="0"/>
          </reference>
          <reference field="6" count="1" selected="0">
            <x v="5"/>
          </reference>
          <reference field="9" count="1" selected="0">
            <x v="3"/>
          </reference>
        </references>
      </pivotArea>
    </chartFormat>
    <chartFormat chart="2" format="563" series="1">
      <pivotArea type="data" outline="0" fieldPosition="0">
        <references count="3">
          <reference field="4294967294" count="1" selected="0">
            <x v="0"/>
          </reference>
          <reference field="6" count="1" selected="0">
            <x v="6"/>
          </reference>
          <reference field="9" count="1" selected="0">
            <x v="3"/>
          </reference>
        </references>
      </pivotArea>
    </chartFormat>
    <chartFormat chart="2" format="564" series="1">
      <pivotArea type="data" outline="0" fieldPosition="0">
        <references count="3">
          <reference field="4294967294" count="1" selected="0">
            <x v="0"/>
          </reference>
          <reference field="6" count="1" selected="0">
            <x v="7"/>
          </reference>
          <reference field="9" count="1" selected="0">
            <x v="3"/>
          </reference>
        </references>
      </pivotArea>
    </chartFormat>
    <chartFormat chart="2" format="565" series="1">
      <pivotArea type="data" outline="0" fieldPosition="0">
        <references count="3">
          <reference field="4294967294" count="1" selected="0">
            <x v="0"/>
          </reference>
          <reference field="6" count="1" selected="0">
            <x v="0"/>
          </reference>
          <reference field="9" count="1" selected="0">
            <x v="4"/>
          </reference>
        </references>
      </pivotArea>
    </chartFormat>
    <chartFormat chart="2" format="566" series="1">
      <pivotArea type="data" outline="0" fieldPosition="0">
        <references count="3">
          <reference field="4294967294" count="1" selected="0">
            <x v="0"/>
          </reference>
          <reference field="6" count="1" selected="0">
            <x v="2"/>
          </reference>
          <reference field="9" count="1" selected="0">
            <x v="4"/>
          </reference>
        </references>
      </pivotArea>
    </chartFormat>
    <chartFormat chart="2" format="567" series="1">
      <pivotArea type="data" outline="0" fieldPosition="0">
        <references count="3">
          <reference field="4294967294" count="1" selected="0">
            <x v="0"/>
          </reference>
          <reference field="6" count="1" selected="0">
            <x v="3"/>
          </reference>
          <reference field="9" count="1" selected="0">
            <x v="4"/>
          </reference>
        </references>
      </pivotArea>
    </chartFormat>
    <chartFormat chart="2" format="568" series="1">
      <pivotArea type="data" outline="0" fieldPosition="0">
        <references count="3">
          <reference field="4294967294" count="1" selected="0">
            <x v="0"/>
          </reference>
          <reference field="6" count="1" selected="0">
            <x v="6"/>
          </reference>
          <reference field="9" count="1" selected="0">
            <x v="4"/>
          </reference>
        </references>
      </pivotArea>
    </chartFormat>
    <chartFormat chart="2" format="569" series="1">
      <pivotArea type="data" outline="0" fieldPosition="0">
        <references count="3">
          <reference field="4294967294" count="1" selected="0">
            <x v="0"/>
          </reference>
          <reference field="6" count="1" selected="0">
            <x v="7"/>
          </reference>
          <reference field="9" count="1" selected="0">
            <x v="4"/>
          </reference>
        </references>
      </pivotArea>
    </chartFormat>
    <chartFormat chart="15" format="589" series="1">
      <pivotArea type="data" outline="0" fieldPosition="0">
        <references count="2">
          <reference field="4294967294" count="1" selected="0">
            <x v="0"/>
          </reference>
          <reference field="6" count="1" selected="0">
            <x v="8"/>
          </reference>
        </references>
      </pivotArea>
    </chartFormat>
    <chartFormat chart="2" format="570" series="1">
      <pivotArea type="data" outline="0" fieldPosition="0">
        <references count="2">
          <reference field="4294967294" count="1" selected="0">
            <x v="0"/>
          </reference>
          <reference field="6" count="1" selected="0">
            <x v="8"/>
          </reference>
        </references>
      </pivotArea>
    </chartFormat>
    <chartFormat chart="15" format="590" series="1">
      <pivotArea type="data" outline="0" fieldPosition="0">
        <references count="2">
          <reference field="4294967294" count="1" selected="0">
            <x v="0"/>
          </reference>
          <reference field="6" count="1" selected="0">
            <x v="2"/>
          </reference>
        </references>
      </pivotArea>
    </chartFormat>
    <chartFormat chart="2" format="571" series="1">
      <pivotArea type="data" outline="0" fieldPosition="0">
        <references count="2">
          <reference field="4294967294" count="1" selected="0">
            <x v="0"/>
          </reference>
          <reference field="6" count="1" selected="0">
            <x v="2"/>
          </reference>
        </references>
      </pivotArea>
    </chartFormat>
    <chartFormat chart="15" format="591" series="1">
      <pivotArea type="data" outline="0" fieldPosition="0">
        <references count="2">
          <reference field="4294967294" count="1" selected="0">
            <x v="0"/>
          </reference>
          <reference field="6" count="1" selected="0">
            <x v="3"/>
          </reference>
        </references>
      </pivotArea>
    </chartFormat>
    <chartFormat chart="2" format="572" series="1">
      <pivotArea type="data" outline="0" fieldPosition="0">
        <references count="2">
          <reference field="4294967294" count="1" selected="0">
            <x v="0"/>
          </reference>
          <reference field="6" count="1" selected="0">
            <x v="3"/>
          </reference>
        </references>
      </pivotArea>
    </chartFormat>
    <chartFormat chart="15" format="592" series="1">
      <pivotArea type="data" outline="0" fieldPosition="0">
        <references count="2">
          <reference field="4294967294" count="1" selected="0">
            <x v="0"/>
          </reference>
          <reference field="6" count="1" selected="0">
            <x v="5"/>
          </reference>
        </references>
      </pivotArea>
    </chartFormat>
    <chartFormat chart="15" format="593" series="1">
      <pivotArea type="data" outline="0" fieldPosition="0">
        <references count="2">
          <reference field="4294967294" count="1" selected="0">
            <x v="0"/>
          </reference>
          <reference field="6" count="1" selected="0">
            <x v="6"/>
          </reference>
        </references>
      </pivotArea>
    </chartFormat>
    <chartFormat chart="15" format="594" series="1">
      <pivotArea type="data" outline="0" fieldPosition="0">
        <references count="2">
          <reference field="4294967294" count="1" selected="0">
            <x v="0"/>
          </reference>
          <reference field="6" count="1" selected="0">
            <x v="7"/>
          </reference>
        </references>
      </pivotArea>
    </chartFormat>
    <chartFormat chart="2" format="573" series="1">
      <pivotArea type="data" outline="0" fieldPosition="0">
        <references count="2">
          <reference field="4294967294" count="1" selected="0">
            <x v="0"/>
          </reference>
          <reference field="6" count="1" selected="0">
            <x v="5"/>
          </reference>
        </references>
      </pivotArea>
    </chartFormat>
    <chartFormat chart="2" format="574" series="1">
      <pivotArea type="data" outline="0" fieldPosition="0">
        <references count="2">
          <reference field="4294967294" count="1" selected="0">
            <x v="0"/>
          </reference>
          <reference field="6" count="1" selected="0">
            <x v="6"/>
          </reference>
        </references>
      </pivotArea>
    </chartFormat>
    <chartFormat chart="2" format="575" series="1">
      <pivotArea type="data" outline="0" fieldPosition="0">
        <references count="2">
          <reference field="4294967294" count="1" selected="0">
            <x v="0"/>
          </reference>
          <reference field="6" count="1" selected="0">
            <x v="7"/>
          </reference>
        </references>
      </pivotArea>
    </chartFormat>
    <chartFormat chart="15" format="595" series="1">
      <pivotArea type="data" outline="0" fieldPosition="0">
        <references count="2">
          <reference field="4294967294" count="1" selected="0">
            <x v="0"/>
          </reference>
          <reference field="6" count="1" selected="0">
            <x v="1"/>
          </reference>
        </references>
      </pivotArea>
    </chartFormat>
    <chartFormat chart="2" format="576" series="1">
      <pivotArea type="data" outline="0" fieldPosition="0">
        <references count="2">
          <reference field="4294967294" count="1" selected="0">
            <x v="0"/>
          </reference>
          <reference field="6" count="1" selected="0">
            <x v="1"/>
          </reference>
        </references>
      </pivotArea>
    </chartFormat>
    <chartFormat chart="2" format="577" series="1">
      <pivotArea type="data" outline="0" fieldPosition="0">
        <references count="2">
          <reference field="4294967294" count="1" selected="0">
            <x v="0"/>
          </reference>
          <reference field="6" count="1" selected="0">
            <x v="0"/>
          </reference>
        </references>
      </pivotArea>
    </chartFormat>
    <chartFormat chart="15" format="59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7D3FA6-4FAB-43E8-97B9-F68639F20B05}" name="number of employe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8:A49" firstHeaderRow="1" firstDataRow="1" firstDataCol="0"/>
  <pivotFields count="10">
    <pivotField showAll="0"/>
    <pivotField dataField="1" showAll="0"/>
    <pivotField showAll="0"/>
    <pivotField showAll="0">
      <items count="7">
        <item x="3"/>
        <item x="4"/>
        <item x="2"/>
        <item x="0"/>
        <item x="5"/>
        <item x="1"/>
        <item t="default"/>
      </items>
    </pivotField>
    <pivotField showAll="0"/>
    <pivotField showAll="0">
      <items count="22">
        <item x="6"/>
        <item x="0"/>
        <item x="8"/>
        <item x="11"/>
        <item x="7"/>
        <item x="1"/>
        <item x="2"/>
        <item x="15"/>
        <item x="9"/>
        <item x="18"/>
        <item x="13"/>
        <item x="17"/>
        <item x="19"/>
        <item x="16"/>
        <item x="3"/>
        <item x="14"/>
        <item x="5"/>
        <item x="4"/>
        <item x="12"/>
        <item x="10"/>
        <item x="20"/>
        <item t="default"/>
      </items>
    </pivotField>
    <pivotField showAll="0">
      <items count="10">
        <item h="1" x="5"/>
        <item h="1" x="6"/>
        <item x="2"/>
        <item h="1" x="1"/>
        <item h="1" x="0"/>
        <item h="1" m="1" x="8"/>
        <item h="1" x="7"/>
        <item h="1" x="3"/>
        <item h="1" x="4"/>
        <item t="default"/>
      </items>
    </pivotField>
    <pivotField showAll="0"/>
    <pivotField showAll="0"/>
    <pivotField showAll="0"/>
  </pivotFields>
  <rowItems count="1">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FCA757-9EDA-40B7-B47E-CA9F3F671404}" name="number of mal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48:F49" firstHeaderRow="1" firstDataRow="1" firstDataCol="0" rowPageCount="2" colPageCount="1"/>
  <pivotFields count="10">
    <pivotField showAll="0"/>
    <pivotField axis="axisPage" showAll="0">
      <items count="201">
        <item x="155"/>
        <item x="79"/>
        <item x="187"/>
        <item x="196"/>
        <item x="74"/>
        <item x="29"/>
        <item x="156"/>
        <item x="7"/>
        <item x="154"/>
        <item x="25"/>
        <item x="22"/>
        <item x="110"/>
        <item x="72"/>
        <item x="52"/>
        <item x="14"/>
        <item x="77"/>
        <item x="33"/>
        <item x="176"/>
        <item x="78"/>
        <item x="151"/>
        <item x="42"/>
        <item x="190"/>
        <item x="40"/>
        <item x="1"/>
        <item x="57"/>
        <item x="90"/>
        <item x="186"/>
        <item x="152"/>
        <item x="32"/>
        <item x="21"/>
        <item x="55"/>
        <item x="181"/>
        <item x="123"/>
        <item x="91"/>
        <item x="5"/>
        <item x="51"/>
        <item x="45"/>
        <item x="178"/>
        <item x="138"/>
        <item x="165"/>
        <item x="139"/>
        <item x="142"/>
        <item x="63"/>
        <item x="46"/>
        <item x="68"/>
        <item x="96"/>
        <item x="36"/>
        <item x="49"/>
        <item x="54"/>
        <item x="30"/>
        <item x="180"/>
        <item x="184"/>
        <item x="26"/>
        <item x="24"/>
        <item x="76"/>
        <item x="158"/>
        <item x="0"/>
        <item x="99"/>
        <item x="143"/>
        <item x="116"/>
        <item x="66"/>
        <item x="171"/>
        <item x="50"/>
        <item x="175"/>
        <item x="185"/>
        <item x="19"/>
        <item x="81"/>
        <item x="93"/>
        <item x="2"/>
        <item x="173"/>
        <item x="48"/>
        <item x="105"/>
        <item x="58"/>
        <item x="191"/>
        <item x="70"/>
        <item x="137"/>
        <item x="145"/>
        <item x="169"/>
        <item x="17"/>
        <item x="179"/>
        <item x="194"/>
        <item x="11"/>
        <item x="162"/>
        <item x="80"/>
        <item x="117"/>
        <item x="31"/>
        <item x="47"/>
        <item x="56"/>
        <item x="199"/>
        <item x="100"/>
        <item x="149"/>
        <item x="182"/>
        <item x="108"/>
        <item x="94"/>
        <item x="39"/>
        <item x="127"/>
        <item x="27"/>
        <item x="197"/>
        <item x="157"/>
        <item x="198"/>
        <item x="132"/>
        <item x="124"/>
        <item x="115"/>
        <item x="4"/>
        <item x="120"/>
        <item x="121"/>
        <item x="95"/>
        <item x="189"/>
        <item x="12"/>
        <item x="192"/>
        <item x="15"/>
        <item x="107"/>
        <item x="9"/>
        <item x="164"/>
        <item x="64"/>
        <item x="193"/>
        <item x="136"/>
        <item x="60"/>
        <item x="160"/>
        <item x="118"/>
        <item x="112"/>
        <item x="130"/>
        <item x="88"/>
        <item x="44"/>
        <item x="43"/>
        <item x="98"/>
        <item x="159"/>
        <item x="147"/>
        <item x="119"/>
        <item x="59"/>
        <item x="150"/>
        <item x="84"/>
        <item x="67"/>
        <item x="23"/>
        <item x="140"/>
        <item x="16"/>
        <item x="195"/>
        <item x="113"/>
        <item x="106"/>
        <item x="61"/>
        <item x="101"/>
        <item x="65"/>
        <item x="114"/>
        <item x="125"/>
        <item x="3"/>
        <item x="129"/>
        <item x="133"/>
        <item x="126"/>
        <item x="103"/>
        <item x="161"/>
        <item x="85"/>
        <item x="102"/>
        <item x="135"/>
        <item x="8"/>
        <item x="177"/>
        <item x="69"/>
        <item x="86"/>
        <item x="168"/>
        <item x="163"/>
        <item x="38"/>
        <item x="41"/>
        <item x="174"/>
        <item x="134"/>
        <item x="53"/>
        <item x="153"/>
        <item x="104"/>
        <item x="111"/>
        <item x="92"/>
        <item x="141"/>
        <item x="131"/>
        <item x="97"/>
        <item x="89"/>
        <item x="28"/>
        <item x="6"/>
        <item x="20"/>
        <item x="166"/>
        <item x="172"/>
        <item x="62"/>
        <item x="13"/>
        <item x="109"/>
        <item x="122"/>
        <item x="146"/>
        <item x="71"/>
        <item x="82"/>
        <item x="35"/>
        <item x="37"/>
        <item x="183"/>
        <item x="73"/>
        <item x="170"/>
        <item x="128"/>
        <item x="75"/>
        <item x="188"/>
        <item x="18"/>
        <item x="83"/>
        <item x="10"/>
        <item x="167"/>
        <item x="34"/>
        <item x="87"/>
        <item x="148"/>
        <item x="144"/>
        <item t="default"/>
      </items>
    </pivotField>
    <pivotField axis="axisPage" dataField="1" showAll="0">
      <items count="3">
        <item x="1"/>
        <item x="0"/>
        <item t="default"/>
      </items>
    </pivotField>
    <pivotField showAll="0">
      <items count="7">
        <item x="3"/>
        <item x="4"/>
        <item x="2"/>
        <item x="0"/>
        <item x="5"/>
        <item x="1"/>
        <item t="default"/>
      </items>
    </pivotField>
    <pivotField showAll="0"/>
    <pivotField showAll="0">
      <items count="22">
        <item x="6"/>
        <item x="0"/>
        <item x="8"/>
        <item x="11"/>
        <item x="7"/>
        <item x="1"/>
        <item x="2"/>
        <item x="15"/>
        <item x="9"/>
        <item x="18"/>
        <item x="13"/>
        <item x="17"/>
        <item x="19"/>
        <item x="16"/>
        <item x="3"/>
        <item x="14"/>
        <item x="5"/>
        <item x="4"/>
        <item x="12"/>
        <item x="10"/>
        <item x="20"/>
        <item t="default"/>
      </items>
    </pivotField>
    <pivotField showAll="0">
      <items count="10">
        <item h="1" x="5"/>
        <item h="1" x="6"/>
        <item x="2"/>
        <item h="1" x="1"/>
        <item h="1" x="0"/>
        <item h="1" m="1" x="8"/>
        <item h="1" x="7"/>
        <item h="1" x="3"/>
        <item h="1" x="4"/>
        <item t="default"/>
      </items>
    </pivotField>
    <pivotField showAll="0"/>
    <pivotField showAll="0"/>
    <pivotField showAll="0"/>
  </pivotFields>
  <rowItems count="1">
    <i/>
  </rowItems>
  <colItems count="1">
    <i/>
  </colItems>
  <pageFields count="2">
    <pageField fld="1" hier="-1"/>
    <pageField fld="2" item="1" hier="-1"/>
  </pageFields>
  <dataFields count="1">
    <dataField name="Count of Mal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77E7EA-D336-41B8-BA5C-56AEF4095281}"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Department">
  <location ref="A67:B72" firstHeaderRow="1" firstDataRow="1" firstDataCol="1" rowPageCount="2" colPageCount="1"/>
  <pivotFields count="10">
    <pivotField showAll="0"/>
    <pivotField dataField="1" showAll="0"/>
    <pivotField showAll="0">
      <items count="3">
        <item x="1"/>
        <item x="0"/>
        <item t="default"/>
      </items>
    </pivotField>
    <pivotField axis="axisPage" multipleItemSelectionAllowed="1" showAll="0">
      <items count="7">
        <item x="3"/>
        <item x="4"/>
        <item x="2"/>
        <item x="0"/>
        <item x="5"/>
        <item x="1"/>
        <item t="default"/>
      </items>
    </pivotField>
    <pivotField axis="axisRow" showAll="0">
      <items count="7">
        <item x="0"/>
        <item x="1"/>
        <item x="2"/>
        <item x="3"/>
        <item x="4"/>
        <item x="5"/>
        <item t="default"/>
      </items>
    </pivotField>
    <pivotField showAll="0">
      <items count="22">
        <item x="6"/>
        <item x="0"/>
        <item x="8"/>
        <item x="11"/>
        <item x="7"/>
        <item x="1"/>
        <item x="2"/>
        <item x="15"/>
        <item x="9"/>
        <item x="18"/>
        <item x="13"/>
        <item x="17"/>
        <item x="19"/>
        <item x="16"/>
        <item x="3"/>
        <item x="14"/>
        <item x="5"/>
        <item x="4"/>
        <item x="12"/>
        <item x="10"/>
        <item x="20"/>
        <item t="default"/>
      </items>
    </pivotField>
    <pivotField axis="axisPage" multipleItemSelectionAllowed="1" showAll="0" sortType="ascending">
      <items count="10">
        <item h="1" x="5"/>
        <item h="1" x="6"/>
        <item x="2"/>
        <item h="1" x="1"/>
        <item h="1" x="0"/>
        <item h="1" m="1" x="8"/>
        <item h="1" x="7"/>
        <item h="1" x="3"/>
        <item h="1" x="4"/>
        <item t="default"/>
      </items>
    </pivotField>
    <pivotField showAll="0"/>
    <pivotField showAll="0"/>
    <pivotField showAll="0"/>
  </pivotFields>
  <rowFields count="1">
    <field x="4"/>
  </rowFields>
  <rowItems count="5">
    <i>
      <x v="1"/>
    </i>
    <i>
      <x v="2"/>
    </i>
    <i>
      <x v="3"/>
    </i>
    <i>
      <x v="4"/>
    </i>
    <i t="grand">
      <x/>
    </i>
  </rowItems>
  <colItems count="1">
    <i/>
  </colItems>
  <pageFields count="2">
    <pageField fld="3" hier="-1"/>
    <pageField fld="6" hier="-1"/>
  </pageFields>
  <dataFields count="1">
    <dataField name="Count of Name" fld="1" subtotal="count" baseField="4" baseItem="1"/>
  </dataFields>
  <chartFormats count="3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69" series="1">
      <pivotArea type="data" outline="0" fieldPosition="0">
        <references count="1">
          <reference field="4294967294" count="1" selected="0">
            <x v="0"/>
          </reference>
        </references>
      </pivotArea>
    </chartFormat>
    <chartFormat chart="5" format="70" series="1">
      <pivotArea type="data" outline="0" fieldPosition="0">
        <references count="2">
          <reference field="4294967294" count="1" selected="0">
            <x v="0"/>
          </reference>
          <reference field="6" count="1" selected="0">
            <x v="1"/>
          </reference>
        </references>
      </pivotArea>
    </chartFormat>
    <chartFormat chart="5" format="71" series="1">
      <pivotArea type="data" outline="0" fieldPosition="0">
        <references count="2">
          <reference field="4294967294" count="1" selected="0">
            <x v="0"/>
          </reference>
          <reference field="6" count="1" selected="0">
            <x v="2"/>
          </reference>
        </references>
      </pivotArea>
    </chartFormat>
    <chartFormat chart="5" format="72" series="1">
      <pivotArea type="data" outline="0" fieldPosition="0">
        <references count="2">
          <reference field="4294967294" count="1" selected="0">
            <x v="0"/>
          </reference>
          <reference field="6" count="1" selected="0">
            <x v="3"/>
          </reference>
        </references>
      </pivotArea>
    </chartFormat>
    <chartFormat chart="5" format="73" series="1">
      <pivotArea type="data" outline="0" fieldPosition="0">
        <references count="2">
          <reference field="4294967294" count="1" selected="0">
            <x v="0"/>
          </reference>
          <reference field="6" count="1" selected="0">
            <x v="7"/>
          </reference>
        </references>
      </pivotArea>
    </chartFormat>
    <chartFormat chart="5" format="74" series="1">
      <pivotArea type="data" outline="0" fieldPosition="0">
        <references count="2">
          <reference field="4294967294" count="1" selected="0">
            <x v="0"/>
          </reference>
          <reference field="6" count="1" selected="0">
            <x v="8"/>
          </reference>
        </references>
      </pivotArea>
    </chartFormat>
    <chartFormat chart="2" format="54" series="1">
      <pivotArea type="data" outline="0" fieldPosition="0">
        <references count="2">
          <reference field="4294967294" count="1" selected="0">
            <x v="0"/>
          </reference>
          <reference field="6" count="1" selected="0">
            <x v="1"/>
          </reference>
        </references>
      </pivotArea>
    </chartFormat>
    <chartFormat chart="2" format="55" series="1">
      <pivotArea type="data" outline="0" fieldPosition="0">
        <references count="2">
          <reference field="4294967294" count="1" selected="0">
            <x v="0"/>
          </reference>
          <reference field="6" count="1" selected="0">
            <x v="2"/>
          </reference>
        </references>
      </pivotArea>
    </chartFormat>
    <chartFormat chart="2" format="56" series="1">
      <pivotArea type="data" outline="0" fieldPosition="0">
        <references count="2">
          <reference field="4294967294" count="1" selected="0">
            <x v="0"/>
          </reference>
          <reference field="6" count="1" selected="0">
            <x v="3"/>
          </reference>
        </references>
      </pivotArea>
    </chartFormat>
    <chartFormat chart="2" format="57" series="1">
      <pivotArea type="data" outline="0" fieldPosition="0">
        <references count="2">
          <reference field="4294967294" count="1" selected="0">
            <x v="0"/>
          </reference>
          <reference field="6" count="1" selected="0">
            <x v="7"/>
          </reference>
        </references>
      </pivotArea>
    </chartFormat>
    <chartFormat chart="2" format="58" series="1">
      <pivotArea type="data" outline="0" fieldPosition="0">
        <references count="2">
          <reference field="4294967294" count="1" selected="0">
            <x v="0"/>
          </reference>
          <reference field="6" count="1" selected="0">
            <x v="8"/>
          </reference>
        </references>
      </pivotArea>
    </chartFormat>
    <chartFormat chart="5" format="75" series="1">
      <pivotArea type="data" outline="0" fieldPosition="0">
        <references count="2">
          <reference field="4294967294" count="1" selected="0">
            <x v="0"/>
          </reference>
          <reference field="6" count="1" selected="0">
            <x v="5"/>
          </reference>
        </references>
      </pivotArea>
    </chartFormat>
    <chartFormat chart="2" format="59" series="1">
      <pivotArea type="data" outline="0" fieldPosition="0">
        <references count="2">
          <reference field="4294967294" count="1" selected="0">
            <x v="0"/>
          </reference>
          <reference field="6" count="1" selected="0">
            <x v="5"/>
          </reference>
        </references>
      </pivotArea>
    </chartFormat>
    <chartFormat chart="5" format="76" series="1">
      <pivotArea type="data" outline="0" fieldPosition="0">
        <references count="2">
          <reference field="4294967294" count="1" selected="0">
            <x v="0"/>
          </reference>
          <reference field="6" count="1" selected="0">
            <x v="4"/>
          </reference>
        </references>
      </pivotArea>
    </chartFormat>
    <chartFormat chart="2" format="60" series="1">
      <pivotArea type="data" outline="0" fieldPosition="0">
        <references count="2">
          <reference field="4294967294" count="1" selected="0">
            <x v="0"/>
          </reference>
          <reference field="6" count="1" selected="0">
            <x v="4"/>
          </reference>
        </references>
      </pivotArea>
    </chartFormat>
    <chartFormat chart="5" format="77" series="1">
      <pivotArea type="data" outline="0" fieldPosition="0">
        <references count="2">
          <reference field="4294967294" count="1" selected="0">
            <x v="0"/>
          </reference>
          <reference field="6" count="1" selected="0">
            <x v="6"/>
          </reference>
        </references>
      </pivotArea>
    </chartFormat>
    <chartFormat chart="2" format="61" series="1">
      <pivotArea type="data" outline="0" fieldPosition="0">
        <references count="2">
          <reference field="4294967294" count="1" selected="0">
            <x v="0"/>
          </reference>
          <reference field="6" count="1" selected="0">
            <x v="6"/>
          </reference>
        </references>
      </pivotArea>
    </chartFormat>
    <chartFormat chart="24" format="86" series="1">
      <pivotArea type="data" outline="0" fieldPosition="0">
        <references count="2">
          <reference field="4294967294" count="1" selected="0">
            <x v="0"/>
          </reference>
          <reference field="6" count="1" selected="0">
            <x v="0"/>
          </reference>
        </references>
      </pivotArea>
    </chartFormat>
    <chartFormat chart="24" format="87" series="1">
      <pivotArea type="data" outline="0" fieldPosition="0">
        <references count="2">
          <reference field="4294967294" count="1" selected="0">
            <x v="0"/>
          </reference>
          <reference field="6" count="1" selected="0">
            <x v="1"/>
          </reference>
        </references>
      </pivotArea>
    </chartFormat>
    <chartFormat chart="24" format="88" series="1">
      <pivotArea type="data" outline="0" fieldPosition="0">
        <references count="2">
          <reference field="4294967294" count="1" selected="0">
            <x v="0"/>
          </reference>
          <reference field="6" count="1" selected="0">
            <x v="2"/>
          </reference>
        </references>
      </pivotArea>
    </chartFormat>
    <chartFormat chart="24" format="89" series="1">
      <pivotArea type="data" outline="0" fieldPosition="0">
        <references count="2">
          <reference field="4294967294" count="1" selected="0">
            <x v="0"/>
          </reference>
          <reference field="6" count="1" selected="0">
            <x v="3"/>
          </reference>
        </references>
      </pivotArea>
    </chartFormat>
    <chartFormat chart="24" format="90" series="1">
      <pivotArea type="data" outline="0" fieldPosition="0">
        <references count="2">
          <reference field="4294967294" count="1" selected="0">
            <x v="0"/>
          </reference>
          <reference field="6" count="1" selected="0">
            <x v="4"/>
          </reference>
        </references>
      </pivotArea>
    </chartFormat>
    <chartFormat chart="24" format="91" series="1">
      <pivotArea type="data" outline="0" fieldPosition="0">
        <references count="2">
          <reference field="4294967294" count="1" selected="0">
            <x v="0"/>
          </reference>
          <reference field="6" count="1" selected="0">
            <x v="6"/>
          </reference>
        </references>
      </pivotArea>
    </chartFormat>
    <chartFormat chart="24" format="92" series="1">
      <pivotArea type="data" outline="0" fieldPosition="0">
        <references count="2">
          <reference field="4294967294" count="1" selected="0">
            <x v="0"/>
          </reference>
          <reference field="6" count="1" selected="0">
            <x v="7"/>
          </reference>
        </references>
      </pivotArea>
    </chartFormat>
    <chartFormat chart="24" format="93" series="1">
      <pivotArea type="data" outline="0" fieldPosition="0">
        <references count="2">
          <reference field="4294967294" count="1" selected="0">
            <x v="0"/>
          </reference>
          <reference field="6" count="1" selected="0">
            <x v="8"/>
          </reference>
        </references>
      </pivotArea>
    </chartFormat>
    <chartFormat chart="24" format="9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4" count="1" selected="0">
            <x v="2"/>
          </reference>
        </references>
      </pivotArea>
    </chartFormat>
    <chartFormat chart="37" format="4">
      <pivotArea type="data" outline="0" fieldPosition="0">
        <references count="2">
          <reference field="4294967294" count="1" selected="0">
            <x v="0"/>
          </reference>
          <reference field="4" count="1" selected="0">
            <x v="3"/>
          </reference>
        </references>
      </pivotArea>
    </chartFormat>
    <chartFormat chart="37" format="5">
      <pivotArea type="data" outline="0" fieldPosition="0">
        <references count="2">
          <reference field="4294967294" count="1" selected="0">
            <x v="0"/>
          </reference>
          <reference field="4" count="1" selected="0">
            <x v="4"/>
          </reference>
        </references>
      </pivotArea>
    </chartFormat>
    <chartFormat chart="37"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E623E8-7F74-48FA-85B1-3ECE946AC936}" autoFormatId="16" applyNumberFormats="0" applyBorderFormats="0" applyFontFormats="0" applyPatternFormats="0" applyAlignmentFormats="0" applyWidthHeightFormats="0">
  <queryTableRefresh nextId="11">
    <queryTableFields count="10">
      <queryTableField id="1" name="Employee_ID" tableColumnId="1"/>
      <queryTableField id="2" name="Name" tableColumnId="2"/>
      <queryTableField id="10" dataBound="0" tableColumnId="11"/>
      <queryTableField id="3" name="Department" tableColumnId="3"/>
      <queryTableField id="4" name="Age" tableColumnId="4"/>
      <queryTableField id="5" name="Years_with_Company" tableColumnId="5"/>
      <queryTableField id="6" name="Reason_for_Leaving" tableColumnId="6"/>
      <queryTableField id="7" name="Replaced" tableColumnId="7"/>
      <queryTableField id="8" name="Replacement_Time_in_Days" tableColumnId="8"/>
      <queryTableField id="9" name="Performance_Ratin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8E590C3-380B-4D1F-8B28-ACA623181789}" sourceName="Department">
  <pivotTables>
    <pivotTable tabId="5" name="conflict reason vs performance"/>
    <pivotTable tabId="5" name="Turnover by dept"/>
    <pivotTable tabId="5" name="number of employees"/>
    <pivotTable tabId="5" name="number of females"/>
    <pivotTable tabId="5" name="number of males"/>
    <pivotTable tabId="5" name="PivotTable13"/>
  </pivotTables>
  <data>
    <tabular pivotCacheId="1956122349">
      <items count="6">
        <i x="3" s="1"/>
        <i x="4" s="1"/>
        <i x="2"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with_Company" xr10:uid="{3DA4836E-21A1-4B17-98D5-4F4E21CA6A6F}" sourceName="Years_with_Company">
  <pivotTables>
    <pivotTable tabId="5" name="conflict reason vs performance"/>
    <pivotTable tabId="5" name="Turnover by dept"/>
    <pivotTable tabId="5" name="number of employees"/>
    <pivotTable tabId="5" name="number of females"/>
    <pivotTable tabId="5" name="number of males"/>
    <pivotTable tabId="5" name="PivotTable13"/>
  </pivotTables>
  <data>
    <tabular pivotCacheId="1956122349">
      <items count="21">
        <i x="0" s="1"/>
        <i x="8" s="1"/>
        <i x="7" s="1"/>
        <i x="1" s="1"/>
        <i x="2" s="1"/>
        <i x="15" s="1"/>
        <i x="9" s="1"/>
        <i x="14" s="1"/>
        <i x="6" s="1" nd="1"/>
        <i x="11" s="1" nd="1"/>
        <i x="18" s="1" nd="1"/>
        <i x="13" s="1" nd="1"/>
        <i x="17" s="1" nd="1"/>
        <i x="19" s="1" nd="1"/>
        <i x="16" s="1" nd="1"/>
        <i x="3" s="1" nd="1"/>
        <i x="5" s="1" nd="1"/>
        <i x="4" s="1" nd="1"/>
        <i x="12" s="1" nd="1"/>
        <i x="10" s="1" nd="1"/>
        <i x="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D7E6F1-3674-437A-BB3B-9837B74A67C0}" sourceName="Gender ">
  <pivotTables>
    <pivotTable tabId="5" name="conflict reason vs performance"/>
    <pivotTable tabId="5" name="Turnover by dept"/>
    <pivotTable tabId="5" name="PivotTable13"/>
  </pivotTables>
  <data>
    <tabular pivotCacheId="195612234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Leaving" xr10:uid="{9DAE4569-68B2-4C18-9CAF-A72C74891FC8}" sourceName="Reason_for_Leaving">
  <pivotTables>
    <pivotTable tabId="5" name="PivotTable13"/>
    <pivotTable tabId="5" name="conflict reason vs performance"/>
    <pivotTable tabId="5" name="number of employees"/>
    <pivotTable tabId="5" name="number of females"/>
    <pivotTable tabId="5" name="number of males"/>
    <pivotTable tabId="5" name="Turnover by dept"/>
  </pivotTables>
  <data>
    <tabular pivotCacheId="1956122349">
      <items count="9">
        <i x="5"/>
        <i x="6"/>
        <i x="2" s="1"/>
        <i x="1"/>
        <i x="0"/>
        <i x="7"/>
        <i x="3"/>
        <i x="4"/>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5FD939D-EF7A-490B-9019-187862DBA91C}" cache="Slicer_Department" caption="Department" rowHeight="241300"/>
  <slicer name="Years_with_Company" xr10:uid="{56DC89D3-6A3A-474D-BD64-EF004CB929A7}" cache="Slicer_Years_with_Company" caption="Years_with_Company" rowHeight="241300"/>
  <slicer name="Gender " xr10:uid="{274B220E-AF49-483C-BA92-F90CA74EAB88}" cache="Slicer_Gender" caption="Gender " rowHeight="241300"/>
  <slicer name="Reason_for_Leaving" xr10:uid="{AF80B660-5E19-44DE-AD9F-3066F172D2D0}" cache="Slicer_Reason_for_Leaving" caption="Reason_for_Leav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984DCB08-6D4E-4E60-A4BB-6F3E39920F09}" cache="Slicer_Department" caption="Department" rowHeight="241300"/>
  <slicer name="Gender  2" xr10:uid="{A198EAAB-92DE-4464-9C2F-ED96913F646E}" cache="Slicer_Gender" caption="Gender " rowHeight="241300"/>
  <slicer name="Reason_for_Leaving 1" xr10:uid="{8F15CF2F-2FE2-4A85-938F-52D43ACA3172}" cache="Slicer_Reason_for_Leaving" caption="Reason_for_Leavin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C76A41-D44B-429D-8FE7-A2177354FCF8}" name="HR_Turnover" displayName="HR_Turnover" ref="A1:J201" tableType="queryTable" totalsRowShown="0">
  <autoFilter ref="A1:J201" xr:uid="{8AC76A41-D44B-429D-8FE7-A2177354FCF8}"/>
  <tableColumns count="10">
    <tableColumn id="1" xr3:uid="{AE1D56E5-B78A-4BE2-B1D2-EB736C5B8528}" uniqueName="1" name="Employee_ID" queryTableFieldId="1" dataDxfId="47"/>
    <tableColumn id="2" xr3:uid="{4965FAE1-24CF-4BA8-B3AB-4046E399770E}" uniqueName="2" name="Name" queryTableFieldId="2" dataDxfId="46"/>
    <tableColumn id="11" xr3:uid="{694A37C2-3FA0-489D-A9D4-B07221ADBA9D}" uniqueName="11" name="Gender " queryTableFieldId="10" dataDxfId="45"/>
    <tableColumn id="3" xr3:uid="{E74589D5-78A4-4A8F-872C-4A04D4981703}" uniqueName="3" name="Department" queryTableFieldId="3" dataDxfId="44"/>
    <tableColumn id="4" xr3:uid="{AD5E0045-BE1D-4594-A9E9-7995DE4AFAB2}" uniqueName="4" name="Age" queryTableFieldId="4"/>
    <tableColumn id="5" xr3:uid="{1CA049B1-FC69-4F7D-89B6-B023DCC3D1FB}" uniqueName="5" name="Years_with_Company" queryTableFieldId="5"/>
    <tableColumn id="6" xr3:uid="{0C364D38-81C4-458F-9964-B5A61196A41D}" uniqueName="6" name="Reason_for_Leaving" queryTableFieldId="6" dataDxfId="43"/>
    <tableColumn id="7" xr3:uid="{B826CD12-E15A-4644-B43E-64391D037F68}" uniqueName="7" name="Replaced" queryTableFieldId="7" dataDxfId="42"/>
    <tableColumn id="8" xr3:uid="{717FDFB5-3FF2-4EAB-A31A-98F3B0ABA942}" uniqueName="8" name="Replacement_Time_in_Days" queryTableFieldId="8"/>
    <tableColumn id="9" xr3:uid="{3EBCBD4F-4EF9-4D8C-AB29-D35B61BA043D}" uniqueName="9" name="Performance_Rating"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64D8-E7A3-4FA3-92A5-E98A16EBDAFB}">
  <dimension ref="A1:J202"/>
  <sheetViews>
    <sheetView zoomScale="106" workbookViewId="0">
      <selection activeCell="B9" sqref="B9"/>
    </sheetView>
  </sheetViews>
  <sheetFormatPr defaultRowHeight="15" x14ac:dyDescent="0.25"/>
  <cols>
    <col min="1" max="1" width="22.7109375" customWidth="1"/>
    <col min="2" max="2" width="12.85546875" customWidth="1"/>
    <col min="3" max="3" width="16.5703125" customWidth="1"/>
    <col min="4" max="4" width="26.85546875" customWidth="1"/>
    <col min="6" max="6" width="22.5703125" customWidth="1"/>
    <col min="7" max="7" width="22.42578125" customWidth="1"/>
    <col min="8" max="8" width="21.140625" customWidth="1"/>
    <col min="9" max="9" width="18.140625" customWidth="1"/>
    <col min="10" max="10" width="23.85546875" customWidth="1"/>
  </cols>
  <sheetData>
    <row r="1" spans="1:10" s="1" customFormat="1" x14ac:dyDescent="0.25">
      <c r="A1" s="1" t="s">
        <v>0</v>
      </c>
      <c r="B1" s="1" t="s">
        <v>1</v>
      </c>
      <c r="C1" s="1" t="s">
        <v>2</v>
      </c>
      <c r="D1" s="1" t="s">
        <v>514</v>
      </c>
      <c r="E1" s="1" t="s">
        <v>3</v>
      </c>
      <c r="F1" s="1" t="s">
        <v>4</v>
      </c>
      <c r="G1" s="1" t="s">
        <v>5</v>
      </c>
      <c r="H1" s="1" t="s">
        <v>6</v>
      </c>
      <c r="I1" s="1" t="s">
        <v>7</v>
      </c>
      <c r="J1" s="1" t="s">
        <v>8</v>
      </c>
    </row>
    <row r="2" spans="1:10" x14ac:dyDescent="0.25">
      <c r="A2" t="s">
        <v>9</v>
      </c>
      <c r="B2" t="s">
        <v>10</v>
      </c>
      <c r="C2" t="s">
        <v>11</v>
      </c>
      <c r="D2" t="s">
        <v>515</v>
      </c>
      <c r="E2">
        <v>25</v>
      </c>
      <c r="F2">
        <v>1.3</v>
      </c>
      <c r="J2">
        <v>3</v>
      </c>
    </row>
    <row r="3" spans="1:10" x14ac:dyDescent="0.25">
      <c r="A3" t="s">
        <v>12</v>
      </c>
      <c r="B3" t="s">
        <v>13</v>
      </c>
      <c r="C3" t="s">
        <v>14</v>
      </c>
      <c r="D3" t="s">
        <v>516</v>
      </c>
      <c r="E3">
        <v>40</v>
      </c>
      <c r="F3">
        <v>4.5999999999999996</v>
      </c>
      <c r="G3" t="s">
        <v>15</v>
      </c>
      <c r="H3" t="s">
        <v>16</v>
      </c>
      <c r="I3">
        <v>67</v>
      </c>
      <c r="J3">
        <v>1</v>
      </c>
    </row>
    <row r="4" spans="1:10" x14ac:dyDescent="0.25">
      <c r="A4" t="s">
        <v>17</v>
      </c>
      <c r="B4" t="s">
        <v>18</v>
      </c>
      <c r="C4" t="s">
        <v>19</v>
      </c>
      <c r="D4" t="s">
        <v>516</v>
      </c>
      <c r="E4">
        <v>53</v>
      </c>
      <c r="F4">
        <v>6.4</v>
      </c>
      <c r="G4" t="s">
        <v>20</v>
      </c>
      <c r="H4" t="s">
        <v>16</v>
      </c>
      <c r="I4">
        <v>95</v>
      </c>
      <c r="J4">
        <v>1</v>
      </c>
    </row>
    <row r="5" spans="1:10" x14ac:dyDescent="0.25">
      <c r="A5" t="s">
        <v>21</v>
      </c>
      <c r="B5" t="s">
        <v>22</v>
      </c>
      <c r="C5" t="s">
        <v>23</v>
      </c>
      <c r="D5" t="s">
        <v>516</v>
      </c>
      <c r="E5">
        <v>60</v>
      </c>
      <c r="F5">
        <v>13.7</v>
      </c>
      <c r="J5">
        <v>3</v>
      </c>
    </row>
    <row r="6" spans="1:10" x14ac:dyDescent="0.25">
      <c r="A6" t="s">
        <v>24</v>
      </c>
      <c r="B6" t="s">
        <v>25</v>
      </c>
      <c r="C6" t="s">
        <v>26</v>
      </c>
      <c r="D6" t="s">
        <v>517</v>
      </c>
      <c r="E6">
        <v>52</v>
      </c>
      <c r="F6">
        <v>1.4</v>
      </c>
      <c r="J6">
        <v>5</v>
      </c>
    </row>
    <row r="7" spans="1:10" x14ac:dyDescent="0.25">
      <c r="A7" t="s">
        <v>27</v>
      </c>
      <c r="B7" t="s">
        <v>28</v>
      </c>
      <c r="C7" t="s">
        <v>29</v>
      </c>
      <c r="D7" t="s">
        <v>518</v>
      </c>
      <c r="E7">
        <v>40</v>
      </c>
      <c r="F7">
        <v>17</v>
      </c>
      <c r="J7">
        <v>5</v>
      </c>
    </row>
    <row r="8" spans="1:10" x14ac:dyDescent="0.25">
      <c r="A8" t="s">
        <v>30</v>
      </c>
      <c r="B8" t="s">
        <v>31</v>
      </c>
      <c r="C8" t="s">
        <v>32</v>
      </c>
      <c r="D8" t="s">
        <v>517</v>
      </c>
      <c r="E8">
        <v>56</v>
      </c>
      <c r="F8">
        <v>15.8</v>
      </c>
      <c r="J8">
        <v>1</v>
      </c>
    </row>
    <row r="9" spans="1:10" x14ac:dyDescent="0.25">
      <c r="A9" t="s">
        <v>33</v>
      </c>
      <c r="B9" t="s">
        <v>34</v>
      </c>
      <c r="C9" t="s">
        <v>35</v>
      </c>
      <c r="D9" t="s">
        <v>519</v>
      </c>
      <c r="E9">
        <v>22</v>
      </c>
      <c r="F9">
        <v>0.2</v>
      </c>
      <c r="J9">
        <v>3</v>
      </c>
    </row>
    <row r="10" spans="1:10" x14ac:dyDescent="0.25">
      <c r="A10" t="s">
        <v>33</v>
      </c>
      <c r="B10" t="s">
        <v>34</v>
      </c>
      <c r="C10" t="s">
        <v>35</v>
      </c>
      <c r="D10" t="s">
        <v>519</v>
      </c>
      <c r="E10">
        <v>22</v>
      </c>
      <c r="F10">
        <v>0.2</v>
      </c>
      <c r="J10">
        <v>3</v>
      </c>
    </row>
    <row r="11" spans="1:10" x14ac:dyDescent="0.25">
      <c r="A11" t="s">
        <v>36</v>
      </c>
      <c r="B11" t="s">
        <v>37</v>
      </c>
      <c r="C11" t="s">
        <v>38</v>
      </c>
      <c r="D11" t="s">
        <v>518</v>
      </c>
      <c r="E11">
        <v>28</v>
      </c>
      <c r="F11">
        <v>1.3</v>
      </c>
      <c r="J11">
        <v>3</v>
      </c>
    </row>
    <row r="12" spans="1:10" x14ac:dyDescent="0.25">
      <c r="A12" t="s">
        <v>39</v>
      </c>
      <c r="B12" t="s">
        <v>40</v>
      </c>
      <c r="C12" t="s">
        <v>41</v>
      </c>
      <c r="D12" t="s">
        <v>515</v>
      </c>
      <c r="E12">
        <v>49</v>
      </c>
      <c r="F12">
        <v>4.0999999999999996</v>
      </c>
      <c r="J12">
        <v>4</v>
      </c>
    </row>
    <row r="13" spans="1:10" x14ac:dyDescent="0.25">
      <c r="A13" t="s">
        <v>42</v>
      </c>
      <c r="B13" t="s">
        <v>43</v>
      </c>
      <c r="C13" t="s">
        <v>44</v>
      </c>
      <c r="D13" t="s">
        <v>520</v>
      </c>
      <c r="E13">
        <v>30</v>
      </c>
      <c r="F13">
        <v>2.2999999999999998</v>
      </c>
      <c r="G13" t="s">
        <v>45</v>
      </c>
      <c r="H13" t="s">
        <v>16</v>
      </c>
      <c r="I13">
        <v>118</v>
      </c>
      <c r="J13">
        <v>5</v>
      </c>
    </row>
    <row r="14" spans="1:10" x14ac:dyDescent="0.25">
      <c r="A14" t="s">
        <v>46</v>
      </c>
      <c r="B14" t="s">
        <v>47</v>
      </c>
      <c r="C14" t="s">
        <v>48</v>
      </c>
      <c r="D14" t="s">
        <v>518</v>
      </c>
      <c r="E14">
        <v>38</v>
      </c>
      <c r="F14">
        <v>7.7</v>
      </c>
      <c r="G14" t="s">
        <v>20</v>
      </c>
      <c r="H14" t="s">
        <v>49</v>
      </c>
      <c r="J14">
        <v>5</v>
      </c>
    </row>
    <row r="15" spans="1:10" x14ac:dyDescent="0.25">
      <c r="A15" t="s">
        <v>50</v>
      </c>
      <c r="B15" t="s">
        <v>51</v>
      </c>
      <c r="C15" t="s">
        <v>52</v>
      </c>
      <c r="D15" t="s">
        <v>517</v>
      </c>
      <c r="E15">
        <v>45</v>
      </c>
      <c r="F15">
        <v>19.399999999999999</v>
      </c>
      <c r="G15" t="s">
        <v>53</v>
      </c>
      <c r="H15" t="s">
        <v>16</v>
      </c>
      <c r="I15">
        <v>47</v>
      </c>
      <c r="J15">
        <v>4</v>
      </c>
    </row>
    <row r="16" spans="1:10" x14ac:dyDescent="0.25">
      <c r="A16" t="s">
        <v>54</v>
      </c>
      <c r="B16" t="s">
        <v>55</v>
      </c>
      <c r="C16" t="s">
        <v>56</v>
      </c>
      <c r="D16" t="s">
        <v>519</v>
      </c>
      <c r="E16">
        <v>47</v>
      </c>
      <c r="F16">
        <v>4.5</v>
      </c>
      <c r="G16" t="s">
        <v>53</v>
      </c>
      <c r="H16" t="s">
        <v>49</v>
      </c>
      <c r="J16">
        <v>2</v>
      </c>
    </row>
    <row r="17" spans="1:10" x14ac:dyDescent="0.25">
      <c r="A17" t="s">
        <v>57</v>
      </c>
      <c r="B17" t="s">
        <v>58</v>
      </c>
      <c r="C17" t="s">
        <v>59</v>
      </c>
      <c r="D17" t="s">
        <v>519</v>
      </c>
      <c r="E17">
        <v>45</v>
      </c>
      <c r="F17">
        <v>2.2999999999999998</v>
      </c>
      <c r="G17" t="s">
        <v>60</v>
      </c>
      <c r="H17" t="s">
        <v>49</v>
      </c>
      <c r="J17">
        <v>5</v>
      </c>
    </row>
    <row r="18" spans="1:10" x14ac:dyDescent="0.25">
      <c r="A18" t="s">
        <v>61</v>
      </c>
      <c r="B18" t="s">
        <v>62</v>
      </c>
      <c r="C18" t="s">
        <v>63</v>
      </c>
      <c r="D18" t="s">
        <v>516</v>
      </c>
      <c r="E18">
        <v>24</v>
      </c>
      <c r="F18">
        <v>1.1000000000000001</v>
      </c>
      <c r="G18" t="s">
        <v>64</v>
      </c>
      <c r="H18" t="s">
        <v>16</v>
      </c>
      <c r="I18">
        <v>39</v>
      </c>
      <c r="J18">
        <v>4</v>
      </c>
    </row>
    <row r="19" spans="1:10" x14ac:dyDescent="0.25">
      <c r="A19" t="s">
        <v>65</v>
      </c>
      <c r="B19" t="s">
        <v>66</v>
      </c>
      <c r="C19" t="s">
        <v>67</v>
      </c>
      <c r="D19" t="s">
        <v>518</v>
      </c>
      <c r="E19">
        <v>47</v>
      </c>
      <c r="F19">
        <v>16.2</v>
      </c>
      <c r="G19" t="s">
        <v>53</v>
      </c>
      <c r="H19" t="s">
        <v>16</v>
      </c>
      <c r="I19">
        <v>57</v>
      </c>
      <c r="J19">
        <v>3</v>
      </c>
    </row>
    <row r="20" spans="1:10" x14ac:dyDescent="0.25">
      <c r="A20" t="s">
        <v>68</v>
      </c>
      <c r="B20" t="s">
        <v>69</v>
      </c>
      <c r="C20" t="s">
        <v>70</v>
      </c>
      <c r="D20" t="s">
        <v>519</v>
      </c>
      <c r="E20">
        <v>25</v>
      </c>
      <c r="F20">
        <v>1.3</v>
      </c>
      <c r="G20" t="s">
        <v>71</v>
      </c>
      <c r="H20" t="s">
        <v>16</v>
      </c>
      <c r="I20">
        <v>109</v>
      </c>
      <c r="J20">
        <v>2</v>
      </c>
    </row>
    <row r="21" spans="1:10" x14ac:dyDescent="0.25">
      <c r="A21" t="s">
        <v>72</v>
      </c>
      <c r="B21" t="s">
        <v>73</v>
      </c>
      <c r="C21" t="s">
        <v>74</v>
      </c>
      <c r="D21" t="s">
        <v>519</v>
      </c>
      <c r="E21">
        <v>58</v>
      </c>
      <c r="F21">
        <v>2.8</v>
      </c>
      <c r="J21">
        <v>1</v>
      </c>
    </row>
    <row r="22" spans="1:10" x14ac:dyDescent="0.25">
      <c r="A22" t="s">
        <v>75</v>
      </c>
      <c r="B22" t="s">
        <v>76</v>
      </c>
      <c r="C22" t="s">
        <v>77</v>
      </c>
      <c r="D22" t="s">
        <v>520</v>
      </c>
      <c r="E22">
        <v>57</v>
      </c>
      <c r="F22">
        <v>18.3</v>
      </c>
      <c r="G22" t="s">
        <v>53</v>
      </c>
      <c r="H22" t="s">
        <v>16</v>
      </c>
      <c r="I22">
        <v>85</v>
      </c>
      <c r="J22">
        <v>3</v>
      </c>
    </row>
    <row r="23" spans="1:10" x14ac:dyDescent="0.25">
      <c r="A23" t="s">
        <v>78</v>
      </c>
      <c r="B23" t="s">
        <v>79</v>
      </c>
      <c r="C23" t="s">
        <v>80</v>
      </c>
      <c r="D23" t="s">
        <v>516</v>
      </c>
      <c r="E23">
        <v>34</v>
      </c>
      <c r="F23">
        <v>4.2</v>
      </c>
      <c r="J23">
        <v>2</v>
      </c>
    </row>
    <row r="24" spans="1:10" x14ac:dyDescent="0.25">
      <c r="A24" t="s">
        <v>81</v>
      </c>
      <c r="B24" t="s">
        <v>82</v>
      </c>
      <c r="C24" t="s">
        <v>83</v>
      </c>
      <c r="D24" t="s">
        <v>518</v>
      </c>
      <c r="E24">
        <v>45</v>
      </c>
      <c r="F24">
        <v>7.9</v>
      </c>
      <c r="J24">
        <v>4</v>
      </c>
    </row>
    <row r="25" spans="1:10" x14ac:dyDescent="0.25">
      <c r="A25" t="s">
        <v>84</v>
      </c>
      <c r="B25" t="s">
        <v>85</v>
      </c>
      <c r="C25" t="s">
        <v>63</v>
      </c>
      <c r="D25" t="s">
        <v>518</v>
      </c>
      <c r="E25">
        <v>57</v>
      </c>
      <c r="F25">
        <v>6.5</v>
      </c>
      <c r="J25">
        <v>3</v>
      </c>
    </row>
    <row r="26" spans="1:10" x14ac:dyDescent="0.25">
      <c r="A26" t="s">
        <v>86</v>
      </c>
      <c r="B26" t="s">
        <v>87</v>
      </c>
      <c r="C26" t="s">
        <v>88</v>
      </c>
      <c r="D26" t="s">
        <v>516</v>
      </c>
      <c r="E26">
        <v>40</v>
      </c>
      <c r="F26">
        <v>9.5</v>
      </c>
      <c r="J26">
        <v>2</v>
      </c>
    </row>
    <row r="27" spans="1:10" x14ac:dyDescent="0.25">
      <c r="A27" t="s">
        <v>89</v>
      </c>
      <c r="B27" t="s">
        <v>90</v>
      </c>
      <c r="C27" t="s">
        <v>91</v>
      </c>
      <c r="D27" t="s">
        <v>515</v>
      </c>
      <c r="E27">
        <v>26</v>
      </c>
      <c r="F27">
        <v>2.1</v>
      </c>
      <c r="J27">
        <v>1</v>
      </c>
    </row>
    <row r="28" spans="1:10" x14ac:dyDescent="0.25">
      <c r="A28" t="s">
        <v>92</v>
      </c>
      <c r="B28" t="s">
        <v>93</v>
      </c>
      <c r="C28" t="s">
        <v>94</v>
      </c>
      <c r="D28" t="s">
        <v>515</v>
      </c>
      <c r="E28">
        <v>46</v>
      </c>
      <c r="F28">
        <v>15.4</v>
      </c>
      <c r="J28">
        <v>3</v>
      </c>
    </row>
    <row r="29" spans="1:10" x14ac:dyDescent="0.25">
      <c r="A29" t="s">
        <v>95</v>
      </c>
      <c r="B29" t="s">
        <v>90</v>
      </c>
      <c r="C29" t="s">
        <v>96</v>
      </c>
      <c r="D29" t="s">
        <v>516</v>
      </c>
      <c r="E29">
        <v>54</v>
      </c>
      <c r="F29">
        <v>18.3</v>
      </c>
      <c r="J29">
        <v>3</v>
      </c>
    </row>
    <row r="30" spans="1:10" x14ac:dyDescent="0.25">
      <c r="A30" t="s">
        <v>97</v>
      </c>
      <c r="B30" t="s">
        <v>98</v>
      </c>
      <c r="C30" t="s">
        <v>99</v>
      </c>
      <c r="D30" t="s">
        <v>517</v>
      </c>
      <c r="E30">
        <v>50</v>
      </c>
      <c r="F30">
        <v>6.6</v>
      </c>
      <c r="G30" t="s">
        <v>20</v>
      </c>
      <c r="H30" t="s">
        <v>16</v>
      </c>
      <c r="I30">
        <v>109</v>
      </c>
      <c r="J30">
        <v>5</v>
      </c>
    </row>
    <row r="31" spans="1:10" x14ac:dyDescent="0.25">
      <c r="A31" t="s">
        <v>100</v>
      </c>
      <c r="B31" t="s">
        <v>101</v>
      </c>
      <c r="C31" t="s">
        <v>23</v>
      </c>
      <c r="D31" t="s">
        <v>518</v>
      </c>
      <c r="E31">
        <v>57</v>
      </c>
      <c r="F31">
        <v>3.3</v>
      </c>
      <c r="J31">
        <v>2</v>
      </c>
    </row>
    <row r="32" spans="1:10" x14ac:dyDescent="0.25">
      <c r="A32" t="s">
        <v>102</v>
      </c>
      <c r="B32" t="s">
        <v>103</v>
      </c>
      <c r="C32" t="s">
        <v>104</v>
      </c>
      <c r="D32" t="s">
        <v>516</v>
      </c>
      <c r="E32">
        <v>39</v>
      </c>
      <c r="F32">
        <v>9.6</v>
      </c>
      <c r="J32">
        <v>2</v>
      </c>
    </row>
    <row r="33" spans="1:10" x14ac:dyDescent="0.25">
      <c r="A33" t="s">
        <v>105</v>
      </c>
      <c r="B33" t="s">
        <v>106</v>
      </c>
      <c r="C33" t="s">
        <v>107</v>
      </c>
      <c r="D33" t="s">
        <v>517</v>
      </c>
      <c r="E33">
        <v>29</v>
      </c>
      <c r="F33">
        <v>2.4</v>
      </c>
      <c r="G33" t="s">
        <v>45</v>
      </c>
      <c r="H33" t="s">
        <v>16</v>
      </c>
      <c r="I33">
        <v>63</v>
      </c>
      <c r="J33">
        <v>5</v>
      </c>
    </row>
    <row r="34" spans="1:10" x14ac:dyDescent="0.25">
      <c r="A34" t="s">
        <v>108</v>
      </c>
      <c r="B34" t="s">
        <v>109</v>
      </c>
      <c r="C34" t="s">
        <v>110</v>
      </c>
      <c r="D34" t="s">
        <v>519</v>
      </c>
      <c r="E34">
        <v>30</v>
      </c>
      <c r="F34">
        <v>4.8</v>
      </c>
      <c r="G34" t="s">
        <v>53</v>
      </c>
      <c r="H34" t="s">
        <v>49</v>
      </c>
      <c r="J34">
        <v>4</v>
      </c>
    </row>
    <row r="35" spans="1:10" x14ac:dyDescent="0.25">
      <c r="A35" t="s">
        <v>111</v>
      </c>
      <c r="B35" t="s">
        <v>112</v>
      </c>
      <c r="C35" t="s">
        <v>113</v>
      </c>
      <c r="D35" t="s">
        <v>520</v>
      </c>
      <c r="E35">
        <v>28</v>
      </c>
      <c r="F35">
        <v>1.9</v>
      </c>
      <c r="J35">
        <v>4</v>
      </c>
    </row>
    <row r="36" spans="1:10" x14ac:dyDescent="0.25">
      <c r="A36" t="s">
        <v>114</v>
      </c>
      <c r="B36" t="s">
        <v>115</v>
      </c>
      <c r="C36" t="s">
        <v>116</v>
      </c>
      <c r="D36" t="s">
        <v>516</v>
      </c>
      <c r="E36">
        <v>47</v>
      </c>
      <c r="F36">
        <v>19.3</v>
      </c>
      <c r="J36">
        <v>5</v>
      </c>
    </row>
    <row r="37" spans="1:10" x14ac:dyDescent="0.25">
      <c r="A37" t="s">
        <v>117</v>
      </c>
      <c r="B37" t="s">
        <v>118</v>
      </c>
      <c r="C37" t="s">
        <v>119</v>
      </c>
      <c r="D37" t="s">
        <v>515</v>
      </c>
      <c r="E37">
        <v>45</v>
      </c>
      <c r="F37">
        <v>9.5</v>
      </c>
      <c r="J37">
        <v>3</v>
      </c>
    </row>
    <row r="38" spans="1:10" x14ac:dyDescent="0.25">
      <c r="A38" t="s">
        <v>120</v>
      </c>
      <c r="B38" t="s">
        <v>121</v>
      </c>
      <c r="C38" t="s">
        <v>122</v>
      </c>
      <c r="D38" t="s">
        <v>520</v>
      </c>
      <c r="E38">
        <v>43</v>
      </c>
      <c r="F38">
        <v>3.8</v>
      </c>
      <c r="J38">
        <v>1</v>
      </c>
    </row>
    <row r="39" spans="1:10" x14ac:dyDescent="0.25">
      <c r="A39" t="s">
        <v>123</v>
      </c>
      <c r="B39" t="s">
        <v>124</v>
      </c>
      <c r="C39" t="s">
        <v>35</v>
      </c>
      <c r="D39" t="s">
        <v>516</v>
      </c>
      <c r="E39">
        <v>57</v>
      </c>
      <c r="F39">
        <v>4.0999999999999996</v>
      </c>
      <c r="G39" t="s">
        <v>20</v>
      </c>
      <c r="H39" t="s">
        <v>16</v>
      </c>
      <c r="I39">
        <v>24</v>
      </c>
      <c r="J39">
        <v>4</v>
      </c>
    </row>
    <row r="40" spans="1:10" x14ac:dyDescent="0.25">
      <c r="A40" t="s">
        <v>125</v>
      </c>
      <c r="B40" t="s">
        <v>121</v>
      </c>
      <c r="C40" t="s">
        <v>126</v>
      </c>
      <c r="D40" t="s">
        <v>518</v>
      </c>
      <c r="E40">
        <v>45</v>
      </c>
      <c r="F40">
        <v>18.899999999999999</v>
      </c>
      <c r="G40" t="s">
        <v>64</v>
      </c>
      <c r="H40" t="s">
        <v>16</v>
      </c>
      <c r="I40">
        <v>67</v>
      </c>
      <c r="J40">
        <v>1</v>
      </c>
    </row>
    <row r="41" spans="1:10" x14ac:dyDescent="0.25">
      <c r="A41" t="s">
        <v>127</v>
      </c>
      <c r="B41" t="s">
        <v>128</v>
      </c>
      <c r="C41" t="s">
        <v>67</v>
      </c>
      <c r="D41" t="s">
        <v>518</v>
      </c>
      <c r="E41">
        <v>31</v>
      </c>
      <c r="F41">
        <v>1.7</v>
      </c>
      <c r="G41" t="s">
        <v>60</v>
      </c>
      <c r="H41" t="s">
        <v>16</v>
      </c>
      <c r="I41">
        <v>16</v>
      </c>
      <c r="J41">
        <v>2</v>
      </c>
    </row>
    <row r="42" spans="1:10" x14ac:dyDescent="0.25">
      <c r="A42" t="s">
        <v>129</v>
      </c>
      <c r="B42" t="s">
        <v>130</v>
      </c>
      <c r="C42" t="s">
        <v>131</v>
      </c>
      <c r="D42" t="s">
        <v>516</v>
      </c>
      <c r="E42">
        <v>34</v>
      </c>
      <c r="F42">
        <v>3</v>
      </c>
      <c r="J42">
        <v>2</v>
      </c>
    </row>
    <row r="43" spans="1:10" x14ac:dyDescent="0.25">
      <c r="A43" t="s">
        <v>132</v>
      </c>
      <c r="B43" t="s">
        <v>133</v>
      </c>
      <c r="C43" t="s">
        <v>134</v>
      </c>
      <c r="D43" t="s">
        <v>516</v>
      </c>
      <c r="E43">
        <v>60</v>
      </c>
      <c r="F43">
        <v>7.8</v>
      </c>
      <c r="J43">
        <v>4</v>
      </c>
    </row>
    <row r="44" spans="1:10" x14ac:dyDescent="0.25">
      <c r="A44" t="s">
        <v>135</v>
      </c>
      <c r="B44" t="s">
        <v>136</v>
      </c>
      <c r="C44" t="s">
        <v>137</v>
      </c>
      <c r="D44" t="s">
        <v>515</v>
      </c>
      <c r="E44">
        <v>54</v>
      </c>
      <c r="F44">
        <v>13.4</v>
      </c>
      <c r="G44" t="s">
        <v>60</v>
      </c>
      <c r="H44" t="s">
        <v>49</v>
      </c>
      <c r="J44">
        <v>3</v>
      </c>
    </row>
    <row r="45" spans="1:10" x14ac:dyDescent="0.25">
      <c r="A45" t="s">
        <v>138</v>
      </c>
      <c r="B45" t="s">
        <v>139</v>
      </c>
      <c r="C45" t="s">
        <v>140</v>
      </c>
      <c r="D45" t="s">
        <v>517</v>
      </c>
      <c r="E45">
        <v>47</v>
      </c>
      <c r="F45">
        <v>0.7</v>
      </c>
      <c r="J45">
        <v>2</v>
      </c>
    </row>
    <row r="46" spans="1:10" x14ac:dyDescent="0.25">
      <c r="A46" t="s">
        <v>141</v>
      </c>
      <c r="B46" t="s">
        <v>142</v>
      </c>
      <c r="C46" t="s">
        <v>143</v>
      </c>
      <c r="D46" t="s">
        <v>519</v>
      </c>
      <c r="E46">
        <v>54</v>
      </c>
      <c r="F46">
        <v>10.9</v>
      </c>
      <c r="J46">
        <v>1</v>
      </c>
    </row>
    <row r="47" spans="1:10" x14ac:dyDescent="0.25">
      <c r="A47" t="s">
        <v>144</v>
      </c>
      <c r="B47" t="s">
        <v>142</v>
      </c>
      <c r="C47" t="s">
        <v>145</v>
      </c>
      <c r="D47" t="s">
        <v>519</v>
      </c>
      <c r="E47">
        <v>24</v>
      </c>
      <c r="F47">
        <v>0.5</v>
      </c>
      <c r="J47">
        <v>3</v>
      </c>
    </row>
    <row r="48" spans="1:10" x14ac:dyDescent="0.25">
      <c r="A48" t="s">
        <v>146</v>
      </c>
      <c r="B48" t="s">
        <v>147</v>
      </c>
      <c r="C48" t="s">
        <v>148</v>
      </c>
      <c r="D48" t="s">
        <v>520</v>
      </c>
      <c r="E48">
        <v>24</v>
      </c>
      <c r="F48">
        <v>1.7</v>
      </c>
      <c r="G48" t="s">
        <v>60</v>
      </c>
      <c r="H48" t="s">
        <v>16</v>
      </c>
      <c r="I48">
        <v>82</v>
      </c>
      <c r="J48">
        <v>4</v>
      </c>
    </row>
    <row r="49" spans="1:10" x14ac:dyDescent="0.25">
      <c r="A49" t="s">
        <v>149</v>
      </c>
      <c r="B49" t="s">
        <v>150</v>
      </c>
      <c r="C49" t="s">
        <v>151</v>
      </c>
      <c r="D49" t="s">
        <v>520</v>
      </c>
      <c r="E49">
        <v>24</v>
      </c>
      <c r="F49">
        <v>0.7</v>
      </c>
      <c r="G49" t="s">
        <v>20</v>
      </c>
      <c r="H49" t="s">
        <v>49</v>
      </c>
      <c r="J49">
        <v>2</v>
      </c>
    </row>
    <row r="50" spans="1:10" x14ac:dyDescent="0.25">
      <c r="A50" t="s">
        <v>152</v>
      </c>
      <c r="B50" t="s">
        <v>153</v>
      </c>
      <c r="C50" t="s">
        <v>154</v>
      </c>
      <c r="D50" t="s">
        <v>516</v>
      </c>
      <c r="E50">
        <v>30</v>
      </c>
      <c r="F50">
        <v>6.6</v>
      </c>
      <c r="J50">
        <v>4</v>
      </c>
    </row>
    <row r="51" spans="1:10" x14ac:dyDescent="0.25">
      <c r="A51" t="s">
        <v>155</v>
      </c>
      <c r="B51" t="s">
        <v>156</v>
      </c>
      <c r="C51" t="s">
        <v>140</v>
      </c>
      <c r="D51" t="s">
        <v>516</v>
      </c>
      <c r="E51">
        <v>43</v>
      </c>
      <c r="F51">
        <v>16</v>
      </c>
      <c r="G51" t="s">
        <v>45</v>
      </c>
      <c r="H51" t="s">
        <v>49</v>
      </c>
      <c r="J51">
        <v>3</v>
      </c>
    </row>
    <row r="52" spans="1:10" x14ac:dyDescent="0.25">
      <c r="A52" t="s">
        <v>157</v>
      </c>
      <c r="B52" t="s">
        <v>124</v>
      </c>
      <c r="C52" t="s">
        <v>158</v>
      </c>
      <c r="D52" t="s">
        <v>519</v>
      </c>
      <c r="E52">
        <v>52</v>
      </c>
      <c r="F52">
        <v>9.5</v>
      </c>
      <c r="G52" t="s">
        <v>15</v>
      </c>
      <c r="H52" t="s">
        <v>16</v>
      </c>
      <c r="I52">
        <v>53</v>
      </c>
      <c r="J52">
        <v>3</v>
      </c>
    </row>
    <row r="53" spans="1:10" x14ac:dyDescent="0.25">
      <c r="A53" t="s">
        <v>159</v>
      </c>
      <c r="B53" t="s">
        <v>160</v>
      </c>
      <c r="C53" t="s">
        <v>161</v>
      </c>
      <c r="D53" t="s">
        <v>520</v>
      </c>
      <c r="E53">
        <v>55</v>
      </c>
      <c r="F53">
        <v>13.8</v>
      </c>
      <c r="G53" t="s">
        <v>15</v>
      </c>
      <c r="H53" t="s">
        <v>16</v>
      </c>
      <c r="I53">
        <v>26</v>
      </c>
      <c r="J53">
        <v>3</v>
      </c>
    </row>
    <row r="54" spans="1:10" x14ac:dyDescent="0.25">
      <c r="A54" t="s">
        <v>162</v>
      </c>
      <c r="B54" t="s">
        <v>147</v>
      </c>
      <c r="C54" t="s">
        <v>163</v>
      </c>
      <c r="D54" t="s">
        <v>515</v>
      </c>
      <c r="E54">
        <v>51</v>
      </c>
      <c r="F54">
        <v>8.4</v>
      </c>
      <c r="J54">
        <v>5</v>
      </c>
    </row>
    <row r="55" spans="1:10" x14ac:dyDescent="0.25">
      <c r="A55" t="s">
        <v>164</v>
      </c>
      <c r="B55" t="s">
        <v>58</v>
      </c>
      <c r="C55" t="s">
        <v>165</v>
      </c>
      <c r="D55" t="s">
        <v>517</v>
      </c>
      <c r="E55">
        <v>31</v>
      </c>
      <c r="F55">
        <v>5.2</v>
      </c>
      <c r="G55" t="s">
        <v>15</v>
      </c>
      <c r="H55" t="s">
        <v>16</v>
      </c>
      <c r="I55">
        <v>104</v>
      </c>
      <c r="J55">
        <v>5</v>
      </c>
    </row>
    <row r="56" spans="1:10" x14ac:dyDescent="0.25">
      <c r="A56" t="s">
        <v>166</v>
      </c>
      <c r="B56" t="s">
        <v>167</v>
      </c>
      <c r="C56" t="s">
        <v>168</v>
      </c>
      <c r="D56" t="s">
        <v>515</v>
      </c>
      <c r="E56">
        <v>60</v>
      </c>
      <c r="F56">
        <v>3.8</v>
      </c>
      <c r="J56">
        <v>1</v>
      </c>
    </row>
    <row r="57" spans="1:10" x14ac:dyDescent="0.25">
      <c r="A57" t="s">
        <v>169</v>
      </c>
      <c r="B57" t="s">
        <v>170</v>
      </c>
      <c r="C57" t="s">
        <v>171</v>
      </c>
      <c r="D57" t="s">
        <v>515</v>
      </c>
      <c r="E57">
        <v>54</v>
      </c>
      <c r="F57">
        <v>17</v>
      </c>
      <c r="J57">
        <v>3</v>
      </c>
    </row>
    <row r="58" spans="1:10" x14ac:dyDescent="0.25">
      <c r="A58" t="s">
        <v>172</v>
      </c>
      <c r="B58" t="s">
        <v>173</v>
      </c>
      <c r="C58" t="s">
        <v>143</v>
      </c>
      <c r="D58" t="s">
        <v>515</v>
      </c>
      <c r="E58">
        <v>30</v>
      </c>
      <c r="F58">
        <v>4.7</v>
      </c>
      <c r="G58" t="s">
        <v>20</v>
      </c>
      <c r="H58" t="s">
        <v>16</v>
      </c>
      <c r="I58">
        <v>44</v>
      </c>
      <c r="J58">
        <v>3</v>
      </c>
    </row>
    <row r="59" spans="1:10" x14ac:dyDescent="0.25">
      <c r="A59" t="s">
        <v>174</v>
      </c>
      <c r="B59" t="s">
        <v>175</v>
      </c>
      <c r="C59" t="s">
        <v>176</v>
      </c>
      <c r="D59" t="s">
        <v>518</v>
      </c>
      <c r="E59">
        <v>42</v>
      </c>
      <c r="F59">
        <v>4.5999999999999996</v>
      </c>
      <c r="J59">
        <v>2</v>
      </c>
    </row>
    <row r="60" spans="1:10" x14ac:dyDescent="0.25">
      <c r="A60" t="s">
        <v>177</v>
      </c>
      <c r="B60" t="s">
        <v>178</v>
      </c>
      <c r="C60" t="s">
        <v>179</v>
      </c>
      <c r="D60" t="s">
        <v>519</v>
      </c>
      <c r="E60">
        <v>42</v>
      </c>
      <c r="F60">
        <v>5.8</v>
      </c>
      <c r="G60" t="s">
        <v>15</v>
      </c>
      <c r="H60" t="s">
        <v>49</v>
      </c>
      <c r="J60">
        <v>1</v>
      </c>
    </row>
    <row r="61" spans="1:10" x14ac:dyDescent="0.25">
      <c r="A61" t="s">
        <v>180</v>
      </c>
      <c r="B61" t="s">
        <v>181</v>
      </c>
      <c r="C61" t="s">
        <v>182</v>
      </c>
      <c r="D61" t="s">
        <v>517</v>
      </c>
      <c r="E61">
        <v>32</v>
      </c>
      <c r="F61">
        <v>9</v>
      </c>
      <c r="G61" t="s">
        <v>71</v>
      </c>
      <c r="H61" t="s">
        <v>49</v>
      </c>
      <c r="J61">
        <v>1</v>
      </c>
    </row>
    <row r="62" spans="1:10" x14ac:dyDescent="0.25">
      <c r="A62" t="s">
        <v>183</v>
      </c>
      <c r="B62" t="s">
        <v>184</v>
      </c>
      <c r="C62" t="s">
        <v>185</v>
      </c>
      <c r="D62" t="s">
        <v>517</v>
      </c>
      <c r="E62">
        <v>47</v>
      </c>
      <c r="F62">
        <v>0.8</v>
      </c>
      <c r="G62" t="s">
        <v>20</v>
      </c>
      <c r="H62" t="s">
        <v>16</v>
      </c>
      <c r="I62">
        <v>111</v>
      </c>
      <c r="J62">
        <v>4</v>
      </c>
    </row>
    <row r="63" spans="1:10" x14ac:dyDescent="0.25">
      <c r="A63" t="s">
        <v>186</v>
      </c>
      <c r="B63" t="s">
        <v>187</v>
      </c>
      <c r="C63" t="s">
        <v>188</v>
      </c>
      <c r="D63" t="s">
        <v>516</v>
      </c>
      <c r="E63">
        <v>41</v>
      </c>
      <c r="F63">
        <v>15.7</v>
      </c>
      <c r="J63">
        <v>3</v>
      </c>
    </row>
    <row r="64" spans="1:10" x14ac:dyDescent="0.25">
      <c r="A64" t="s">
        <v>189</v>
      </c>
      <c r="B64" t="s">
        <v>190</v>
      </c>
      <c r="C64" t="s">
        <v>191</v>
      </c>
      <c r="D64" t="s">
        <v>515</v>
      </c>
      <c r="E64">
        <v>59</v>
      </c>
      <c r="F64">
        <v>18.600000000000001</v>
      </c>
      <c r="J64">
        <v>2</v>
      </c>
    </row>
    <row r="65" spans="1:10" x14ac:dyDescent="0.25">
      <c r="A65" t="s">
        <v>192</v>
      </c>
      <c r="B65" t="s">
        <v>193</v>
      </c>
      <c r="C65" t="s">
        <v>194</v>
      </c>
      <c r="D65" t="s">
        <v>516</v>
      </c>
      <c r="E65">
        <v>43</v>
      </c>
      <c r="F65">
        <v>3.7</v>
      </c>
      <c r="G65" t="s">
        <v>20</v>
      </c>
      <c r="H65" t="s">
        <v>49</v>
      </c>
      <c r="J65">
        <v>4</v>
      </c>
    </row>
    <row r="66" spans="1:10" x14ac:dyDescent="0.25">
      <c r="A66" t="s">
        <v>195</v>
      </c>
      <c r="B66" t="s">
        <v>196</v>
      </c>
      <c r="C66" t="s">
        <v>197</v>
      </c>
      <c r="D66" t="s">
        <v>517</v>
      </c>
      <c r="E66">
        <v>54</v>
      </c>
      <c r="F66">
        <v>13.7</v>
      </c>
      <c r="J66">
        <v>5</v>
      </c>
    </row>
    <row r="67" spans="1:10" x14ac:dyDescent="0.25">
      <c r="A67" t="s">
        <v>198</v>
      </c>
      <c r="B67" t="s">
        <v>40</v>
      </c>
      <c r="C67" t="s">
        <v>199</v>
      </c>
      <c r="D67" t="s">
        <v>516</v>
      </c>
      <c r="E67">
        <v>54</v>
      </c>
      <c r="F67">
        <v>8</v>
      </c>
      <c r="G67" t="s">
        <v>64</v>
      </c>
      <c r="H67" t="s">
        <v>16</v>
      </c>
      <c r="I67">
        <v>79</v>
      </c>
      <c r="J67">
        <v>3</v>
      </c>
    </row>
    <row r="68" spans="1:10" x14ac:dyDescent="0.25">
      <c r="A68" t="s">
        <v>200</v>
      </c>
      <c r="B68" t="s">
        <v>201</v>
      </c>
      <c r="C68" t="s">
        <v>96</v>
      </c>
      <c r="D68" t="s">
        <v>519</v>
      </c>
      <c r="E68">
        <v>56</v>
      </c>
      <c r="F68">
        <v>15</v>
      </c>
      <c r="J68">
        <v>1</v>
      </c>
    </row>
    <row r="69" spans="1:10" x14ac:dyDescent="0.25">
      <c r="A69" t="s">
        <v>202</v>
      </c>
      <c r="B69" t="s">
        <v>203</v>
      </c>
      <c r="C69" t="s">
        <v>204</v>
      </c>
      <c r="D69" t="s">
        <v>520</v>
      </c>
      <c r="E69">
        <v>53</v>
      </c>
      <c r="F69">
        <v>1.5</v>
      </c>
      <c r="J69">
        <v>3</v>
      </c>
    </row>
    <row r="70" spans="1:10" x14ac:dyDescent="0.25">
      <c r="A70" t="s">
        <v>205</v>
      </c>
      <c r="B70" t="s">
        <v>206</v>
      </c>
      <c r="C70" t="s">
        <v>207</v>
      </c>
      <c r="D70" t="s">
        <v>518</v>
      </c>
      <c r="E70">
        <v>58</v>
      </c>
      <c r="F70">
        <v>5</v>
      </c>
      <c r="G70" t="s">
        <v>45</v>
      </c>
      <c r="H70" t="s">
        <v>49</v>
      </c>
      <c r="J70">
        <v>3</v>
      </c>
    </row>
    <row r="71" spans="1:10" x14ac:dyDescent="0.25">
      <c r="A71" t="s">
        <v>208</v>
      </c>
      <c r="B71" t="s">
        <v>209</v>
      </c>
      <c r="C71" t="s">
        <v>210</v>
      </c>
      <c r="D71" t="s">
        <v>516</v>
      </c>
      <c r="E71">
        <v>41</v>
      </c>
      <c r="F71">
        <v>18.399999999999999</v>
      </c>
      <c r="J71">
        <v>5</v>
      </c>
    </row>
    <row r="72" spans="1:10" x14ac:dyDescent="0.25">
      <c r="A72" t="s">
        <v>211</v>
      </c>
      <c r="B72" t="s">
        <v>212</v>
      </c>
      <c r="C72" t="s">
        <v>213</v>
      </c>
      <c r="D72" t="s">
        <v>518</v>
      </c>
      <c r="E72">
        <v>52</v>
      </c>
      <c r="F72">
        <v>1.1000000000000001</v>
      </c>
      <c r="J72">
        <v>2</v>
      </c>
    </row>
    <row r="73" spans="1:10" x14ac:dyDescent="0.25">
      <c r="A73" t="s">
        <v>214</v>
      </c>
      <c r="B73" t="s">
        <v>215</v>
      </c>
      <c r="C73" t="s">
        <v>216</v>
      </c>
      <c r="D73" t="s">
        <v>520</v>
      </c>
      <c r="E73">
        <v>23</v>
      </c>
      <c r="F73">
        <v>0.9</v>
      </c>
      <c r="J73">
        <v>2</v>
      </c>
    </row>
    <row r="74" spans="1:10" x14ac:dyDescent="0.25">
      <c r="A74" t="s">
        <v>217</v>
      </c>
      <c r="B74" t="s">
        <v>121</v>
      </c>
      <c r="C74" t="s">
        <v>218</v>
      </c>
      <c r="D74" t="s">
        <v>516</v>
      </c>
      <c r="E74">
        <v>45</v>
      </c>
      <c r="F74">
        <v>10.1</v>
      </c>
      <c r="J74">
        <v>2</v>
      </c>
    </row>
    <row r="75" spans="1:10" x14ac:dyDescent="0.25">
      <c r="A75" t="s">
        <v>219</v>
      </c>
      <c r="B75" t="s">
        <v>58</v>
      </c>
      <c r="C75" t="s">
        <v>220</v>
      </c>
      <c r="D75" t="s">
        <v>516</v>
      </c>
      <c r="E75">
        <v>43</v>
      </c>
      <c r="F75">
        <v>11.3</v>
      </c>
      <c r="J75">
        <v>4</v>
      </c>
    </row>
    <row r="76" spans="1:10" x14ac:dyDescent="0.25">
      <c r="A76" t="s">
        <v>221</v>
      </c>
      <c r="B76" t="s">
        <v>121</v>
      </c>
      <c r="C76" t="s">
        <v>222</v>
      </c>
      <c r="D76" t="s">
        <v>520</v>
      </c>
      <c r="E76">
        <v>29</v>
      </c>
      <c r="F76">
        <v>3.3</v>
      </c>
      <c r="J76">
        <v>2</v>
      </c>
    </row>
    <row r="77" spans="1:10" x14ac:dyDescent="0.25">
      <c r="A77" t="s">
        <v>223</v>
      </c>
      <c r="B77" t="s">
        <v>224</v>
      </c>
      <c r="C77" t="s">
        <v>225</v>
      </c>
      <c r="D77" t="s">
        <v>519</v>
      </c>
      <c r="E77">
        <v>48</v>
      </c>
      <c r="F77">
        <v>2.2000000000000002</v>
      </c>
      <c r="J77">
        <v>4</v>
      </c>
    </row>
    <row r="78" spans="1:10" x14ac:dyDescent="0.25">
      <c r="A78" t="s">
        <v>226</v>
      </c>
      <c r="B78" t="s">
        <v>227</v>
      </c>
      <c r="C78" t="s">
        <v>154</v>
      </c>
      <c r="D78" t="s">
        <v>520</v>
      </c>
      <c r="E78">
        <v>59</v>
      </c>
      <c r="F78">
        <v>16.100000000000001</v>
      </c>
      <c r="G78" t="s">
        <v>60</v>
      </c>
      <c r="H78" t="s">
        <v>49</v>
      </c>
      <c r="J78">
        <v>5</v>
      </c>
    </row>
    <row r="79" spans="1:10" x14ac:dyDescent="0.25">
      <c r="A79" t="s">
        <v>228</v>
      </c>
      <c r="B79" t="s">
        <v>229</v>
      </c>
      <c r="C79" t="s">
        <v>230</v>
      </c>
      <c r="D79" t="s">
        <v>518</v>
      </c>
      <c r="E79">
        <v>41</v>
      </c>
      <c r="F79">
        <v>3.4</v>
      </c>
      <c r="G79" t="s">
        <v>15</v>
      </c>
      <c r="H79" t="s">
        <v>49</v>
      </c>
      <c r="J79">
        <v>3</v>
      </c>
    </row>
    <row r="80" spans="1:10" x14ac:dyDescent="0.25">
      <c r="A80" t="s">
        <v>231</v>
      </c>
      <c r="B80" t="s">
        <v>115</v>
      </c>
      <c r="C80" t="s">
        <v>232</v>
      </c>
      <c r="D80" t="s">
        <v>518</v>
      </c>
      <c r="E80">
        <v>23</v>
      </c>
      <c r="F80">
        <v>0.7</v>
      </c>
      <c r="G80" t="s">
        <v>60</v>
      </c>
      <c r="H80" t="s">
        <v>16</v>
      </c>
      <c r="I80">
        <v>54</v>
      </c>
      <c r="J80">
        <v>4</v>
      </c>
    </row>
    <row r="81" spans="1:10" x14ac:dyDescent="0.25">
      <c r="A81" t="s">
        <v>233</v>
      </c>
      <c r="B81" t="s">
        <v>234</v>
      </c>
      <c r="C81" t="s">
        <v>235</v>
      </c>
      <c r="D81" t="s">
        <v>516</v>
      </c>
      <c r="E81">
        <v>60</v>
      </c>
      <c r="F81">
        <v>9.1999999999999993</v>
      </c>
      <c r="J81">
        <v>5</v>
      </c>
    </row>
    <row r="82" spans="1:10" x14ac:dyDescent="0.25">
      <c r="A82" t="s">
        <v>236</v>
      </c>
      <c r="B82" t="s">
        <v>237</v>
      </c>
      <c r="C82" t="s">
        <v>145</v>
      </c>
      <c r="D82" t="s">
        <v>516</v>
      </c>
      <c r="E82">
        <v>52</v>
      </c>
      <c r="F82">
        <v>2.5</v>
      </c>
      <c r="G82" t="s">
        <v>71</v>
      </c>
      <c r="H82" t="s">
        <v>49</v>
      </c>
      <c r="J82">
        <v>4</v>
      </c>
    </row>
    <row r="83" spans="1:10" x14ac:dyDescent="0.25">
      <c r="A83" t="s">
        <v>238</v>
      </c>
      <c r="B83" t="s">
        <v>47</v>
      </c>
      <c r="C83" t="s">
        <v>239</v>
      </c>
      <c r="D83" t="s">
        <v>518</v>
      </c>
      <c r="E83">
        <v>38</v>
      </c>
      <c r="F83">
        <v>7.5</v>
      </c>
      <c r="J83">
        <v>5</v>
      </c>
    </row>
    <row r="84" spans="1:10" x14ac:dyDescent="0.25">
      <c r="A84" t="s">
        <v>240</v>
      </c>
      <c r="B84" t="s">
        <v>241</v>
      </c>
      <c r="C84" t="s">
        <v>143</v>
      </c>
      <c r="D84" t="s">
        <v>518</v>
      </c>
      <c r="E84">
        <v>59</v>
      </c>
      <c r="F84">
        <v>2.5</v>
      </c>
      <c r="G84" t="s">
        <v>45</v>
      </c>
      <c r="H84" t="s">
        <v>16</v>
      </c>
      <c r="I84">
        <v>91</v>
      </c>
      <c r="J84">
        <v>2</v>
      </c>
    </row>
    <row r="85" spans="1:10" x14ac:dyDescent="0.25">
      <c r="A85" t="s">
        <v>242</v>
      </c>
      <c r="B85" t="s">
        <v>121</v>
      </c>
      <c r="C85" t="s">
        <v>26</v>
      </c>
      <c r="D85" t="s">
        <v>517</v>
      </c>
      <c r="E85">
        <v>58</v>
      </c>
      <c r="F85">
        <v>12.2</v>
      </c>
      <c r="J85">
        <v>2</v>
      </c>
    </row>
    <row r="86" spans="1:10" x14ac:dyDescent="0.25">
      <c r="A86" t="s">
        <v>243</v>
      </c>
      <c r="B86" t="s">
        <v>43</v>
      </c>
      <c r="C86" t="s">
        <v>244</v>
      </c>
      <c r="D86" t="s">
        <v>517</v>
      </c>
      <c r="E86">
        <v>36</v>
      </c>
      <c r="F86">
        <v>12.2</v>
      </c>
      <c r="G86" t="s">
        <v>45</v>
      </c>
      <c r="H86" t="s">
        <v>49</v>
      </c>
      <c r="J86">
        <v>5</v>
      </c>
    </row>
    <row r="87" spans="1:10" x14ac:dyDescent="0.25">
      <c r="A87" t="s">
        <v>245</v>
      </c>
      <c r="B87" t="s">
        <v>246</v>
      </c>
      <c r="C87" t="s">
        <v>247</v>
      </c>
      <c r="D87" t="s">
        <v>515</v>
      </c>
      <c r="E87">
        <v>25</v>
      </c>
      <c r="F87">
        <v>1.5</v>
      </c>
      <c r="G87" t="s">
        <v>15</v>
      </c>
      <c r="H87" t="s">
        <v>16</v>
      </c>
      <c r="I87">
        <v>88</v>
      </c>
      <c r="J87">
        <v>1</v>
      </c>
    </row>
    <row r="88" spans="1:10" x14ac:dyDescent="0.25">
      <c r="A88" t="s">
        <v>248</v>
      </c>
      <c r="B88" t="s">
        <v>249</v>
      </c>
      <c r="C88" t="s">
        <v>250</v>
      </c>
      <c r="D88" t="s">
        <v>517</v>
      </c>
      <c r="E88">
        <v>59</v>
      </c>
      <c r="F88">
        <v>10.7</v>
      </c>
      <c r="J88">
        <v>5</v>
      </c>
    </row>
    <row r="89" spans="1:10" x14ac:dyDescent="0.25">
      <c r="A89" t="s">
        <v>251</v>
      </c>
      <c r="B89" t="s">
        <v>212</v>
      </c>
      <c r="C89" t="s">
        <v>252</v>
      </c>
      <c r="D89" t="s">
        <v>517</v>
      </c>
      <c r="E89">
        <v>52</v>
      </c>
      <c r="F89">
        <v>3.8</v>
      </c>
      <c r="J89">
        <v>4</v>
      </c>
    </row>
    <row r="90" spans="1:10" x14ac:dyDescent="0.25">
      <c r="A90" t="s">
        <v>253</v>
      </c>
      <c r="B90" t="s">
        <v>254</v>
      </c>
      <c r="C90" t="s">
        <v>255</v>
      </c>
      <c r="D90" t="s">
        <v>516</v>
      </c>
      <c r="E90">
        <v>32</v>
      </c>
      <c r="F90">
        <v>3.4</v>
      </c>
      <c r="J90">
        <v>5</v>
      </c>
    </row>
    <row r="91" spans="1:10" x14ac:dyDescent="0.25">
      <c r="A91" t="s">
        <v>256</v>
      </c>
      <c r="B91" t="s">
        <v>142</v>
      </c>
      <c r="C91" t="s">
        <v>257</v>
      </c>
      <c r="D91" t="s">
        <v>518</v>
      </c>
      <c r="E91">
        <v>55</v>
      </c>
      <c r="F91">
        <v>3.3</v>
      </c>
      <c r="G91" t="s">
        <v>53</v>
      </c>
      <c r="H91" t="s">
        <v>49</v>
      </c>
      <c r="J91">
        <v>3</v>
      </c>
    </row>
    <row r="92" spans="1:10" x14ac:dyDescent="0.25">
      <c r="A92" t="s">
        <v>258</v>
      </c>
      <c r="B92" t="s">
        <v>101</v>
      </c>
      <c r="C92" t="s">
        <v>259</v>
      </c>
      <c r="D92" t="s">
        <v>519</v>
      </c>
      <c r="E92">
        <v>46</v>
      </c>
      <c r="F92">
        <v>8.6999999999999993</v>
      </c>
      <c r="J92">
        <v>1</v>
      </c>
    </row>
    <row r="93" spans="1:10" x14ac:dyDescent="0.25">
      <c r="A93" t="s">
        <v>260</v>
      </c>
      <c r="B93" t="s">
        <v>261</v>
      </c>
      <c r="C93" t="s">
        <v>262</v>
      </c>
      <c r="D93" t="s">
        <v>520</v>
      </c>
      <c r="E93">
        <v>31</v>
      </c>
      <c r="F93">
        <v>7.2</v>
      </c>
      <c r="J93">
        <v>5</v>
      </c>
    </row>
    <row r="94" spans="1:10" x14ac:dyDescent="0.25">
      <c r="A94" t="s">
        <v>263</v>
      </c>
      <c r="B94" t="s">
        <v>28</v>
      </c>
      <c r="C94" t="s">
        <v>264</v>
      </c>
      <c r="D94" t="s">
        <v>520</v>
      </c>
      <c r="E94">
        <v>37</v>
      </c>
      <c r="F94">
        <v>4.0999999999999996</v>
      </c>
      <c r="G94" t="s">
        <v>15</v>
      </c>
      <c r="H94" t="s">
        <v>49</v>
      </c>
      <c r="J94">
        <v>1</v>
      </c>
    </row>
    <row r="95" spans="1:10" x14ac:dyDescent="0.25">
      <c r="A95" t="s">
        <v>265</v>
      </c>
      <c r="B95" t="s">
        <v>266</v>
      </c>
      <c r="C95" t="s">
        <v>267</v>
      </c>
      <c r="D95" t="s">
        <v>516</v>
      </c>
      <c r="E95">
        <v>24</v>
      </c>
      <c r="F95">
        <v>1.4</v>
      </c>
      <c r="G95" t="s">
        <v>53</v>
      </c>
      <c r="H95" t="s">
        <v>16</v>
      </c>
      <c r="I95">
        <v>32</v>
      </c>
      <c r="J95">
        <v>1</v>
      </c>
    </row>
    <row r="96" spans="1:10" x14ac:dyDescent="0.25">
      <c r="A96" t="s">
        <v>268</v>
      </c>
      <c r="B96" t="s">
        <v>18</v>
      </c>
      <c r="C96" t="s">
        <v>269</v>
      </c>
      <c r="D96" t="s">
        <v>518</v>
      </c>
      <c r="E96">
        <v>58</v>
      </c>
      <c r="F96">
        <v>6.4</v>
      </c>
      <c r="J96">
        <v>5</v>
      </c>
    </row>
    <row r="97" spans="1:10" x14ac:dyDescent="0.25">
      <c r="A97" t="s">
        <v>270</v>
      </c>
      <c r="B97" t="s">
        <v>130</v>
      </c>
      <c r="C97" t="s">
        <v>271</v>
      </c>
      <c r="D97" t="s">
        <v>518</v>
      </c>
      <c r="E97">
        <v>29</v>
      </c>
      <c r="F97">
        <v>2.7</v>
      </c>
      <c r="J97">
        <v>5</v>
      </c>
    </row>
    <row r="98" spans="1:10" x14ac:dyDescent="0.25">
      <c r="A98" t="s">
        <v>272</v>
      </c>
      <c r="B98" t="s">
        <v>273</v>
      </c>
      <c r="C98" t="s">
        <v>274</v>
      </c>
      <c r="D98" t="s">
        <v>516</v>
      </c>
      <c r="E98">
        <v>34</v>
      </c>
      <c r="F98">
        <v>9.6999999999999993</v>
      </c>
      <c r="J98">
        <v>2</v>
      </c>
    </row>
    <row r="99" spans="1:10" x14ac:dyDescent="0.25">
      <c r="A99" t="s">
        <v>275</v>
      </c>
      <c r="B99" t="s">
        <v>276</v>
      </c>
      <c r="C99" t="s">
        <v>277</v>
      </c>
      <c r="D99" t="s">
        <v>518</v>
      </c>
      <c r="E99">
        <v>23</v>
      </c>
      <c r="F99">
        <v>0.7</v>
      </c>
      <c r="J99">
        <v>5</v>
      </c>
    </row>
    <row r="100" spans="1:10" x14ac:dyDescent="0.25">
      <c r="A100" t="s">
        <v>278</v>
      </c>
      <c r="B100" t="s">
        <v>101</v>
      </c>
      <c r="C100" t="s">
        <v>14</v>
      </c>
      <c r="D100" t="s">
        <v>518</v>
      </c>
      <c r="E100">
        <v>50</v>
      </c>
      <c r="F100">
        <v>16.399999999999999</v>
      </c>
      <c r="G100" t="s">
        <v>45</v>
      </c>
      <c r="H100" t="s">
        <v>49</v>
      </c>
      <c r="J100">
        <v>5</v>
      </c>
    </row>
    <row r="101" spans="1:10" x14ac:dyDescent="0.25">
      <c r="A101" t="s">
        <v>279</v>
      </c>
      <c r="B101" t="s">
        <v>142</v>
      </c>
      <c r="C101" t="s">
        <v>113</v>
      </c>
      <c r="D101" t="s">
        <v>516</v>
      </c>
      <c r="E101">
        <v>42</v>
      </c>
      <c r="F101">
        <v>12.3</v>
      </c>
      <c r="G101" t="s">
        <v>53</v>
      </c>
      <c r="H101" t="s">
        <v>49</v>
      </c>
      <c r="J101">
        <v>2</v>
      </c>
    </row>
    <row r="102" spans="1:10" x14ac:dyDescent="0.25">
      <c r="A102" t="s">
        <v>280</v>
      </c>
      <c r="B102" t="s">
        <v>281</v>
      </c>
      <c r="C102" t="s">
        <v>282</v>
      </c>
      <c r="D102" t="s">
        <v>519</v>
      </c>
      <c r="E102">
        <v>48</v>
      </c>
      <c r="F102">
        <v>4</v>
      </c>
      <c r="J102">
        <v>2</v>
      </c>
    </row>
    <row r="103" spans="1:10" x14ac:dyDescent="0.25">
      <c r="A103" t="s">
        <v>283</v>
      </c>
      <c r="B103" t="s">
        <v>284</v>
      </c>
      <c r="C103" t="s">
        <v>285</v>
      </c>
      <c r="D103" t="s">
        <v>516</v>
      </c>
      <c r="E103">
        <v>31</v>
      </c>
      <c r="F103">
        <v>8.6999999999999993</v>
      </c>
      <c r="J103">
        <v>3</v>
      </c>
    </row>
    <row r="104" spans="1:10" x14ac:dyDescent="0.25">
      <c r="A104" t="s">
        <v>286</v>
      </c>
      <c r="B104" t="s">
        <v>287</v>
      </c>
      <c r="C104" t="s">
        <v>288</v>
      </c>
      <c r="D104" t="s">
        <v>517</v>
      </c>
      <c r="E104">
        <v>48</v>
      </c>
      <c r="F104">
        <v>14.8</v>
      </c>
      <c r="J104">
        <v>5</v>
      </c>
    </row>
    <row r="105" spans="1:10" x14ac:dyDescent="0.25">
      <c r="A105" t="s">
        <v>289</v>
      </c>
      <c r="B105" t="s">
        <v>290</v>
      </c>
      <c r="C105" t="s">
        <v>110</v>
      </c>
      <c r="D105" t="s">
        <v>517</v>
      </c>
      <c r="E105">
        <v>35</v>
      </c>
      <c r="F105">
        <v>12.6</v>
      </c>
      <c r="G105" t="s">
        <v>45</v>
      </c>
      <c r="H105" t="s">
        <v>49</v>
      </c>
      <c r="J105">
        <v>4</v>
      </c>
    </row>
    <row r="106" spans="1:10" x14ac:dyDescent="0.25">
      <c r="A106" t="s">
        <v>291</v>
      </c>
      <c r="B106" t="s">
        <v>292</v>
      </c>
      <c r="C106" t="s">
        <v>94</v>
      </c>
      <c r="D106" t="s">
        <v>519</v>
      </c>
      <c r="E106">
        <v>48</v>
      </c>
      <c r="F106">
        <v>6</v>
      </c>
      <c r="J106">
        <v>1</v>
      </c>
    </row>
    <row r="107" spans="1:10" x14ac:dyDescent="0.25">
      <c r="A107" t="s">
        <v>293</v>
      </c>
      <c r="B107" t="s">
        <v>294</v>
      </c>
      <c r="C107" t="s">
        <v>295</v>
      </c>
      <c r="D107" t="s">
        <v>518</v>
      </c>
      <c r="E107">
        <v>54</v>
      </c>
      <c r="F107">
        <v>7.6</v>
      </c>
      <c r="G107" t="s">
        <v>20</v>
      </c>
      <c r="H107" t="s">
        <v>16</v>
      </c>
      <c r="I107">
        <v>102</v>
      </c>
      <c r="J107">
        <v>2</v>
      </c>
    </row>
    <row r="108" spans="1:10" x14ac:dyDescent="0.25">
      <c r="A108" t="s">
        <v>296</v>
      </c>
      <c r="B108" t="s">
        <v>156</v>
      </c>
      <c r="C108" t="s">
        <v>297</v>
      </c>
      <c r="D108" t="s">
        <v>517</v>
      </c>
      <c r="E108">
        <v>52</v>
      </c>
      <c r="F108">
        <v>15.5</v>
      </c>
      <c r="G108" t="s">
        <v>15</v>
      </c>
      <c r="H108" t="s">
        <v>49</v>
      </c>
      <c r="J108">
        <v>5</v>
      </c>
    </row>
    <row r="109" spans="1:10" x14ac:dyDescent="0.25">
      <c r="A109" t="s">
        <v>298</v>
      </c>
      <c r="B109" t="s">
        <v>299</v>
      </c>
      <c r="C109" t="s">
        <v>300</v>
      </c>
      <c r="D109" t="s">
        <v>520</v>
      </c>
      <c r="E109">
        <v>25</v>
      </c>
      <c r="F109">
        <v>2.9</v>
      </c>
      <c r="G109" t="s">
        <v>53</v>
      </c>
      <c r="H109" t="s">
        <v>49</v>
      </c>
      <c r="J109">
        <v>4</v>
      </c>
    </row>
    <row r="110" spans="1:10" x14ac:dyDescent="0.25">
      <c r="A110" t="s">
        <v>301</v>
      </c>
      <c r="B110" t="s">
        <v>302</v>
      </c>
      <c r="C110" t="s">
        <v>303</v>
      </c>
      <c r="D110" t="s">
        <v>515</v>
      </c>
      <c r="E110">
        <v>30</v>
      </c>
      <c r="F110">
        <v>6.7</v>
      </c>
      <c r="G110" t="s">
        <v>64</v>
      </c>
      <c r="H110" t="s">
        <v>49</v>
      </c>
      <c r="J110">
        <v>1</v>
      </c>
    </row>
    <row r="111" spans="1:10" x14ac:dyDescent="0.25">
      <c r="A111" t="s">
        <v>304</v>
      </c>
      <c r="B111" t="s">
        <v>305</v>
      </c>
      <c r="C111" t="s">
        <v>306</v>
      </c>
      <c r="D111" t="s">
        <v>518</v>
      </c>
      <c r="E111">
        <v>55</v>
      </c>
      <c r="F111">
        <v>13.6</v>
      </c>
      <c r="G111" t="s">
        <v>15</v>
      </c>
      <c r="H111" t="s">
        <v>49</v>
      </c>
      <c r="J111">
        <v>5</v>
      </c>
    </row>
    <row r="112" spans="1:10" x14ac:dyDescent="0.25">
      <c r="A112" t="s">
        <v>307</v>
      </c>
      <c r="B112" t="s">
        <v>308</v>
      </c>
      <c r="C112" t="s">
        <v>309</v>
      </c>
      <c r="D112" t="s">
        <v>515</v>
      </c>
      <c r="E112">
        <v>35</v>
      </c>
      <c r="F112">
        <v>3.5</v>
      </c>
      <c r="G112" t="s">
        <v>15</v>
      </c>
      <c r="H112" t="s">
        <v>49</v>
      </c>
      <c r="J112">
        <v>4</v>
      </c>
    </row>
    <row r="113" spans="1:10" x14ac:dyDescent="0.25">
      <c r="A113" t="s">
        <v>310</v>
      </c>
      <c r="B113" t="s">
        <v>85</v>
      </c>
      <c r="C113" t="s">
        <v>182</v>
      </c>
      <c r="D113" t="s">
        <v>518</v>
      </c>
      <c r="E113">
        <v>57</v>
      </c>
      <c r="F113">
        <v>15.9</v>
      </c>
      <c r="G113" t="s">
        <v>53</v>
      </c>
      <c r="H113" t="s">
        <v>49</v>
      </c>
      <c r="J113">
        <v>1</v>
      </c>
    </row>
    <row r="114" spans="1:10" x14ac:dyDescent="0.25">
      <c r="A114" t="s">
        <v>311</v>
      </c>
      <c r="B114" t="s">
        <v>312</v>
      </c>
      <c r="C114" t="s">
        <v>313</v>
      </c>
      <c r="D114" t="s">
        <v>520</v>
      </c>
      <c r="E114">
        <v>42</v>
      </c>
      <c r="F114">
        <v>11.9</v>
      </c>
      <c r="J114">
        <v>4</v>
      </c>
    </row>
    <row r="115" spans="1:10" x14ac:dyDescent="0.25">
      <c r="A115" t="s">
        <v>314</v>
      </c>
      <c r="B115" t="s">
        <v>315</v>
      </c>
      <c r="C115" t="s">
        <v>316</v>
      </c>
      <c r="D115" t="s">
        <v>516</v>
      </c>
      <c r="E115">
        <v>52</v>
      </c>
      <c r="F115">
        <v>11.1</v>
      </c>
      <c r="J115">
        <v>2</v>
      </c>
    </row>
    <row r="116" spans="1:10" x14ac:dyDescent="0.25">
      <c r="A116" t="s">
        <v>317</v>
      </c>
      <c r="B116" t="s">
        <v>318</v>
      </c>
      <c r="C116" t="s">
        <v>319</v>
      </c>
      <c r="D116" t="s">
        <v>520</v>
      </c>
      <c r="E116">
        <v>55</v>
      </c>
      <c r="F116">
        <v>14.2</v>
      </c>
      <c r="G116" t="s">
        <v>60</v>
      </c>
      <c r="H116" t="s">
        <v>16</v>
      </c>
      <c r="I116">
        <v>99</v>
      </c>
      <c r="J116">
        <v>5</v>
      </c>
    </row>
    <row r="117" spans="1:10" x14ac:dyDescent="0.25">
      <c r="A117" t="s">
        <v>320</v>
      </c>
      <c r="B117" t="s">
        <v>201</v>
      </c>
      <c r="C117" t="s">
        <v>321</v>
      </c>
      <c r="D117" t="s">
        <v>517</v>
      </c>
      <c r="E117">
        <v>46</v>
      </c>
      <c r="F117">
        <v>13.5</v>
      </c>
      <c r="G117" t="s">
        <v>15</v>
      </c>
      <c r="H117" t="s">
        <v>16</v>
      </c>
      <c r="I117">
        <v>87</v>
      </c>
      <c r="J117">
        <v>4</v>
      </c>
    </row>
    <row r="118" spans="1:10" x14ac:dyDescent="0.25">
      <c r="A118" t="s">
        <v>322</v>
      </c>
      <c r="B118" t="s">
        <v>323</v>
      </c>
      <c r="C118" t="s">
        <v>264</v>
      </c>
      <c r="D118" t="s">
        <v>520</v>
      </c>
      <c r="E118">
        <v>42</v>
      </c>
      <c r="F118">
        <v>19.7</v>
      </c>
      <c r="J118">
        <v>4</v>
      </c>
    </row>
    <row r="119" spans="1:10" x14ac:dyDescent="0.25">
      <c r="A119" t="s">
        <v>324</v>
      </c>
      <c r="B119" t="s">
        <v>140</v>
      </c>
      <c r="C119" t="s">
        <v>325</v>
      </c>
      <c r="D119" t="s">
        <v>515</v>
      </c>
      <c r="E119">
        <v>33</v>
      </c>
      <c r="F119">
        <v>10.7</v>
      </c>
      <c r="J119">
        <v>5</v>
      </c>
    </row>
    <row r="120" spans="1:10" x14ac:dyDescent="0.25">
      <c r="A120" t="s">
        <v>326</v>
      </c>
      <c r="B120" t="s">
        <v>188</v>
      </c>
      <c r="C120" t="s">
        <v>327</v>
      </c>
      <c r="D120" t="s">
        <v>516</v>
      </c>
      <c r="E120">
        <v>51</v>
      </c>
      <c r="F120">
        <v>19.3</v>
      </c>
      <c r="J120">
        <v>1</v>
      </c>
    </row>
    <row r="121" spans="1:10" x14ac:dyDescent="0.25">
      <c r="A121" t="s">
        <v>328</v>
      </c>
      <c r="B121" t="s">
        <v>329</v>
      </c>
      <c r="C121" t="s">
        <v>330</v>
      </c>
      <c r="D121" t="s">
        <v>517</v>
      </c>
      <c r="E121">
        <v>56</v>
      </c>
      <c r="F121">
        <v>2.6</v>
      </c>
      <c r="G121" t="s">
        <v>45</v>
      </c>
      <c r="H121" t="s">
        <v>16</v>
      </c>
      <c r="I121">
        <v>80</v>
      </c>
      <c r="J121">
        <v>5</v>
      </c>
    </row>
    <row r="122" spans="1:10" x14ac:dyDescent="0.25">
      <c r="A122" t="s">
        <v>331</v>
      </c>
      <c r="B122" t="s">
        <v>184</v>
      </c>
      <c r="C122" t="s">
        <v>332</v>
      </c>
      <c r="D122" t="s">
        <v>517</v>
      </c>
      <c r="E122">
        <v>43</v>
      </c>
      <c r="F122">
        <v>15.1</v>
      </c>
      <c r="G122" t="s">
        <v>53</v>
      </c>
      <c r="H122" t="s">
        <v>49</v>
      </c>
      <c r="J122">
        <v>4</v>
      </c>
    </row>
    <row r="123" spans="1:10" x14ac:dyDescent="0.25">
      <c r="A123" t="s">
        <v>333</v>
      </c>
      <c r="B123" t="s">
        <v>334</v>
      </c>
      <c r="C123" t="s">
        <v>335</v>
      </c>
      <c r="D123" t="s">
        <v>519</v>
      </c>
      <c r="E123">
        <v>56</v>
      </c>
      <c r="F123">
        <v>8.1</v>
      </c>
      <c r="G123" t="s">
        <v>45</v>
      </c>
      <c r="H123" t="s">
        <v>16</v>
      </c>
      <c r="I123">
        <v>76</v>
      </c>
      <c r="J123">
        <v>3</v>
      </c>
    </row>
    <row r="124" spans="1:10" x14ac:dyDescent="0.25">
      <c r="A124" t="s">
        <v>336</v>
      </c>
      <c r="B124" t="s">
        <v>337</v>
      </c>
      <c r="C124" t="s">
        <v>230</v>
      </c>
      <c r="D124" t="s">
        <v>515</v>
      </c>
      <c r="E124">
        <v>44</v>
      </c>
      <c r="F124">
        <v>2.5</v>
      </c>
      <c r="J124">
        <v>1</v>
      </c>
    </row>
    <row r="125" spans="1:10" x14ac:dyDescent="0.25">
      <c r="A125" t="s">
        <v>338</v>
      </c>
      <c r="B125" t="s">
        <v>339</v>
      </c>
      <c r="C125" t="s">
        <v>340</v>
      </c>
      <c r="D125" t="s">
        <v>520</v>
      </c>
      <c r="E125">
        <v>38</v>
      </c>
      <c r="F125">
        <v>14.8</v>
      </c>
      <c r="G125" t="s">
        <v>60</v>
      </c>
      <c r="H125" t="s">
        <v>16</v>
      </c>
      <c r="I125">
        <v>59</v>
      </c>
      <c r="J125">
        <v>4</v>
      </c>
    </row>
    <row r="126" spans="1:10" x14ac:dyDescent="0.25">
      <c r="A126" t="s">
        <v>341</v>
      </c>
      <c r="B126" t="s">
        <v>342</v>
      </c>
      <c r="C126" t="s">
        <v>343</v>
      </c>
      <c r="D126" t="s">
        <v>518</v>
      </c>
      <c r="E126">
        <v>52</v>
      </c>
      <c r="F126">
        <v>6.6</v>
      </c>
      <c r="J126">
        <v>3</v>
      </c>
    </row>
    <row r="127" spans="1:10" x14ac:dyDescent="0.25">
      <c r="A127" t="s">
        <v>344</v>
      </c>
      <c r="B127" t="s">
        <v>345</v>
      </c>
      <c r="C127" t="s">
        <v>259</v>
      </c>
      <c r="D127" t="s">
        <v>517</v>
      </c>
      <c r="E127">
        <v>34</v>
      </c>
      <c r="F127">
        <v>9.5</v>
      </c>
      <c r="J127">
        <v>1</v>
      </c>
    </row>
    <row r="128" spans="1:10" x14ac:dyDescent="0.25">
      <c r="A128" t="s">
        <v>346</v>
      </c>
      <c r="B128" t="s">
        <v>201</v>
      </c>
      <c r="C128" t="s">
        <v>347</v>
      </c>
      <c r="D128" t="s">
        <v>520</v>
      </c>
      <c r="E128">
        <v>37</v>
      </c>
      <c r="F128">
        <v>5.6</v>
      </c>
      <c r="G128" t="s">
        <v>53</v>
      </c>
      <c r="H128" t="s">
        <v>49</v>
      </c>
      <c r="J128">
        <v>2</v>
      </c>
    </row>
    <row r="129" spans="1:10" x14ac:dyDescent="0.25">
      <c r="A129" t="s">
        <v>348</v>
      </c>
      <c r="B129" t="s">
        <v>349</v>
      </c>
      <c r="C129" t="s">
        <v>350</v>
      </c>
      <c r="D129" t="s">
        <v>516</v>
      </c>
      <c r="E129">
        <v>39</v>
      </c>
      <c r="F129">
        <v>5.8</v>
      </c>
      <c r="J129">
        <v>5</v>
      </c>
    </row>
    <row r="130" spans="1:10" x14ac:dyDescent="0.25">
      <c r="A130" t="s">
        <v>351</v>
      </c>
      <c r="B130" t="s">
        <v>352</v>
      </c>
      <c r="C130" t="s">
        <v>309</v>
      </c>
      <c r="D130" t="s">
        <v>518</v>
      </c>
      <c r="E130">
        <v>57</v>
      </c>
      <c r="F130">
        <v>1.4</v>
      </c>
      <c r="G130" t="s">
        <v>60</v>
      </c>
      <c r="H130" t="s">
        <v>49</v>
      </c>
      <c r="J130">
        <v>1</v>
      </c>
    </row>
    <row r="131" spans="1:10" x14ac:dyDescent="0.25">
      <c r="A131" t="s">
        <v>353</v>
      </c>
      <c r="B131" t="s">
        <v>354</v>
      </c>
      <c r="C131" t="s">
        <v>355</v>
      </c>
      <c r="D131" t="s">
        <v>515</v>
      </c>
      <c r="E131">
        <v>41</v>
      </c>
      <c r="F131">
        <v>12.5</v>
      </c>
      <c r="G131" t="s">
        <v>15</v>
      </c>
      <c r="H131" t="s">
        <v>16</v>
      </c>
      <c r="I131">
        <v>81</v>
      </c>
      <c r="J131">
        <v>1</v>
      </c>
    </row>
    <row r="132" spans="1:10" x14ac:dyDescent="0.25">
      <c r="A132" t="s">
        <v>356</v>
      </c>
      <c r="B132" t="s">
        <v>357</v>
      </c>
      <c r="C132" t="s">
        <v>358</v>
      </c>
      <c r="D132" t="s">
        <v>516</v>
      </c>
      <c r="E132">
        <v>36</v>
      </c>
      <c r="F132">
        <v>2.9</v>
      </c>
      <c r="G132" t="s">
        <v>45</v>
      </c>
      <c r="H132" t="s">
        <v>49</v>
      </c>
      <c r="J132">
        <v>4</v>
      </c>
    </row>
    <row r="133" spans="1:10" x14ac:dyDescent="0.25">
      <c r="A133" t="s">
        <v>359</v>
      </c>
      <c r="B133" t="s">
        <v>315</v>
      </c>
      <c r="C133" t="s">
        <v>360</v>
      </c>
      <c r="D133" t="s">
        <v>519</v>
      </c>
      <c r="E133">
        <v>41</v>
      </c>
      <c r="F133">
        <v>18.2</v>
      </c>
      <c r="G133" t="s">
        <v>64</v>
      </c>
      <c r="H133" t="s">
        <v>49</v>
      </c>
      <c r="J133">
        <v>3</v>
      </c>
    </row>
    <row r="134" spans="1:10" x14ac:dyDescent="0.25">
      <c r="A134" t="s">
        <v>361</v>
      </c>
      <c r="B134" t="s">
        <v>101</v>
      </c>
      <c r="C134" t="s">
        <v>362</v>
      </c>
      <c r="D134" t="s">
        <v>516</v>
      </c>
      <c r="E134">
        <v>40</v>
      </c>
      <c r="F134">
        <v>11.5</v>
      </c>
      <c r="G134" t="s">
        <v>15</v>
      </c>
      <c r="H134" t="s">
        <v>49</v>
      </c>
      <c r="J134">
        <v>1</v>
      </c>
    </row>
    <row r="135" spans="1:10" x14ac:dyDescent="0.25">
      <c r="A135" t="s">
        <v>363</v>
      </c>
      <c r="B135" t="s">
        <v>345</v>
      </c>
      <c r="C135" t="s">
        <v>364</v>
      </c>
      <c r="D135" t="s">
        <v>520</v>
      </c>
      <c r="E135">
        <v>35</v>
      </c>
      <c r="F135">
        <v>5.4</v>
      </c>
      <c r="G135" t="s">
        <v>53</v>
      </c>
      <c r="H135" t="s">
        <v>49</v>
      </c>
      <c r="J135">
        <v>5</v>
      </c>
    </row>
    <row r="136" spans="1:10" x14ac:dyDescent="0.25">
      <c r="A136" t="s">
        <v>365</v>
      </c>
      <c r="B136" t="s">
        <v>357</v>
      </c>
      <c r="C136" t="s">
        <v>171</v>
      </c>
      <c r="D136" t="s">
        <v>516</v>
      </c>
      <c r="E136">
        <v>53</v>
      </c>
      <c r="F136">
        <v>8.1</v>
      </c>
      <c r="G136" t="s">
        <v>71</v>
      </c>
      <c r="H136" t="s">
        <v>49</v>
      </c>
      <c r="J136">
        <v>1</v>
      </c>
    </row>
    <row r="137" spans="1:10" x14ac:dyDescent="0.25">
      <c r="A137" t="s">
        <v>366</v>
      </c>
      <c r="B137" t="s">
        <v>136</v>
      </c>
      <c r="C137" t="s">
        <v>309</v>
      </c>
      <c r="D137" t="s">
        <v>519</v>
      </c>
      <c r="E137">
        <v>42</v>
      </c>
      <c r="F137">
        <v>15.2</v>
      </c>
      <c r="G137" t="s">
        <v>20</v>
      </c>
      <c r="H137" t="s">
        <v>16</v>
      </c>
      <c r="I137">
        <v>117</v>
      </c>
      <c r="J137">
        <v>1</v>
      </c>
    </row>
    <row r="138" spans="1:10" x14ac:dyDescent="0.25">
      <c r="A138" t="s">
        <v>367</v>
      </c>
      <c r="B138" t="s">
        <v>368</v>
      </c>
      <c r="C138" t="s">
        <v>369</v>
      </c>
      <c r="D138" t="s">
        <v>515</v>
      </c>
      <c r="E138">
        <v>52</v>
      </c>
      <c r="F138">
        <v>17.5</v>
      </c>
      <c r="G138" t="s">
        <v>45</v>
      </c>
      <c r="H138" t="s">
        <v>49</v>
      </c>
      <c r="J138">
        <v>4</v>
      </c>
    </row>
    <row r="139" spans="1:10" x14ac:dyDescent="0.25">
      <c r="A139" t="s">
        <v>370</v>
      </c>
      <c r="B139" t="s">
        <v>187</v>
      </c>
      <c r="C139" t="s">
        <v>264</v>
      </c>
      <c r="D139" t="s">
        <v>518</v>
      </c>
      <c r="E139">
        <v>44</v>
      </c>
      <c r="F139">
        <v>4.3</v>
      </c>
      <c r="G139" t="s">
        <v>45</v>
      </c>
      <c r="H139" t="s">
        <v>49</v>
      </c>
      <c r="J139">
        <v>1</v>
      </c>
    </row>
    <row r="140" spans="1:10" x14ac:dyDescent="0.25">
      <c r="A140" t="s">
        <v>371</v>
      </c>
      <c r="B140" t="s">
        <v>372</v>
      </c>
      <c r="C140" t="s">
        <v>373</v>
      </c>
      <c r="D140" t="s">
        <v>516</v>
      </c>
      <c r="E140">
        <v>57</v>
      </c>
      <c r="F140">
        <v>10.8</v>
      </c>
      <c r="J140">
        <v>3</v>
      </c>
    </row>
    <row r="141" spans="1:10" x14ac:dyDescent="0.25">
      <c r="A141" t="s">
        <v>374</v>
      </c>
      <c r="B141" t="s">
        <v>375</v>
      </c>
      <c r="C141" t="s">
        <v>376</v>
      </c>
      <c r="D141" t="s">
        <v>520</v>
      </c>
      <c r="E141">
        <v>39</v>
      </c>
      <c r="F141">
        <v>10.4</v>
      </c>
      <c r="J141">
        <v>4</v>
      </c>
    </row>
    <row r="142" spans="1:10" x14ac:dyDescent="0.25">
      <c r="A142" t="s">
        <v>377</v>
      </c>
      <c r="B142" t="s">
        <v>375</v>
      </c>
      <c r="C142" t="s">
        <v>378</v>
      </c>
      <c r="D142" t="s">
        <v>515</v>
      </c>
      <c r="E142">
        <v>40</v>
      </c>
      <c r="F142">
        <v>10.8</v>
      </c>
      <c r="J142">
        <v>2</v>
      </c>
    </row>
    <row r="143" spans="1:10" x14ac:dyDescent="0.25">
      <c r="A143" t="s">
        <v>379</v>
      </c>
      <c r="B143" t="s">
        <v>380</v>
      </c>
      <c r="C143" t="s">
        <v>381</v>
      </c>
      <c r="D143" t="s">
        <v>516</v>
      </c>
      <c r="E143">
        <v>29</v>
      </c>
      <c r="F143">
        <v>2.8</v>
      </c>
      <c r="J143">
        <v>2</v>
      </c>
    </row>
    <row r="144" spans="1:10" x14ac:dyDescent="0.25">
      <c r="A144" t="s">
        <v>382</v>
      </c>
      <c r="B144" t="s">
        <v>101</v>
      </c>
      <c r="C144" t="s">
        <v>364</v>
      </c>
      <c r="D144" t="s">
        <v>516</v>
      </c>
      <c r="E144">
        <v>58</v>
      </c>
      <c r="F144">
        <v>12.5</v>
      </c>
      <c r="J144">
        <v>4</v>
      </c>
    </row>
    <row r="145" spans="1:10" x14ac:dyDescent="0.25">
      <c r="A145" t="s">
        <v>383</v>
      </c>
      <c r="B145" t="s">
        <v>384</v>
      </c>
      <c r="C145" t="s">
        <v>385</v>
      </c>
      <c r="D145" t="s">
        <v>519</v>
      </c>
      <c r="E145">
        <v>56</v>
      </c>
      <c r="F145">
        <v>18.399999999999999</v>
      </c>
      <c r="G145" t="s">
        <v>15</v>
      </c>
      <c r="H145" t="s">
        <v>16</v>
      </c>
      <c r="I145">
        <v>55</v>
      </c>
      <c r="J145">
        <v>3</v>
      </c>
    </row>
    <row r="146" spans="1:10" x14ac:dyDescent="0.25">
      <c r="A146" t="s">
        <v>386</v>
      </c>
      <c r="B146" t="s">
        <v>387</v>
      </c>
      <c r="C146" t="s">
        <v>388</v>
      </c>
      <c r="D146" t="s">
        <v>518</v>
      </c>
      <c r="E146">
        <v>46</v>
      </c>
      <c r="F146">
        <v>2.8</v>
      </c>
      <c r="J146">
        <v>4</v>
      </c>
    </row>
    <row r="147" spans="1:10" x14ac:dyDescent="0.25">
      <c r="A147" t="s">
        <v>389</v>
      </c>
      <c r="B147" t="s">
        <v>390</v>
      </c>
      <c r="C147" t="s">
        <v>391</v>
      </c>
      <c r="D147" t="s">
        <v>519</v>
      </c>
      <c r="E147">
        <v>47</v>
      </c>
      <c r="F147">
        <v>2.8</v>
      </c>
      <c r="J147">
        <v>4</v>
      </c>
    </row>
    <row r="148" spans="1:10" x14ac:dyDescent="0.25">
      <c r="A148" t="s">
        <v>392</v>
      </c>
      <c r="B148" t="s">
        <v>393</v>
      </c>
      <c r="C148" t="s">
        <v>394</v>
      </c>
      <c r="D148" t="s">
        <v>516</v>
      </c>
      <c r="E148">
        <v>44</v>
      </c>
      <c r="F148">
        <v>14</v>
      </c>
      <c r="J148">
        <v>4</v>
      </c>
    </row>
    <row r="149" spans="1:10" x14ac:dyDescent="0.25">
      <c r="A149" t="s">
        <v>395</v>
      </c>
      <c r="B149" t="s">
        <v>396</v>
      </c>
      <c r="C149" t="s">
        <v>397</v>
      </c>
      <c r="D149" t="s">
        <v>519</v>
      </c>
      <c r="E149">
        <v>31</v>
      </c>
      <c r="F149">
        <v>4.0999999999999996</v>
      </c>
      <c r="G149" t="s">
        <v>20</v>
      </c>
      <c r="H149" t="s">
        <v>49</v>
      </c>
      <c r="J149">
        <v>4</v>
      </c>
    </row>
    <row r="150" spans="1:10" x14ac:dyDescent="0.25">
      <c r="A150" t="s">
        <v>398</v>
      </c>
      <c r="B150" t="s">
        <v>184</v>
      </c>
      <c r="C150" t="s">
        <v>285</v>
      </c>
      <c r="D150" t="s">
        <v>520</v>
      </c>
      <c r="E150">
        <v>40</v>
      </c>
      <c r="F150">
        <v>7.9</v>
      </c>
      <c r="J150">
        <v>1</v>
      </c>
    </row>
    <row r="151" spans="1:10" x14ac:dyDescent="0.25">
      <c r="A151" t="s">
        <v>399</v>
      </c>
      <c r="B151" t="s">
        <v>390</v>
      </c>
      <c r="C151" t="s">
        <v>119</v>
      </c>
      <c r="D151" t="s">
        <v>520</v>
      </c>
      <c r="E151">
        <v>24</v>
      </c>
      <c r="F151">
        <v>1.5</v>
      </c>
      <c r="G151" t="s">
        <v>20</v>
      </c>
      <c r="H151" t="s">
        <v>16</v>
      </c>
      <c r="I151">
        <v>77</v>
      </c>
      <c r="J151">
        <v>5</v>
      </c>
    </row>
    <row r="152" spans="1:10" x14ac:dyDescent="0.25">
      <c r="A152" t="s">
        <v>400</v>
      </c>
      <c r="B152" t="s">
        <v>401</v>
      </c>
      <c r="C152" t="s">
        <v>381</v>
      </c>
      <c r="D152" t="s">
        <v>516</v>
      </c>
      <c r="E152">
        <v>40</v>
      </c>
      <c r="F152">
        <v>5.6</v>
      </c>
      <c r="G152" t="s">
        <v>45</v>
      </c>
      <c r="H152" t="s">
        <v>49</v>
      </c>
      <c r="J152">
        <v>2</v>
      </c>
    </row>
    <row r="153" spans="1:10" x14ac:dyDescent="0.25">
      <c r="A153" t="s">
        <v>402</v>
      </c>
      <c r="B153" t="s">
        <v>403</v>
      </c>
      <c r="C153" t="s">
        <v>404</v>
      </c>
      <c r="D153" t="s">
        <v>519</v>
      </c>
      <c r="E153">
        <v>27</v>
      </c>
      <c r="F153">
        <v>3.3</v>
      </c>
      <c r="J153">
        <v>3</v>
      </c>
    </row>
    <row r="154" spans="1:10" x14ac:dyDescent="0.25">
      <c r="A154" t="s">
        <v>405</v>
      </c>
      <c r="B154" t="s">
        <v>406</v>
      </c>
      <c r="C154" t="s">
        <v>407</v>
      </c>
      <c r="D154" t="s">
        <v>515</v>
      </c>
      <c r="E154">
        <v>44</v>
      </c>
      <c r="F154">
        <v>19.100000000000001</v>
      </c>
      <c r="J154">
        <v>1</v>
      </c>
    </row>
    <row r="155" spans="1:10" x14ac:dyDescent="0.25">
      <c r="A155" t="s">
        <v>408</v>
      </c>
      <c r="B155" t="s">
        <v>409</v>
      </c>
      <c r="C155" t="s">
        <v>410</v>
      </c>
      <c r="D155" t="s">
        <v>515</v>
      </c>
      <c r="E155">
        <v>50</v>
      </c>
      <c r="F155">
        <v>3.2</v>
      </c>
      <c r="J155">
        <v>2</v>
      </c>
    </row>
    <row r="156" spans="1:10" x14ac:dyDescent="0.25">
      <c r="A156" t="s">
        <v>411</v>
      </c>
      <c r="B156" t="s">
        <v>412</v>
      </c>
      <c r="C156" t="s">
        <v>413</v>
      </c>
      <c r="D156" t="s">
        <v>519</v>
      </c>
      <c r="E156">
        <v>38</v>
      </c>
      <c r="F156">
        <v>15.4</v>
      </c>
      <c r="J156">
        <v>5</v>
      </c>
    </row>
    <row r="157" spans="1:10" x14ac:dyDescent="0.25">
      <c r="A157" t="s">
        <v>414</v>
      </c>
      <c r="B157" t="s">
        <v>415</v>
      </c>
      <c r="C157" t="s">
        <v>416</v>
      </c>
      <c r="D157" t="s">
        <v>518</v>
      </c>
      <c r="E157">
        <v>52</v>
      </c>
      <c r="F157">
        <v>8.5</v>
      </c>
      <c r="J157">
        <v>4</v>
      </c>
    </row>
    <row r="158" spans="1:10" x14ac:dyDescent="0.25">
      <c r="A158" t="s">
        <v>417</v>
      </c>
      <c r="B158" t="s">
        <v>418</v>
      </c>
      <c r="C158" t="s">
        <v>419</v>
      </c>
      <c r="D158" t="s">
        <v>520</v>
      </c>
      <c r="E158">
        <v>35</v>
      </c>
      <c r="F158">
        <v>5.7</v>
      </c>
      <c r="J158">
        <v>5</v>
      </c>
    </row>
    <row r="159" spans="1:10" x14ac:dyDescent="0.25">
      <c r="A159" t="s">
        <v>420</v>
      </c>
      <c r="B159" t="s">
        <v>421</v>
      </c>
      <c r="C159" t="s">
        <v>145</v>
      </c>
      <c r="D159" t="s">
        <v>520</v>
      </c>
      <c r="E159">
        <v>34</v>
      </c>
      <c r="F159">
        <v>6.1</v>
      </c>
      <c r="G159" t="s">
        <v>20</v>
      </c>
      <c r="H159" t="s">
        <v>16</v>
      </c>
      <c r="I159">
        <v>116</v>
      </c>
      <c r="J159">
        <v>2</v>
      </c>
    </row>
    <row r="160" spans="1:10" x14ac:dyDescent="0.25">
      <c r="A160" t="s">
        <v>422</v>
      </c>
      <c r="B160" t="s">
        <v>423</v>
      </c>
      <c r="C160" t="s">
        <v>424</v>
      </c>
      <c r="D160" t="s">
        <v>515</v>
      </c>
      <c r="E160">
        <v>56</v>
      </c>
      <c r="F160">
        <v>15.3</v>
      </c>
      <c r="J160">
        <v>2</v>
      </c>
    </row>
    <row r="161" spans="1:10" x14ac:dyDescent="0.25">
      <c r="A161" t="s">
        <v>425</v>
      </c>
      <c r="B161" t="s">
        <v>426</v>
      </c>
      <c r="C161" t="s">
        <v>427</v>
      </c>
      <c r="D161" t="s">
        <v>520</v>
      </c>
      <c r="E161">
        <v>39</v>
      </c>
      <c r="F161">
        <v>1</v>
      </c>
      <c r="G161" t="s">
        <v>20</v>
      </c>
      <c r="H161" t="s">
        <v>49</v>
      </c>
      <c r="J161">
        <v>1</v>
      </c>
    </row>
    <row r="162" spans="1:10" x14ac:dyDescent="0.25">
      <c r="A162" t="s">
        <v>428</v>
      </c>
      <c r="B162" t="s">
        <v>142</v>
      </c>
      <c r="C162" t="s">
        <v>429</v>
      </c>
      <c r="D162" t="s">
        <v>517</v>
      </c>
      <c r="E162">
        <v>57</v>
      </c>
      <c r="F162">
        <v>3.8</v>
      </c>
      <c r="J162">
        <v>1</v>
      </c>
    </row>
    <row r="163" spans="1:10" x14ac:dyDescent="0.25">
      <c r="A163" t="s">
        <v>430</v>
      </c>
      <c r="B163" t="s">
        <v>431</v>
      </c>
      <c r="C163" t="s">
        <v>432</v>
      </c>
      <c r="D163" t="s">
        <v>516</v>
      </c>
      <c r="E163">
        <v>39</v>
      </c>
      <c r="F163">
        <v>9.8000000000000007</v>
      </c>
      <c r="J163">
        <v>3</v>
      </c>
    </row>
    <row r="164" spans="1:10" x14ac:dyDescent="0.25">
      <c r="A164" t="s">
        <v>433</v>
      </c>
      <c r="B164" t="s">
        <v>249</v>
      </c>
      <c r="C164" t="s">
        <v>434</v>
      </c>
      <c r="D164" t="s">
        <v>515</v>
      </c>
      <c r="E164">
        <v>30</v>
      </c>
      <c r="F164">
        <v>4.5999999999999996</v>
      </c>
      <c r="G164" t="s">
        <v>20</v>
      </c>
      <c r="H164" t="s">
        <v>16</v>
      </c>
      <c r="I164">
        <v>49</v>
      </c>
      <c r="J164">
        <v>4</v>
      </c>
    </row>
    <row r="165" spans="1:10" x14ac:dyDescent="0.25">
      <c r="A165" t="s">
        <v>435</v>
      </c>
      <c r="B165" t="s">
        <v>47</v>
      </c>
      <c r="C165" t="s">
        <v>182</v>
      </c>
      <c r="D165" t="s">
        <v>517</v>
      </c>
      <c r="E165">
        <v>28</v>
      </c>
      <c r="F165">
        <v>4.8</v>
      </c>
      <c r="J165">
        <v>5</v>
      </c>
    </row>
    <row r="166" spans="1:10" x14ac:dyDescent="0.25">
      <c r="A166" t="s">
        <v>436</v>
      </c>
      <c r="B166" t="s">
        <v>437</v>
      </c>
      <c r="C166" t="s">
        <v>438</v>
      </c>
      <c r="D166" t="s">
        <v>519</v>
      </c>
      <c r="E166">
        <v>59</v>
      </c>
      <c r="F166">
        <v>11.1</v>
      </c>
      <c r="G166" t="s">
        <v>64</v>
      </c>
      <c r="H166" t="s">
        <v>49</v>
      </c>
      <c r="J166">
        <v>4</v>
      </c>
    </row>
    <row r="167" spans="1:10" x14ac:dyDescent="0.25">
      <c r="A167" t="s">
        <v>439</v>
      </c>
      <c r="B167" t="s">
        <v>40</v>
      </c>
      <c r="C167" t="s">
        <v>440</v>
      </c>
      <c r="D167" t="s">
        <v>517</v>
      </c>
      <c r="E167">
        <v>37</v>
      </c>
      <c r="F167">
        <v>8.4</v>
      </c>
      <c r="J167">
        <v>5</v>
      </c>
    </row>
    <row r="168" spans="1:10" x14ac:dyDescent="0.25">
      <c r="A168" t="s">
        <v>441</v>
      </c>
      <c r="B168" t="s">
        <v>375</v>
      </c>
      <c r="C168" t="s">
        <v>442</v>
      </c>
      <c r="D168" t="s">
        <v>520</v>
      </c>
      <c r="E168">
        <v>37</v>
      </c>
      <c r="F168">
        <v>2</v>
      </c>
      <c r="G168" t="s">
        <v>45</v>
      </c>
      <c r="H168" t="s">
        <v>16</v>
      </c>
      <c r="I168">
        <v>72</v>
      </c>
      <c r="J168">
        <v>4</v>
      </c>
    </row>
    <row r="169" spans="1:10" x14ac:dyDescent="0.25">
      <c r="A169" t="s">
        <v>443</v>
      </c>
      <c r="B169" t="s">
        <v>444</v>
      </c>
      <c r="C169" t="s">
        <v>445</v>
      </c>
      <c r="D169" t="s">
        <v>515</v>
      </c>
      <c r="E169">
        <v>25</v>
      </c>
      <c r="F169">
        <v>1.2</v>
      </c>
      <c r="G169" t="s">
        <v>53</v>
      </c>
      <c r="H169" t="s">
        <v>16</v>
      </c>
      <c r="I169">
        <v>114</v>
      </c>
      <c r="J169">
        <v>2</v>
      </c>
    </row>
    <row r="170" spans="1:10" x14ac:dyDescent="0.25">
      <c r="A170" t="s">
        <v>446</v>
      </c>
      <c r="B170" t="s">
        <v>447</v>
      </c>
      <c r="C170" t="s">
        <v>448</v>
      </c>
      <c r="D170" t="s">
        <v>519</v>
      </c>
      <c r="E170">
        <v>55</v>
      </c>
      <c r="F170">
        <v>16.3</v>
      </c>
      <c r="G170" t="s">
        <v>64</v>
      </c>
      <c r="H170" t="s">
        <v>49</v>
      </c>
      <c r="J170">
        <v>2</v>
      </c>
    </row>
    <row r="171" spans="1:10" x14ac:dyDescent="0.25">
      <c r="A171" t="s">
        <v>449</v>
      </c>
      <c r="B171" t="s">
        <v>437</v>
      </c>
      <c r="C171" t="s">
        <v>450</v>
      </c>
      <c r="D171" t="s">
        <v>515</v>
      </c>
      <c r="E171">
        <v>36</v>
      </c>
      <c r="F171">
        <v>12.1</v>
      </c>
      <c r="J171">
        <v>4</v>
      </c>
    </row>
    <row r="172" spans="1:10" x14ac:dyDescent="0.25">
      <c r="A172" t="s">
        <v>451</v>
      </c>
      <c r="B172" t="s">
        <v>69</v>
      </c>
      <c r="C172" t="s">
        <v>343</v>
      </c>
      <c r="D172" t="s">
        <v>515</v>
      </c>
      <c r="E172">
        <v>36</v>
      </c>
      <c r="F172">
        <v>2.7</v>
      </c>
      <c r="G172" t="s">
        <v>64</v>
      </c>
      <c r="H172" t="s">
        <v>16</v>
      </c>
      <c r="I172">
        <v>119</v>
      </c>
      <c r="J172">
        <v>3</v>
      </c>
    </row>
    <row r="173" spans="1:10" x14ac:dyDescent="0.25">
      <c r="A173" t="s">
        <v>452</v>
      </c>
      <c r="B173" t="s">
        <v>453</v>
      </c>
      <c r="C173" t="s">
        <v>239</v>
      </c>
      <c r="D173" t="s">
        <v>517</v>
      </c>
      <c r="E173">
        <v>25</v>
      </c>
      <c r="F173">
        <v>1</v>
      </c>
      <c r="G173" t="s">
        <v>20</v>
      </c>
      <c r="H173" t="s">
        <v>49</v>
      </c>
      <c r="J173">
        <v>2</v>
      </c>
    </row>
    <row r="174" spans="1:10" x14ac:dyDescent="0.25">
      <c r="A174" t="s">
        <v>454</v>
      </c>
      <c r="B174" t="s">
        <v>455</v>
      </c>
      <c r="C174" t="s">
        <v>456</v>
      </c>
      <c r="D174" t="s">
        <v>516</v>
      </c>
      <c r="E174">
        <v>28</v>
      </c>
      <c r="F174">
        <v>3.4</v>
      </c>
      <c r="G174" t="s">
        <v>45</v>
      </c>
      <c r="H174" t="s">
        <v>49</v>
      </c>
      <c r="J174">
        <v>3</v>
      </c>
    </row>
    <row r="175" spans="1:10" x14ac:dyDescent="0.25">
      <c r="A175" t="s">
        <v>457</v>
      </c>
      <c r="B175" t="s">
        <v>193</v>
      </c>
      <c r="C175" t="s">
        <v>458</v>
      </c>
      <c r="D175" t="s">
        <v>515</v>
      </c>
      <c r="E175">
        <v>48</v>
      </c>
      <c r="F175">
        <v>6.1</v>
      </c>
      <c r="J175">
        <v>2</v>
      </c>
    </row>
    <row r="176" spans="1:10" x14ac:dyDescent="0.25">
      <c r="A176" t="s">
        <v>459</v>
      </c>
      <c r="B176" t="s">
        <v>156</v>
      </c>
      <c r="C176" t="s">
        <v>247</v>
      </c>
      <c r="D176" t="s">
        <v>519</v>
      </c>
      <c r="E176">
        <v>43</v>
      </c>
      <c r="F176">
        <v>19.100000000000001</v>
      </c>
      <c r="G176" t="s">
        <v>71</v>
      </c>
      <c r="H176" t="s">
        <v>49</v>
      </c>
      <c r="J176">
        <v>1</v>
      </c>
    </row>
    <row r="177" spans="1:10" x14ac:dyDescent="0.25">
      <c r="A177" t="s">
        <v>460</v>
      </c>
      <c r="B177" t="s">
        <v>136</v>
      </c>
      <c r="C177" t="s">
        <v>461</v>
      </c>
      <c r="D177" t="s">
        <v>516</v>
      </c>
      <c r="E177">
        <v>52</v>
      </c>
      <c r="F177">
        <v>18.399999999999999</v>
      </c>
      <c r="J177">
        <v>1</v>
      </c>
    </row>
    <row r="178" spans="1:10" x14ac:dyDescent="0.25">
      <c r="A178" t="s">
        <v>462</v>
      </c>
      <c r="B178" t="s">
        <v>160</v>
      </c>
      <c r="C178" t="s">
        <v>14</v>
      </c>
      <c r="D178" t="s">
        <v>519</v>
      </c>
      <c r="E178">
        <v>28</v>
      </c>
      <c r="F178">
        <v>5.3</v>
      </c>
      <c r="G178" t="s">
        <v>15</v>
      </c>
      <c r="H178" t="s">
        <v>16</v>
      </c>
      <c r="I178">
        <v>46</v>
      </c>
      <c r="J178">
        <v>4</v>
      </c>
    </row>
    <row r="179" spans="1:10" x14ac:dyDescent="0.25">
      <c r="A179" t="s">
        <v>463</v>
      </c>
      <c r="B179" t="s">
        <v>464</v>
      </c>
      <c r="C179" t="s">
        <v>381</v>
      </c>
      <c r="D179" t="s">
        <v>517</v>
      </c>
      <c r="E179">
        <v>30</v>
      </c>
      <c r="F179">
        <v>1.6</v>
      </c>
      <c r="J179">
        <v>5</v>
      </c>
    </row>
    <row r="180" spans="1:10" x14ac:dyDescent="0.25">
      <c r="A180" t="s">
        <v>465</v>
      </c>
      <c r="B180" t="s">
        <v>37</v>
      </c>
      <c r="C180" t="s">
        <v>466</v>
      </c>
      <c r="D180" t="s">
        <v>520</v>
      </c>
      <c r="E180">
        <v>22</v>
      </c>
      <c r="F180">
        <v>0.1</v>
      </c>
      <c r="J180">
        <v>1</v>
      </c>
    </row>
    <row r="181" spans="1:10" x14ac:dyDescent="0.25">
      <c r="A181" t="s">
        <v>467</v>
      </c>
      <c r="B181" t="s">
        <v>468</v>
      </c>
      <c r="C181" t="s">
        <v>309</v>
      </c>
      <c r="D181" t="s">
        <v>519</v>
      </c>
      <c r="E181">
        <v>57</v>
      </c>
      <c r="F181">
        <v>10</v>
      </c>
      <c r="J181">
        <v>2</v>
      </c>
    </row>
    <row r="182" spans="1:10" x14ac:dyDescent="0.25">
      <c r="A182" t="s">
        <v>469</v>
      </c>
      <c r="B182" t="s">
        <v>470</v>
      </c>
      <c r="C182" t="s">
        <v>471</v>
      </c>
      <c r="D182" t="s">
        <v>515</v>
      </c>
      <c r="E182">
        <v>32</v>
      </c>
      <c r="F182">
        <v>6.5</v>
      </c>
      <c r="J182">
        <v>2</v>
      </c>
    </row>
    <row r="183" spans="1:10" x14ac:dyDescent="0.25">
      <c r="A183" t="s">
        <v>472</v>
      </c>
      <c r="B183" t="s">
        <v>106</v>
      </c>
      <c r="C183" t="s">
        <v>373</v>
      </c>
      <c r="D183" t="s">
        <v>520</v>
      </c>
      <c r="E183">
        <v>48</v>
      </c>
      <c r="F183">
        <v>9.3000000000000007</v>
      </c>
      <c r="G183" t="s">
        <v>53</v>
      </c>
      <c r="H183" t="s">
        <v>49</v>
      </c>
      <c r="J183">
        <v>1</v>
      </c>
    </row>
    <row r="184" spans="1:10" x14ac:dyDescent="0.25">
      <c r="A184" t="s">
        <v>473</v>
      </c>
      <c r="B184" t="s">
        <v>474</v>
      </c>
      <c r="C184" t="s">
        <v>475</v>
      </c>
      <c r="D184" t="s">
        <v>517</v>
      </c>
      <c r="E184">
        <v>52</v>
      </c>
      <c r="F184">
        <v>14</v>
      </c>
      <c r="J184">
        <v>1</v>
      </c>
    </row>
    <row r="185" spans="1:10" x14ac:dyDescent="0.25">
      <c r="A185" t="s">
        <v>476</v>
      </c>
      <c r="B185" t="s">
        <v>477</v>
      </c>
      <c r="C185" t="s">
        <v>319</v>
      </c>
      <c r="D185" t="s">
        <v>518</v>
      </c>
      <c r="E185">
        <v>52</v>
      </c>
      <c r="F185">
        <v>9.4</v>
      </c>
      <c r="J185">
        <v>5</v>
      </c>
    </row>
    <row r="186" spans="1:10" x14ac:dyDescent="0.25">
      <c r="A186" t="s">
        <v>478</v>
      </c>
      <c r="B186" t="s">
        <v>121</v>
      </c>
      <c r="C186" t="s">
        <v>325</v>
      </c>
      <c r="D186" t="s">
        <v>519</v>
      </c>
      <c r="E186">
        <v>34</v>
      </c>
      <c r="F186">
        <v>4.3</v>
      </c>
      <c r="G186" t="s">
        <v>64</v>
      </c>
      <c r="H186" t="s">
        <v>16</v>
      </c>
      <c r="I186">
        <v>108</v>
      </c>
      <c r="J186">
        <v>1</v>
      </c>
    </row>
    <row r="187" spans="1:10" x14ac:dyDescent="0.25">
      <c r="A187" t="s">
        <v>479</v>
      </c>
      <c r="B187" t="s">
        <v>480</v>
      </c>
      <c r="C187" t="s">
        <v>481</v>
      </c>
      <c r="D187" t="s">
        <v>517</v>
      </c>
      <c r="E187">
        <v>40</v>
      </c>
      <c r="F187">
        <v>17.5</v>
      </c>
      <c r="J187">
        <v>4</v>
      </c>
    </row>
    <row r="188" spans="1:10" x14ac:dyDescent="0.25">
      <c r="A188" t="s">
        <v>482</v>
      </c>
      <c r="B188" t="s">
        <v>160</v>
      </c>
      <c r="C188" t="s">
        <v>145</v>
      </c>
      <c r="D188" t="s">
        <v>516</v>
      </c>
      <c r="E188">
        <v>42</v>
      </c>
      <c r="F188">
        <v>17.100000000000001</v>
      </c>
      <c r="J188">
        <v>5</v>
      </c>
    </row>
    <row r="189" spans="1:10" x14ac:dyDescent="0.25">
      <c r="A189" t="s">
        <v>483</v>
      </c>
      <c r="B189" t="s">
        <v>484</v>
      </c>
      <c r="C189" t="s">
        <v>485</v>
      </c>
      <c r="D189" t="s">
        <v>515</v>
      </c>
      <c r="E189">
        <v>40</v>
      </c>
      <c r="F189">
        <v>4.3</v>
      </c>
      <c r="J189">
        <v>1</v>
      </c>
    </row>
    <row r="190" spans="1:10" x14ac:dyDescent="0.25">
      <c r="A190" t="s">
        <v>486</v>
      </c>
      <c r="B190" t="s">
        <v>487</v>
      </c>
      <c r="C190" t="s">
        <v>488</v>
      </c>
      <c r="D190" t="s">
        <v>519</v>
      </c>
      <c r="E190">
        <v>25</v>
      </c>
      <c r="F190">
        <v>2.6</v>
      </c>
      <c r="J190">
        <v>2</v>
      </c>
    </row>
    <row r="191" spans="1:10" x14ac:dyDescent="0.25">
      <c r="A191" t="s">
        <v>489</v>
      </c>
      <c r="B191" t="s">
        <v>73</v>
      </c>
      <c r="C191" t="s">
        <v>119</v>
      </c>
      <c r="D191" t="s">
        <v>518</v>
      </c>
      <c r="E191">
        <v>27</v>
      </c>
      <c r="F191">
        <v>1.7</v>
      </c>
      <c r="J191">
        <v>1</v>
      </c>
    </row>
    <row r="192" spans="1:10" x14ac:dyDescent="0.25">
      <c r="A192" t="s">
        <v>490</v>
      </c>
      <c r="B192" t="s">
        <v>491</v>
      </c>
      <c r="C192" t="s">
        <v>44</v>
      </c>
      <c r="D192" t="s">
        <v>515</v>
      </c>
      <c r="E192">
        <v>58</v>
      </c>
      <c r="F192">
        <v>7.1</v>
      </c>
      <c r="G192" t="s">
        <v>20</v>
      </c>
      <c r="H192" t="s">
        <v>49</v>
      </c>
      <c r="J192">
        <v>4</v>
      </c>
    </row>
    <row r="193" spans="1:10" x14ac:dyDescent="0.25">
      <c r="A193" t="s">
        <v>492</v>
      </c>
      <c r="B193" t="s">
        <v>493</v>
      </c>
      <c r="C193" t="s">
        <v>259</v>
      </c>
      <c r="D193" t="s">
        <v>520</v>
      </c>
      <c r="E193">
        <v>36</v>
      </c>
      <c r="F193">
        <v>11.1</v>
      </c>
      <c r="G193" t="s">
        <v>60</v>
      </c>
      <c r="H193" t="s">
        <v>16</v>
      </c>
      <c r="I193">
        <v>95</v>
      </c>
      <c r="J193">
        <v>4</v>
      </c>
    </row>
    <row r="194" spans="1:10" x14ac:dyDescent="0.25">
      <c r="A194" t="s">
        <v>494</v>
      </c>
      <c r="B194" t="s">
        <v>495</v>
      </c>
      <c r="C194" t="s">
        <v>496</v>
      </c>
      <c r="D194" t="s">
        <v>517</v>
      </c>
      <c r="E194">
        <v>56</v>
      </c>
      <c r="F194">
        <v>15.8</v>
      </c>
      <c r="J194">
        <v>2</v>
      </c>
    </row>
    <row r="195" spans="1:10" x14ac:dyDescent="0.25">
      <c r="A195" t="s">
        <v>497</v>
      </c>
      <c r="B195" t="s">
        <v>498</v>
      </c>
      <c r="C195" t="s">
        <v>499</v>
      </c>
      <c r="D195" t="s">
        <v>516</v>
      </c>
      <c r="E195">
        <v>24</v>
      </c>
      <c r="F195">
        <v>0.5</v>
      </c>
      <c r="G195" t="s">
        <v>53</v>
      </c>
      <c r="H195" t="s">
        <v>49</v>
      </c>
      <c r="J195">
        <v>5</v>
      </c>
    </row>
    <row r="196" spans="1:10" x14ac:dyDescent="0.25">
      <c r="A196" t="s">
        <v>500</v>
      </c>
      <c r="B196" t="s">
        <v>501</v>
      </c>
      <c r="C196" t="s">
        <v>145</v>
      </c>
      <c r="D196" t="s">
        <v>520</v>
      </c>
      <c r="E196">
        <v>33</v>
      </c>
      <c r="F196">
        <v>0.5</v>
      </c>
      <c r="J196">
        <v>2</v>
      </c>
    </row>
    <row r="197" spans="1:10" x14ac:dyDescent="0.25">
      <c r="A197" t="s">
        <v>502</v>
      </c>
      <c r="B197" t="s">
        <v>470</v>
      </c>
      <c r="C197" t="s">
        <v>503</v>
      </c>
      <c r="D197" t="s">
        <v>517</v>
      </c>
      <c r="E197">
        <v>48</v>
      </c>
      <c r="F197">
        <v>4.4000000000000004</v>
      </c>
      <c r="G197" t="s">
        <v>15</v>
      </c>
      <c r="H197" t="s">
        <v>49</v>
      </c>
      <c r="J197">
        <v>1</v>
      </c>
    </row>
    <row r="198" spans="1:10" x14ac:dyDescent="0.25">
      <c r="A198" t="s">
        <v>504</v>
      </c>
      <c r="B198" t="s">
        <v>505</v>
      </c>
      <c r="C198" t="s">
        <v>506</v>
      </c>
      <c r="D198" t="s">
        <v>518</v>
      </c>
      <c r="E198">
        <v>33</v>
      </c>
      <c r="F198">
        <v>2.2000000000000002</v>
      </c>
      <c r="J198">
        <v>2</v>
      </c>
    </row>
    <row r="199" spans="1:10" x14ac:dyDescent="0.25">
      <c r="A199" t="s">
        <v>507</v>
      </c>
      <c r="B199" t="s">
        <v>487</v>
      </c>
      <c r="C199" t="s">
        <v>508</v>
      </c>
      <c r="D199" t="s">
        <v>520</v>
      </c>
      <c r="E199">
        <v>24</v>
      </c>
      <c r="F199">
        <v>0.6</v>
      </c>
      <c r="J199">
        <v>5</v>
      </c>
    </row>
    <row r="200" spans="1:10" x14ac:dyDescent="0.25">
      <c r="A200" t="s">
        <v>509</v>
      </c>
      <c r="B200" t="s">
        <v>423</v>
      </c>
      <c r="C200" t="s">
        <v>381</v>
      </c>
      <c r="D200" t="s">
        <v>516</v>
      </c>
      <c r="E200">
        <v>47</v>
      </c>
      <c r="F200">
        <v>5.4</v>
      </c>
      <c r="J200">
        <v>3</v>
      </c>
    </row>
    <row r="201" spans="1:10" x14ac:dyDescent="0.25">
      <c r="A201" t="s">
        <v>510</v>
      </c>
      <c r="B201" t="s">
        <v>423</v>
      </c>
      <c r="C201" t="s">
        <v>511</v>
      </c>
      <c r="D201" t="s">
        <v>518</v>
      </c>
      <c r="E201">
        <v>53</v>
      </c>
      <c r="F201">
        <v>13.5</v>
      </c>
      <c r="G201" t="s">
        <v>60</v>
      </c>
      <c r="H201" t="s">
        <v>49</v>
      </c>
      <c r="J201">
        <v>2</v>
      </c>
    </row>
    <row r="202" spans="1:10" x14ac:dyDescent="0.25">
      <c r="A202" t="s">
        <v>512</v>
      </c>
      <c r="B202" t="s">
        <v>513</v>
      </c>
      <c r="C202" t="s">
        <v>26</v>
      </c>
      <c r="D202" t="s">
        <v>519</v>
      </c>
      <c r="E202">
        <v>33</v>
      </c>
      <c r="F202">
        <v>7.1</v>
      </c>
      <c r="G202" t="s">
        <v>53</v>
      </c>
      <c r="H202" t="s">
        <v>16</v>
      </c>
      <c r="I202">
        <v>105</v>
      </c>
      <c r="J20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F003-4439-4CE2-85ED-4A434BC9C49B}">
  <dimension ref="A1:J201"/>
  <sheetViews>
    <sheetView zoomScaleNormal="100" workbookViewId="0">
      <selection activeCell="L3" sqref="L3"/>
    </sheetView>
  </sheetViews>
  <sheetFormatPr defaultRowHeight="15" x14ac:dyDescent="0.25"/>
  <cols>
    <col min="1" max="1" width="15" bestFit="1" customWidth="1"/>
    <col min="2" max="2" width="20.42578125" bestFit="1" customWidth="1"/>
    <col min="3" max="3" width="20.42578125" customWidth="1"/>
    <col min="4" max="4" width="14" bestFit="1" customWidth="1"/>
    <col min="5" max="5" width="6.7109375" bestFit="1" customWidth="1"/>
    <col min="6" max="6" width="22.7109375" bestFit="1" customWidth="1"/>
    <col min="7" max="7" width="21.28515625" bestFit="1" customWidth="1"/>
    <col min="8" max="8" width="11.42578125" bestFit="1" customWidth="1"/>
    <col min="9" max="9" width="28.85546875" hidden="1" customWidth="1"/>
    <col min="10" max="10" width="21.5703125" bestFit="1" customWidth="1"/>
  </cols>
  <sheetData>
    <row r="1" spans="1:10" x14ac:dyDescent="0.25">
      <c r="A1" t="s">
        <v>0</v>
      </c>
      <c r="B1" t="s">
        <v>521</v>
      </c>
      <c r="C1" t="s">
        <v>729</v>
      </c>
      <c r="D1" t="s">
        <v>514</v>
      </c>
      <c r="E1" t="s">
        <v>3</v>
      </c>
      <c r="F1" t="s">
        <v>4</v>
      </c>
      <c r="G1" t="s">
        <v>5</v>
      </c>
      <c r="H1" t="s">
        <v>6</v>
      </c>
      <c r="I1" t="s">
        <v>7</v>
      </c>
      <c r="J1" t="s">
        <v>8</v>
      </c>
    </row>
    <row r="2" spans="1:10" x14ac:dyDescent="0.25">
      <c r="A2" t="s">
        <v>9</v>
      </c>
      <c r="B2" t="s">
        <v>621</v>
      </c>
      <c r="C2" t="s">
        <v>730</v>
      </c>
      <c r="D2" t="s">
        <v>515</v>
      </c>
      <c r="E2">
        <v>25</v>
      </c>
      <c r="F2">
        <v>1</v>
      </c>
      <c r="G2" t="s">
        <v>734</v>
      </c>
      <c r="H2" t="s">
        <v>49</v>
      </c>
      <c r="J2">
        <v>3</v>
      </c>
    </row>
    <row r="3" spans="1:10" x14ac:dyDescent="0.25">
      <c r="A3" t="s">
        <v>12</v>
      </c>
      <c r="B3" t="s">
        <v>522</v>
      </c>
      <c r="C3" t="s">
        <v>730</v>
      </c>
      <c r="D3" t="s">
        <v>516</v>
      </c>
      <c r="E3">
        <v>40</v>
      </c>
      <c r="F3">
        <v>5</v>
      </c>
      <c r="G3" t="s">
        <v>15</v>
      </c>
      <c r="H3" t="s">
        <v>16</v>
      </c>
      <c r="I3">
        <v>67</v>
      </c>
      <c r="J3">
        <v>1</v>
      </c>
    </row>
    <row r="4" spans="1:10" x14ac:dyDescent="0.25">
      <c r="A4" t="s">
        <v>17</v>
      </c>
      <c r="B4" t="s">
        <v>523</v>
      </c>
      <c r="C4" t="s">
        <v>730</v>
      </c>
      <c r="D4" t="s">
        <v>516</v>
      </c>
      <c r="E4">
        <v>53</v>
      </c>
      <c r="F4">
        <v>6</v>
      </c>
      <c r="G4" t="s">
        <v>20</v>
      </c>
      <c r="H4" t="s">
        <v>16</v>
      </c>
      <c r="I4">
        <v>95</v>
      </c>
      <c r="J4">
        <v>1</v>
      </c>
    </row>
    <row r="5" spans="1:10" x14ac:dyDescent="0.25">
      <c r="A5" t="s">
        <v>21</v>
      </c>
      <c r="B5" t="s">
        <v>622</v>
      </c>
      <c r="C5" t="s">
        <v>730</v>
      </c>
      <c r="D5" t="s">
        <v>516</v>
      </c>
      <c r="E5">
        <v>60</v>
      </c>
      <c r="F5">
        <v>14</v>
      </c>
      <c r="G5" t="s">
        <v>734</v>
      </c>
      <c r="H5" t="s">
        <v>49</v>
      </c>
      <c r="J5">
        <v>3</v>
      </c>
    </row>
    <row r="6" spans="1:10" x14ac:dyDescent="0.25">
      <c r="A6" t="s">
        <v>24</v>
      </c>
      <c r="B6" t="s">
        <v>623</v>
      </c>
      <c r="C6" t="s">
        <v>731</v>
      </c>
      <c r="D6" t="s">
        <v>517</v>
      </c>
      <c r="E6">
        <v>52</v>
      </c>
      <c r="F6">
        <v>1</v>
      </c>
      <c r="G6" t="s">
        <v>734</v>
      </c>
      <c r="H6" t="s">
        <v>49</v>
      </c>
      <c r="J6">
        <v>5</v>
      </c>
    </row>
    <row r="7" spans="1:10" x14ac:dyDescent="0.25">
      <c r="A7" t="s">
        <v>27</v>
      </c>
      <c r="B7" t="s">
        <v>624</v>
      </c>
      <c r="C7" t="s">
        <v>730</v>
      </c>
      <c r="D7" t="s">
        <v>518</v>
      </c>
      <c r="E7">
        <v>40</v>
      </c>
      <c r="F7">
        <v>17</v>
      </c>
      <c r="G7" t="s">
        <v>734</v>
      </c>
      <c r="H7" t="s">
        <v>49</v>
      </c>
      <c r="J7">
        <v>5</v>
      </c>
    </row>
    <row r="8" spans="1:10" x14ac:dyDescent="0.25">
      <c r="A8" t="s">
        <v>30</v>
      </c>
      <c r="B8" t="s">
        <v>625</v>
      </c>
      <c r="C8" t="s">
        <v>730</v>
      </c>
      <c r="D8" t="s">
        <v>517</v>
      </c>
      <c r="E8">
        <v>56</v>
      </c>
      <c r="F8">
        <v>16</v>
      </c>
      <c r="G8" t="s">
        <v>734</v>
      </c>
      <c r="H8" t="s">
        <v>49</v>
      </c>
      <c r="J8">
        <v>1</v>
      </c>
    </row>
    <row r="9" spans="1:10" x14ac:dyDescent="0.25">
      <c r="A9" t="s">
        <v>33</v>
      </c>
      <c r="B9" t="s">
        <v>626</v>
      </c>
      <c r="C9" t="s">
        <v>731</v>
      </c>
      <c r="D9" t="s">
        <v>519</v>
      </c>
      <c r="E9">
        <v>22</v>
      </c>
      <c r="F9">
        <v>0</v>
      </c>
      <c r="G9" t="s">
        <v>734</v>
      </c>
      <c r="H9" t="s">
        <v>49</v>
      </c>
      <c r="J9">
        <v>3</v>
      </c>
    </row>
    <row r="10" spans="1:10" x14ac:dyDescent="0.25">
      <c r="A10" t="s">
        <v>36</v>
      </c>
      <c r="B10" t="s">
        <v>627</v>
      </c>
      <c r="C10" t="s">
        <v>731</v>
      </c>
      <c r="D10" t="s">
        <v>518</v>
      </c>
      <c r="E10">
        <v>28</v>
      </c>
      <c r="F10">
        <v>1</v>
      </c>
      <c r="G10" t="s">
        <v>734</v>
      </c>
      <c r="H10" t="s">
        <v>49</v>
      </c>
      <c r="J10">
        <v>3</v>
      </c>
    </row>
    <row r="11" spans="1:10" x14ac:dyDescent="0.25">
      <c r="A11" t="s">
        <v>39</v>
      </c>
      <c r="B11" t="s">
        <v>628</v>
      </c>
      <c r="C11" t="s">
        <v>730</v>
      </c>
      <c r="D11" t="s">
        <v>515</v>
      </c>
      <c r="E11">
        <v>49</v>
      </c>
      <c r="F11">
        <v>4</v>
      </c>
      <c r="G11" t="s">
        <v>734</v>
      </c>
      <c r="H11" t="s">
        <v>49</v>
      </c>
      <c r="J11">
        <v>4</v>
      </c>
    </row>
    <row r="12" spans="1:10" x14ac:dyDescent="0.25">
      <c r="A12" t="s">
        <v>42</v>
      </c>
      <c r="B12" t="s">
        <v>524</v>
      </c>
      <c r="C12" t="s">
        <v>731</v>
      </c>
      <c r="D12" t="s">
        <v>520</v>
      </c>
      <c r="E12">
        <v>30</v>
      </c>
      <c r="F12">
        <v>2</v>
      </c>
      <c r="G12" t="s">
        <v>45</v>
      </c>
      <c r="H12" t="s">
        <v>16</v>
      </c>
      <c r="I12">
        <v>118</v>
      </c>
      <c r="J12">
        <v>5</v>
      </c>
    </row>
    <row r="13" spans="1:10" x14ac:dyDescent="0.25">
      <c r="A13" t="s">
        <v>46</v>
      </c>
      <c r="B13" t="s">
        <v>525</v>
      </c>
      <c r="C13" t="s">
        <v>730</v>
      </c>
      <c r="D13" t="s">
        <v>518</v>
      </c>
      <c r="E13">
        <v>38</v>
      </c>
      <c r="F13">
        <v>8</v>
      </c>
      <c r="G13" t="s">
        <v>20</v>
      </c>
      <c r="H13" t="s">
        <v>49</v>
      </c>
      <c r="J13">
        <v>5</v>
      </c>
    </row>
    <row r="14" spans="1:10" x14ac:dyDescent="0.25">
      <c r="A14" t="s">
        <v>50</v>
      </c>
      <c r="B14" t="s">
        <v>526</v>
      </c>
      <c r="C14" t="s">
        <v>730</v>
      </c>
      <c r="D14" t="s">
        <v>517</v>
      </c>
      <c r="E14">
        <v>45</v>
      </c>
      <c r="F14">
        <v>19</v>
      </c>
      <c r="G14" t="s">
        <v>53</v>
      </c>
      <c r="H14" t="s">
        <v>16</v>
      </c>
      <c r="I14">
        <v>47</v>
      </c>
      <c r="J14">
        <v>4</v>
      </c>
    </row>
    <row r="15" spans="1:10" x14ac:dyDescent="0.25">
      <c r="A15" t="s">
        <v>54</v>
      </c>
      <c r="B15" t="s">
        <v>527</v>
      </c>
      <c r="C15" t="s">
        <v>731</v>
      </c>
      <c r="D15" t="s">
        <v>519</v>
      </c>
      <c r="E15">
        <v>47</v>
      </c>
      <c r="F15">
        <v>4</v>
      </c>
      <c r="G15" t="s">
        <v>53</v>
      </c>
      <c r="H15" t="s">
        <v>49</v>
      </c>
      <c r="J15">
        <v>2</v>
      </c>
    </row>
    <row r="16" spans="1:10" x14ac:dyDescent="0.25">
      <c r="A16" t="s">
        <v>57</v>
      </c>
      <c r="B16" t="s">
        <v>528</v>
      </c>
      <c r="C16" t="s">
        <v>731</v>
      </c>
      <c r="D16" t="s">
        <v>519</v>
      </c>
      <c r="E16">
        <v>45</v>
      </c>
      <c r="F16">
        <v>2</v>
      </c>
      <c r="G16" t="s">
        <v>60</v>
      </c>
      <c r="H16" t="s">
        <v>49</v>
      </c>
      <c r="J16">
        <v>5</v>
      </c>
    </row>
    <row r="17" spans="1:10" x14ac:dyDescent="0.25">
      <c r="A17" t="s">
        <v>61</v>
      </c>
      <c r="B17" t="s">
        <v>529</v>
      </c>
      <c r="C17" t="s">
        <v>731</v>
      </c>
      <c r="D17" t="s">
        <v>516</v>
      </c>
      <c r="E17">
        <v>24</v>
      </c>
      <c r="F17">
        <v>1</v>
      </c>
      <c r="G17" t="s">
        <v>64</v>
      </c>
      <c r="H17" t="s">
        <v>16</v>
      </c>
      <c r="I17">
        <v>39</v>
      </c>
      <c r="J17">
        <v>4</v>
      </c>
    </row>
    <row r="18" spans="1:10" x14ac:dyDescent="0.25">
      <c r="A18" t="s">
        <v>65</v>
      </c>
      <c r="B18" t="s">
        <v>530</v>
      </c>
      <c r="C18" t="s">
        <v>730</v>
      </c>
      <c r="D18" t="s">
        <v>518</v>
      </c>
      <c r="E18">
        <v>47</v>
      </c>
      <c r="F18">
        <v>16</v>
      </c>
      <c r="G18" t="s">
        <v>53</v>
      </c>
      <c r="H18" t="s">
        <v>16</v>
      </c>
      <c r="I18">
        <v>57</v>
      </c>
      <c r="J18">
        <v>3</v>
      </c>
    </row>
    <row r="19" spans="1:10" x14ac:dyDescent="0.25">
      <c r="A19" t="s">
        <v>68</v>
      </c>
      <c r="B19" t="s">
        <v>531</v>
      </c>
      <c r="C19" t="s">
        <v>731</v>
      </c>
      <c r="D19" t="s">
        <v>519</v>
      </c>
      <c r="E19">
        <v>25</v>
      </c>
      <c r="F19">
        <v>1</v>
      </c>
      <c r="G19" t="s">
        <v>71</v>
      </c>
      <c r="H19" t="s">
        <v>16</v>
      </c>
      <c r="I19">
        <v>109</v>
      </c>
      <c r="J19">
        <v>2</v>
      </c>
    </row>
    <row r="20" spans="1:10" x14ac:dyDescent="0.25">
      <c r="A20" t="s">
        <v>72</v>
      </c>
      <c r="B20" t="s">
        <v>629</v>
      </c>
      <c r="C20" t="s">
        <v>730</v>
      </c>
      <c r="D20" t="s">
        <v>519</v>
      </c>
      <c r="E20">
        <v>58</v>
      </c>
      <c r="F20">
        <v>3</v>
      </c>
      <c r="G20" t="s">
        <v>734</v>
      </c>
      <c r="H20" t="s">
        <v>49</v>
      </c>
      <c r="J20">
        <v>1</v>
      </c>
    </row>
    <row r="21" spans="1:10" x14ac:dyDescent="0.25">
      <c r="A21" t="s">
        <v>75</v>
      </c>
      <c r="B21" t="s">
        <v>532</v>
      </c>
      <c r="C21" t="s">
        <v>731</v>
      </c>
      <c r="D21" t="s">
        <v>520</v>
      </c>
      <c r="E21">
        <v>57</v>
      </c>
      <c r="F21">
        <v>18</v>
      </c>
      <c r="G21" t="s">
        <v>53</v>
      </c>
      <c r="H21" t="s">
        <v>16</v>
      </c>
      <c r="I21">
        <v>85</v>
      </c>
      <c r="J21">
        <v>3</v>
      </c>
    </row>
    <row r="22" spans="1:10" x14ac:dyDescent="0.25">
      <c r="A22" t="s">
        <v>78</v>
      </c>
      <c r="B22" t="s">
        <v>630</v>
      </c>
      <c r="C22" t="s">
        <v>731</v>
      </c>
      <c r="D22" t="s">
        <v>516</v>
      </c>
      <c r="E22">
        <v>34</v>
      </c>
      <c r="F22">
        <v>4</v>
      </c>
      <c r="G22" t="s">
        <v>734</v>
      </c>
      <c r="H22" t="s">
        <v>49</v>
      </c>
      <c r="J22">
        <v>2</v>
      </c>
    </row>
    <row r="23" spans="1:10" x14ac:dyDescent="0.25">
      <c r="A23" t="s">
        <v>81</v>
      </c>
      <c r="B23" t="s">
        <v>631</v>
      </c>
      <c r="C23" t="s">
        <v>731</v>
      </c>
      <c r="D23" t="s">
        <v>518</v>
      </c>
      <c r="E23">
        <v>45</v>
      </c>
      <c r="F23">
        <v>8</v>
      </c>
      <c r="G23" t="s">
        <v>734</v>
      </c>
      <c r="H23" t="s">
        <v>49</v>
      </c>
      <c r="J23">
        <v>4</v>
      </c>
    </row>
    <row r="24" spans="1:10" x14ac:dyDescent="0.25">
      <c r="A24" t="s">
        <v>84</v>
      </c>
      <c r="B24" t="s">
        <v>632</v>
      </c>
      <c r="C24" t="s">
        <v>730</v>
      </c>
      <c r="D24" t="s">
        <v>518</v>
      </c>
      <c r="E24">
        <v>57</v>
      </c>
      <c r="F24">
        <v>6</v>
      </c>
      <c r="G24" t="s">
        <v>734</v>
      </c>
      <c r="H24" t="s">
        <v>49</v>
      </c>
      <c r="J24">
        <v>3</v>
      </c>
    </row>
    <row r="25" spans="1:10" x14ac:dyDescent="0.25">
      <c r="A25" t="s">
        <v>86</v>
      </c>
      <c r="B25" t="s">
        <v>633</v>
      </c>
      <c r="C25" t="s">
        <v>731</v>
      </c>
      <c r="D25" t="s">
        <v>516</v>
      </c>
      <c r="E25">
        <v>40</v>
      </c>
      <c r="F25">
        <v>10</v>
      </c>
      <c r="G25" t="s">
        <v>734</v>
      </c>
      <c r="H25" t="s">
        <v>49</v>
      </c>
      <c r="J25">
        <v>2</v>
      </c>
    </row>
    <row r="26" spans="1:10" x14ac:dyDescent="0.25">
      <c r="A26" t="s">
        <v>89</v>
      </c>
      <c r="B26" t="s">
        <v>634</v>
      </c>
      <c r="C26" t="s">
        <v>730</v>
      </c>
      <c r="D26" t="s">
        <v>515</v>
      </c>
      <c r="E26">
        <v>26</v>
      </c>
      <c r="F26">
        <v>2</v>
      </c>
      <c r="G26" t="s">
        <v>734</v>
      </c>
      <c r="H26" t="s">
        <v>49</v>
      </c>
      <c r="J26">
        <v>1</v>
      </c>
    </row>
    <row r="27" spans="1:10" x14ac:dyDescent="0.25">
      <c r="A27" t="s">
        <v>92</v>
      </c>
      <c r="B27" t="s">
        <v>635</v>
      </c>
      <c r="C27" t="s">
        <v>730</v>
      </c>
      <c r="D27" t="s">
        <v>515</v>
      </c>
      <c r="E27">
        <v>46</v>
      </c>
      <c r="F27">
        <v>15</v>
      </c>
      <c r="G27" t="s">
        <v>734</v>
      </c>
      <c r="H27" t="s">
        <v>49</v>
      </c>
      <c r="J27">
        <v>3</v>
      </c>
    </row>
    <row r="28" spans="1:10" x14ac:dyDescent="0.25">
      <c r="A28" t="s">
        <v>95</v>
      </c>
      <c r="B28" t="s">
        <v>636</v>
      </c>
      <c r="C28" t="s">
        <v>730</v>
      </c>
      <c r="D28" t="s">
        <v>516</v>
      </c>
      <c r="E28">
        <v>54</v>
      </c>
      <c r="F28">
        <v>18</v>
      </c>
      <c r="G28" t="s">
        <v>734</v>
      </c>
      <c r="H28" t="s">
        <v>49</v>
      </c>
      <c r="J28">
        <v>3</v>
      </c>
    </row>
    <row r="29" spans="1:10" x14ac:dyDescent="0.25">
      <c r="A29" t="s">
        <v>97</v>
      </c>
      <c r="B29" t="s">
        <v>533</v>
      </c>
      <c r="C29" t="s">
        <v>731</v>
      </c>
      <c r="D29" t="s">
        <v>517</v>
      </c>
      <c r="E29">
        <v>50</v>
      </c>
      <c r="F29">
        <v>7</v>
      </c>
      <c r="G29" t="s">
        <v>20</v>
      </c>
      <c r="H29" t="s">
        <v>16</v>
      </c>
      <c r="I29">
        <v>109</v>
      </c>
      <c r="J29">
        <v>5</v>
      </c>
    </row>
    <row r="30" spans="1:10" x14ac:dyDescent="0.25">
      <c r="A30" t="s">
        <v>100</v>
      </c>
      <c r="B30" t="s">
        <v>637</v>
      </c>
      <c r="C30" t="s">
        <v>730</v>
      </c>
      <c r="D30" t="s">
        <v>518</v>
      </c>
      <c r="E30">
        <v>57</v>
      </c>
      <c r="F30">
        <v>3</v>
      </c>
      <c r="G30" t="s">
        <v>734</v>
      </c>
      <c r="H30" t="s">
        <v>49</v>
      </c>
      <c r="J30">
        <v>2</v>
      </c>
    </row>
    <row r="31" spans="1:10" x14ac:dyDescent="0.25">
      <c r="A31" t="s">
        <v>102</v>
      </c>
      <c r="B31" t="s">
        <v>638</v>
      </c>
      <c r="C31" t="s">
        <v>730</v>
      </c>
      <c r="D31" t="s">
        <v>516</v>
      </c>
      <c r="E31">
        <v>39</v>
      </c>
      <c r="F31">
        <v>10</v>
      </c>
      <c r="G31" t="s">
        <v>734</v>
      </c>
      <c r="H31" t="s">
        <v>49</v>
      </c>
      <c r="J31">
        <v>2</v>
      </c>
    </row>
    <row r="32" spans="1:10" x14ac:dyDescent="0.25">
      <c r="A32" t="s">
        <v>105</v>
      </c>
      <c r="B32" t="s">
        <v>534</v>
      </c>
      <c r="C32" t="s">
        <v>730</v>
      </c>
      <c r="D32" t="s">
        <v>517</v>
      </c>
      <c r="E32">
        <v>29</v>
      </c>
      <c r="F32">
        <v>2</v>
      </c>
      <c r="G32" t="s">
        <v>45</v>
      </c>
      <c r="H32" t="s">
        <v>16</v>
      </c>
      <c r="I32">
        <v>63</v>
      </c>
      <c r="J32">
        <v>5</v>
      </c>
    </row>
    <row r="33" spans="1:10" x14ac:dyDescent="0.25">
      <c r="A33" t="s">
        <v>108</v>
      </c>
      <c r="B33" t="s">
        <v>535</v>
      </c>
      <c r="C33" t="s">
        <v>730</v>
      </c>
      <c r="D33" t="s">
        <v>519</v>
      </c>
      <c r="E33">
        <v>30</v>
      </c>
      <c r="F33">
        <v>5</v>
      </c>
      <c r="G33" t="s">
        <v>53</v>
      </c>
      <c r="H33" t="s">
        <v>49</v>
      </c>
      <c r="J33">
        <v>4</v>
      </c>
    </row>
    <row r="34" spans="1:10" x14ac:dyDescent="0.25">
      <c r="A34" t="s">
        <v>111</v>
      </c>
      <c r="B34" t="s">
        <v>639</v>
      </c>
      <c r="C34" t="s">
        <v>731</v>
      </c>
      <c r="D34" t="s">
        <v>520</v>
      </c>
      <c r="E34">
        <v>28</v>
      </c>
      <c r="F34">
        <v>2</v>
      </c>
      <c r="G34" t="s">
        <v>734</v>
      </c>
      <c r="H34" t="s">
        <v>49</v>
      </c>
      <c r="J34">
        <v>4</v>
      </c>
    </row>
    <row r="35" spans="1:10" x14ac:dyDescent="0.25">
      <c r="A35" t="s">
        <v>114</v>
      </c>
      <c r="B35" t="s">
        <v>640</v>
      </c>
      <c r="C35" t="s">
        <v>730</v>
      </c>
      <c r="D35" t="s">
        <v>516</v>
      </c>
      <c r="E35">
        <v>47</v>
      </c>
      <c r="F35">
        <v>19</v>
      </c>
      <c r="G35" t="s">
        <v>734</v>
      </c>
      <c r="H35" t="s">
        <v>49</v>
      </c>
      <c r="J35">
        <v>5</v>
      </c>
    </row>
    <row r="36" spans="1:10" x14ac:dyDescent="0.25">
      <c r="A36" t="s">
        <v>117</v>
      </c>
      <c r="B36" t="s">
        <v>641</v>
      </c>
      <c r="C36" t="s">
        <v>731</v>
      </c>
      <c r="D36" t="s">
        <v>515</v>
      </c>
      <c r="E36">
        <v>45</v>
      </c>
      <c r="F36">
        <v>10</v>
      </c>
      <c r="G36" t="s">
        <v>734</v>
      </c>
      <c r="H36" t="s">
        <v>49</v>
      </c>
      <c r="J36">
        <v>3</v>
      </c>
    </row>
    <row r="37" spans="1:10" x14ac:dyDescent="0.25">
      <c r="A37" t="s">
        <v>120</v>
      </c>
      <c r="B37" t="s">
        <v>642</v>
      </c>
      <c r="C37" t="s">
        <v>730</v>
      </c>
      <c r="D37" t="s">
        <v>520</v>
      </c>
      <c r="E37">
        <v>43</v>
      </c>
      <c r="F37">
        <v>4</v>
      </c>
      <c r="G37" t="s">
        <v>734</v>
      </c>
      <c r="H37" t="s">
        <v>49</v>
      </c>
      <c r="J37">
        <v>1</v>
      </c>
    </row>
    <row r="38" spans="1:10" x14ac:dyDescent="0.25">
      <c r="A38" t="s">
        <v>123</v>
      </c>
      <c r="B38" t="s">
        <v>536</v>
      </c>
      <c r="C38" t="s">
        <v>731</v>
      </c>
      <c r="D38" t="s">
        <v>516</v>
      </c>
      <c r="E38">
        <v>57</v>
      </c>
      <c r="F38">
        <v>4</v>
      </c>
      <c r="G38" t="s">
        <v>20</v>
      </c>
      <c r="H38" t="s">
        <v>16</v>
      </c>
      <c r="I38">
        <v>24</v>
      </c>
      <c r="J38">
        <v>4</v>
      </c>
    </row>
    <row r="39" spans="1:10" x14ac:dyDescent="0.25">
      <c r="A39" t="s">
        <v>125</v>
      </c>
      <c r="B39" t="s">
        <v>537</v>
      </c>
      <c r="C39" t="s">
        <v>730</v>
      </c>
      <c r="D39" t="s">
        <v>518</v>
      </c>
      <c r="E39">
        <v>45</v>
      </c>
      <c r="F39">
        <v>19</v>
      </c>
      <c r="G39" t="s">
        <v>64</v>
      </c>
      <c r="H39" t="s">
        <v>16</v>
      </c>
      <c r="I39">
        <v>67</v>
      </c>
      <c r="J39">
        <v>1</v>
      </c>
    </row>
    <row r="40" spans="1:10" x14ac:dyDescent="0.25">
      <c r="A40" t="s">
        <v>127</v>
      </c>
      <c r="B40" t="s">
        <v>538</v>
      </c>
      <c r="C40" t="s">
        <v>730</v>
      </c>
      <c r="D40" t="s">
        <v>518</v>
      </c>
      <c r="E40">
        <v>31</v>
      </c>
      <c r="F40">
        <v>2</v>
      </c>
      <c r="G40" t="s">
        <v>60</v>
      </c>
      <c r="H40" t="s">
        <v>16</v>
      </c>
      <c r="I40">
        <v>16</v>
      </c>
      <c r="J40">
        <v>2</v>
      </c>
    </row>
    <row r="41" spans="1:10" x14ac:dyDescent="0.25">
      <c r="A41" t="s">
        <v>129</v>
      </c>
      <c r="B41" t="s">
        <v>643</v>
      </c>
      <c r="C41" t="s">
        <v>730</v>
      </c>
      <c r="D41" t="s">
        <v>516</v>
      </c>
      <c r="E41">
        <v>34</v>
      </c>
      <c r="F41">
        <v>3</v>
      </c>
      <c r="G41" t="s">
        <v>734</v>
      </c>
      <c r="H41" t="s">
        <v>49</v>
      </c>
      <c r="J41">
        <v>2</v>
      </c>
    </row>
    <row r="42" spans="1:10" x14ac:dyDescent="0.25">
      <c r="A42" t="s">
        <v>132</v>
      </c>
      <c r="B42" t="s">
        <v>644</v>
      </c>
      <c r="C42" t="s">
        <v>731</v>
      </c>
      <c r="D42" t="s">
        <v>516</v>
      </c>
      <c r="E42">
        <v>60</v>
      </c>
      <c r="F42">
        <v>8</v>
      </c>
      <c r="G42" t="s">
        <v>734</v>
      </c>
      <c r="H42" t="s">
        <v>49</v>
      </c>
      <c r="J42">
        <v>4</v>
      </c>
    </row>
    <row r="43" spans="1:10" x14ac:dyDescent="0.25">
      <c r="A43" t="s">
        <v>135</v>
      </c>
      <c r="B43" t="s">
        <v>539</v>
      </c>
      <c r="C43" t="s">
        <v>731</v>
      </c>
      <c r="D43" t="s">
        <v>515</v>
      </c>
      <c r="E43">
        <v>54</v>
      </c>
      <c r="F43">
        <v>13</v>
      </c>
      <c r="G43" t="s">
        <v>60</v>
      </c>
      <c r="H43" t="s">
        <v>49</v>
      </c>
      <c r="J43">
        <v>3</v>
      </c>
    </row>
    <row r="44" spans="1:10" x14ac:dyDescent="0.25">
      <c r="A44" t="s">
        <v>138</v>
      </c>
      <c r="B44" t="s">
        <v>645</v>
      </c>
      <c r="C44" t="s">
        <v>731</v>
      </c>
      <c r="D44" t="s">
        <v>517</v>
      </c>
      <c r="E44">
        <v>47</v>
      </c>
      <c r="F44">
        <v>1</v>
      </c>
      <c r="G44" t="s">
        <v>734</v>
      </c>
      <c r="H44" t="s">
        <v>49</v>
      </c>
      <c r="J44">
        <v>2</v>
      </c>
    </row>
    <row r="45" spans="1:10" x14ac:dyDescent="0.25">
      <c r="A45" t="s">
        <v>141</v>
      </c>
      <c r="B45" t="s">
        <v>646</v>
      </c>
      <c r="C45" t="s">
        <v>730</v>
      </c>
      <c r="D45" t="s">
        <v>519</v>
      </c>
      <c r="E45">
        <v>54</v>
      </c>
      <c r="F45">
        <v>11</v>
      </c>
      <c r="G45" t="s">
        <v>734</v>
      </c>
      <c r="H45" t="s">
        <v>49</v>
      </c>
      <c r="J45">
        <v>1</v>
      </c>
    </row>
    <row r="46" spans="1:10" x14ac:dyDescent="0.25">
      <c r="A46" t="s">
        <v>144</v>
      </c>
      <c r="B46" t="s">
        <v>647</v>
      </c>
      <c r="C46" t="s">
        <v>730</v>
      </c>
      <c r="D46" t="s">
        <v>519</v>
      </c>
      <c r="E46">
        <v>24</v>
      </c>
      <c r="F46">
        <v>0</v>
      </c>
      <c r="G46" t="s">
        <v>734</v>
      </c>
      <c r="H46" t="s">
        <v>49</v>
      </c>
      <c r="J46">
        <v>3</v>
      </c>
    </row>
    <row r="47" spans="1:10" x14ac:dyDescent="0.25">
      <c r="A47" t="s">
        <v>146</v>
      </c>
      <c r="B47" t="s">
        <v>540</v>
      </c>
      <c r="C47" t="s">
        <v>731</v>
      </c>
      <c r="D47" t="s">
        <v>520</v>
      </c>
      <c r="E47">
        <v>24</v>
      </c>
      <c r="F47">
        <v>2</v>
      </c>
      <c r="G47" t="s">
        <v>60</v>
      </c>
      <c r="H47" t="s">
        <v>16</v>
      </c>
      <c r="I47">
        <v>82</v>
      </c>
      <c r="J47">
        <v>4</v>
      </c>
    </row>
    <row r="48" spans="1:10" x14ac:dyDescent="0.25">
      <c r="A48" t="s">
        <v>149</v>
      </c>
      <c r="B48" t="s">
        <v>541</v>
      </c>
      <c r="C48" t="s">
        <v>730</v>
      </c>
      <c r="D48" t="s">
        <v>520</v>
      </c>
      <c r="E48">
        <v>24</v>
      </c>
      <c r="F48">
        <v>1</v>
      </c>
      <c r="G48" t="s">
        <v>20</v>
      </c>
      <c r="H48" t="s">
        <v>49</v>
      </c>
      <c r="J48">
        <v>2</v>
      </c>
    </row>
    <row r="49" spans="1:10" x14ac:dyDescent="0.25">
      <c r="A49" t="s">
        <v>152</v>
      </c>
      <c r="B49" t="s">
        <v>648</v>
      </c>
      <c r="C49" t="s">
        <v>730</v>
      </c>
      <c r="D49" t="s">
        <v>516</v>
      </c>
      <c r="E49">
        <v>30</v>
      </c>
      <c r="F49">
        <v>7</v>
      </c>
      <c r="G49" t="s">
        <v>734</v>
      </c>
      <c r="H49" t="s">
        <v>49</v>
      </c>
      <c r="J49">
        <v>4</v>
      </c>
    </row>
    <row r="50" spans="1:10" x14ac:dyDescent="0.25">
      <c r="A50" t="s">
        <v>155</v>
      </c>
      <c r="B50" t="s">
        <v>542</v>
      </c>
      <c r="C50" t="s">
        <v>730</v>
      </c>
      <c r="D50" t="s">
        <v>516</v>
      </c>
      <c r="E50">
        <v>43</v>
      </c>
      <c r="F50">
        <v>16</v>
      </c>
      <c r="G50" t="s">
        <v>45</v>
      </c>
      <c r="H50" t="s">
        <v>49</v>
      </c>
      <c r="J50">
        <v>3</v>
      </c>
    </row>
    <row r="51" spans="1:10" x14ac:dyDescent="0.25">
      <c r="A51" t="s">
        <v>157</v>
      </c>
      <c r="B51" t="s">
        <v>543</v>
      </c>
      <c r="C51" t="s">
        <v>731</v>
      </c>
      <c r="D51" t="s">
        <v>519</v>
      </c>
      <c r="E51">
        <v>52</v>
      </c>
      <c r="F51">
        <v>10</v>
      </c>
      <c r="G51" t="s">
        <v>15</v>
      </c>
      <c r="H51" t="s">
        <v>16</v>
      </c>
      <c r="I51">
        <v>53</v>
      </c>
      <c r="J51">
        <v>3</v>
      </c>
    </row>
    <row r="52" spans="1:10" x14ac:dyDescent="0.25">
      <c r="A52" t="s">
        <v>159</v>
      </c>
      <c r="B52" t="s">
        <v>544</v>
      </c>
      <c r="C52" t="s">
        <v>731</v>
      </c>
      <c r="D52" t="s">
        <v>520</v>
      </c>
      <c r="E52">
        <v>55</v>
      </c>
      <c r="F52">
        <v>14</v>
      </c>
      <c r="G52" t="s">
        <v>15</v>
      </c>
      <c r="H52" t="s">
        <v>16</v>
      </c>
      <c r="I52">
        <v>26</v>
      </c>
      <c r="J52">
        <v>3</v>
      </c>
    </row>
    <row r="53" spans="1:10" x14ac:dyDescent="0.25">
      <c r="A53" t="s">
        <v>162</v>
      </c>
      <c r="B53" t="s">
        <v>649</v>
      </c>
      <c r="C53" t="s">
        <v>731</v>
      </c>
      <c r="D53" t="s">
        <v>515</v>
      </c>
      <c r="E53">
        <v>51</v>
      </c>
      <c r="F53">
        <v>8</v>
      </c>
      <c r="G53" t="s">
        <v>734</v>
      </c>
      <c r="H53" t="s">
        <v>49</v>
      </c>
      <c r="J53">
        <v>5</v>
      </c>
    </row>
    <row r="54" spans="1:10" x14ac:dyDescent="0.25">
      <c r="A54" t="s">
        <v>164</v>
      </c>
      <c r="B54" t="s">
        <v>545</v>
      </c>
      <c r="C54" t="s">
        <v>731</v>
      </c>
      <c r="D54" t="s">
        <v>517</v>
      </c>
      <c r="E54">
        <v>31</v>
      </c>
      <c r="F54">
        <v>5</v>
      </c>
      <c r="G54" t="s">
        <v>15</v>
      </c>
      <c r="H54" t="s">
        <v>16</v>
      </c>
      <c r="I54">
        <v>104</v>
      </c>
      <c r="J54">
        <v>5</v>
      </c>
    </row>
    <row r="55" spans="1:10" x14ac:dyDescent="0.25">
      <c r="A55" t="s">
        <v>166</v>
      </c>
      <c r="B55" t="s">
        <v>650</v>
      </c>
      <c r="C55" t="s">
        <v>731</v>
      </c>
      <c r="D55" t="s">
        <v>515</v>
      </c>
      <c r="E55">
        <v>60</v>
      </c>
      <c r="F55">
        <v>4</v>
      </c>
      <c r="G55" t="s">
        <v>734</v>
      </c>
      <c r="H55" t="s">
        <v>49</v>
      </c>
      <c r="J55">
        <v>1</v>
      </c>
    </row>
    <row r="56" spans="1:10" x14ac:dyDescent="0.25">
      <c r="A56" t="s">
        <v>169</v>
      </c>
      <c r="B56" t="s">
        <v>651</v>
      </c>
      <c r="C56" t="s">
        <v>730</v>
      </c>
      <c r="D56" t="s">
        <v>515</v>
      </c>
      <c r="E56">
        <v>54</v>
      </c>
      <c r="F56">
        <v>17</v>
      </c>
      <c r="G56" t="s">
        <v>734</v>
      </c>
      <c r="H56" t="s">
        <v>49</v>
      </c>
      <c r="J56">
        <v>3</v>
      </c>
    </row>
    <row r="57" spans="1:10" x14ac:dyDescent="0.25">
      <c r="A57" t="s">
        <v>172</v>
      </c>
      <c r="B57" t="s">
        <v>546</v>
      </c>
      <c r="C57" t="s">
        <v>731</v>
      </c>
      <c r="D57" t="s">
        <v>515</v>
      </c>
      <c r="E57">
        <v>30</v>
      </c>
      <c r="F57">
        <v>5</v>
      </c>
      <c r="G57" t="s">
        <v>20</v>
      </c>
      <c r="H57" t="s">
        <v>16</v>
      </c>
      <c r="I57">
        <v>44</v>
      </c>
      <c r="J57">
        <v>3</v>
      </c>
    </row>
    <row r="58" spans="1:10" x14ac:dyDescent="0.25">
      <c r="A58" t="s">
        <v>174</v>
      </c>
      <c r="B58" t="s">
        <v>652</v>
      </c>
      <c r="C58" t="s">
        <v>731</v>
      </c>
      <c r="D58" t="s">
        <v>518</v>
      </c>
      <c r="E58">
        <v>42</v>
      </c>
      <c r="F58">
        <v>5</v>
      </c>
      <c r="G58" t="s">
        <v>734</v>
      </c>
      <c r="H58" t="s">
        <v>49</v>
      </c>
      <c r="J58">
        <v>2</v>
      </c>
    </row>
    <row r="59" spans="1:10" x14ac:dyDescent="0.25">
      <c r="A59" t="s">
        <v>177</v>
      </c>
      <c r="B59" t="s">
        <v>547</v>
      </c>
      <c r="C59" t="s">
        <v>731</v>
      </c>
      <c r="D59" t="s">
        <v>519</v>
      </c>
      <c r="E59">
        <v>42</v>
      </c>
      <c r="F59">
        <v>6</v>
      </c>
      <c r="G59" t="s">
        <v>15</v>
      </c>
      <c r="H59" t="s">
        <v>49</v>
      </c>
      <c r="J59">
        <v>1</v>
      </c>
    </row>
    <row r="60" spans="1:10" x14ac:dyDescent="0.25">
      <c r="A60" t="s">
        <v>180</v>
      </c>
      <c r="B60" t="s">
        <v>548</v>
      </c>
      <c r="C60" t="s">
        <v>730</v>
      </c>
      <c r="D60" t="s">
        <v>517</v>
      </c>
      <c r="E60">
        <v>32</v>
      </c>
      <c r="F60">
        <v>9</v>
      </c>
      <c r="G60" t="s">
        <v>71</v>
      </c>
      <c r="H60" t="s">
        <v>49</v>
      </c>
      <c r="J60">
        <v>1</v>
      </c>
    </row>
    <row r="61" spans="1:10" x14ac:dyDescent="0.25">
      <c r="A61" t="s">
        <v>183</v>
      </c>
      <c r="B61" t="s">
        <v>549</v>
      </c>
      <c r="C61" t="s">
        <v>731</v>
      </c>
      <c r="D61" t="s">
        <v>517</v>
      </c>
      <c r="E61">
        <v>47</v>
      </c>
      <c r="F61">
        <v>1</v>
      </c>
      <c r="G61" t="s">
        <v>20</v>
      </c>
      <c r="H61" t="s">
        <v>16</v>
      </c>
      <c r="I61">
        <v>111</v>
      </c>
      <c r="J61">
        <v>4</v>
      </c>
    </row>
    <row r="62" spans="1:10" x14ac:dyDescent="0.25">
      <c r="A62" t="s">
        <v>186</v>
      </c>
      <c r="B62" t="s">
        <v>653</v>
      </c>
      <c r="C62" t="s">
        <v>730</v>
      </c>
      <c r="D62" t="s">
        <v>516</v>
      </c>
      <c r="E62">
        <v>41</v>
      </c>
      <c r="F62">
        <v>16</v>
      </c>
      <c r="G62" t="s">
        <v>734</v>
      </c>
      <c r="H62" t="s">
        <v>49</v>
      </c>
      <c r="J62">
        <v>3</v>
      </c>
    </row>
    <row r="63" spans="1:10" x14ac:dyDescent="0.25">
      <c r="A63" t="s">
        <v>189</v>
      </c>
      <c r="B63" t="s">
        <v>654</v>
      </c>
      <c r="C63" t="s">
        <v>731</v>
      </c>
      <c r="D63" t="s">
        <v>515</v>
      </c>
      <c r="E63">
        <v>59</v>
      </c>
      <c r="F63">
        <v>19</v>
      </c>
      <c r="G63" t="s">
        <v>734</v>
      </c>
      <c r="H63" t="s">
        <v>49</v>
      </c>
      <c r="J63">
        <v>2</v>
      </c>
    </row>
    <row r="64" spans="1:10" x14ac:dyDescent="0.25">
      <c r="A64" t="s">
        <v>192</v>
      </c>
      <c r="B64" t="s">
        <v>550</v>
      </c>
      <c r="C64" t="s">
        <v>731</v>
      </c>
      <c r="D64" t="s">
        <v>516</v>
      </c>
      <c r="E64">
        <v>43</v>
      </c>
      <c r="F64">
        <v>4</v>
      </c>
      <c r="G64" t="s">
        <v>20</v>
      </c>
      <c r="H64" t="s">
        <v>49</v>
      </c>
      <c r="J64">
        <v>4</v>
      </c>
    </row>
    <row r="65" spans="1:10" x14ac:dyDescent="0.25">
      <c r="A65" t="s">
        <v>195</v>
      </c>
      <c r="B65" t="s">
        <v>655</v>
      </c>
      <c r="C65" t="s">
        <v>731</v>
      </c>
      <c r="D65" t="s">
        <v>517</v>
      </c>
      <c r="E65">
        <v>54</v>
      </c>
      <c r="F65">
        <v>14</v>
      </c>
      <c r="G65" t="s">
        <v>734</v>
      </c>
      <c r="H65" t="s">
        <v>49</v>
      </c>
      <c r="J65">
        <v>5</v>
      </c>
    </row>
    <row r="66" spans="1:10" x14ac:dyDescent="0.25">
      <c r="A66" t="s">
        <v>198</v>
      </c>
      <c r="B66" t="s">
        <v>551</v>
      </c>
      <c r="C66" t="s">
        <v>730</v>
      </c>
      <c r="D66" t="s">
        <v>516</v>
      </c>
      <c r="E66">
        <v>54</v>
      </c>
      <c r="F66">
        <v>8</v>
      </c>
      <c r="G66" t="s">
        <v>64</v>
      </c>
      <c r="H66" t="s">
        <v>16</v>
      </c>
      <c r="I66">
        <v>79</v>
      </c>
      <c r="J66">
        <v>3</v>
      </c>
    </row>
    <row r="67" spans="1:10" x14ac:dyDescent="0.25">
      <c r="A67" t="s">
        <v>200</v>
      </c>
      <c r="B67" t="s">
        <v>656</v>
      </c>
      <c r="C67" t="s">
        <v>731</v>
      </c>
      <c r="D67" t="s">
        <v>519</v>
      </c>
      <c r="E67">
        <v>56</v>
      </c>
      <c r="F67">
        <v>15</v>
      </c>
      <c r="G67" t="s">
        <v>734</v>
      </c>
      <c r="H67" t="s">
        <v>49</v>
      </c>
      <c r="J67">
        <v>1</v>
      </c>
    </row>
    <row r="68" spans="1:10" x14ac:dyDescent="0.25">
      <c r="A68" t="s">
        <v>202</v>
      </c>
      <c r="B68" t="s">
        <v>657</v>
      </c>
      <c r="C68" t="s">
        <v>730</v>
      </c>
      <c r="D68" t="s">
        <v>520</v>
      </c>
      <c r="E68">
        <v>53</v>
      </c>
      <c r="F68">
        <v>2</v>
      </c>
      <c r="G68" t="s">
        <v>734</v>
      </c>
      <c r="H68" t="s">
        <v>49</v>
      </c>
      <c r="J68">
        <v>3</v>
      </c>
    </row>
    <row r="69" spans="1:10" x14ac:dyDescent="0.25">
      <c r="A69" t="s">
        <v>205</v>
      </c>
      <c r="B69" t="s">
        <v>552</v>
      </c>
      <c r="C69" t="s">
        <v>731</v>
      </c>
      <c r="D69" t="s">
        <v>518</v>
      </c>
      <c r="E69">
        <v>58</v>
      </c>
      <c r="F69">
        <v>5</v>
      </c>
      <c r="G69" t="s">
        <v>45</v>
      </c>
      <c r="H69" t="s">
        <v>49</v>
      </c>
      <c r="J69">
        <v>3</v>
      </c>
    </row>
    <row r="70" spans="1:10" x14ac:dyDescent="0.25">
      <c r="A70" t="s">
        <v>208</v>
      </c>
      <c r="B70" t="s">
        <v>658</v>
      </c>
      <c r="C70" t="s">
        <v>731</v>
      </c>
      <c r="D70" t="s">
        <v>516</v>
      </c>
      <c r="E70">
        <v>41</v>
      </c>
      <c r="F70">
        <v>18</v>
      </c>
      <c r="G70" t="s">
        <v>734</v>
      </c>
      <c r="H70" t="s">
        <v>49</v>
      </c>
      <c r="J70">
        <v>5</v>
      </c>
    </row>
    <row r="71" spans="1:10" x14ac:dyDescent="0.25">
      <c r="A71" t="s">
        <v>211</v>
      </c>
      <c r="B71" t="s">
        <v>659</v>
      </c>
      <c r="C71" t="s">
        <v>731</v>
      </c>
      <c r="D71" t="s">
        <v>518</v>
      </c>
      <c r="E71">
        <v>52</v>
      </c>
      <c r="F71">
        <v>1</v>
      </c>
      <c r="G71" t="s">
        <v>734</v>
      </c>
      <c r="H71" t="s">
        <v>49</v>
      </c>
      <c r="J71">
        <v>2</v>
      </c>
    </row>
    <row r="72" spans="1:10" x14ac:dyDescent="0.25">
      <c r="A72" t="s">
        <v>214</v>
      </c>
      <c r="B72" t="s">
        <v>660</v>
      </c>
      <c r="C72" t="s">
        <v>730</v>
      </c>
      <c r="D72" t="s">
        <v>520</v>
      </c>
      <c r="E72">
        <v>23</v>
      </c>
      <c r="F72">
        <v>1</v>
      </c>
      <c r="G72" t="s">
        <v>734</v>
      </c>
      <c r="H72" t="s">
        <v>49</v>
      </c>
      <c r="J72">
        <v>2</v>
      </c>
    </row>
    <row r="73" spans="1:10" x14ac:dyDescent="0.25">
      <c r="A73" t="s">
        <v>217</v>
      </c>
      <c r="B73" t="s">
        <v>661</v>
      </c>
      <c r="C73" t="s">
        <v>730</v>
      </c>
      <c r="D73" t="s">
        <v>516</v>
      </c>
      <c r="E73">
        <v>45</v>
      </c>
      <c r="F73">
        <v>10</v>
      </c>
      <c r="G73" t="s">
        <v>734</v>
      </c>
      <c r="H73" t="s">
        <v>49</v>
      </c>
      <c r="J73">
        <v>2</v>
      </c>
    </row>
    <row r="74" spans="1:10" x14ac:dyDescent="0.25">
      <c r="A74" t="s">
        <v>219</v>
      </c>
      <c r="B74" t="s">
        <v>662</v>
      </c>
      <c r="C74" t="s">
        <v>731</v>
      </c>
      <c r="D74" t="s">
        <v>516</v>
      </c>
      <c r="E74">
        <v>43</v>
      </c>
      <c r="F74">
        <v>11</v>
      </c>
      <c r="G74" t="s">
        <v>734</v>
      </c>
      <c r="H74" t="s">
        <v>49</v>
      </c>
      <c r="J74">
        <v>4</v>
      </c>
    </row>
    <row r="75" spans="1:10" x14ac:dyDescent="0.25">
      <c r="A75" t="s">
        <v>221</v>
      </c>
      <c r="B75" t="s">
        <v>663</v>
      </c>
      <c r="C75" t="s">
        <v>730</v>
      </c>
      <c r="D75" t="s">
        <v>520</v>
      </c>
      <c r="E75">
        <v>29</v>
      </c>
      <c r="F75">
        <v>3</v>
      </c>
      <c r="G75" t="s">
        <v>734</v>
      </c>
      <c r="H75" t="s">
        <v>49</v>
      </c>
      <c r="J75">
        <v>2</v>
      </c>
    </row>
    <row r="76" spans="1:10" x14ac:dyDescent="0.25">
      <c r="A76" t="s">
        <v>223</v>
      </c>
      <c r="B76" t="s">
        <v>664</v>
      </c>
      <c r="C76" t="s">
        <v>731</v>
      </c>
      <c r="D76" t="s">
        <v>519</v>
      </c>
      <c r="E76">
        <v>48</v>
      </c>
      <c r="F76">
        <v>2</v>
      </c>
      <c r="G76" t="s">
        <v>734</v>
      </c>
      <c r="H76" t="s">
        <v>49</v>
      </c>
      <c r="J76">
        <v>4</v>
      </c>
    </row>
    <row r="77" spans="1:10" x14ac:dyDescent="0.25">
      <c r="A77" t="s">
        <v>226</v>
      </c>
      <c r="B77" t="s">
        <v>553</v>
      </c>
      <c r="C77" t="s">
        <v>730</v>
      </c>
      <c r="D77" t="s">
        <v>520</v>
      </c>
      <c r="E77">
        <v>59</v>
      </c>
      <c r="F77">
        <v>16</v>
      </c>
      <c r="G77" t="s">
        <v>60</v>
      </c>
      <c r="H77" t="s">
        <v>49</v>
      </c>
      <c r="J77">
        <v>5</v>
      </c>
    </row>
    <row r="78" spans="1:10" x14ac:dyDescent="0.25">
      <c r="A78" t="s">
        <v>228</v>
      </c>
      <c r="B78" t="s">
        <v>554</v>
      </c>
      <c r="C78" t="s">
        <v>731</v>
      </c>
      <c r="D78" t="s">
        <v>518</v>
      </c>
      <c r="E78">
        <v>41</v>
      </c>
      <c r="F78">
        <v>3</v>
      </c>
      <c r="G78" t="s">
        <v>15</v>
      </c>
      <c r="H78" t="s">
        <v>49</v>
      </c>
      <c r="J78">
        <v>3</v>
      </c>
    </row>
    <row r="79" spans="1:10" x14ac:dyDescent="0.25">
      <c r="A79" t="s">
        <v>231</v>
      </c>
      <c r="B79" t="s">
        <v>555</v>
      </c>
      <c r="C79" t="s">
        <v>730</v>
      </c>
      <c r="D79" t="s">
        <v>518</v>
      </c>
      <c r="E79">
        <v>23</v>
      </c>
      <c r="F79">
        <v>1</v>
      </c>
      <c r="G79" t="s">
        <v>60</v>
      </c>
      <c r="H79" t="s">
        <v>16</v>
      </c>
      <c r="I79">
        <v>54</v>
      </c>
      <c r="J79">
        <v>4</v>
      </c>
    </row>
    <row r="80" spans="1:10" x14ac:dyDescent="0.25">
      <c r="A80" t="s">
        <v>233</v>
      </c>
      <c r="B80" t="s">
        <v>665</v>
      </c>
      <c r="C80" t="s">
        <v>731</v>
      </c>
      <c r="D80" t="s">
        <v>516</v>
      </c>
      <c r="E80">
        <v>60</v>
      </c>
      <c r="F80">
        <v>9</v>
      </c>
      <c r="G80" t="s">
        <v>734</v>
      </c>
      <c r="H80" t="s">
        <v>49</v>
      </c>
      <c r="J80">
        <v>5</v>
      </c>
    </row>
    <row r="81" spans="1:10" x14ac:dyDescent="0.25">
      <c r="A81" t="s">
        <v>236</v>
      </c>
      <c r="B81" t="s">
        <v>556</v>
      </c>
      <c r="C81" t="s">
        <v>730</v>
      </c>
      <c r="D81" t="s">
        <v>516</v>
      </c>
      <c r="E81">
        <v>52</v>
      </c>
      <c r="F81">
        <v>2</v>
      </c>
      <c r="G81" t="s">
        <v>71</v>
      </c>
      <c r="H81" t="s">
        <v>49</v>
      </c>
      <c r="J81">
        <v>4</v>
      </c>
    </row>
    <row r="82" spans="1:10" x14ac:dyDescent="0.25">
      <c r="A82" t="s">
        <v>238</v>
      </c>
      <c r="B82" t="s">
        <v>666</v>
      </c>
      <c r="C82" t="s">
        <v>730</v>
      </c>
      <c r="D82" t="s">
        <v>518</v>
      </c>
      <c r="E82">
        <v>38</v>
      </c>
      <c r="F82">
        <v>8</v>
      </c>
      <c r="G82" t="s">
        <v>734</v>
      </c>
      <c r="H82" t="s">
        <v>49</v>
      </c>
      <c r="J82">
        <v>5</v>
      </c>
    </row>
    <row r="83" spans="1:10" x14ac:dyDescent="0.25">
      <c r="A83" t="s">
        <v>240</v>
      </c>
      <c r="B83" t="s">
        <v>557</v>
      </c>
      <c r="C83" t="s">
        <v>730</v>
      </c>
      <c r="D83" t="s">
        <v>518</v>
      </c>
      <c r="E83">
        <v>59</v>
      </c>
      <c r="F83">
        <v>2</v>
      </c>
      <c r="G83" t="s">
        <v>45</v>
      </c>
      <c r="H83" t="s">
        <v>16</v>
      </c>
      <c r="I83">
        <v>91</v>
      </c>
      <c r="J83">
        <v>2</v>
      </c>
    </row>
    <row r="84" spans="1:10" x14ac:dyDescent="0.25">
      <c r="A84" t="s">
        <v>242</v>
      </c>
      <c r="B84" t="s">
        <v>667</v>
      </c>
      <c r="C84" t="s">
        <v>730</v>
      </c>
      <c r="D84" t="s">
        <v>517</v>
      </c>
      <c r="E84">
        <v>58</v>
      </c>
      <c r="F84">
        <v>12</v>
      </c>
      <c r="G84" t="s">
        <v>734</v>
      </c>
      <c r="H84" t="s">
        <v>49</v>
      </c>
      <c r="J84">
        <v>2</v>
      </c>
    </row>
    <row r="85" spans="1:10" x14ac:dyDescent="0.25">
      <c r="A85" t="s">
        <v>243</v>
      </c>
      <c r="B85" t="s">
        <v>558</v>
      </c>
      <c r="C85" t="s">
        <v>731</v>
      </c>
      <c r="D85" t="s">
        <v>517</v>
      </c>
      <c r="E85">
        <v>36</v>
      </c>
      <c r="F85">
        <v>12</v>
      </c>
      <c r="G85" t="s">
        <v>45</v>
      </c>
      <c r="H85" t="s">
        <v>49</v>
      </c>
      <c r="J85">
        <v>5</v>
      </c>
    </row>
    <row r="86" spans="1:10" x14ac:dyDescent="0.25">
      <c r="A86" t="s">
        <v>245</v>
      </c>
      <c r="B86" t="s">
        <v>559</v>
      </c>
      <c r="C86" t="s">
        <v>730</v>
      </c>
      <c r="D86" t="s">
        <v>515</v>
      </c>
      <c r="E86">
        <v>25</v>
      </c>
      <c r="F86">
        <v>2</v>
      </c>
      <c r="G86" t="s">
        <v>15</v>
      </c>
      <c r="H86" t="s">
        <v>16</v>
      </c>
      <c r="I86">
        <v>88</v>
      </c>
      <c r="J86">
        <v>1</v>
      </c>
    </row>
    <row r="87" spans="1:10" x14ac:dyDescent="0.25">
      <c r="A87" t="s">
        <v>248</v>
      </c>
      <c r="B87" t="s">
        <v>668</v>
      </c>
      <c r="C87" t="s">
        <v>731</v>
      </c>
      <c r="D87" t="s">
        <v>517</v>
      </c>
      <c r="E87">
        <v>59</v>
      </c>
      <c r="F87">
        <v>11</v>
      </c>
      <c r="G87" t="s">
        <v>734</v>
      </c>
      <c r="H87" t="s">
        <v>49</v>
      </c>
      <c r="J87">
        <v>5</v>
      </c>
    </row>
    <row r="88" spans="1:10" x14ac:dyDescent="0.25">
      <c r="A88" t="s">
        <v>251</v>
      </c>
      <c r="B88" t="s">
        <v>669</v>
      </c>
      <c r="C88" t="s">
        <v>731</v>
      </c>
      <c r="D88" t="s">
        <v>517</v>
      </c>
      <c r="E88">
        <v>52</v>
      </c>
      <c r="F88">
        <v>4</v>
      </c>
      <c r="G88" t="s">
        <v>734</v>
      </c>
      <c r="H88" t="s">
        <v>49</v>
      </c>
      <c r="J88">
        <v>4</v>
      </c>
    </row>
    <row r="89" spans="1:10" x14ac:dyDescent="0.25">
      <c r="A89" t="s">
        <v>253</v>
      </c>
      <c r="B89" t="s">
        <v>670</v>
      </c>
      <c r="C89" t="s">
        <v>730</v>
      </c>
      <c r="D89" t="s">
        <v>516</v>
      </c>
      <c r="E89">
        <v>32</v>
      </c>
      <c r="F89">
        <v>3</v>
      </c>
      <c r="G89" t="s">
        <v>734</v>
      </c>
      <c r="H89" t="s">
        <v>49</v>
      </c>
      <c r="J89">
        <v>5</v>
      </c>
    </row>
    <row r="90" spans="1:10" x14ac:dyDescent="0.25">
      <c r="A90" t="s">
        <v>256</v>
      </c>
      <c r="B90" t="s">
        <v>560</v>
      </c>
      <c r="C90" t="s">
        <v>730</v>
      </c>
      <c r="D90" t="s">
        <v>518</v>
      </c>
      <c r="E90">
        <v>55</v>
      </c>
      <c r="F90">
        <v>3</v>
      </c>
      <c r="G90" t="s">
        <v>53</v>
      </c>
      <c r="H90" t="s">
        <v>49</v>
      </c>
      <c r="J90">
        <v>3</v>
      </c>
    </row>
    <row r="91" spans="1:10" x14ac:dyDescent="0.25">
      <c r="A91" t="s">
        <v>258</v>
      </c>
      <c r="B91" t="s">
        <v>671</v>
      </c>
      <c r="C91" t="s">
        <v>730</v>
      </c>
      <c r="D91" t="s">
        <v>519</v>
      </c>
      <c r="E91">
        <v>46</v>
      </c>
      <c r="F91">
        <v>9</v>
      </c>
      <c r="G91" t="s">
        <v>734</v>
      </c>
      <c r="H91" t="s">
        <v>49</v>
      </c>
      <c r="J91">
        <v>1</v>
      </c>
    </row>
    <row r="92" spans="1:10" x14ac:dyDescent="0.25">
      <c r="A92" t="s">
        <v>260</v>
      </c>
      <c r="B92" t="s">
        <v>672</v>
      </c>
      <c r="C92" t="s">
        <v>730</v>
      </c>
      <c r="D92" t="s">
        <v>520</v>
      </c>
      <c r="E92">
        <v>31</v>
      </c>
      <c r="F92">
        <v>7</v>
      </c>
      <c r="G92" t="s">
        <v>734</v>
      </c>
      <c r="H92" t="s">
        <v>49</v>
      </c>
      <c r="J92">
        <v>5</v>
      </c>
    </row>
    <row r="93" spans="1:10" x14ac:dyDescent="0.25">
      <c r="A93" t="s">
        <v>263</v>
      </c>
      <c r="B93" t="s">
        <v>561</v>
      </c>
      <c r="C93" t="s">
        <v>730</v>
      </c>
      <c r="D93" t="s">
        <v>520</v>
      </c>
      <c r="E93">
        <v>37</v>
      </c>
      <c r="F93">
        <v>4</v>
      </c>
      <c r="G93" t="s">
        <v>15</v>
      </c>
      <c r="H93" t="s">
        <v>49</v>
      </c>
      <c r="J93">
        <v>1</v>
      </c>
    </row>
    <row r="94" spans="1:10" x14ac:dyDescent="0.25">
      <c r="A94" t="s">
        <v>265</v>
      </c>
      <c r="B94" t="s">
        <v>562</v>
      </c>
      <c r="C94" t="s">
        <v>730</v>
      </c>
      <c r="D94" t="s">
        <v>516</v>
      </c>
      <c r="E94">
        <v>24</v>
      </c>
      <c r="F94">
        <v>1</v>
      </c>
      <c r="G94" t="s">
        <v>53</v>
      </c>
      <c r="H94" t="s">
        <v>16</v>
      </c>
      <c r="I94">
        <v>32</v>
      </c>
      <c r="J94">
        <v>1</v>
      </c>
    </row>
    <row r="95" spans="1:10" x14ac:dyDescent="0.25">
      <c r="A95" t="s">
        <v>268</v>
      </c>
      <c r="B95" t="s">
        <v>673</v>
      </c>
      <c r="C95" t="s">
        <v>730</v>
      </c>
      <c r="D95" t="s">
        <v>518</v>
      </c>
      <c r="E95">
        <v>58</v>
      </c>
      <c r="F95">
        <v>6</v>
      </c>
      <c r="G95" t="s">
        <v>734</v>
      </c>
      <c r="H95" t="s">
        <v>49</v>
      </c>
      <c r="J95">
        <v>5</v>
      </c>
    </row>
    <row r="96" spans="1:10" x14ac:dyDescent="0.25">
      <c r="A96" t="s">
        <v>270</v>
      </c>
      <c r="B96" t="s">
        <v>674</v>
      </c>
      <c r="C96" t="s">
        <v>730</v>
      </c>
      <c r="D96" t="s">
        <v>518</v>
      </c>
      <c r="E96">
        <v>29</v>
      </c>
      <c r="F96">
        <v>3</v>
      </c>
      <c r="G96" t="s">
        <v>734</v>
      </c>
      <c r="H96" t="s">
        <v>49</v>
      </c>
      <c r="J96">
        <v>5</v>
      </c>
    </row>
    <row r="97" spans="1:10" x14ac:dyDescent="0.25">
      <c r="A97" t="s">
        <v>272</v>
      </c>
      <c r="B97" t="s">
        <v>675</v>
      </c>
      <c r="C97" t="s">
        <v>730</v>
      </c>
      <c r="D97" t="s">
        <v>516</v>
      </c>
      <c r="E97">
        <v>34</v>
      </c>
      <c r="F97">
        <v>10</v>
      </c>
      <c r="G97" t="s">
        <v>734</v>
      </c>
      <c r="H97" t="s">
        <v>49</v>
      </c>
      <c r="J97">
        <v>2</v>
      </c>
    </row>
    <row r="98" spans="1:10" x14ac:dyDescent="0.25">
      <c r="A98" t="s">
        <v>275</v>
      </c>
      <c r="B98" t="s">
        <v>676</v>
      </c>
      <c r="C98" t="s">
        <v>730</v>
      </c>
      <c r="D98" t="s">
        <v>518</v>
      </c>
      <c r="E98">
        <v>23</v>
      </c>
      <c r="F98">
        <v>1</v>
      </c>
      <c r="G98" t="s">
        <v>734</v>
      </c>
      <c r="H98" t="s">
        <v>49</v>
      </c>
      <c r="J98">
        <v>5</v>
      </c>
    </row>
    <row r="99" spans="1:10" x14ac:dyDescent="0.25">
      <c r="A99" t="s">
        <v>278</v>
      </c>
      <c r="B99" t="s">
        <v>563</v>
      </c>
      <c r="C99" t="s">
        <v>730</v>
      </c>
      <c r="D99" t="s">
        <v>518</v>
      </c>
      <c r="E99">
        <v>50</v>
      </c>
      <c r="F99">
        <v>16</v>
      </c>
      <c r="G99" t="s">
        <v>45</v>
      </c>
      <c r="H99" t="s">
        <v>49</v>
      </c>
      <c r="J99">
        <v>5</v>
      </c>
    </row>
    <row r="100" spans="1:10" x14ac:dyDescent="0.25">
      <c r="A100" t="s">
        <v>279</v>
      </c>
      <c r="B100" t="s">
        <v>564</v>
      </c>
      <c r="C100" t="s">
        <v>730</v>
      </c>
      <c r="D100" t="s">
        <v>516</v>
      </c>
      <c r="E100">
        <v>42</v>
      </c>
      <c r="F100">
        <v>12</v>
      </c>
      <c r="G100" t="s">
        <v>53</v>
      </c>
      <c r="H100" t="s">
        <v>49</v>
      </c>
      <c r="J100">
        <v>2</v>
      </c>
    </row>
    <row r="101" spans="1:10" x14ac:dyDescent="0.25">
      <c r="A101" t="s">
        <v>280</v>
      </c>
      <c r="B101" t="s">
        <v>677</v>
      </c>
      <c r="C101" t="s">
        <v>730</v>
      </c>
      <c r="D101" t="s">
        <v>519</v>
      </c>
      <c r="E101">
        <v>48</v>
      </c>
      <c r="F101">
        <v>4</v>
      </c>
      <c r="G101" t="s">
        <v>734</v>
      </c>
      <c r="H101" t="s">
        <v>49</v>
      </c>
      <c r="J101">
        <v>2</v>
      </c>
    </row>
    <row r="102" spans="1:10" x14ac:dyDescent="0.25">
      <c r="A102" t="s">
        <v>283</v>
      </c>
      <c r="B102" t="s">
        <v>678</v>
      </c>
      <c r="C102" t="s">
        <v>730</v>
      </c>
      <c r="D102" t="s">
        <v>516</v>
      </c>
      <c r="E102">
        <v>31</v>
      </c>
      <c r="F102">
        <v>9</v>
      </c>
      <c r="G102" t="s">
        <v>734</v>
      </c>
      <c r="H102" t="s">
        <v>49</v>
      </c>
      <c r="J102">
        <v>3</v>
      </c>
    </row>
    <row r="103" spans="1:10" x14ac:dyDescent="0.25">
      <c r="A103" t="s">
        <v>286</v>
      </c>
      <c r="B103" t="s">
        <v>679</v>
      </c>
      <c r="C103" t="s">
        <v>730</v>
      </c>
      <c r="D103" t="s">
        <v>517</v>
      </c>
      <c r="E103">
        <v>48</v>
      </c>
      <c r="F103">
        <v>15</v>
      </c>
      <c r="G103" t="s">
        <v>734</v>
      </c>
      <c r="H103" t="s">
        <v>49</v>
      </c>
      <c r="J103">
        <v>5</v>
      </c>
    </row>
    <row r="104" spans="1:10" x14ac:dyDescent="0.25">
      <c r="A104" t="s">
        <v>289</v>
      </c>
      <c r="B104" t="s">
        <v>565</v>
      </c>
      <c r="C104" t="s">
        <v>730</v>
      </c>
      <c r="D104" t="s">
        <v>517</v>
      </c>
      <c r="E104">
        <v>35</v>
      </c>
      <c r="F104">
        <v>13</v>
      </c>
      <c r="G104" t="s">
        <v>45</v>
      </c>
      <c r="H104" t="s">
        <v>49</v>
      </c>
      <c r="J104">
        <v>4</v>
      </c>
    </row>
    <row r="105" spans="1:10" x14ac:dyDescent="0.25">
      <c r="A105" t="s">
        <v>291</v>
      </c>
      <c r="B105" t="s">
        <v>680</v>
      </c>
      <c r="C105" t="s">
        <v>730</v>
      </c>
      <c r="D105" t="s">
        <v>519</v>
      </c>
      <c r="E105">
        <v>48</v>
      </c>
      <c r="F105">
        <v>6</v>
      </c>
      <c r="G105" t="s">
        <v>734</v>
      </c>
      <c r="H105" t="s">
        <v>49</v>
      </c>
      <c r="J105">
        <v>1</v>
      </c>
    </row>
    <row r="106" spans="1:10" x14ac:dyDescent="0.25">
      <c r="A106" t="s">
        <v>293</v>
      </c>
      <c r="B106" t="s">
        <v>566</v>
      </c>
      <c r="C106" t="s">
        <v>730</v>
      </c>
      <c r="D106" t="s">
        <v>518</v>
      </c>
      <c r="E106">
        <v>54</v>
      </c>
      <c r="F106">
        <v>8</v>
      </c>
      <c r="G106" t="s">
        <v>20</v>
      </c>
      <c r="H106" t="s">
        <v>16</v>
      </c>
      <c r="I106">
        <v>102</v>
      </c>
      <c r="J106">
        <v>2</v>
      </c>
    </row>
    <row r="107" spans="1:10" x14ac:dyDescent="0.25">
      <c r="A107" t="s">
        <v>296</v>
      </c>
      <c r="B107" t="s">
        <v>567</v>
      </c>
      <c r="C107" t="s">
        <v>730</v>
      </c>
      <c r="D107" t="s">
        <v>517</v>
      </c>
      <c r="E107">
        <v>52</v>
      </c>
      <c r="F107">
        <v>16</v>
      </c>
      <c r="G107" t="s">
        <v>15</v>
      </c>
      <c r="H107" t="s">
        <v>49</v>
      </c>
      <c r="J107">
        <v>5</v>
      </c>
    </row>
    <row r="108" spans="1:10" x14ac:dyDescent="0.25">
      <c r="A108" t="s">
        <v>298</v>
      </c>
      <c r="B108" t="s">
        <v>568</v>
      </c>
      <c r="C108" t="s">
        <v>730</v>
      </c>
      <c r="D108" t="s">
        <v>520</v>
      </c>
      <c r="E108">
        <v>25</v>
      </c>
      <c r="F108">
        <v>3</v>
      </c>
      <c r="G108" t="s">
        <v>53</v>
      </c>
      <c r="H108" t="s">
        <v>49</v>
      </c>
      <c r="J108">
        <v>4</v>
      </c>
    </row>
    <row r="109" spans="1:10" x14ac:dyDescent="0.25">
      <c r="A109" t="s">
        <v>301</v>
      </c>
      <c r="B109" t="s">
        <v>569</v>
      </c>
      <c r="C109" t="s">
        <v>730</v>
      </c>
      <c r="D109" t="s">
        <v>515</v>
      </c>
      <c r="E109">
        <v>30</v>
      </c>
      <c r="F109">
        <v>7</v>
      </c>
      <c r="G109" t="s">
        <v>64</v>
      </c>
      <c r="H109" t="s">
        <v>49</v>
      </c>
      <c r="J109">
        <v>1</v>
      </c>
    </row>
    <row r="110" spans="1:10" x14ac:dyDescent="0.25">
      <c r="A110" t="s">
        <v>304</v>
      </c>
      <c r="B110" t="s">
        <v>570</v>
      </c>
      <c r="C110" t="s">
        <v>730</v>
      </c>
      <c r="D110" t="s">
        <v>518</v>
      </c>
      <c r="E110">
        <v>55</v>
      </c>
      <c r="F110">
        <v>14</v>
      </c>
      <c r="G110" t="s">
        <v>15</v>
      </c>
      <c r="H110" t="s">
        <v>49</v>
      </c>
      <c r="J110">
        <v>5</v>
      </c>
    </row>
    <row r="111" spans="1:10" x14ac:dyDescent="0.25">
      <c r="A111" t="s">
        <v>307</v>
      </c>
      <c r="B111" t="s">
        <v>571</v>
      </c>
      <c r="C111" t="s">
        <v>731</v>
      </c>
      <c r="D111" t="s">
        <v>515</v>
      </c>
      <c r="E111">
        <v>35</v>
      </c>
      <c r="F111">
        <v>4</v>
      </c>
      <c r="G111" t="s">
        <v>15</v>
      </c>
      <c r="H111" t="s">
        <v>49</v>
      </c>
      <c r="J111">
        <v>4</v>
      </c>
    </row>
    <row r="112" spans="1:10" x14ac:dyDescent="0.25">
      <c r="A112" t="s">
        <v>310</v>
      </c>
      <c r="B112" t="s">
        <v>572</v>
      </c>
      <c r="C112" t="s">
        <v>730</v>
      </c>
      <c r="D112" t="s">
        <v>518</v>
      </c>
      <c r="E112">
        <v>57</v>
      </c>
      <c r="F112">
        <v>16</v>
      </c>
      <c r="G112" t="s">
        <v>53</v>
      </c>
      <c r="H112" t="s">
        <v>49</v>
      </c>
      <c r="J112">
        <v>1</v>
      </c>
    </row>
    <row r="113" spans="1:10" x14ac:dyDescent="0.25">
      <c r="A113" t="s">
        <v>311</v>
      </c>
      <c r="B113" t="s">
        <v>681</v>
      </c>
      <c r="C113" t="s">
        <v>730</v>
      </c>
      <c r="D113" t="s">
        <v>520</v>
      </c>
      <c r="E113">
        <v>42</v>
      </c>
      <c r="F113">
        <v>12</v>
      </c>
      <c r="G113" t="s">
        <v>734</v>
      </c>
      <c r="H113" t="s">
        <v>49</v>
      </c>
      <c r="J113">
        <v>4</v>
      </c>
    </row>
    <row r="114" spans="1:10" x14ac:dyDescent="0.25">
      <c r="A114" t="s">
        <v>314</v>
      </c>
      <c r="B114" t="s">
        <v>682</v>
      </c>
      <c r="C114" t="s">
        <v>731</v>
      </c>
      <c r="D114" t="s">
        <v>516</v>
      </c>
      <c r="E114">
        <v>52</v>
      </c>
      <c r="F114">
        <v>11</v>
      </c>
      <c r="G114" t="s">
        <v>734</v>
      </c>
      <c r="H114" t="s">
        <v>49</v>
      </c>
      <c r="J114">
        <v>2</v>
      </c>
    </row>
    <row r="115" spans="1:10" x14ac:dyDescent="0.25">
      <c r="A115" t="s">
        <v>317</v>
      </c>
      <c r="B115" t="s">
        <v>573</v>
      </c>
      <c r="C115" t="s">
        <v>730</v>
      </c>
      <c r="D115" t="s">
        <v>520</v>
      </c>
      <c r="E115">
        <v>55</v>
      </c>
      <c r="F115">
        <v>14</v>
      </c>
      <c r="G115" t="s">
        <v>60</v>
      </c>
      <c r="H115" t="s">
        <v>16</v>
      </c>
      <c r="I115">
        <v>99</v>
      </c>
      <c r="J115">
        <v>5</v>
      </c>
    </row>
    <row r="116" spans="1:10" x14ac:dyDescent="0.25">
      <c r="A116" t="s">
        <v>320</v>
      </c>
      <c r="B116" t="s">
        <v>574</v>
      </c>
      <c r="C116" t="s">
        <v>731</v>
      </c>
      <c r="D116" t="s">
        <v>517</v>
      </c>
      <c r="E116">
        <v>46</v>
      </c>
      <c r="F116">
        <v>14</v>
      </c>
      <c r="G116" t="s">
        <v>15</v>
      </c>
      <c r="H116" t="s">
        <v>16</v>
      </c>
      <c r="I116">
        <v>87</v>
      </c>
      <c r="J116">
        <v>4</v>
      </c>
    </row>
    <row r="117" spans="1:10" x14ac:dyDescent="0.25">
      <c r="A117" t="s">
        <v>322</v>
      </c>
      <c r="B117" t="s">
        <v>683</v>
      </c>
      <c r="C117" t="s">
        <v>730</v>
      </c>
      <c r="D117" t="s">
        <v>520</v>
      </c>
      <c r="E117">
        <v>42</v>
      </c>
      <c r="F117">
        <v>20</v>
      </c>
      <c r="G117" t="s">
        <v>734</v>
      </c>
      <c r="H117" t="s">
        <v>49</v>
      </c>
      <c r="J117">
        <v>4</v>
      </c>
    </row>
    <row r="118" spans="1:10" x14ac:dyDescent="0.25">
      <c r="A118" t="s">
        <v>324</v>
      </c>
      <c r="B118" t="s">
        <v>684</v>
      </c>
      <c r="C118" t="s">
        <v>730</v>
      </c>
      <c r="D118" t="s">
        <v>515</v>
      </c>
      <c r="E118">
        <v>33</v>
      </c>
      <c r="F118">
        <v>11</v>
      </c>
      <c r="G118" t="s">
        <v>734</v>
      </c>
      <c r="H118" t="s">
        <v>49</v>
      </c>
      <c r="J118">
        <v>5</v>
      </c>
    </row>
    <row r="119" spans="1:10" x14ac:dyDescent="0.25">
      <c r="A119" t="s">
        <v>326</v>
      </c>
      <c r="B119" t="s">
        <v>685</v>
      </c>
      <c r="C119" t="s">
        <v>730</v>
      </c>
      <c r="D119" t="s">
        <v>516</v>
      </c>
      <c r="E119">
        <v>51</v>
      </c>
      <c r="F119">
        <v>19</v>
      </c>
      <c r="G119" t="s">
        <v>734</v>
      </c>
      <c r="H119" t="s">
        <v>49</v>
      </c>
      <c r="J119">
        <v>1</v>
      </c>
    </row>
    <row r="120" spans="1:10" x14ac:dyDescent="0.25">
      <c r="A120" t="s">
        <v>328</v>
      </c>
      <c r="B120" t="s">
        <v>575</v>
      </c>
      <c r="C120" t="s">
        <v>731</v>
      </c>
      <c r="D120" t="s">
        <v>517</v>
      </c>
      <c r="E120">
        <v>56</v>
      </c>
      <c r="F120">
        <v>3</v>
      </c>
      <c r="G120" t="s">
        <v>45</v>
      </c>
      <c r="H120" t="s">
        <v>16</v>
      </c>
      <c r="I120">
        <v>80</v>
      </c>
      <c r="J120">
        <v>5</v>
      </c>
    </row>
    <row r="121" spans="1:10" x14ac:dyDescent="0.25">
      <c r="A121" t="s">
        <v>331</v>
      </c>
      <c r="B121" t="s">
        <v>576</v>
      </c>
      <c r="C121" t="s">
        <v>731</v>
      </c>
      <c r="D121" t="s">
        <v>517</v>
      </c>
      <c r="E121">
        <v>43</v>
      </c>
      <c r="F121">
        <v>15</v>
      </c>
      <c r="G121" t="s">
        <v>53</v>
      </c>
      <c r="H121" t="s">
        <v>49</v>
      </c>
      <c r="J121">
        <v>4</v>
      </c>
    </row>
    <row r="122" spans="1:10" x14ac:dyDescent="0.25">
      <c r="A122" t="s">
        <v>333</v>
      </c>
      <c r="B122" t="s">
        <v>577</v>
      </c>
      <c r="C122" t="s">
        <v>731</v>
      </c>
      <c r="D122" t="s">
        <v>519</v>
      </c>
      <c r="E122">
        <v>56</v>
      </c>
      <c r="F122">
        <v>8</v>
      </c>
      <c r="G122" t="s">
        <v>45</v>
      </c>
      <c r="H122" t="s">
        <v>16</v>
      </c>
      <c r="I122">
        <v>76</v>
      </c>
      <c r="J122">
        <v>3</v>
      </c>
    </row>
    <row r="123" spans="1:10" x14ac:dyDescent="0.25">
      <c r="A123" t="s">
        <v>336</v>
      </c>
      <c r="B123" t="s">
        <v>686</v>
      </c>
      <c r="C123" t="s">
        <v>730</v>
      </c>
      <c r="D123" t="s">
        <v>515</v>
      </c>
      <c r="E123">
        <v>44</v>
      </c>
      <c r="F123">
        <v>2</v>
      </c>
      <c r="G123" t="s">
        <v>734</v>
      </c>
      <c r="H123" t="s">
        <v>49</v>
      </c>
      <c r="J123">
        <v>1</v>
      </c>
    </row>
    <row r="124" spans="1:10" x14ac:dyDescent="0.25">
      <c r="A124" t="s">
        <v>338</v>
      </c>
      <c r="B124" t="s">
        <v>578</v>
      </c>
      <c r="C124" t="s">
        <v>731</v>
      </c>
      <c r="D124" t="s">
        <v>520</v>
      </c>
      <c r="E124">
        <v>38</v>
      </c>
      <c r="F124">
        <v>15</v>
      </c>
      <c r="G124" t="s">
        <v>60</v>
      </c>
      <c r="H124" t="s">
        <v>16</v>
      </c>
      <c r="I124">
        <v>59</v>
      </c>
      <c r="J124">
        <v>4</v>
      </c>
    </row>
    <row r="125" spans="1:10" x14ac:dyDescent="0.25">
      <c r="A125" t="s">
        <v>341</v>
      </c>
      <c r="B125" t="s">
        <v>687</v>
      </c>
      <c r="C125" t="s">
        <v>731</v>
      </c>
      <c r="D125" t="s">
        <v>518</v>
      </c>
      <c r="E125">
        <v>52</v>
      </c>
      <c r="F125">
        <v>7</v>
      </c>
      <c r="G125" t="s">
        <v>734</v>
      </c>
      <c r="H125" t="s">
        <v>49</v>
      </c>
      <c r="J125">
        <v>3</v>
      </c>
    </row>
    <row r="126" spans="1:10" x14ac:dyDescent="0.25">
      <c r="A126" t="s">
        <v>344</v>
      </c>
      <c r="B126" t="s">
        <v>688</v>
      </c>
      <c r="C126" t="s">
        <v>731</v>
      </c>
      <c r="D126" t="s">
        <v>517</v>
      </c>
      <c r="E126">
        <v>34</v>
      </c>
      <c r="F126">
        <v>10</v>
      </c>
      <c r="G126" t="s">
        <v>734</v>
      </c>
      <c r="H126" t="s">
        <v>49</v>
      </c>
      <c r="J126">
        <v>1</v>
      </c>
    </row>
    <row r="127" spans="1:10" x14ac:dyDescent="0.25">
      <c r="A127" t="s">
        <v>346</v>
      </c>
      <c r="B127" t="s">
        <v>579</v>
      </c>
      <c r="C127" t="s">
        <v>731</v>
      </c>
      <c r="D127" t="s">
        <v>520</v>
      </c>
      <c r="E127">
        <v>37</v>
      </c>
      <c r="F127">
        <v>6</v>
      </c>
      <c r="G127" t="s">
        <v>53</v>
      </c>
      <c r="H127" t="s">
        <v>49</v>
      </c>
      <c r="J127">
        <v>2</v>
      </c>
    </row>
    <row r="128" spans="1:10" x14ac:dyDescent="0.25">
      <c r="A128" t="s">
        <v>348</v>
      </c>
      <c r="B128" t="s">
        <v>689</v>
      </c>
      <c r="C128" t="s">
        <v>730</v>
      </c>
      <c r="D128" t="s">
        <v>516</v>
      </c>
      <c r="E128">
        <v>39</v>
      </c>
      <c r="F128">
        <v>6</v>
      </c>
      <c r="G128" t="s">
        <v>734</v>
      </c>
      <c r="H128" t="s">
        <v>49</v>
      </c>
      <c r="J128">
        <v>5</v>
      </c>
    </row>
    <row r="129" spans="1:10" x14ac:dyDescent="0.25">
      <c r="A129" t="s">
        <v>351</v>
      </c>
      <c r="B129" t="s">
        <v>580</v>
      </c>
      <c r="C129" t="s">
        <v>730</v>
      </c>
      <c r="D129" t="s">
        <v>518</v>
      </c>
      <c r="E129">
        <v>57</v>
      </c>
      <c r="F129">
        <v>1</v>
      </c>
      <c r="G129" t="s">
        <v>60</v>
      </c>
      <c r="H129" t="s">
        <v>49</v>
      </c>
      <c r="J129">
        <v>1</v>
      </c>
    </row>
    <row r="130" spans="1:10" x14ac:dyDescent="0.25">
      <c r="A130" t="s">
        <v>353</v>
      </c>
      <c r="B130" t="s">
        <v>581</v>
      </c>
      <c r="C130" t="s">
        <v>730</v>
      </c>
      <c r="D130" t="s">
        <v>515</v>
      </c>
      <c r="E130">
        <v>41</v>
      </c>
      <c r="F130">
        <v>12</v>
      </c>
      <c r="G130" t="s">
        <v>15</v>
      </c>
      <c r="H130" t="s">
        <v>16</v>
      </c>
      <c r="I130">
        <v>81</v>
      </c>
      <c r="J130">
        <v>1</v>
      </c>
    </row>
    <row r="131" spans="1:10" x14ac:dyDescent="0.25">
      <c r="A131" t="s">
        <v>356</v>
      </c>
      <c r="B131" t="s">
        <v>582</v>
      </c>
      <c r="C131" t="s">
        <v>730</v>
      </c>
      <c r="D131" t="s">
        <v>516</v>
      </c>
      <c r="E131">
        <v>36</v>
      </c>
      <c r="F131">
        <v>3</v>
      </c>
      <c r="G131" t="s">
        <v>45</v>
      </c>
      <c r="H131" t="s">
        <v>49</v>
      </c>
      <c r="J131">
        <v>4</v>
      </c>
    </row>
    <row r="132" spans="1:10" x14ac:dyDescent="0.25">
      <c r="A132" t="s">
        <v>359</v>
      </c>
      <c r="B132" t="s">
        <v>583</v>
      </c>
      <c r="C132" t="s">
        <v>730</v>
      </c>
      <c r="D132" t="s">
        <v>519</v>
      </c>
      <c r="E132">
        <v>41</v>
      </c>
      <c r="F132">
        <v>18</v>
      </c>
      <c r="G132" t="s">
        <v>64</v>
      </c>
      <c r="H132" t="s">
        <v>49</v>
      </c>
      <c r="J132">
        <v>3</v>
      </c>
    </row>
    <row r="133" spans="1:10" x14ac:dyDescent="0.25">
      <c r="A133" t="s">
        <v>361</v>
      </c>
      <c r="B133" t="s">
        <v>584</v>
      </c>
      <c r="C133" t="s">
        <v>730</v>
      </c>
      <c r="D133" t="s">
        <v>516</v>
      </c>
      <c r="E133">
        <v>40</v>
      </c>
      <c r="F133">
        <v>12</v>
      </c>
      <c r="G133" t="s">
        <v>15</v>
      </c>
      <c r="H133" t="s">
        <v>49</v>
      </c>
      <c r="J133">
        <v>1</v>
      </c>
    </row>
    <row r="134" spans="1:10" x14ac:dyDescent="0.25">
      <c r="A134" t="s">
        <v>363</v>
      </c>
      <c r="B134" t="s">
        <v>585</v>
      </c>
      <c r="C134" t="s">
        <v>731</v>
      </c>
      <c r="D134" t="s">
        <v>520</v>
      </c>
      <c r="E134">
        <v>35</v>
      </c>
      <c r="F134">
        <v>5</v>
      </c>
      <c r="G134" t="s">
        <v>53</v>
      </c>
      <c r="H134" t="s">
        <v>49</v>
      </c>
      <c r="J134">
        <v>5</v>
      </c>
    </row>
    <row r="135" spans="1:10" x14ac:dyDescent="0.25">
      <c r="A135" t="s">
        <v>365</v>
      </c>
      <c r="B135" t="s">
        <v>586</v>
      </c>
      <c r="C135" t="s">
        <v>730</v>
      </c>
      <c r="D135" t="s">
        <v>516</v>
      </c>
      <c r="E135">
        <v>53</v>
      </c>
      <c r="F135">
        <v>8</v>
      </c>
      <c r="G135" t="s">
        <v>71</v>
      </c>
      <c r="H135" t="s">
        <v>49</v>
      </c>
      <c r="J135">
        <v>1</v>
      </c>
    </row>
    <row r="136" spans="1:10" x14ac:dyDescent="0.25">
      <c r="A136" t="s">
        <v>366</v>
      </c>
      <c r="B136" t="s">
        <v>587</v>
      </c>
      <c r="C136" t="s">
        <v>731</v>
      </c>
      <c r="D136" t="s">
        <v>519</v>
      </c>
      <c r="E136">
        <v>42</v>
      </c>
      <c r="F136">
        <v>15</v>
      </c>
      <c r="G136" t="s">
        <v>20</v>
      </c>
      <c r="H136" t="s">
        <v>16</v>
      </c>
      <c r="I136">
        <v>117</v>
      </c>
      <c r="J136">
        <v>1</v>
      </c>
    </row>
    <row r="137" spans="1:10" x14ac:dyDescent="0.25">
      <c r="A137" t="s">
        <v>367</v>
      </c>
      <c r="B137" t="s">
        <v>588</v>
      </c>
      <c r="C137" t="s">
        <v>731</v>
      </c>
      <c r="D137" t="s">
        <v>515</v>
      </c>
      <c r="E137">
        <v>52</v>
      </c>
      <c r="F137">
        <v>18</v>
      </c>
      <c r="G137" t="s">
        <v>45</v>
      </c>
      <c r="H137" t="s">
        <v>49</v>
      </c>
      <c r="J137">
        <v>4</v>
      </c>
    </row>
    <row r="138" spans="1:10" x14ac:dyDescent="0.25">
      <c r="A138" t="s">
        <v>370</v>
      </c>
      <c r="B138" t="s">
        <v>589</v>
      </c>
      <c r="C138" t="s">
        <v>730</v>
      </c>
      <c r="D138" t="s">
        <v>518</v>
      </c>
      <c r="E138">
        <v>44</v>
      </c>
      <c r="F138">
        <v>4</v>
      </c>
      <c r="G138" t="s">
        <v>45</v>
      </c>
      <c r="H138" t="s">
        <v>49</v>
      </c>
      <c r="J138">
        <v>1</v>
      </c>
    </row>
    <row r="139" spans="1:10" x14ac:dyDescent="0.25">
      <c r="A139" t="s">
        <v>371</v>
      </c>
      <c r="B139" t="s">
        <v>690</v>
      </c>
      <c r="C139" t="s">
        <v>731</v>
      </c>
      <c r="D139" t="s">
        <v>516</v>
      </c>
      <c r="E139">
        <v>57</v>
      </c>
      <c r="F139">
        <v>11</v>
      </c>
      <c r="G139" t="s">
        <v>734</v>
      </c>
      <c r="H139" t="s">
        <v>49</v>
      </c>
      <c r="J139">
        <v>3</v>
      </c>
    </row>
    <row r="140" spans="1:10" x14ac:dyDescent="0.25">
      <c r="A140" t="s">
        <v>374</v>
      </c>
      <c r="B140" t="s">
        <v>691</v>
      </c>
      <c r="C140" t="s">
        <v>730</v>
      </c>
      <c r="D140" t="s">
        <v>520</v>
      </c>
      <c r="E140">
        <v>39</v>
      </c>
      <c r="F140">
        <v>10</v>
      </c>
      <c r="G140" t="s">
        <v>734</v>
      </c>
      <c r="H140" t="s">
        <v>49</v>
      </c>
      <c r="J140">
        <v>4</v>
      </c>
    </row>
    <row r="141" spans="1:10" x14ac:dyDescent="0.25">
      <c r="A141" t="s">
        <v>377</v>
      </c>
      <c r="B141" t="s">
        <v>692</v>
      </c>
      <c r="C141" t="s">
        <v>730</v>
      </c>
      <c r="D141" t="s">
        <v>515</v>
      </c>
      <c r="E141">
        <v>40</v>
      </c>
      <c r="F141">
        <v>11</v>
      </c>
      <c r="G141" t="s">
        <v>734</v>
      </c>
      <c r="H141" t="s">
        <v>49</v>
      </c>
      <c r="J141">
        <v>2</v>
      </c>
    </row>
    <row r="142" spans="1:10" x14ac:dyDescent="0.25">
      <c r="A142" t="s">
        <v>379</v>
      </c>
      <c r="B142" t="s">
        <v>693</v>
      </c>
      <c r="C142" t="s">
        <v>731</v>
      </c>
      <c r="D142" t="s">
        <v>516</v>
      </c>
      <c r="E142">
        <v>29</v>
      </c>
      <c r="F142">
        <v>3</v>
      </c>
      <c r="G142" t="s">
        <v>734</v>
      </c>
      <c r="H142" t="s">
        <v>49</v>
      </c>
      <c r="J142">
        <v>2</v>
      </c>
    </row>
    <row r="143" spans="1:10" x14ac:dyDescent="0.25">
      <c r="A143" t="s">
        <v>382</v>
      </c>
      <c r="B143" t="s">
        <v>694</v>
      </c>
      <c r="C143" t="s">
        <v>730</v>
      </c>
      <c r="D143" t="s">
        <v>516</v>
      </c>
      <c r="E143">
        <v>58</v>
      </c>
      <c r="F143">
        <v>12</v>
      </c>
      <c r="G143" t="s">
        <v>734</v>
      </c>
      <c r="H143" t="s">
        <v>49</v>
      </c>
      <c r="J143">
        <v>4</v>
      </c>
    </row>
    <row r="144" spans="1:10" x14ac:dyDescent="0.25">
      <c r="A144" t="s">
        <v>383</v>
      </c>
      <c r="B144" t="s">
        <v>590</v>
      </c>
      <c r="C144" t="s">
        <v>731</v>
      </c>
      <c r="D144" t="s">
        <v>519</v>
      </c>
      <c r="E144">
        <v>56</v>
      </c>
      <c r="F144">
        <v>18</v>
      </c>
      <c r="G144" t="s">
        <v>15</v>
      </c>
      <c r="H144" t="s">
        <v>16</v>
      </c>
      <c r="I144">
        <v>55</v>
      </c>
      <c r="J144">
        <v>3</v>
      </c>
    </row>
    <row r="145" spans="1:10" x14ac:dyDescent="0.25">
      <c r="A145" t="s">
        <v>386</v>
      </c>
      <c r="B145" t="s">
        <v>695</v>
      </c>
      <c r="C145" t="s">
        <v>730</v>
      </c>
      <c r="D145" t="s">
        <v>518</v>
      </c>
      <c r="E145">
        <v>46</v>
      </c>
      <c r="F145">
        <v>3</v>
      </c>
      <c r="G145" t="s">
        <v>734</v>
      </c>
      <c r="H145" t="s">
        <v>49</v>
      </c>
      <c r="J145">
        <v>4</v>
      </c>
    </row>
    <row r="146" spans="1:10" x14ac:dyDescent="0.25">
      <c r="A146" t="s">
        <v>389</v>
      </c>
      <c r="B146" t="s">
        <v>696</v>
      </c>
      <c r="C146" t="s">
        <v>730</v>
      </c>
      <c r="D146" t="s">
        <v>519</v>
      </c>
      <c r="E146">
        <v>47</v>
      </c>
      <c r="F146">
        <v>3</v>
      </c>
      <c r="G146" t="s">
        <v>734</v>
      </c>
      <c r="H146" t="s">
        <v>49</v>
      </c>
      <c r="J146">
        <v>4</v>
      </c>
    </row>
    <row r="147" spans="1:10" x14ac:dyDescent="0.25">
      <c r="A147" t="s">
        <v>392</v>
      </c>
      <c r="B147" t="s">
        <v>697</v>
      </c>
      <c r="C147" t="s">
        <v>730</v>
      </c>
      <c r="D147" t="s">
        <v>516</v>
      </c>
      <c r="E147">
        <v>44</v>
      </c>
      <c r="F147">
        <v>14</v>
      </c>
      <c r="G147" t="s">
        <v>734</v>
      </c>
      <c r="H147" t="s">
        <v>49</v>
      </c>
      <c r="J147">
        <v>4</v>
      </c>
    </row>
    <row r="148" spans="1:10" x14ac:dyDescent="0.25">
      <c r="A148" t="s">
        <v>395</v>
      </c>
      <c r="B148" t="s">
        <v>591</v>
      </c>
      <c r="C148" t="s">
        <v>731</v>
      </c>
      <c r="D148" t="s">
        <v>519</v>
      </c>
      <c r="E148">
        <v>31</v>
      </c>
      <c r="F148">
        <v>4</v>
      </c>
      <c r="G148" t="s">
        <v>20</v>
      </c>
      <c r="H148" t="s">
        <v>49</v>
      </c>
      <c r="J148">
        <v>4</v>
      </c>
    </row>
    <row r="149" spans="1:10" x14ac:dyDescent="0.25">
      <c r="A149" t="s">
        <v>398</v>
      </c>
      <c r="B149" t="s">
        <v>698</v>
      </c>
      <c r="C149" t="s">
        <v>731</v>
      </c>
      <c r="D149" t="s">
        <v>520</v>
      </c>
      <c r="E149">
        <v>40</v>
      </c>
      <c r="F149">
        <v>8</v>
      </c>
      <c r="G149" t="s">
        <v>734</v>
      </c>
      <c r="H149" t="s">
        <v>49</v>
      </c>
      <c r="J149">
        <v>1</v>
      </c>
    </row>
    <row r="150" spans="1:10" x14ac:dyDescent="0.25">
      <c r="A150" t="s">
        <v>399</v>
      </c>
      <c r="B150" t="s">
        <v>592</v>
      </c>
      <c r="C150" t="s">
        <v>730</v>
      </c>
      <c r="D150" t="s">
        <v>520</v>
      </c>
      <c r="E150">
        <v>24</v>
      </c>
      <c r="F150">
        <v>2</v>
      </c>
      <c r="G150" t="s">
        <v>20</v>
      </c>
      <c r="H150" t="s">
        <v>16</v>
      </c>
      <c r="I150">
        <v>77</v>
      </c>
      <c r="J150">
        <v>5</v>
      </c>
    </row>
    <row r="151" spans="1:10" x14ac:dyDescent="0.25">
      <c r="A151" t="s">
        <v>400</v>
      </c>
      <c r="B151" t="s">
        <v>593</v>
      </c>
      <c r="C151" t="s">
        <v>731</v>
      </c>
      <c r="D151" t="s">
        <v>516</v>
      </c>
      <c r="E151">
        <v>40</v>
      </c>
      <c r="F151">
        <v>6</v>
      </c>
      <c r="G151" t="s">
        <v>45</v>
      </c>
      <c r="H151" t="s">
        <v>49</v>
      </c>
      <c r="J151">
        <v>2</v>
      </c>
    </row>
    <row r="152" spans="1:10" x14ac:dyDescent="0.25">
      <c r="A152" t="s">
        <v>402</v>
      </c>
      <c r="B152" t="s">
        <v>699</v>
      </c>
      <c r="C152" t="s">
        <v>730</v>
      </c>
      <c r="D152" t="s">
        <v>519</v>
      </c>
      <c r="E152">
        <v>27</v>
      </c>
      <c r="F152">
        <v>3</v>
      </c>
      <c r="G152" t="s">
        <v>734</v>
      </c>
      <c r="H152" t="s">
        <v>49</v>
      </c>
      <c r="J152">
        <v>3</v>
      </c>
    </row>
    <row r="153" spans="1:10" x14ac:dyDescent="0.25">
      <c r="A153" t="s">
        <v>405</v>
      </c>
      <c r="B153" t="s">
        <v>700</v>
      </c>
      <c r="C153" t="s">
        <v>730</v>
      </c>
      <c r="D153" t="s">
        <v>515</v>
      </c>
      <c r="E153">
        <v>44</v>
      </c>
      <c r="F153">
        <v>19</v>
      </c>
      <c r="G153" t="s">
        <v>734</v>
      </c>
      <c r="H153" t="s">
        <v>49</v>
      </c>
      <c r="J153">
        <v>1</v>
      </c>
    </row>
    <row r="154" spans="1:10" x14ac:dyDescent="0.25">
      <c r="A154" t="s">
        <v>408</v>
      </c>
      <c r="B154" t="s">
        <v>701</v>
      </c>
      <c r="C154" t="s">
        <v>731</v>
      </c>
      <c r="D154" t="s">
        <v>515</v>
      </c>
      <c r="E154">
        <v>50</v>
      </c>
      <c r="F154">
        <v>3</v>
      </c>
      <c r="G154" t="s">
        <v>734</v>
      </c>
      <c r="H154" t="s">
        <v>49</v>
      </c>
      <c r="J154">
        <v>2</v>
      </c>
    </row>
    <row r="155" spans="1:10" x14ac:dyDescent="0.25">
      <c r="A155" t="s">
        <v>411</v>
      </c>
      <c r="B155" t="s">
        <v>702</v>
      </c>
      <c r="C155" t="s">
        <v>731</v>
      </c>
      <c r="D155" t="s">
        <v>519</v>
      </c>
      <c r="E155">
        <v>38</v>
      </c>
      <c r="F155">
        <v>15</v>
      </c>
      <c r="G155" t="s">
        <v>734</v>
      </c>
      <c r="H155" t="s">
        <v>49</v>
      </c>
      <c r="J155">
        <v>5</v>
      </c>
    </row>
    <row r="156" spans="1:10" x14ac:dyDescent="0.25">
      <c r="A156" t="s">
        <v>414</v>
      </c>
      <c r="B156" t="s">
        <v>703</v>
      </c>
      <c r="C156" t="s">
        <v>731</v>
      </c>
      <c r="D156" t="s">
        <v>518</v>
      </c>
      <c r="E156">
        <v>52</v>
      </c>
      <c r="F156">
        <v>8</v>
      </c>
      <c r="G156" t="s">
        <v>734</v>
      </c>
      <c r="H156" t="s">
        <v>49</v>
      </c>
      <c r="J156">
        <v>4</v>
      </c>
    </row>
    <row r="157" spans="1:10" x14ac:dyDescent="0.25">
      <c r="A157" t="s">
        <v>417</v>
      </c>
      <c r="B157" t="s">
        <v>704</v>
      </c>
      <c r="C157" t="s">
        <v>731</v>
      </c>
      <c r="D157" t="s">
        <v>520</v>
      </c>
      <c r="E157">
        <v>35</v>
      </c>
      <c r="F157">
        <v>6</v>
      </c>
      <c r="G157" t="s">
        <v>734</v>
      </c>
      <c r="H157" t="s">
        <v>49</v>
      </c>
      <c r="J157">
        <v>5</v>
      </c>
    </row>
    <row r="158" spans="1:10" x14ac:dyDescent="0.25">
      <c r="A158" t="s">
        <v>420</v>
      </c>
      <c r="B158" t="s">
        <v>594</v>
      </c>
      <c r="C158" t="s">
        <v>731</v>
      </c>
      <c r="D158" t="s">
        <v>520</v>
      </c>
      <c r="E158">
        <v>34</v>
      </c>
      <c r="F158">
        <v>6</v>
      </c>
      <c r="G158" t="s">
        <v>20</v>
      </c>
      <c r="H158" t="s">
        <v>16</v>
      </c>
      <c r="I158">
        <v>116</v>
      </c>
      <c r="J158">
        <v>2</v>
      </c>
    </row>
    <row r="159" spans="1:10" x14ac:dyDescent="0.25">
      <c r="A159" t="s">
        <v>422</v>
      </c>
      <c r="B159" t="s">
        <v>705</v>
      </c>
      <c r="C159" t="s">
        <v>730</v>
      </c>
      <c r="D159" t="s">
        <v>515</v>
      </c>
      <c r="E159">
        <v>56</v>
      </c>
      <c r="F159">
        <v>15</v>
      </c>
      <c r="G159" t="s">
        <v>734</v>
      </c>
      <c r="H159" t="s">
        <v>49</v>
      </c>
      <c r="J159">
        <v>2</v>
      </c>
    </row>
    <row r="160" spans="1:10" x14ac:dyDescent="0.25">
      <c r="A160" t="s">
        <v>425</v>
      </c>
      <c r="B160" t="s">
        <v>595</v>
      </c>
      <c r="C160" t="s">
        <v>731</v>
      </c>
      <c r="D160" t="s">
        <v>520</v>
      </c>
      <c r="E160">
        <v>39</v>
      </c>
      <c r="F160">
        <v>1</v>
      </c>
      <c r="G160" t="s">
        <v>20</v>
      </c>
      <c r="H160" t="s">
        <v>49</v>
      </c>
      <c r="J160">
        <v>1</v>
      </c>
    </row>
    <row r="161" spans="1:10" x14ac:dyDescent="0.25">
      <c r="A161" t="s">
        <v>428</v>
      </c>
      <c r="B161" t="s">
        <v>706</v>
      </c>
      <c r="C161" t="s">
        <v>730</v>
      </c>
      <c r="D161" t="s">
        <v>517</v>
      </c>
      <c r="E161">
        <v>57</v>
      </c>
      <c r="F161">
        <v>4</v>
      </c>
      <c r="G161" t="s">
        <v>734</v>
      </c>
      <c r="H161" t="s">
        <v>49</v>
      </c>
      <c r="J161">
        <v>1</v>
      </c>
    </row>
    <row r="162" spans="1:10" x14ac:dyDescent="0.25">
      <c r="A162" t="s">
        <v>430</v>
      </c>
      <c r="B162" t="s">
        <v>707</v>
      </c>
      <c r="C162" t="s">
        <v>731</v>
      </c>
      <c r="D162" t="s">
        <v>516</v>
      </c>
      <c r="E162">
        <v>39</v>
      </c>
      <c r="F162">
        <v>10</v>
      </c>
      <c r="G162" t="s">
        <v>734</v>
      </c>
      <c r="H162" t="s">
        <v>49</v>
      </c>
      <c r="J162">
        <v>3</v>
      </c>
    </row>
    <row r="163" spans="1:10" x14ac:dyDescent="0.25">
      <c r="A163" t="s">
        <v>433</v>
      </c>
      <c r="B163" t="s">
        <v>596</v>
      </c>
      <c r="C163" t="s">
        <v>730</v>
      </c>
      <c r="D163" t="s">
        <v>515</v>
      </c>
      <c r="E163">
        <v>30</v>
      </c>
      <c r="F163">
        <v>5</v>
      </c>
      <c r="G163" t="s">
        <v>20</v>
      </c>
      <c r="H163" t="s">
        <v>16</v>
      </c>
      <c r="I163">
        <v>49</v>
      </c>
      <c r="J163">
        <v>4</v>
      </c>
    </row>
    <row r="164" spans="1:10" x14ac:dyDescent="0.25">
      <c r="A164" t="s">
        <v>435</v>
      </c>
      <c r="B164" t="s">
        <v>708</v>
      </c>
      <c r="C164" t="s">
        <v>730</v>
      </c>
      <c r="D164" t="s">
        <v>517</v>
      </c>
      <c r="E164">
        <v>28</v>
      </c>
      <c r="F164">
        <v>5</v>
      </c>
      <c r="G164" t="s">
        <v>734</v>
      </c>
      <c r="H164" t="s">
        <v>49</v>
      </c>
      <c r="J164">
        <v>5</v>
      </c>
    </row>
    <row r="165" spans="1:10" x14ac:dyDescent="0.25">
      <c r="A165" t="s">
        <v>436</v>
      </c>
      <c r="B165" t="s">
        <v>597</v>
      </c>
      <c r="C165" t="s">
        <v>730</v>
      </c>
      <c r="D165" t="s">
        <v>519</v>
      </c>
      <c r="E165">
        <v>59</v>
      </c>
      <c r="F165">
        <v>11</v>
      </c>
      <c r="G165" t="s">
        <v>64</v>
      </c>
      <c r="H165" t="s">
        <v>49</v>
      </c>
      <c r="J165">
        <v>4</v>
      </c>
    </row>
    <row r="166" spans="1:10" x14ac:dyDescent="0.25">
      <c r="A166" t="s">
        <v>439</v>
      </c>
      <c r="B166" t="s">
        <v>709</v>
      </c>
      <c r="C166" t="s">
        <v>730</v>
      </c>
      <c r="D166" t="s">
        <v>517</v>
      </c>
      <c r="E166">
        <v>37</v>
      </c>
      <c r="F166">
        <v>8</v>
      </c>
      <c r="G166" t="s">
        <v>734</v>
      </c>
      <c r="H166" t="s">
        <v>49</v>
      </c>
      <c r="J166">
        <v>5</v>
      </c>
    </row>
    <row r="167" spans="1:10" x14ac:dyDescent="0.25">
      <c r="A167" t="s">
        <v>441</v>
      </c>
      <c r="B167" t="s">
        <v>598</v>
      </c>
      <c r="C167" t="s">
        <v>730</v>
      </c>
      <c r="D167" t="s">
        <v>520</v>
      </c>
      <c r="E167">
        <v>37</v>
      </c>
      <c r="F167">
        <v>2</v>
      </c>
      <c r="G167" t="s">
        <v>45</v>
      </c>
      <c r="H167" t="s">
        <v>16</v>
      </c>
      <c r="I167">
        <v>72</v>
      </c>
      <c r="J167">
        <v>4</v>
      </c>
    </row>
    <row r="168" spans="1:10" x14ac:dyDescent="0.25">
      <c r="A168" t="s">
        <v>443</v>
      </c>
      <c r="B168" t="s">
        <v>599</v>
      </c>
      <c r="C168" t="s">
        <v>731</v>
      </c>
      <c r="D168" t="s">
        <v>515</v>
      </c>
      <c r="E168">
        <v>25</v>
      </c>
      <c r="F168">
        <v>1</v>
      </c>
      <c r="G168" t="s">
        <v>53</v>
      </c>
      <c r="H168" t="s">
        <v>16</v>
      </c>
      <c r="I168">
        <v>114</v>
      </c>
      <c r="J168">
        <v>2</v>
      </c>
    </row>
    <row r="169" spans="1:10" x14ac:dyDescent="0.25">
      <c r="A169" t="s">
        <v>446</v>
      </c>
      <c r="B169" t="s">
        <v>600</v>
      </c>
      <c r="C169" t="s">
        <v>730</v>
      </c>
      <c r="D169" t="s">
        <v>519</v>
      </c>
      <c r="E169">
        <v>55</v>
      </c>
      <c r="F169">
        <v>16</v>
      </c>
      <c r="G169" t="s">
        <v>64</v>
      </c>
      <c r="H169" t="s">
        <v>49</v>
      </c>
      <c r="J169">
        <v>2</v>
      </c>
    </row>
    <row r="170" spans="1:10" x14ac:dyDescent="0.25">
      <c r="A170" t="s">
        <v>449</v>
      </c>
      <c r="B170" t="s">
        <v>710</v>
      </c>
      <c r="C170" t="s">
        <v>730</v>
      </c>
      <c r="D170" t="s">
        <v>515</v>
      </c>
      <c r="E170">
        <v>36</v>
      </c>
      <c r="F170">
        <v>12</v>
      </c>
      <c r="G170" t="s">
        <v>734</v>
      </c>
      <c r="H170" t="s">
        <v>49</v>
      </c>
      <c r="J170">
        <v>4</v>
      </c>
    </row>
    <row r="171" spans="1:10" x14ac:dyDescent="0.25">
      <c r="A171" t="s">
        <v>451</v>
      </c>
      <c r="B171" t="s">
        <v>601</v>
      </c>
      <c r="C171" t="s">
        <v>731</v>
      </c>
      <c r="D171" t="s">
        <v>515</v>
      </c>
      <c r="E171">
        <v>36</v>
      </c>
      <c r="F171">
        <v>3</v>
      </c>
      <c r="G171" t="s">
        <v>64</v>
      </c>
      <c r="H171" t="s">
        <v>16</v>
      </c>
      <c r="I171">
        <v>119</v>
      </c>
      <c r="J171">
        <v>3</v>
      </c>
    </row>
    <row r="172" spans="1:10" x14ac:dyDescent="0.25">
      <c r="A172" t="s">
        <v>452</v>
      </c>
      <c r="B172" t="s">
        <v>602</v>
      </c>
      <c r="C172" t="s">
        <v>730</v>
      </c>
      <c r="D172" t="s">
        <v>517</v>
      </c>
      <c r="E172">
        <v>25</v>
      </c>
      <c r="F172">
        <v>1</v>
      </c>
      <c r="G172" t="s">
        <v>20</v>
      </c>
      <c r="H172" t="s">
        <v>49</v>
      </c>
      <c r="J172">
        <v>2</v>
      </c>
    </row>
    <row r="173" spans="1:10" x14ac:dyDescent="0.25">
      <c r="A173" t="s">
        <v>454</v>
      </c>
      <c r="B173" t="s">
        <v>603</v>
      </c>
      <c r="C173" t="s">
        <v>731</v>
      </c>
      <c r="D173" t="s">
        <v>516</v>
      </c>
      <c r="E173">
        <v>28</v>
      </c>
      <c r="F173">
        <v>3</v>
      </c>
      <c r="G173" t="s">
        <v>45</v>
      </c>
      <c r="H173" t="s">
        <v>49</v>
      </c>
      <c r="J173">
        <v>3</v>
      </c>
    </row>
    <row r="174" spans="1:10" x14ac:dyDescent="0.25">
      <c r="A174" t="s">
        <v>457</v>
      </c>
      <c r="B174" t="s">
        <v>711</v>
      </c>
      <c r="C174" t="s">
        <v>731</v>
      </c>
      <c r="D174" t="s">
        <v>515</v>
      </c>
      <c r="E174">
        <v>48</v>
      </c>
      <c r="F174">
        <v>6</v>
      </c>
      <c r="G174" t="s">
        <v>734</v>
      </c>
      <c r="H174" t="s">
        <v>49</v>
      </c>
      <c r="J174">
        <v>2</v>
      </c>
    </row>
    <row r="175" spans="1:10" x14ac:dyDescent="0.25">
      <c r="A175" t="s">
        <v>459</v>
      </c>
      <c r="B175" t="s">
        <v>604</v>
      </c>
      <c r="C175" t="s">
        <v>730</v>
      </c>
      <c r="D175" t="s">
        <v>519</v>
      </c>
      <c r="E175">
        <v>43</v>
      </c>
      <c r="F175">
        <v>19</v>
      </c>
      <c r="G175" t="s">
        <v>71</v>
      </c>
      <c r="H175" t="s">
        <v>49</v>
      </c>
      <c r="J175">
        <v>1</v>
      </c>
    </row>
    <row r="176" spans="1:10" x14ac:dyDescent="0.25">
      <c r="A176" t="s">
        <v>460</v>
      </c>
      <c r="B176" t="s">
        <v>712</v>
      </c>
      <c r="C176" t="s">
        <v>731</v>
      </c>
      <c r="D176" t="s">
        <v>516</v>
      </c>
      <c r="E176">
        <v>52</v>
      </c>
      <c r="F176">
        <v>18</v>
      </c>
      <c r="G176" t="s">
        <v>734</v>
      </c>
      <c r="H176" t="s">
        <v>49</v>
      </c>
      <c r="J176">
        <v>1</v>
      </c>
    </row>
    <row r="177" spans="1:10" x14ac:dyDescent="0.25">
      <c r="A177" t="s">
        <v>462</v>
      </c>
      <c r="B177" t="s">
        <v>605</v>
      </c>
      <c r="C177" t="s">
        <v>731</v>
      </c>
      <c r="D177" t="s">
        <v>519</v>
      </c>
      <c r="E177">
        <v>28</v>
      </c>
      <c r="F177">
        <v>5</v>
      </c>
      <c r="G177" t="s">
        <v>15</v>
      </c>
      <c r="H177" t="s">
        <v>16</v>
      </c>
      <c r="I177">
        <v>46</v>
      </c>
      <c r="J177">
        <v>4</v>
      </c>
    </row>
    <row r="178" spans="1:10" x14ac:dyDescent="0.25">
      <c r="A178" t="s">
        <v>463</v>
      </c>
      <c r="B178" t="s">
        <v>713</v>
      </c>
      <c r="C178" t="s">
        <v>731</v>
      </c>
      <c r="D178" t="s">
        <v>517</v>
      </c>
      <c r="E178">
        <v>30</v>
      </c>
      <c r="F178">
        <v>2</v>
      </c>
      <c r="G178" t="s">
        <v>734</v>
      </c>
      <c r="H178" t="s">
        <v>49</v>
      </c>
      <c r="J178">
        <v>5</v>
      </c>
    </row>
    <row r="179" spans="1:10" x14ac:dyDescent="0.25">
      <c r="A179" t="s">
        <v>465</v>
      </c>
      <c r="B179" t="s">
        <v>714</v>
      </c>
      <c r="C179" t="s">
        <v>731</v>
      </c>
      <c r="D179" t="s">
        <v>520</v>
      </c>
      <c r="E179">
        <v>22</v>
      </c>
      <c r="F179">
        <v>0</v>
      </c>
      <c r="G179" t="s">
        <v>734</v>
      </c>
      <c r="H179" t="s">
        <v>49</v>
      </c>
      <c r="J179">
        <v>1</v>
      </c>
    </row>
    <row r="180" spans="1:10" x14ac:dyDescent="0.25">
      <c r="A180" t="s">
        <v>467</v>
      </c>
      <c r="B180" t="s">
        <v>715</v>
      </c>
      <c r="C180" t="s">
        <v>731</v>
      </c>
      <c r="D180" t="s">
        <v>519</v>
      </c>
      <c r="E180">
        <v>57</v>
      </c>
      <c r="F180">
        <v>10</v>
      </c>
      <c r="G180" t="s">
        <v>734</v>
      </c>
      <c r="H180" t="s">
        <v>49</v>
      </c>
      <c r="J180">
        <v>2</v>
      </c>
    </row>
    <row r="181" spans="1:10" x14ac:dyDescent="0.25">
      <c r="A181" t="s">
        <v>469</v>
      </c>
      <c r="B181" t="s">
        <v>716</v>
      </c>
      <c r="C181" t="s">
        <v>730</v>
      </c>
      <c r="D181" t="s">
        <v>515</v>
      </c>
      <c r="E181">
        <v>32</v>
      </c>
      <c r="F181">
        <v>6</v>
      </c>
      <c r="G181" t="s">
        <v>734</v>
      </c>
      <c r="H181" t="s">
        <v>49</v>
      </c>
      <c r="J181">
        <v>2</v>
      </c>
    </row>
    <row r="182" spans="1:10" x14ac:dyDescent="0.25">
      <c r="A182" t="s">
        <v>472</v>
      </c>
      <c r="B182" t="s">
        <v>606</v>
      </c>
      <c r="C182" t="s">
        <v>730</v>
      </c>
      <c r="D182" t="s">
        <v>520</v>
      </c>
      <c r="E182">
        <v>48</v>
      </c>
      <c r="F182">
        <v>9</v>
      </c>
      <c r="G182" t="s">
        <v>53</v>
      </c>
      <c r="H182" t="s">
        <v>49</v>
      </c>
      <c r="J182">
        <v>1</v>
      </c>
    </row>
    <row r="183" spans="1:10" x14ac:dyDescent="0.25">
      <c r="A183" t="s">
        <v>473</v>
      </c>
      <c r="B183" t="s">
        <v>717</v>
      </c>
      <c r="C183" t="s">
        <v>731</v>
      </c>
      <c r="D183" t="s">
        <v>517</v>
      </c>
      <c r="E183">
        <v>52</v>
      </c>
      <c r="F183">
        <v>14</v>
      </c>
      <c r="G183" t="s">
        <v>734</v>
      </c>
      <c r="H183" t="s">
        <v>49</v>
      </c>
      <c r="J183">
        <v>1</v>
      </c>
    </row>
    <row r="184" spans="1:10" x14ac:dyDescent="0.25">
      <c r="A184" t="s">
        <v>476</v>
      </c>
      <c r="B184" t="s">
        <v>718</v>
      </c>
      <c r="C184" t="s">
        <v>731</v>
      </c>
      <c r="D184" t="s">
        <v>518</v>
      </c>
      <c r="E184">
        <v>52</v>
      </c>
      <c r="F184">
        <v>9</v>
      </c>
      <c r="G184" t="s">
        <v>734</v>
      </c>
      <c r="H184" t="s">
        <v>49</v>
      </c>
      <c r="J184">
        <v>5</v>
      </c>
    </row>
    <row r="185" spans="1:10" x14ac:dyDescent="0.25">
      <c r="A185" t="s">
        <v>478</v>
      </c>
      <c r="B185" t="s">
        <v>607</v>
      </c>
      <c r="C185" t="s">
        <v>730</v>
      </c>
      <c r="D185" t="s">
        <v>519</v>
      </c>
      <c r="E185">
        <v>34</v>
      </c>
      <c r="F185">
        <v>4</v>
      </c>
      <c r="G185" t="s">
        <v>64</v>
      </c>
      <c r="H185" t="s">
        <v>16</v>
      </c>
      <c r="I185">
        <v>108</v>
      </c>
      <c r="J185">
        <v>1</v>
      </c>
    </row>
    <row r="186" spans="1:10" x14ac:dyDescent="0.25">
      <c r="A186" t="s">
        <v>479</v>
      </c>
      <c r="B186" t="s">
        <v>719</v>
      </c>
      <c r="C186" t="s">
        <v>731</v>
      </c>
      <c r="D186" t="s">
        <v>517</v>
      </c>
      <c r="E186">
        <v>40</v>
      </c>
      <c r="F186">
        <v>18</v>
      </c>
      <c r="G186" t="s">
        <v>734</v>
      </c>
      <c r="H186" t="s">
        <v>49</v>
      </c>
      <c r="J186">
        <v>4</v>
      </c>
    </row>
    <row r="187" spans="1:10" x14ac:dyDescent="0.25">
      <c r="A187" t="s">
        <v>482</v>
      </c>
      <c r="B187" t="s">
        <v>720</v>
      </c>
      <c r="C187" t="s">
        <v>731</v>
      </c>
      <c r="D187" t="s">
        <v>516</v>
      </c>
      <c r="E187">
        <v>42</v>
      </c>
      <c r="F187">
        <v>17</v>
      </c>
      <c r="G187" t="s">
        <v>734</v>
      </c>
      <c r="H187" t="s">
        <v>49</v>
      </c>
      <c r="J187">
        <v>5</v>
      </c>
    </row>
    <row r="188" spans="1:10" x14ac:dyDescent="0.25">
      <c r="A188" t="s">
        <v>483</v>
      </c>
      <c r="B188" t="s">
        <v>721</v>
      </c>
      <c r="C188" t="s">
        <v>731</v>
      </c>
      <c r="D188" t="s">
        <v>515</v>
      </c>
      <c r="E188">
        <v>40</v>
      </c>
      <c r="F188">
        <v>4</v>
      </c>
      <c r="G188" t="s">
        <v>734</v>
      </c>
      <c r="H188" t="s">
        <v>49</v>
      </c>
      <c r="J188">
        <v>1</v>
      </c>
    </row>
    <row r="189" spans="1:10" x14ac:dyDescent="0.25">
      <c r="A189" t="s">
        <v>486</v>
      </c>
      <c r="B189" t="s">
        <v>722</v>
      </c>
      <c r="C189" t="s">
        <v>731</v>
      </c>
      <c r="D189" t="s">
        <v>519</v>
      </c>
      <c r="E189">
        <v>25</v>
      </c>
      <c r="F189">
        <v>3</v>
      </c>
      <c r="G189" t="s">
        <v>734</v>
      </c>
      <c r="H189" t="s">
        <v>49</v>
      </c>
      <c r="J189">
        <v>2</v>
      </c>
    </row>
    <row r="190" spans="1:10" x14ac:dyDescent="0.25">
      <c r="A190" t="s">
        <v>489</v>
      </c>
      <c r="B190" t="s">
        <v>723</v>
      </c>
      <c r="C190" t="s">
        <v>730</v>
      </c>
      <c r="D190" t="s">
        <v>518</v>
      </c>
      <c r="E190">
        <v>27</v>
      </c>
      <c r="F190">
        <v>2</v>
      </c>
      <c r="G190" t="s">
        <v>734</v>
      </c>
      <c r="H190" t="s">
        <v>49</v>
      </c>
      <c r="J190">
        <v>1</v>
      </c>
    </row>
    <row r="191" spans="1:10" x14ac:dyDescent="0.25">
      <c r="A191" t="s">
        <v>490</v>
      </c>
      <c r="B191" t="s">
        <v>608</v>
      </c>
      <c r="C191" t="s">
        <v>731</v>
      </c>
      <c r="D191" t="s">
        <v>515</v>
      </c>
      <c r="E191">
        <v>58</v>
      </c>
      <c r="F191">
        <v>7</v>
      </c>
      <c r="G191" t="s">
        <v>20</v>
      </c>
      <c r="H191" t="s">
        <v>49</v>
      </c>
      <c r="J191">
        <v>4</v>
      </c>
    </row>
    <row r="192" spans="1:10" x14ac:dyDescent="0.25">
      <c r="A192" t="s">
        <v>492</v>
      </c>
      <c r="B192" t="s">
        <v>609</v>
      </c>
      <c r="C192" t="s">
        <v>731</v>
      </c>
      <c r="D192" t="s">
        <v>520</v>
      </c>
      <c r="E192">
        <v>36</v>
      </c>
      <c r="F192">
        <v>11</v>
      </c>
      <c r="G192" t="s">
        <v>60</v>
      </c>
      <c r="H192" t="s">
        <v>16</v>
      </c>
      <c r="I192">
        <v>95</v>
      </c>
      <c r="J192">
        <v>4</v>
      </c>
    </row>
    <row r="193" spans="1:10" x14ac:dyDescent="0.25">
      <c r="A193" t="s">
        <v>494</v>
      </c>
      <c r="B193" t="s">
        <v>724</v>
      </c>
      <c r="C193" t="s">
        <v>730</v>
      </c>
      <c r="D193" t="s">
        <v>517</v>
      </c>
      <c r="E193">
        <v>56</v>
      </c>
      <c r="F193">
        <v>16</v>
      </c>
      <c r="G193" t="s">
        <v>734</v>
      </c>
      <c r="H193" t="s">
        <v>49</v>
      </c>
      <c r="J193">
        <v>2</v>
      </c>
    </row>
    <row r="194" spans="1:10" x14ac:dyDescent="0.25">
      <c r="A194" t="s">
        <v>497</v>
      </c>
      <c r="B194" t="s">
        <v>610</v>
      </c>
      <c r="C194" t="s">
        <v>730</v>
      </c>
      <c r="D194" t="s">
        <v>516</v>
      </c>
      <c r="E194">
        <v>24</v>
      </c>
      <c r="F194">
        <v>0</v>
      </c>
      <c r="G194" t="s">
        <v>53</v>
      </c>
      <c r="H194" t="s">
        <v>49</v>
      </c>
      <c r="J194">
        <v>5</v>
      </c>
    </row>
    <row r="195" spans="1:10" x14ac:dyDescent="0.25">
      <c r="A195" t="s">
        <v>500</v>
      </c>
      <c r="B195" t="s">
        <v>725</v>
      </c>
      <c r="C195" t="s">
        <v>731</v>
      </c>
      <c r="D195" t="s">
        <v>520</v>
      </c>
      <c r="E195">
        <v>33</v>
      </c>
      <c r="F195">
        <v>0</v>
      </c>
      <c r="G195" t="s">
        <v>734</v>
      </c>
      <c r="H195" t="s">
        <v>49</v>
      </c>
      <c r="J195">
        <v>2</v>
      </c>
    </row>
    <row r="196" spans="1:10" x14ac:dyDescent="0.25">
      <c r="A196" t="s">
        <v>502</v>
      </c>
      <c r="B196" t="s">
        <v>611</v>
      </c>
      <c r="C196" t="s">
        <v>730</v>
      </c>
      <c r="D196" t="s">
        <v>517</v>
      </c>
      <c r="E196">
        <v>48</v>
      </c>
      <c r="F196">
        <v>4</v>
      </c>
      <c r="G196" t="s">
        <v>15</v>
      </c>
      <c r="H196" t="s">
        <v>49</v>
      </c>
      <c r="J196">
        <v>1</v>
      </c>
    </row>
    <row r="197" spans="1:10" x14ac:dyDescent="0.25">
      <c r="A197" t="s">
        <v>504</v>
      </c>
      <c r="B197" t="s">
        <v>726</v>
      </c>
      <c r="C197" t="s">
        <v>731</v>
      </c>
      <c r="D197" t="s">
        <v>518</v>
      </c>
      <c r="E197">
        <v>33</v>
      </c>
      <c r="F197">
        <v>2</v>
      </c>
      <c r="G197" t="s">
        <v>734</v>
      </c>
      <c r="H197" t="s">
        <v>49</v>
      </c>
      <c r="J197">
        <v>2</v>
      </c>
    </row>
    <row r="198" spans="1:10" x14ac:dyDescent="0.25">
      <c r="A198" t="s">
        <v>507</v>
      </c>
      <c r="B198" t="s">
        <v>727</v>
      </c>
      <c r="C198" t="s">
        <v>731</v>
      </c>
      <c r="D198" t="s">
        <v>520</v>
      </c>
      <c r="E198">
        <v>24</v>
      </c>
      <c r="F198">
        <v>1</v>
      </c>
      <c r="G198" t="s">
        <v>734</v>
      </c>
      <c r="H198" t="s">
        <v>49</v>
      </c>
      <c r="J198">
        <v>5</v>
      </c>
    </row>
    <row r="199" spans="1:10" x14ac:dyDescent="0.25">
      <c r="A199" t="s">
        <v>509</v>
      </c>
      <c r="B199" t="s">
        <v>728</v>
      </c>
      <c r="C199" t="s">
        <v>730</v>
      </c>
      <c r="D199" t="s">
        <v>516</v>
      </c>
      <c r="E199">
        <v>47</v>
      </c>
      <c r="F199">
        <v>5</v>
      </c>
      <c r="G199" t="s">
        <v>734</v>
      </c>
      <c r="H199" t="s">
        <v>49</v>
      </c>
      <c r="J199">
        <v>3</v>
      </c>
    </row>
    <row r="200" spans="1:10" x14ac:dyDescent="0.25">
      <c r="A200" t="s">
        <v>510</v>
      </c>
      <c r="B200" t="s">
        <v>612</v>
      </c>
      <c r="C200" t="s">
        <v>730</v>
      </c>
      <c r="D200" t="s">
        <v>518</v>
      </c>
      <c r="E200">
        <v>53</v>
      </c>
      <c r="F200">
        <v>14</v>
      </c>
      <c r="G200" t="s">
        <v>60</v>
      </c>
      <c r="H200" t="s">
        <v>49</v>
      </c>
      <c r="J200">
        <v>2</v>
      </c>
    </row>
    <row r="201" spans="1:10" x14ac:dyDescent="0.25">
      <c r="A201" t="s">
        <v>512</v>
      </c>
      <c r="B201" t="s">
        <v>613</v>
      </c>
      <c r="C201" t="s">
        <v>731</v>
      </c>
      <c r="D201" t="s">
        <v>519</v>
      </c>
      <c r="E201">
        <v>33</v>
      </c>
      <c r="F201">
        <v>7</v>
      </c>
      <c r="G201" t="s">
        <v>53</v>
      </c>
      <c r="H201" t="s">
        <v>16</v>
      </c>
      <c r="I201">
        <v>105</v>
      </c>
      <c r="J201">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FA0B-9FAB-4A28-9DD3-80520E33F34C}">
  <dimension ref="A3:H72"/>
  <sheetViews>
    <sheetView tabSelected="1" zoomScale="69" zoomScaleNormal="85" workbookViewId="0">
      <selection activeCell="K12" sqref="K12"/>
    </sheetView>
  </sheetViews>
  <sheetFormatPr defaultRowHeight="15" x14ac:dyDescent="0.25"/>
  <cols>
    <col min="1" max="1" width="19" bestFit="1" customWidth="1"/>
    <col min="2" max="2" width="23" bestFit="1" customWidth="1"/>
    <col min="3" max="3" width="16.5703125" bestFit="1" customWidth="1"/>
    <col min="4" max="4" width="9.85546875" bestFit="1" customWidth="1"/>
    <col min="5" max="5" width="12.7109375" bestFit="1" customWidth="1"/>
    <col min="6" max="6" width="14.5703125" bestFit="1" customWidth="1"/>
    <col min="7" max="7" width="8.140625" bestFit="1" customWidth="1"/>
    <col min="8" max="8" width="17.42578125" bestFit="1" customWidth="1"/>
    <col min="9" max="9" width="13.140625" bestFit="1" customWidth="1"/>
    <col min="10" max="10" width="11.28515625" bestFit="1" customWidth="1"/>
    <col min="11" max="11" width="22.7109375" bestFit="1" customWidth="1"/>
    <col min="12" max="12" width="28.28515625" bestFit="1" customWidth="1"/>
    <col min="13" max="13" width="24.140625" bestFit="1" customWidth="1"/>
    <col min="14" max="14" width="14.85546875" bestFit="1" customWidth="1"/>
    <col min="15" max="15" width="23.85546875" bestFit="1" customWidth="1"/>
    <col min="16" max="16" width="10.28515625" bestFit="1" customWidth="1"/>
    <col min="17" max="17" width="24.140625" bestFit="1" customWidth="1"/>
    <col min="18" max="18" width="22.7109375" bestFit="1" customWidth="1"/>
    <col min="19" max="19" width="28.28515625" bestFit="1" customWidth="1"/>
    <col min="20" max="20" width="18.140625" bestFit="1" customWidth="1"/>
    <col min="21" max="21" width="14.85546875" bestFit="1" customWidth="1"/>
    <col min="22" max="22" width="23.85546875" bestFit="1" customWidth="1"/>
    <col min="23" max="23" width="10.28515625" bestFit="1" customWidth="1"/>
    <col min="24" max="24" width="24.140625" bestFit="1" customWidth="1"/>
    <col min="25" max="25" width="22.7109375" bestFit="1" customWidth="1"/>
    <col min="26" max="26" width="28.28515625" bestFit="1" customWidth="1"/>
    <col min="27" max="27" width="18.140625" bestFit="1" customWidth="1"/>
    <col min="28" max="28" width="24.140625" bestFit="1" customWidth="1"/>
    <col min="29" max="29" width="14.85546875" bestFit="1" customWidth="1"/>
    <col min="30" max="30" width="23.85546875" bestFit="1" customWidth="1"/>
    <col min="31" max="31" width="10.28515625" bestFit="1" customWidth="1"/>
    <col min="32" max="32" width="24.140625" bestFit="1" customWidth="1"/>
    <col min="33" max="33" width="28.28515625" bestFit="1" customWidth="1"/>
    <col min="34" max="34" width="18.140625" bestFit="1" customWidth="1"/>
    <col min="35" max="35" width="14.85546875" bestFit="1" customWidth="1"/>
    <col min="36" max="36" width="23.85546875" bestFit="1" customWidth="1"/>
    <col min="37" max="37" width="10.28515625" bestFit="1" customWidth="1"/>
    <col min="38" max="38" width="16" bestFit="1" customWidth="1"/>
    <col min="39" max="39" width="15.85546875" bestFit="1" customWidth="1"/>
    <col min="40" max="40" width="14" bestFit="1" customWidth="1"/>
    <col min="41" max="41" width="19.42578125" bestFit="1" customWidth="1"/>
    <col min="42" max="42" width="17.42578125" bestFit="1" customWidth="1"/>
    <col min="43" max="43" width="17.7109375" bestFit="1" customWidth="1"/>
    <col min="44" max="44" width="20.85546875" bestFit="1" customWidth="1"/>
    <col min="45" max="45" width="14.42578125" bestFit="1" customWidth="1"/>
    <col min="46" max="46" width="21.85546875" bestFit="1" customWidth="1"/>
    <col min="47" max="47" width="19.42578125" bestFit="1" customWidth="1"/>
    <col min="48" max="48" width="21.5703125" bestFit="1" customWidth="1"/>
    <col min="49" max="49" width="17.42578125" bestFit="1" customWidth="1"/>
    <col min="50" max="50" width="15.85546875" bestFit="1" customWidth="1"/>
    <col min="51" max="51" width="16.7109375" bestFit="1" customWidth="1"/>
    <col min="52" max="52" width="19.7109375" bestFit="1" customWidth="1"/>
    <col min="53" max="53" width="19.42578125" bestFit="1" customWidth="1"/>
    <col min="54" max="54" width="19.28515625" bestFit="1" customWidth="1"/>
    <col min="55" max="55" width="21.28515625" bestFit="1" customWidth="1"/>
    <col min="56" max="56" width="19.42578125" bestFit="1" customWidth="1"/>
    <col min="57" max="57" width="19.7109375" bestFit="1" customWidth="1"/>
    <col min="58" max="58" width="21.5703125" bestFit="1" customWidth="1"/>
    <col min="59" max="59" width="14.85546875" bestFit="1" customWidth="1"/>
    <col min="60" max="60" width="16.7109375" bestFit="1" customWidth="1"/>
    <col min="61" max="61" width="18.140625" bestFit="1" customWidth="1"/>
    <col min="62" max="62" width="19" bestFit="1" customWidth="1"/>
    <col min="63" max="63" width="19.28515625" bestFit="1" customWidth="1"/>
    <col min="64" max="64" width="25.42578125" bestFit="1" customWidth="1"/>
    <col min="65" max="65" width="19.42578125" bestFit="1" customWidth="1"/>
    <col min="66" max="66" width="24.85546875" bestFit="1" customWidth="1"/>
    <col min="67" max="67" width="20.85546875" bestFit="1" customWidth="1"/>
    <col min="68" max="68" width="12.28515625" bestFit="1" customWidth="1"/>
    <col min="69" max="69" width="21.140625" bestFit="1" customWidth="1"/>
    <col min="70" max="70" width="20.7109375" bestFit="1" customWidth="1"/>
    <col min="71" max="71" width="17.7109375" bestFit="1" customWidth="1"/>
    <col min="72" max="72" width="15.140625" bestFit="1" customWidth="1"/>
    <col min="73" max="73" width="20.85546875" bestFit="1" customWidth="1"/>
    <col min="74" max="74" width="19.7109375" bestFit="1" customWidth="1"/>
    <col min="75" max="75" width="19.42578125" bestFit="1" customWidth="1"/>
    <col min="76" max="76" width="17.7109375" bestFit="1" customWidth="1"/>
    <col min="77" max="77" width="17" bestFit="1" customWidth="1"/>
    <col min="78" max="78" width="21.28515625" bestFit="1" customWidth="1"/>
    <col min="79" max="79" width="22.42578125" bestFit="1" customWidth="1"/>
    <col min="80" max="80" width="18.28515625" bestFit="1" customWidth="1"/>
    <col min="81" max="81" width="17.140625" bestFit="1" customWidth="1"/>
    <col min="82" max="82" width="14.7109375" bestFit="1" customWidth="1"/>
    <col min="83" max="83" width="17.7109375" bestFit="1" customWidth="1"/>
    <col min="84" max="84" width="18.28515625" bestFit="1" customWidth="1"/>
    <col min="85" max="85" width="21.85546875" bestFit="1" customWidth="1"/>
    <col min="86" max="86" width="18.5703125" bestFit="1" customWidth="1"/>
    <col min="87" max="87" width="16.5703125" bestFit="1" customWidth="1"/>
    <col min="88" max="88" width="21.28515625" bestFit="1" customWidth="1"/>
    <col min="89" max="89" width="17.7109375" bestFit="1" customWidth="1"/>
    <col min="90" max="90" width="22.42578125" bestFit="1" customWidth="1"/>
    <col min="91" max="91" width="21.140625" bestFit="1" customWidth="1"/>
    <col min="92" max="92" width="20.85546875" bestFit="1" customWidth="1"/>
    <col min="93" max="93" width="18.5703125" bestFit="1" customWidth="1"/>
    <col min="94" max="94" width="16" bestFit="1" customWidth="1"/>
    <col min="95" max="184" width="38.42578125" bestFit="1" customWidth="1"/>
    <col min="185" max="185" width="45.7109375" bestFit="1" customWidth="1"/>
    <col min="186" max="186" width="43.42578125" bestFit="1" customWidth="1"/>
  </cols>
  <sheetData>
    <row r="3" spans="1:2" x14ac:dyDescent="0.25">
      <c r="A3" s="2" t="s">
        <v>614</v>
      </c>
      <c r="B3" t="s">
        <v>617</v>
      </c>
    </row>
    <row r="4" spans="1:2" x14ac:dyDescent="0.25">
      <c r="A4" s="3" t="s">
        <v>518</v>
      </c>
      <c r="B4" s="12">
        <v>0.11764705882352941</v>
      </c>
    </row>
    <row r="5" spans="1:2" x14ac:dyDescent="0.25">
      <c r="A5" s="3" t="s">
        <v>519</v>
      </c>
      <c r="B5" s="12">
        <v>0.11764705882352941</v>
      </c>
    </row>
    <row r="6" spans="1:2" x14ac:dyDescent="0.25">
      <c r="A6" s="3" t="s">
        <v>517</v>
      </c>
      <c r="B6" s="12">
        <v>0.17647058823529413</v>
      </c>
    </row>
    <row r="7" spans="1:2" x14ac:dyDescent="0.25">
      <c r="A7" s="3" t="s">
        <v>515</v>
      </c>
      <c r="B7" s="12">
        <v>0.17647058823529413</v>
      </c>
    </row>
    <row r="8" spans="1:2" x14ac:dyDescent="0.25">
      <c r="A8" s="3" t="s">
        <v>520</v>
      </c>
      <c r="B8" s="12">
        <v>0.23529411764705882</v>
      </c>
    </row>
    <row r="9" spans="1:2" x14ac:dyDescent="0.25">
      <c r="A9" s="3" t="s">
        <v>516</v>
      </c>
      <c r="B9" s="12">
        <v>0.17647058823529413</v>
      </c>
    </row>
    <row r="10" spans="1:2" x14ac:dyDescent="0.25">
      <c r="A10" s="3" t="s">
        <v>615</v>
      </c>
      <c r="B10" s="4">
        <v>1</v>
      </c>
    </row>
    <row r="25" spans="1:3" x14ac:dyDescent="0.25">
      <c r="A25" s="2" t="s">
        <v>617</v>
      </c>
      <c r="B25" s="2" t="s">
        <v>616</v>
      </c>
    </row>
    <row r="26" spans="1:3" x14ac:dyDescent="0.25">
      <c r="A26" s="2" t="s">
        <v>614</v>
      </c>
      <c r="B26" t="s">
        <v>20</v>
      </c>
      <c r="C26" t="s">
        <v>615</v>
      </c>
    </row>
    <row r="27" spans="1:3" x14ac:dyDescent="0.25">
      <c r="A27" s="3">
        <v>1</v>
      </c>
      <c r="B27" s="13">
        <v>3</v>
      </c>
      <c r="C27" s="13">
        <v>3</v>
      </c>
    </row>
    <row r="28" spans="1:3" x14ac:dyDescent="0.25">
      <c r="A28" s="3">
        <v>2</v>
      </c>
      <c r="B28" s="13">
        <v>4</v>
      </c>
      <c r="C28" s="13">
        <v>4</v>
      </c>
    </row>
    <row r="29" spans="1:3" x14ac:dyDescent="0.25">
      <c r="A29" s="3">
        <v>3</v>
      </c>
      <c r="B29" s="13">
        <v>1</v>
      </c>
      <c r="C29" s="13">
        <v>1</v>
      </c>
    </row>
    <row r="30" spans="1:3" x14ac:dyDescent="0.25">
      <c r="A30" s="3">
        <v>4</v>
      </c>
      <c r="B30" s="13">
        <v>6</v>
      </c>
      <c r="C30" s="13">
        <v>6</v>
      </c>
    </row>
    <row r="31" spans="1:3" x14ac:dyDescent="0.25">
      <c r="A31" s="3">
        <v>5</v>
      </c>
      <c r="B31" s="13">
        <v>3</v>
      </c>
      <c r="C31" s="13">
        <v>3</v>
      </c>
    </row>
    <row r="32" spans="1:3" x14ac:dyDescent="0.25">
      <c r="A32" s="3" t="s">
        <v>615</v>
      </c>
      <c r="B32" s="13">
        <v>17</v>
      </c>
      <c r="C32" s="13">
        <v>17</v>
      </c>
    </row>
    <row r="44" spans="1:7" x14ac:dyDescent="0.25">
      <c r="C44" s="1" t="s">
        <v>740</v>
      </c>
      <c r="F44" s="1" t="s">
        <v>741</v>
      </c>
    </row>
    <row r="45" spans="1:7" x14ac:dyDescent="0.25">
      <c r="C45" s="2" t="s">
        <v>521</v>
      </c>
      <c r="D45" t="s">
        <v>620</v>
      </c>
      <c r="F45" s="2" t="s">
        <v>521</v>
      </c>
      <c r="G45" t="s">
        <v>620</v>
      </c>
    </row>
    <row r="46" spans="1:7" x14ac:dyDescent="0.25">
      <c r="C46" s="2" t="s">
        <v>729</v>
      </c>
      <c r="D46" t="s">
        <v>731</v>
      </c>
      <c r="F46" s="2" t="s">
        <v>729</v>
      </c>
      <c r="G46" t="s">
        <v>730</v>
      </c>
    </row>
    <row r="47" spans="1:7" x14ac:dyDescent="0.25">
      <c r="A47" s="1" t="s">
        <v>743</v>
      </c>
    </row>
    <row r="48" spans="1:7" x14ac:dyDescent="0.25">
      <c r="A48" t="s">
        <v>617</v>
      </c>
      <c r="C48" t="s">
        <v>732</v>
      </c>
      <c r="F48" t="s">
        <v>733</v>
      </c>
    </row>
    <row r="49" spans="1:8" x14ac:dyDescent="0.25">
      <c r="A49" s="13">
        <v>17</v>
      </c>
      <c r="C49" s="13">
        <v>10</v>
      </c>
      <c r="F49" s="13">
        <v>7</v>
      </c>
    </row>
    <row r="52" spans="1:8" ht="15.75" thickBot="1" x14ac:dyDescent="0.3">
      <c r="C52" s="1" t="s">
        <v>742</v>
      </c>
    </row>
    <row r="53" spans="1:8" x14ac:dyDescent="0.25">
      <c r="C53" s="5" t="s">
        <v>736</v>
      </c>
      <c r="D53" s="6">
        <f>GETPIVOTDATA("Gender ",$C$48)</f>
        <v>10</v>
      </c>
      <c r="E53" s="10">
        <f>D53/D54 * 100</f>
        <v>58.82352941176471</v>
      </c>
      <c r="F53" s="5" t="s">
        <v>735</v>
      </c>
      <c r="G53" s="6">
        <f>GETPIVOTDATA("Gender ",$F$48)</f>
        <v>7</v>
      </c>
      <c r="H53" s="10">
        <f>G53/G54*100</f>
        <v>41.17647058823529</v>
      </c>
    </row>
    <row r="54" spans="1:8" ht="15.75" thickBot="1" x14ac:dyDescent="0.3">
      <c r="C54" s="7" t="s">
        <v>737</v>
      </c>
      <c r="D54" s="8">
        <f>GETPIVOTDATA("Name",$A$48)</f>
        <v>17</v>
      </c>
      <c r="E54" s="11">
        <f>100-E53</f>
        <v>41.17647058823529</v>
      </c>
      <c r="F54" s="7" t="s">
        <v>737</v>
      </c>
      <c r="G54" s="8">
        <f>GETPIVOTDATA("Name",$A$48)</f>
        <v>17</v>
      </c>
      <c r="H54" s="11">
        <f>100-H53</f>
        <v>58.82352941176471</v>
      </c>
    </row>
    <row r="64" spans="1:8" x14ac:dyDescent="0.25">
      <c r="A64" s="2" t="s">
        <v>514</v>
      </c>
      <c r="B64" t="s">
        <v>620</v>
      </c>
    </row>
    <row r="65" spans="1:2" x14ac:dyDescent="0.25">
      <c r="A65" s="2" t="s">
        <v>5</v>
      </c>
      <c r="B65" t="s">
        <v>20</v>
      </c>
    </row>
    <row r="67" spans="1:2" x14ac:dyDescent="0.25">
      <c r="A67" s="2" t="s">
        <v>514</v>
      </c>
      <c r="B67" t="s">
        <v>617</v>
      </c>
    </row>
    <row r="68" spans="1:2" x14ac:dyDescent="0.25">
      <c r="A68" s="3" t="s">
        <v>618</v>
      </c>
      <c r="B68" s="13">
        <v>6</v>
      </c>
    </row>
    <row r="69" spans="1:2" x14ac:dyDescent="0.25">
      <c r="A69" s="3" t="s">
        <v>739</v>
      </c>
      <c r="B69" s="13">
        <v>3</v>
      </c>
    </row>
    <row r="70" spans="1:2" x14ac:dyDescent="0.25">
      <c r="A70" s="3" t="s">
        <v>738</v>
      </c>
      <c r="B70" s="13">
        <v>4</v>
      </c>
    </row>
    <row r="71" spans="1:2" x14ac:dyDescent="0.25">
      <c r="A71" s="3" t="s">
        <v>619</v>
      </c>
      <c r="B71" s="13">
        <v>4</v>
      </c>
    </row>
    <row r="72" spans="1:2" x14ac:dyDescent="0.25">
      <c r="A72" s="3" t="s">
        <v>615</v>
      </c>
      <c r="B72" s="13">
        <v>17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21A7-EE1A-45EC-B062-6F934EF88F8F}">
  <sheetPr>
    <pageSetUpPr autoPageBreaks="0"/>
  </sheetPr>
  <dimension ref="A1"/>
  <sheetViews>
    <sheetView topLeftCell="A4" zoomScale="57" zoomScaleNormal="52" zoomScaleSheetLayoutView="31" workbookViewId="0">
      <selection activeCell="AI32" sqref="AI32"/>
    </sheetView>
  </sheetViews>
  <sheetFormatPr defaultRowHeight="15" x14ac:dyDescent="0.25"/>
  <cols>
    <col min="1" max="13" width="9.140625" style="9"/>
    <col min="14" max="14" width="9.140625" style="9" customWidth="1"/>
    <col min="15" max="34" width="9.140625" style="9"/>
    <col min="35" max="35" width="25.28515625" style="9" customWidth="1"/>
    <col min="36" max="36" width="22.42578125" style="9" customWidth="1"/>
    <col min="37"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5 c e 3 0 3 1 - 6 b a 4 - 4 b 8 c - 9 e f 9 - 4 a 6 b 2 9 0 d 2 d c a "   x m l n s = " h t t p : / / s c h e m a s . m i c r o s o f t . c o m / D a t a M a s h u p " > A A A A A K 8 E A A B Q S w M E F A A C A A g A F 4 Y 2 W h r X 4 / K l A A A A 9 g A A A B I A H A B D b 2 5 m a W c v U G F j a 2 F n Z S 5 4 b W w g o h g A K K A U A A A A A A A A A A A A A A A A A A A A A A A A A A A A h Y 8 x D o I w G I W v Q r r T F h h A U k q M c Z P E x M S 4 N q V C I / w Y W i x 3 c / B I X k G M o m 6 O 7 3 v f 8 N 7 9 e m P 5 2 D b e R f V G d 5 C h A F P k K Z B d q a H K 0 G C P f o J y z r Z C n k S l v E k G k 4 6 m z F B t 7 T k l x D m H X Y S 7 v i I h p Q E 5 F J u d r F U r 0 E f W / 2 V f g 7 E C p E K c 7 V 9 j e I i D a I G T O M a U k R m y Q s N X C K e 9 z / Y H s t X Q 2 K F X X I G / X D M y R 0 b e H / g D U E s D B B Q A A g A I A B e G 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h j Z a l Z 1 J E 6 g B A A A u B A A A E w A c A E Z v c m 1 1 b G F z L 1 N l Y 3 R p b 2 4 x L m 0 g o h g A K K A U A A A A A A A A A A A A A A A A A A A A A A A A A A A A h V P B a u M w E L 0 H 8 g 9 C u b h g A o G l l 9 J D c V o 2 k F 2 K a 1 i W E I R i T x N T a 2 R G c r f B 5 N 9 X i p P a S Z z W F 8 G 8 s d 6 b 9 0 Y G U p t r Z C / N O b k b D o Y D s 5 E E G R v x n z F L K k L 9 D s T Z P S v A D g f M f S + 6 o h R c 5 f E j h W I c V U S A 9 o + m t 5 X W b 8 F N v f g t F d z z R K 4 K m P D l b h F p t K 5 l G T Y X j H i 0 k b h 2 J M m 2 B H / 3 v n W c k E T z q k l F u q g U e t A E D V t Y 1 / x R l Y X e A o j Z l I f M O p R Z + L C 7 k N X 8 K S d j P e 0 F M p d X g C m U k q x y u i 6 g h 7 V v n 6 G 9 / T H 2 K v b F v y D J i H + 5 3 Y h I q 1 L i 9 v g f V m o F t G + K Q R q N w g 0 h 5 i D f c 1 x f X B 5 D W c g U s m u A V y S S X I H I U U z l 1 l x K e Q b y N k l M Q c T S N i y d n t 3 N p 9 M z N E D W W f 0 L y D v e W N t 6 / p B l T S k 4 S y V k / G A b y H T D E q d y 7 O Z e 5 Q h B v f j 0 e + n 6 m G t a H H 1 e O v J 2 s F Z I D M p t 0 l G A a R U 0 w K E c X F U c n o b c 5 r r r c m j K g P p Z 9 l B L c 6 4 n P F + w 4 / i n i 3 L Y j f 5 t 6 I + / m / h X I f f F 2 h m u m 8 7 k m 0 f T Z 4 V / Q r 2 q T x Z n O M i x n / H u P 1 B L A Q I t A B Q A A g A I A B e G N l o a 1 + P y p Q A A A P Y A A A A S A A A A A A A A A A A A A A A A A A A A A A B D b 2 5 m a W c v U G F j a 2 F n Z S 5 4 b W x Q S w E C L Q A U A A I A C A A X h j Z a D 8 r p q 6 Q A A A D p A A A A E w A A A A A A A A A A A A A A A A D x A A A A W 0 N v b n R l b n R f V H l w Z X N d L n h t b F B L A Q I t A B Q A A g A I A B e G N l q V n U k T q A E A A C 4 E 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k Q A A A A A A A A F 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J T I w V H V y b m 9 2 Z X I 8 L 0 l 0 Z W 1 Q Y X R o P j w v S X R l b U x v Y 2 F 0 a W 9 u P j x T d G F i b G V F b n R y a W V z P j x F b n R y e S B U e X B l P S J J c 1 B y a X Z h d G U i I F Z h b H V l P S J s M C I g L z 4 8 R W 5 0 c n k g V H l w Z T 0 i U X V l c n l J R C I g V m F s d W U 9 I n N k Z T g 5 Y m Y 1 Z S 0 4 M D M z L T Q 0 Y W Y t O D k 2 M y 0 1 M T V j Z D N h N m Q 0 M 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S X 1 R 1 c m 5 v d m V y I i A v P j x F b n R y e S B U e X B l P S J G a W x s Z W R D b 2 1 w b G V 0 Z V J l c 3 V s d F R v V 2 9 y a 3 N o Z W V 0 I i B W Y W x 1 Z T 0 i b D E i I C 8 + P E V u d H J 5 I F R 5 c G U 9 I k Z p b G x T d G F 0 d X M i I F Z h b H V l P S J z Q 2 9 t c G x l d G U i I C 8 + P E V u d H J 5 I F R 5 c G U 9 I k Z p b G x D b 2 x 1 b W 5 O Y W 1 l c y I g V m F s d W U 9 I n N b J n F 1 b 3 Q 7 R W 1 w b G 9 5 Z W V f S U Q m c X V v d D s s J n F 1 b 3 Q 7 T m F t Z S Z x d W 9 0 O y w m c X V v d D t E Z X B h c n R t Z W 5 0 J n F 1 b 3 Q 7 L C Z x d W 9 0 O 0 F n Z S Z x d W 9 0 O y w m c X V v d D t Z Z W F y c 1 9 3 a X R o X 0 N v b X B h b n k m c X V v d D s s J n F 1 b 3 Q 7 U m V h c 2 9 u X 2 Z v c l 9 M Z W F 2 a W 5 n J n F 1 b 3 Q 7 L C Z x d W 9 0 O 1 J l c G x h Y 2 V k J n F 1 b 3 Q 7 L C Z x d W 9 0 O 1 J l c G x h Y 2 V t Z W 5 0 X 1 R p b W V f a W 5 f R G F 5 c y Z x d W 9 0 O y w m c X V v d D t Q Z X J m b 3 J t Y W 5 j Z V 9 S Y X R p b m c m c X V v d D t d I i A v P j x F b n R y e S B U e X B l P S J G a W x s Q 2 9 s d W 1 u V H l w Z X M i I F Z h b H V l P S J z Q m d Z R 0 F 3 T U d C Z 0 1 E I i A v P j x F b n R y e S B U e X B l P S J G a W x s T G F z d F V w Z G F 0 Z W Q i I F Z h b H V l P S J k M j A y N S 0 w M S 0 y M l Q x M j o 0 O D o 0 N i 4 2 M T U 4 M z I 1 W i I g L z 4 8 R W 5 0 c n k g V H l w Z T 0 i R m l s b E V y c m 9 y Q 2 9 1 b n Q i I F Z h b H V l P S J s M C I g L z 4 8 R W 5 0 c n k g V H l w Z T 0 i R m l s b E V y c m 9 y Q 2 9 k Z S I g V m F s d W U 9 I n N V b m t u b 3 d u I i A v P j x F b n R y e S B U e X B l P S J G a W x s Q 2 9 1 b n Q i I F Z h b H V l P S J s M j A w 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h S I F R 1 c m 5 v d m V y L 0 F 1 d G 9 S Z W 1 v d m V k Q 2 9 s d W 1 u c z E u e 0 V t c G x v e W V l X 0 l E L D B 9 J n F 1 b 3 Q 7 L C Z x d W 9 0 O 1 N l Y 3 R p b 2 4 x L 0 h S I F R 1 c m 5 v d m V y L 0 F 1 d G 9 S Z W 1 v d m V k Q 2 9 s d W 1 u c z E u e 0 5 h b W U s M X 0 m c X V v d D s s J n F 1 b 3 Q 7 U 2 V j d G l v b j E v S F I g V H V y b m 9 2 Z X I v Q X V 0 b 1 J l b W 9 2 Z W R D b 2 x 1 b W 5 z M S 5 7 R G V w Y X J 0 b W V u d C w y f S Z x d W 9 0 O y w m c X V v d D t T Z W N 0 a W 9 u M S 9 I U i B U d X J u b 3 Z l c i 9 B d X R v U m V t b 3 Z l Z E N v b H V t b n M x L n t B Z 2 U s M 3 0 m c X V v d D s s J n F 1 b 3 Q 7 U 2 V j d G l v b j E v S F I g V H V y b m 9 2 Z X I v Q X V 0 b 1 J l b W 9 2 Z W R D b 2 x 1 b W 5 z M S 5 7 W W V h c n N f d 2 l 0 a F 9 D b 2 1 w Y W 5 5 L D R 9 J n F 1 b 3 Q 7 L C Z x d W 9 0 O 1 N l Y 3 R p b 2 4 x L 0 h S I F R 1 c m 5 v d m V y L 0 F 1 d G 9 S Z W 1 v d m V k Q 2 9 s d W 1 u c z E u e 1 J l Y X N v b l 9 m b 3 J f T G V h d m l u Z y w 1 f S Z x d W 9 0 O y w m c X V v d D t T Z W N 0 a W 9 u M S 9 I U i B U d X J u b 3 Z l c i 9 B d X R v U m V t b 3 Z l Z E N v b H V t b n M x L n t S Z X B s Y W N l Z C w 2 f S Z x d W 9 0 O y w m c X V v d D t T Z W N 0 a W 9 u M S 9 I U i B U d X J u b 3 Z l c i 9 B d X R v U m V t b 3 Z l Z E N v b H V t b n M x L n t S Z X B s Y W N l b W V u d F 9 U a W 1 l X 2 l u X 0 R h e X M s N 3 0 m c X V v d D s s J n F 1 b 3 Q 7 U 2 V j d G l v b j E v S F I g V H V y b m 9 2 Z X I v Q X V 0 b 1 J l b W 9 2 Z W R D b 2 x 1 b W 5 z M S 5 7 U G V y Z m 9 y b W F u Y 2 V f U m F 0 a W 5 n L D h 9 J n F 1 b 3 Q 7 X S w m c X V v d D t D b 2 x 1 b W 5 D b 3 V u d C Z x d W 9 0 O z o 5 L C Z x d W 9 0 O 0 t l e U N v b H V t b k 5 h b W V z J n F 1 b 3 Q 7 O l t d L C Z x d W 9 0 O 0 N v b H V t b k l k Z W 5 0 a X R p Z X M m c X V v d D s 6 W y Z x d W 9 0 O 1 N l Y 3 R p b 2 4 x L 0 h S I F R 1 c m 5 v d m V y L 0 F 1 d G 9 S Z W 1 v d m V k Q 2 9 s d W 1 u c z E u e 0 V t c G x v e W V l X 0 l E L D B 9 J n F 1 b 3 Q 7 L C Z x d W 9 0 O 1 N l Y 3 R p b 2 4 x L 0 h S I F R 1 c m 5 v d m V y L 0 F 1 d G 9 S Z W 1 v d m V k Q 2 9 s d W 1 u c z E u e 0 5 h b W U s M X 0 m c X V v d D s s J n F 1 b 3 Q 7 U 2 V j d G l v b j E v S F I g V H V y b m 9 2 Z X I v Q X V 0 b 1 J l b W 9 2 Z W R D b 2 x 1 b W 5 z M S 5 7 R G V w Y X J 0 b W V u d C w y f S Z x d W 9 0 O y w m c X V v d D t T Z W N 0 a W 9 u M S 9 I U i B U d X J u b 3 Z l c i 9 B d X R v U m V t b 3 Z l Z E N v b H V t b n M x L n t B Z 2 U s M 3 0 m c X V v d D s s J n F 1 b 3 Q 7 U 2 V j d G l v b j E v S F I g V H V y b m 9 2 Z X I v Q X V 0 b 1 J l b W 9 2 Z W R D b 2 x 1 b W 5 z M S 5 7 W W V h c n N f d 2 l 0 a F 9 D b 2 1 w Y W 5 5 L D R 9 J n F 1 b 3 Q 7 L C Z x d W 9 0 O 1 N l Y 3 R p b 2 4 x L 0 h S I F R 1 c m 5 v d m V y L 0 F 1 d G 9 S Z W 1 v d m V k Q 2 9 s d W 1 u c z E u e 1 J l Y X N v b l 9 m b 3 J f T G V h d m l u Z y w 1 f S Z x d W 9 0 O y w m c X V v d D t T Z W N 0 a W 9 u M S 9 I U i B U d X J u b 3 Z l c i 9 B d X R v U m V t b 3 Z l Z E N v b H V t b n M x L n t S Z X B s Y W N l Z C w 2 f S Z x d W 9 0 O y w m c X V v d D t T Z W N 0 a W 9 u M S 9 I U i B U d X J u b 3 Z l c i 9 B d X R v U m V t b 3 Z l Z E N v b H V t b n M x L n t S Z X B s Y W N l b W V u d F 9 U a W 1 l X 2 l u X 0 R h e X M s N 3 0 m c X V v d D s s J n F 1 b 3 Q 7 U 2 V j d G l v b j E v S F I g V H V y b m 9 2 Z X I v Q X V 0 b 1 J l b W 9 2 Z W R D b 2 x 1 b W 5 z M S 5 7 U G V y Z m 9 y b W F u Y 2 V f U m F 0 a W 5 n L D h 9 J n F 1 b 3 Q 7 X S w m c X V v d D t S Z W x h d G l v b n N o a X B J b m Z v J n F 1 b 3 Q 7 O l t d f S I g L z 4 8 L 1 N 0 Y W J s Z U V u d H J p Z X M + P C 9 J d G V t P j x J d G V t P j x J d G V t T G 9 j Y X R p b 2 4 + P E l 0 Z W 1 U e X B l P k Z v c m 1 1 b G E 8 L 0 l 0 Z W 1 U e X B l P j x J d G V t U G F 0 a D 5 T Z W N 0 a W 9 u M S 9 I U i U y M F R 1 c m 5 v d m V y L 1 N v d X J j Z T w v S X R l b V B h d G g + P C 9 J d G V t T G 9 j Y X R p b 2 4 + P F N 0 Y W J s Z U V u d H J p Z X M g L z 4 8 L 0 l 0 Z W 0 + P E l 0 Z W 0 + P E l 0 Z W 1 M b 2 N h d G l v b j 4 8 S X R l b V R 5 c G U + R m 9 y b X V s Y T w v S X R l b V R 5 c G U + P E l 0 Z W 1 Q Y X R o P l N l Y 3 R p b 2 4 x L 0 h S J T I w V H V y b m 9 2 Z X I v Q 2 h h b m d l Z C U y M F R 5 c G U 8 L 0 l 0 Z W 1 Q Y X R o P j w v S X R l b U x v Y 2 F 0 a W 9 u P j x T d G F i b G V F b n R y a W V z I C 8 + P C 9 J d G V t P j x J d G V t P j x J d G V t T G 9 j Y X R p b 2 4 + P E l 0 Z W 1 U e X B l P k Z v c m 1 1 b G E 8 L 0 l 0 Z W 1 U e X B l P j x J d G V t U G F 0 a D 5 T Z W N 0 a W 9 u M S 9 I U i U y M F R 1 c m 5 v d m V y L 0 l u c 2 V y d G V k J T I w T W V y Z 2 V k J T I w Q 2 9 s d W 1 u P C 9 J d G V t U G F 0 a D 4 8 L 0 l 0 Z W 1 M b 2 N h d G l v b j 4 8 U 3 R h Y m x l R W 5 0 c m l l c y A v P j w v S X R l b T 4 8 S X R l b T 4 8 S X R l b U x v Y 2 F 0 a W 9 u P j x J d G V t V H l w Z T 5 G b 3 J t d W x h P C 9 J d G V t V H l w Z T 4 8 S X R l b V B h d G g + U 2 V j d G l v b j E v S F I l M j B U d X J u b 3 Z l c i 9 S Z W 1 v d m V k J T I w Q 2 9 s d W 1 u c z w v S X R l b V B h d G g + P C 9 J d G V t T G 9 j Y X R p b 2 4 + P F N 0 Y W J s Z U V u d H J p Z X M g L z 4 8 L 0 l 0 Z W 0 + P E l 0 Z W 0 + P E l 0 Z W 1 M b 2 N h d G l v b j 4 8 S X R l b V R 5 c G U + R m 9 y b X V s Y T w v S X R l b V R 5 c G U + P E l 0 Z W 1 Q Y X R o P l N l Y 3 R p b 2 4 x L 0 h S J T I w V H V y b m 9 2 Z X I v U m V v c m R l c m V k J T I w Q 2 9 s d W 1 u c z w v S X R l b V B h d G g + P C 9 J d G V t T G 9 j Y X R p b 2 4 + P F N 0 Y W J s Z U V u d H J p Z X M g L z 4 8 L 0 l 0 Z W 0 + P E l 0 Z W 0 + P E l 0 Z W 1 M b 2 N h d G l v b j 4 8 S X R l b V R 5 c G U + R m 9 y b X V s Y T w v S X R l b V R 5 c G U + P E l 0 Z W 1 Q Y X R o P l N l Y 3 R p b 2 4 x L 0 h S J T I w V H V y b m 9 2 Z X I v Q 2 h h b m d l Z C U y M F R 5 c G U x P C 9 J d G V t U G F 0 a D 4 8 L 0 l 0 Z W 1 M b 2 N h d G l v b j 4 8 U 3 R h Y m x l R W 5 0 c m l l c y A v P j w v S X R l b T 4 8 L 0 l 0 Z W 1 z P j w v T G 9 j Y W x Q Y W N r Y W d l T W V 0 Y W R h d G F G a W x l P h Y A A A B Q S w U G A A A A A A A A A A A A A A A A A A A A A A A A J g E A A A E A A A D Q j J 3 f A R X R E Y x 6 A M B P w p f r A Q A A A N O b + 3 Q c q + x M n 8 Z b X O B g P B Q A A A A A A g A A A A A A E G Y A A A A B A A A g A A A A T 8 F p M y b d p Q l m E 5 b D K A C n I G M X 3 p V + 6 t a s Z u c H n p H B p T s A A A A A D o A A A A A C A A A g A A A A y y z 3 x Y r N 1 T + t G h M 6 I 6 B O C K m k p O e Z w J W 7 l N 3 e E B m l 0 L F Q A A A A m I g h Y w D Q q G k J V 3 D c o K P t A c y / 2 5 J H H b 9 W V N z H K q s V + C W E S P m v Q x V S 6 d 1 l M y v H r W L w B m L N + y / N O S t D f C 0 W 8 T V J V C K Y x i S D Q k 6 e p e c K j y m D w 8 l A A A A A P z Q 4 K 3 a b 4 z V U h b e B c 8 V U W 0 I w A I a n k y M 7 p P P G 7 w y l q x o b 7 t J X s O 7 2 t I N 0 A S 4 o A g V e b y y I B Y 6 J I w N R K H r 4 m 1 z c 0 A = = < / D a t a M a s h u p > 
</file>

<file path=customXml/itemProps1.xml><?xml version="1.0" encoding="utf-8"?>
<ds:datastoreItem xmlns:ds="http://schemas.openxmlformats.org/officeDocument/2006/customXml" ds:itemID="{B851B6C4-A705-4018-B7CB-BB1AEEB06B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HR_Analytics_Dataset_New (Orig </vt:lpstr>
      <vt:lpstr>HR Turnover</vt:lpstr>
      <vt:lpstr>Pivots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Nokutenda Tinaye</dc:creator>
  <cp:lastModifiedBy>Nokutenda Tinaye</cp:lastModifiedBy>
  <cp:lastPrinted>2025-01-24T18:08:09Z</cp:lastPrinted>
  <dcterms:created xsi:type="dcterms:W3CDTF">2025-01-22T00:33:54Z</dcterms:created>
  <dcterms:modified xsi:type="dcterms:W3CDTF">2025-01-24T20:12:33Z</dcterms:modified>
</cp:coreProperties>
</file>