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an\Desktop\"/>
    </mc:Choice>
  </mc:AlternateContent>
  <xr:revisionPtr revIDLastSave="0" documentId="13_ncr:1_{40E41F9C-4E45-4FAE-97C5-2CF03B81AC44}" xr6:coauthVersionLast="47" xr6:coauthVersionMax="47" xr10:uidLastSave="{00000000-0000-0000-0000-000000000000}"/>
  <bookViews>
    <workbookView xWindow="-120" yWindow="-120" windowWidth="38640" windowHeight="21120" xr2:uid="{534D9602-F514-4D15-9EA7-FE6C1D9C4AB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1" l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D45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D44" i="1"/>
  <c r="C44" i="1"/>
  <c r="AM43" i="1"/>
  <c r="J38" i="1"/>
  <c r="E39" i="1"/>
  <c r="F39" i="1"/>
  <c r="G39" i="1"/>
  <c r="H39" i="1"/>
  <c r="I39" i="1"/>
  <c r="D39" i="1"/>
  <c r="E40" i="1" s="1"/>
  <c r="C39" i="1"/>
  <c r="D40" i="1" s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5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4" i="1"/>
  <c r="C34" i="1"/>
  <c r="AB33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0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D29" i="1"/>
  <c r="C29" i="1"/>
  <c r="AB28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D25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D24" i="1"/>
  <c r="C24" i="1"/>
  <c r="U23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D19" i="1"/>
  <c r="C19" i="1"/>
  <c r="Y18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D15" i="1"/>
  <c r="C15" i="1"/>
  <c r="Y14" i="1"/>
  <c r="AA10" i="1"/>
  <c r="AB11" i="1" s="1"/>
  <c r="AC10" i="1"/>
  <c r="AC5" i="1"/>
  <c r="J11" i="1"/>
  <c r="E10" i="1"/>
  <c r="F11" i="1" s="1"/>
  <c r="F10" i="1"/>
  <c r="G11" i="1" s="1"/>
  <c r="G10" i="1"/>
  <c r="H11" i="1" s="1"/>
  <c r="H10" i="1"/>
  <c r="I11" i="1" s="1"/>
  <c r="I10" i="1"/>
  <c r="J10" i="1"/>
  <c r="K11" i="1" s="1"/>
  <c r="K10" i="1"/>
  <c r="L11" i="1" s="1"/>
  <c r="L10" i="1"/>
  <c r="M11" i="1" s="1"/>
  <c r="M10" i="1"/>
  <c r="N11" i="1" s="1"/>
  <c r="N10" i="1"/>
  <c r="O11" i="1" s="1"/>
  <c r="O10" i="1"/>
  <c r="P11" i="1" s="1"/>
  <c r="P10" i="1"/>
  <c r="Q11" i="1" s="1"/>
  <c r="Q10" i="1"/>
  <c r="R11" i="1" s="1"/>
  <c r="R10" i="1"/>
  <c r="S11" i="1" s="1"/>
  <c r="S10" i="1"/>
  <c r="T11" i="1" s="1"/>
  <c r="T10" i="1"/>
  <c r="U11" i="1" s="1"/>
  <c r="U10" i="1"/>
  <c r="V10" i="1"/>
  <c r="W11" i="1" s="1"/>
  <c r="W10" i="1"/>
  <c r="X11" i="1" s="1"/>
  <c r="X10" i="1"/>
  <c r="Y11" i="1" s="1"/>
  <c r="Y10" i="1"/>
  <c r="Z11" i="1" s="1"/>
  <c r="Z10" i="1"/>
  <c r="AA11" i="1" s="1"/>
  <c r="AB10" i="1"/>
  <c r="AC11" i="1" s="1"/>
  <c r="D10" i="1"/>
  <c r="E11" i="1" s="1"/>
  <c r="C10" i="1"/>
  <c r="D11" i="1" s="1"/>
  <c r="AD9" i="1"/>
  <c r="V11" i="1" s="1"/>
  <c r="AD4" i="1"/>
  <c r="V6" i="1"/>
  <c r="AA6" i="1"/>
  <c r="AB5" i="1"/>
  <c r="AA5" i="1"/>
  <c r="AB6" i="1" s="1"/>
  <c r="Z5" i="1"/>
  <c r="Y5" i="1"/>
  <c r="Z6" i="1" s="1"/>
  <c r="X5" i="1"/>
  <c r="Y6" i="1" s="1"/>
  <c r="W5" i="1"/>
  <c r="X6" i="1" s="1"/>
  <c r="V5" i="1"/>
  <c r="W6" i="1" s="1"/>
  <c r="U5" i="1"/>
  <c r="T5" i="1"/>
  <c r="U6" i="1" s="1"/>
  <c r="S5" i="1"/>
  <c r="R5" i="1"/>
  <c r="Q5" i="1"/>
  <c r="P5" i="1"/>
  <c r="O5" i="1"/>
  <c r="P6" i="1" s="1"/>
  <c r="N5" i="1"/>
  <c r="O6" i="1" s="1"/>
  <c r="M5" i="1"/>
  <c r="N6" i="1" s="1"/>
  <c r="K5" i="1"/>
  <c r="L6" i="1" s="1"/>
  <c r="L5" i="1"/>
  <c r="M6" i="1" s="1"/>
  <c r="I5" i="1"/>
  <c r="J6" i="1" s="1"/>
  <c r="J5" i="1"/>
  <c r="K6" i="1" s="1"/>
  <c r="H5" i="1"/>
  <c r="I6" i="1" s="1"/>
  <c r="G5" i="1"/>
  <c r="F5" i="1"/>
  <c r="E5" i="1"/>
  <c r="F6" i="1" s="1"/>
  <c r="D5" i="1"/>
  <c r="I40" i="1" l="1"/>
  <c r="H40" i="1"/>
  <c r="G40" i="1"/>
  <c r="F40" i="1"/>
  <c r="E6" i="1"/>
  <c r="H6" i="1"/>
  <c r="G6" i="1"/>
  <c r="T6" i="1"/>
  <c r="S6" i="1"/>
  <c r="D6" i="1"/>
  <c r="R6" i="1"/>
  <c r="AC6" i="1"/>
  <c r="Q6" i="1"/>
</calcChain>
</file>

<file path=xl/sharedStrings.xml><?xml version="1.0" encoding="utf-8"?>
<sst xmlns="http://schemas.openxmlformats.org/spreadsheetml/2006/main" count="199" uniqueCount="137">
  <si>
    <t>iron 4</t>
  </si>
  <si>
    <t>iron 3</t>
  </si>
  <si>
    <t>iron 2</t>
  </si>
  <si>
    <t>iron 1</t>
  </si>
  <si>
    <t>bronze 4</t>
  </si>
  <si>
    <t>bronze 2</t>
  </si>
  <si>
    <t>bronze 3</t>
  </si>
  <si>
    <t>bronze 1</t>
  </si>
  <si>
    <t>silver 4</t>
  </si>
  <si>
    <t>silver 3</t>
  </si>
  <si>
    <t>silver 2</t>
  </si>
  <si>
    <t>silver 1</t>
  </si>
  <si>
    <t>gold 4</t>
  </si>
  <si>
    <t>gold 3</t>
  </si>
  <si>
    <t>gold 2</t>
  </si>
  <si>
    <t>gold1</t>
  </si>
  <si>
    <t>plat 4</t>
  </si>
  <si>
    <t>plat 3</t>
  </si>
  <si>
    <t>plat 2</t>
  </si>
  <si>
    <t>plat 1</t>
  </si>
  <si>
    <t>d4</t>
  </si>
  <si>
    <t>d2</t>
  </si>
  <si>
    <t>d3</t>
  </si>
  <si>
    <t>d1</t>
  </si>
  <si>
    <t>master</t>
  </si>
  <si>
    <t>gm</t>
  </si>
  <si>
    <t>challenger</t>
  </si>
  <si>
    <t>percentile/100</t>
  </si>
  <si>
    <t>Population</t>
  </si>
  <si>
    <t>TFT</t>
  </si>
  <si>
    <t>League Ranked Solo</t>
  </si>
  <si>
    <t>Apex BR</t>
  </si>
  <si>
    <t>pred</t>
  </si>
  <si>
    <t>Apex Arenas</t>
  </si>
  <si>
    <t>sivler elite</t>
  </si>
  <si>
    <t>sem</t>
  </si>
  <si>
    <t>gold 1</t>
  </si>
  <si>
    <t>gold mas</t>
  </si>
  <si>
    <t>mas g2</t>
  </si>
  <si>
    <t>mas g1</t>
  </si>
  <si>
    <t>mge</t>
  </si>
  <si>
    <t>dmg</t>
  </si>
  <si>
    <t>leg e</t>
  </si>
  <si>
    <t>leg e m</t>
  </si>
  <si>
    <t>sup mas</t>
  </si>
  <si>
    <t>ge</t>
  </si>
  <si>
    <t>CS GO</t>
  </si>
  <si>
    <t>bronze1</t>
  </si>
  <si>
    <t>bronze2</t>
  </si>
  <si>
    <t>bronze3</t>
  </si>
  <si>
    <t>silver1</t>
  </si>
  <si>
    <t>silver2</t>
  </si>
  <si>
    <t>SILVER3</t>
  </si>
  <si>
    <t>gold2</t>
  </si>
  <si>
    <t>gold3</t>
  </si>
  <si>
    <t>plat1</t>
  </si>
  <si>
    <t>plat2</t>
  </si>
  <si>
    <t>plat3</t>
  </si>
  <si>
    <t>ascend1</t>
  </si>
  <si>
    <t>ascned2</t>
  </si>
  <si>
    <t>ascend3</t>
  </si>
  <si>
    <t>imort1</t>
  </si>
  <si>
    <t>imort2</t>
  </si>
  <si>
    <t>imort3</t>
  </si>
  <si>
    <t>radiant</t>
  </si>
  <si>
    <t>Valorant</t>
  </si>
  <si>
    <t>Cumulative</t>
  </si>
  <si>
    <t>Rainbow 6</t>
  </si>
  <si>
    <t>Copper 5</t>
  </si>
  <si>
    <t>Copper 4</t>
  </si>
  <si>
    <t>Copper 3</t>
  </si>
  <si>
    <t>Copper 2</t>
  </si>
  <si>
    <t>Copper 1</t>
  </si>
  <si>
    <t>Bronze 5</t>
  </si>
  <si>
    <t>Bronze 4</t>
  </si>
  <si>
    <t>Bronze 3</t>
  </si>
  <si>
    <t>Bronze 2</t>
  </si>
  <si>
    <t>Bronze 1</t>
  </si>
  <si>
    <t>Silver 5</t>
  </si>
  <si>
    <t>Silver 4</t>
  </si>
  <si>
    <t>Silver 3</t>
  </si>
  <si>
    <t>Silver 2</t>
  </si>
  <si>
    <t>Silver 1</t>
  </si>
  <si>
    <t>Gold 3</t>
  </si>
  <si>
    <t>Gold 2</t>
  </si>
  <si>
    <t>Gold 1</t>
  </si>
  <si>
    <t>Plat3</t>
  </si>
  <si>
    <t>Plat2</t>
  </si>
  <si>
    <t>Plat1</t>
  </si>
  <si>
    <t>champion</t>
  </si>
  <si>
    <t>0..9</t>
  </si>
  <si>
    <t>Overwatch</t>
  </si>
  <si>
    <t>Bronze</t>
  </si>
  <si>
    <t xml:space="preserve">Silver </t>
  </si>
  <si>
    <t>Gold</t>
  </si>
  <si>
    <t>Plat</t>
  </si>
  <si>
    <t>diamond</t>
  </si>
  <si>
    <t>grand</t>
  </si>
  <si>
    <t>Dota 2</t>
  </si>
  <si>
    <t>`June `2022</t>
  </si>
  <si>
    <t>`July `2019</t>
  </si>
  <si>
    <t>Herald 1</t>
  </si>
  <si>
    <t>Herald 2</t>
  </si>
  <si>
    <t>Herald 3</t>
  </si>
  <si>
    <t>Herald 4</t>
  </si>
  <si>
    <t>Herald 5</t>
  </si>
  <si>
    <t>G1</t>
  </si>
  <si>
    <t>g2</t>
  </si>
  <si>
    <t>g3</t>
  </si>
  <si>
    <t>g4</t>
  </si>
  <si>
    <t>g5</t>
  </si>
  <si>
    <t>crus1</t>
  </si>
  <si>
    <t>crus2</t>
  </si>
  <si>
    <t>crus3</t>
  </si>
  <si>
    <t>crus4</t>
  </si>
  <si>
    <t>crus5</t>
  </si>
  <si>
    <t>arch1</t>
  </si>
  <si>
    <t>arch2</t>
  </si>
  <si>
    <t>arch3</t>
  </si>
  <si>
    <t>arch4</t>
  </si>
  <si>
    <t>arch5</t>
  </si>
  <si>
    <t>legend1</t>
  </si>
  <si>
    <t>legend2</t>
  </si>
  <si>
    <t>legend3</t>
  </si>
  <si>
    <t>legend4</t>
  </si>
  <si>
    <t>legend5</t>
  </si>
  <si>
    <t>ancient1</t>
  </si>
  <si>
    <t>asncient2</t>
  </si>
  <si>
    <t>ancient3</t>
  </si>
  <si>
    <t>ancient4</t>
  </si>
  <si>
    <t>ancient5</t>
  </si>
  <si>
    <t>divine1</t>
  </si>
  <si>
    <t>divine2</t>
  </si>
  <si>
    <t>divine3</t>
  </si>
  <si>
    <t>divine4</t>
  </si>
  <si>
    <t>divine5</t>
  </si>
  <si>
    <t>immortal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</si>
</sst>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/>
    <xf numFmtId="164" fontId="0" fillId="2" borderId="0" xfId="0" applyNumberFormat="1" applyFill="1" applyBorder="1"/>
    <xf numFmtId="2" fontId="0" fillId="2" borderId="0" xfId="0" applyNumberFormat="1" applyFill="1" applyBorder="1"/>
    <xf numFmtId="2" fontId="0" fillId="0" borderId="0" xfId="0" applyNumberFormat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0" xfId="0" applyFill="1" applyBorder="1"/>
    <xf numFmtId="10" fontId="0" fillId="0" borderId="0" xfId="1" applyNumberFormat="1" applyFont="1" applyBorder="1"/>
    <xf numFmtId="0" fontId="3" fillId="2" borderId="4" xfId="2" applyFill="1" applyBorder="1"/>
    <xf numFmtId="0" fontId="3" fillId="0" borderId="5" xfId="2" applyBorder="1"/>
    <xf numFmtId="0" fontId="3" fillId="2" borderId="5" xfId="2" applyFill="1" applyBorder="1"/>
    <xf numFmtId="0" fontId="3" fillId="2" borderId="6" xfId="2" applyFill="1" applyBorder="1"/>
    <xf numFmtId="0" fontId="3" fillId="0" borderId="6" xfId="2" applyFill="1" applyBorder="1"/>
    <xf numFmtId="0" fontId="3" fillId="0" borderId="5" xfId="2" applyFill="1" applyBorder="1"/>
    <xf numFmtId="0" fontId="3" fillId="2" borderId="0" xfId="2" applyFill="1" applyBorder="1"/>
    <xf numFmtId="0" fontId="3" fillId="0" borderId="0" xfId="2" applyBorder="1"/>
    <xf numFmtId="0" fontId="3" fillId="0" borderId="0" xfId="2" applyFill="1" applyBorder="1"/>
    <xf numFmtId="17" fontId="0" fillId="0" borderId="3" xfId="0" applyNumberFormat="1" applyBorder="1"/>
    <xf numFmtId="16" fontId="0" fillId="0" borderId="3" xfId="0" applyNumberFormat="1" applyBorder="1"/>
  </cellXfs>
  <cellStyles count="3">
    <cellStyle name="Heading 4" xfId="2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17F3-F54A-40CE-A60E-6BEC30E42152}">
  <dimension ref="A1:AW45"/>
  <sheetViews>
    <sheetView tabSelected="1" topLeftCell="I2" workbookViewId="0">
      <selection activeCell="AF53" sqref="AF53"/>
    </sheetView>
  </sheetViews>
  <sheetFormatPr defaultRowHeight="15" x14ac:dyDescent="0.25"/>
  <cols>
    <col min="1" max="1" width="18.28515625" style="12" bestFit="1" customWidth="1"/>
    <col min="2" max="2" width="19.5703125" style="1" bestFit="1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9" max="9" width="9.140625" style="2"/>
    <col min="10" max="10" width="9.140625" style="1"/>
    <col min="11" max="11" width="9.140625" style="2"/>
    <col min="12" max="12" width="9.140625" style="1"/>
    <col min="13" max="13" width="9.140625" style="2"/>
    <col min="14" max="14" width="9.140625" style="1"/>
    <col min="15" max="15" width="9.140625" style="2"/>
    <col min="16" max="16" width="9.140625" style="1"/>
    <col min="17" max="17" width="9.140625" style="2"/>
    <col min="18" max="18" width="9.140625" style="1"/>
    <col min="19" max="19" width="9.140625" style="2"/>
    <col min="20" max="20" width="9.140625" style="1"/>
    <col min="21" max="21" width="9.140625" style="2"/>
    <col min="22" max="22" width="9.140625" style="1"/>
    <col min="23" max="23" width="9.140625" style="2"/>
    <col min="24" max="24" width="9.140625" style="1"/>
    <col min="25" max="25" width="9.140625" style="2"/>
    <col min="26" max="26" width="9.140625" style="1"/>
    <col min="27" max="27" width="9.140625" style="2"/>
    <col min="28" max="28" width="9.140625" style="1"/>
    <col min="29" max="29" width="10.28515625" style="2" bestFit="1" customWidth="1"/>
    <col min="30" max="30" width="9.140625" style="1"/>
    <col min="31" max="31" width="9.140625" style="2"/>
    <col min="32" max="32" width="9.140625" style="1"/>
    <col min="33" max="33" width="9.140625" style="2"/>
    <col min="34" max="34" width="9.140625" style="1"/>
    <col min="35" max="35" width="9.140625" style="2"/>
    <col min="36" max="36" width="9.140625" style="1"/>
    <col min="37" max="37" width="9.140625" style="2"/>
    <col min="38" max="38" width="9.140625" style="1"/>
    <col min="39" max="39" width="9.140625" style="2"/>
    <col min="40" max="40" width="9.140625" style="1"/>
    <col min="41" max="41" width="9.140625" style="2"/>
    <col min="42" max="42" width="9.140625" style="1"/>
    <col min="43" max="43" width="9.140625" style="2"/>
    <col min="44" max="44" width="9.140625" style="1"/>
    <col min="45" max="45" width="9.140625" style="2"/>
    <col min="46" max="46" width="9.140625" style="1"/>
    <col min="47" max="47" width="9.140625" style="2"/>
    <col min="48" max="48" width="9.140625" style="1"/>
    <col min="49" max="49" width="9.140625" style="2"/>
    <col min="50" max="16384" width="9.140625" style="1"/>
  </cols>
  <sheetData>
    <row r="1" spans="1:49" s="10" customFormat="1" x14ac:dyDescent="0.25">
      <c r="A1" s="9"/>
      <c r="C1" s="11"/>
      <c r="E1" s="11"/>
      <c r="G1" s="11"/>
      <c r="I1" s="11"/>
      <c r="K1" s="11"/>
      <c r="M1" s="11"/>
      <c r="O1" s="11"/>
      <c r="Q1" s="11"/>
      <c r="S1" s="11"/>
      <c r="U1" s="11"/>
      <c r="W1" s="11"/>
      <c r="Y1" s="11"/>
      <c r="AA1" s="11"/>
      <c r="AC1" s="11"/>
      <c r="AE1" s="11"/>
      <c r="AG1" s="11"/>
      <c r="AI1" s="11"/>
      <c r="AK1" s="11"/>
      <c r="AM1" s="11"/>
      <c r="AO1" s="11"/>
      <c r="AQ1" s="11"/>
      <c r="AS1" s="11"/>
      <c r="AU1" s="11"/>
      <c r="AW1" s="11"/>
    </row>
    <row r="3" spans="1:49" x14ac:dyDescent="0.25">
      <c r="C3" s="15" t="s">
        <v>0</v>
      </c>
      <c r="D3" s="16" t="s">
        <v>1</v>
      </c>
      <c r="E3" s="17" t="s">
        <v>2</v>
      </c>
      <c r="F3" s="16" t="s">
        <v>3</v>
      </c>
      <c r="G3" s="17" t="s">
        <v>4</v>
      </c>
      <c r="H3" s="16" t="s">
        <v>6</v>
      </c>
      <c r="I3" s="17" t="s">
        <v>5</v>
      </c>
      <c r="J3" s="16" t="s">
        <v>7</v>
      </c>
      <c r="K3" s="17" t="s">
        <v>8</v>
      </c>
      <c r="L3" s="16" t="s">
        <v>9</v>
      </c>
      <c r="M3" s="17" t="s">
        <v>10</v>
      </c>
      <c r="N3" s="16" t="s">
        <v>11</v>
      </c>
      <c r="O3" s="17" t="s">
        <v>12</v>
      </c>
      <c r="P3" s="16" t="s">
        <v>13</v>
      </c>
      <c r="Q3" s="17" t="s">
        <v>14</v>
      </c>
      <c r="R3" s="16" t="s">
        <v>15</v>
      </c>
      <c r="S3" s="17" t="s">
        <v>16</v>
      </c>
      <c r="T3" s="16" t="s">
        <v>17</v>
      </c>
      <c r="U3" s="17" t="s">
        <v>18</v>
      </c>
      <c r="V3" s="16" t="s">
        <v>19</v>
      </c>
      <c r="W3" s="17" t="s">
        <v>20</v>
      </c>
      <c r="X3" s="16" t="s">
        <v>22</v>
      </c>
      <c r="Y3" s="17" t="s">
        <v>21</v>
      </c>
      <c r="Z3" s="16" t="s">
        <v>23</v>
      </c>
      <c r="AA3" s="17" t="s">
        <v>24</v>
      </c>
      <c r="AB3" s="16" t="s">
        <v>25</v>
      </c>
      <c r="AC3" s="18" t="s">
        <v>26</v>
      </c>
    </row>
    <row r="4" spans="1:49" x14ac:dyDescent="0.25">
      <c r="A4" s="12" t="s">
        <v>30</v>
      </c>
      <c r="B4" s="1" t="s">
        <v>28</v>
      </c>
      <c r="C4" s="2">
        <v>0.35</v>
      </c>
      <c r="D4" s="1">
        <v>0.61</v>
      </c>
      <c r="E4" s="2">
        <v>1.2</v>
      </c>
      <c r="F4" s="1">
        <v>2.2999999999999998</v>
      </c>
      <c r="G4" s="2">
        <v>5.7</v>
      </c>
      <c r="H4" s="1">
        <v>5.3</v>
      </c>
      <c r="I4" s="2">
        <v>6.9</v>
      </c>
      <c r="J4" s="1">
        <v>7.3</v>
      </c>
      <c r="K4" s="2">
        <v>11</v>
      </c>
      <c r="L4" s="1">
        <v>7.3</v>
      </c>
      <c r="M4" s="2">
        <v>8.3000000000000007</v>
      </c>
      <c r="N4" s="1">
        <v>6.8</v>
      </c>
      <c r="O4" s="2">
        <v>11</v>
      </c>
      <c r="P4" s="1">
        <v>5</v>
      </c>
      <c r="Q4" s="2">
        <v>4.5</v>
      </c>
      <c r="R4" s="1">
        <v>3.2</v>
      </c>
      <c r="S4" s="2">
        <v>5.0999999999999996</v>
      </c>
      <c r="T4" s="1">
        <v>1.9</v>
      </c>
      <c r="U4" s="2">
        <v>1.4</v>
      </c>
      <c r="V4" s="1">
        <v>1.6</v>
      </c>
      <c r="W4" s="2">
        <v>0.65</v>
      </c>
      <c r="X4" s="1">
        <v>0.34</v>
      </c>
      <c r="Y4" s="2">
        <v>0.4</v>
      </c>
      <c r="Z4" s="1">
        <v>0.28000000000000003</v>
      </c>
      <c r="AA4" s="2">
        <v>0.16</v>
      </c>
      <c r="AB4" s="1">
        <v>0.03</v>
      </c>
      <c r="AC4" s="2">
        <v>1.2E-2</v>
      </c>
      <c r="AD4" s="1">
        <f>SUM(C4:AC4)</f>
        <v>98.632000000000005</v>
      </c>
    </row>
    <row r="5" spans="1:49" x14ac:dyDescent="0.25">
      <c r="B5" s="1" t="s">
        <v>66</v>
      </c>
      <c r="C5" s="2">
        <v>0.35</v>
      </c>
      <c r="D5" s="1">
        <f>C4+D4</f>
        <v>0.96</v>
      </c>
      <c r="E5" s="2">
        <f>C4+D4+E4</f>
        <v>2.16</v>
      </c>
      <c r="F5" s="1">
        <f>C4+D4+E4+F4</f>
        <v>4.46</v>
      </c>
      <c r="G5" s="2">
        <f>SUM(C4:G4)</f>
        <v>10.16</v>
      </c>
      <c r="H5" s="1">
        <f>SUM(C4:H4)</f>
        <v>15.46</v>
      </c>
      <c r="I5" s="2">
        <f>SUM(C4:I4)</f>
        <v>22.36</v>
      </c>
      <c r="J5" s="1">
        <f>SUM(C4:J4)</f>
        <v>29.66</v>
      </c>
      <c r="K5" s="2">
        <f>SUM(C4:K4)</f>
        <v>40.659999999999997</v>
      </c>
      <c r="L5" s="1">
        <f>SUM(C4:L4)</f>
        <v>47.959999999999994</v>
      </c>
      <c r="M5" s="2">
        <f>SUM(C4:M4)</f>
        <v>56.259999999999991</v>
      </c>
      <c r="N5" s="1">
        <f>SUM(C4:N4)</f>
        <v>63.059999999999988</v>
      </c>
      <c r="O5" s="2">
        <f>SUM(C4:O4)</f>
        <v>74.059999999999988</v>
      </c>
      <c r="P5" s="1">
        <f>SUM(C4:P4)</f>
        <v>79.059999999999988</v>
      </c>
      <c r="Q5" s="2">
        <f>SUM(C4:Q4)</f>
        <v>83.559999999999988</v>
      </c>
      <c r="R5" s="1">
        <f>SUM(C4:R4)</f>
        <v>86.759999999999991</v>
      </c>
      <c r="S5" s="2">
        <f>SUM(C4:S4)</f>
        <v>91.859999999999985</v>
      </c>
      <c r="T5" s="1">
        <f>SUM(C4:T4)</f>
        <v>93.759999999999991</v>
      </c>
      <c r="U5" s="2">
        <f>SUM(C4:U4)</f>
        <v>95.16</v>
      </c>
      <c r="V5" s="1">
        <f>SUM(C4:V4)</f>
        <v>96.759999999999991</v>
      </c>
      <c r="W5" s="2">
        <f>SUM(C4:W4)</f>
        <v>97.41</v>
      </c>
      <c r="X5" s="1">
        <f>SUM(C4:X4)</f>
        <v>97.75</v>
      </c>
      <c r="Y5" s="2">
        <f>SUM(C4:Y4)</f>
        <v>98.15</v>
      </c>
      <c r="Z5" s="1">
        <f>SUM(C4:Z4)</f>
        <v>98.43</v>
      </c>
      <c r="AA5" s="2">
        <f>SUM(C4:AA4)</f>
        <v>98.59</v>
      </c>
      <c r="AB5" s="1">
        <f>SUM(C4:AB4)</f>
        <v>98.62</v>
      </c>
      <c r="AC5" s="2">
        <f>SUM(C4:AC4)</f>
        <v>98.632000000000005</v>
      </c>
    </row>
    <row r="6" spans="1:49" x14ac:dyDescent="0.25">
      <c r="B6" s="1" t="s">
        <v>27</v>
      </c>
      <c r="D6" s="3">
        <f t="shared" ref="D6:AC6" si="0">C5/$AD$4</f>
        <v>3.5485440830562084E-3</v>
      </c>
      <c r="E6" s="4">
        <f t="shared" si="0"/>
        <v>9.7331494849541723E-3</v>
      </c>
      <c r="F6" s="3">
        <f t="shared" si="0"/>
        <v>2.1899586341146891E-2</v>
      </c>
      <c r="G6" s="4">
        <f t="shared" si="0"/>
        <v>4.5218590315516262E-2</v>
      </c>
      <c r="H6" s="3">
        <f t="shared" si="0"/>
        <v>0.10300916538243166</v>
      </c>
      <c r="I6" s="4">
        <f t="shared" si="0"/>
        <v>0.15674426149728282</v>
      </c>
      <c r="J6" s="3">
        <f t="shared" si="0"/>
        <v>0.22670127342039093</v>
      </c>
      <c r="K6" s="4">
        <f t="shared" si="0"/>
        <v>0.30071376429556329</v>
      </c>
      <c r="L6" s="3">
        <f t="shared" si="0"/>
        <v>0.41223943547732983</v>
      </c>
      <c r="M6" s="4">
        <f t="shared" si="0"/>
        <v>0.48625192635250214</v>
      </c>
      <c r="N6" s="3">
        <f t="shared" si="0"/>
        <v>0.5704031146078351</v>
      </c>
      <c r="O6" s="4">
        <f t="shared" si="0"/>
        <v>0.63934625679292711</v>
      </c>
      <c r="P6" s="3">
        <f t="shared" si="0"/>
        <v>0.7508719279746936</v>
      </c>
      <c r="Q6" s="4">
        <f t="shared" si="0"/>
        <v>0.8015654148754966</v>
      </c>
      <c r="R6" s="3">
        <f t="shared" si="0"/>
        <v>0.84718955308621935</v>
      </c>
      <c r="S6" s="4">
        <f t="shared" si="0"/>
        <v>0.87963338470273322</v>
      </c>
      <c r="T6" s="3">
        <f t="shared" si="0"/>
        <v>0.9313407413415522</v>
      </c>
      <c r="U6" s="4">
        <f t="shared" si="0"/>
        <v>0.95060426636385742</v>
      </c>
      <c r="V6" s="3">
        <f t="shared" si="0"/>
        <v>0.96479844269608228</v>
      </c>
      <c r="W6" s="4">
        <f t="shared" si="0"/>
        <v>0.98102035850433922</v>
      </c>
      <c r="X6" s="3">
        <f t="shared" si="0"/>
        <v>0.98761051180144366</v>
      </c>
      <c r="Y6" s="4">
        <f t="shared" si="0"/>
        <v>0.99105766891069835</v>
      </c>
      <c r="Z6" s="3">
        <f t="shared" si="0"/>
        <v>0.99511314786276261</v>
      </c>
      <c r="AA6" s="4">
        <f t="shared" si="0"/>
        <v>0.99795198312920763</v>
      </c>
      <c r="AB6" s="3">
        <f t="shared" si="0"/>
        <v>0.99957417471003329</v>
      </c>
      <c r="AC6" s="4">
        <f t="shared" si="0"/>
        <v>0.99987833563143802</v>
      </c>
    </row>
    <row r="7" spans="1:49" x14ac:dyDescent="0.25">
      <c r="AD7" s="3"/>
    </row>
    <row r="8" spans="1:49" x14ac:dyDescent="0.25"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</row>
    <row r="9" spans="1:49" x14ac:dyDescent="0.25">
      <c r="A9" s="12" t="s">
        <v>29</v>
      </c>
      <c r="B9" s="1" t="s">
        <v>28</v>
      </c>
      <c r="C9" s="2">
        <v>1.9E-2</v>
      </c>
      <c r="D9" s="1">
        <v>0.45</v>
      </c>
      <c r="E9" s="2">
        <v>1.4</v>
      </c>
      <c r="F9" s="1">
        <v>1.6</v>
      </c>
      <c r="G9" s="2">
        <v>3</v>
      </c>
      <c r="H9" s="1">
        <v>4.2</v>
      </c>
      <c r="I9" s="2">
        <v>5.6</v>
      </c>
      <c r="J9" s="1">
        <v>5.6</v>
      </c>
      <c r="K9" s="2">
        <v>9.9</v>
      </c>
      <c r="L9" s="1">
        <v>9.6</v>
      </c>
      <c r="M9" s="2">
        <v>9.1999999999999993</v>
      </c>
      <c r="N9" s="1">
        <v>6</v>
      </c>
      <c r="O9" s="2">
        <v>11</v>
      </c>
      <c r="P9" s="1">
        <v>7.2</v>
      </c>
      <c r="Q9" s="2">
        <v>4.9000000000000004</v>
      </c>
      <c r="R9" s="1">
        <v>2.4</v>
      </c>
      <c r="S9" s="2">
        <v>6.4</v>
      </c>
      <c r="T9" s="1">
        <v>2.9</v>
      </c>
      <c r="U9" s="2">
        <v>1.7</v>
      </c>
      <c r="V9" s="1">
        <v>0.68</v>
      </c>
      <c r="W9" s="2">
        <v>2.4</v>
      </c>
      <c r="X9" s="1">
        <v>0.82</v>
      </c>
      <c r="Y9" s="2">
        <v>0.39</v>
      </c>
      <c r="Z9" s="1">
        <v>0.12</v>
      </c>
      <c r="AA9" s="2">
        <v>0.77</v>
      </c>
      <c r="AB9" s="1">
        <v>4.7E-2</v>
      </c>
      <c r="AC9" s="2">
        <v>2.4E-2</v>
      </c>
      <c r="AD9" s="1">
        <f>SUM(C9:AC9)</f>
        <v>98.320000000000036</v>
      </c>
    </row>
    <row r="10" spans="1:49" x14ac:dyDescent="0.25">
      <c r="B10" s="1" t="s">
        <v>66</v>
      </c>
      <c r="C10" s="2">
        <f>SUM($C$9)</f>
        <v>1.9E-2</v>
      </c>
      <c r="D10" s="1">
        <f>SUM($C$9:D9)</f>
        <v>0.46900000000000003</v>
      </c>
      <c r="E10" s="2">
        <f>SUM($C$9:E9)</f>
        <v>1.869</v>
      </c>
      <c r="F10" s="1">
        <f>SUM($C$9:F9)</f>
        <v>3.4690000000000003</v>
      </c>
      <c r="G10" s="2">
        <f>SUM($C$9:G9)</f>
        <v>6.4690000000000003</v>
      </c>
      <c r="H10" s="1">
        <f>SUM($C$9:H9)</f>
        <v>10.669</v>
      </c>
      <c r="I10" s="2">
        <f>SUM($C$9:I9)</f>
        <v>16.268999999999998</v>
      </c>
      <c r="J10" s="1">
        <f>SUM($C$9:J9)</f>
        <v>21.869</v>
      </c>
      <c r="K10" s="2">
        <f>SUM($C$9:K9)</f>
        <v>31.768999999999998</v>
      </c>
      <c r="L10" s="1">
        <f>SUM($C$9:L9)</f>
        <v>41.369</v>
      </c>
      <c r="M10" s="2">
        <f>SUM($C$9:M9)</f>
        <v>50.569000000000003</v>
      </c>
      <c r="N10" s="1">
        <f>SUM($C$9:N9)</f>
        <v>56.569000000000003</v>
      </c>
      <c r="O10" s="2">
        <f>SUM($C$9:O9)</f>
        <v>67.569000000000003</v>
      </c>
      <c r="P10" s="1">
        <f>SUM($C$9:P9)</f>
        <v>74.769000000000005</v>
      </c>
      <c r="Q10" s="2">
        <f>SUM($C$9:Q9)</f>
        <v>79.669000000000011</v>
      </c>
      <c r="R10" s="1">
        <f>SUM($C$9:R9)</f>
        <v>82.069000000000017</v>
      </c>
      <c r="S10" s="2">
        <f>SUM($C$9:S9)</f>
        <v>88.469000000000023</v>
      </c>
      <c r="T10" s="1">
        <f>SUM($C$9:T9)</f>
        <v>91.369000000000028</v>
      </c>
      <c r="U10" s="2">
        <f>SUM($C$9:U9)</f>
        <v>93.069000000000031</v>
      </c>
      <c r="V10" s="1">
        <f>SUM($C$9:V9)</f>
        <v>93.749000000000038</v>
      </c>
      <c r="W10" s="2">
        <f>SUM($C$9:W9)</f>
        <v>96.149000000000044</v>
      </c>
      <c r="X10" s="1">
        <f>SUM($C$9:X9)</f>
        <v>96.969000000000037</v>
      </c>
      <c r="Y10" s="2">
        <f>SUM($C$9:Y9)</f>
        <v>97.359000000000037</v>
      </c>
      <c r="Z10" s="1">
        <f>SUM($C$9:Z9)</f>
        <v>97.479000000000042</v>
      </c>
      <c r="AA10" s="2">
        <f>SUM($C$9:AA9)</f>
        <v>98.249000000000038</v>
      </c>
      <c r="AB10" s="1">
        <f>SUM($C$9:AB9)</f>
        <v>98.296000000000035</v>
      </c>
      <c r="AC10" s="2">
        <f>SUM($C$9:AC9)</f>
        <v>98.320000000000036</v>
      </c>
    </row>
    <row r="11" spans="1:49" x14ac:dyDescent="0.25">
      <c r="B11" s="1" t="s">
        <v>27</v>
      </c>
      <c r="D11" s="7">
        <f t="shared" ref="D11:AC11" si="1">C10/$AD$9</f>
        <v>1.9324654190398691E-4</v>
      </c>
      <c r="E11" s="8">
        <f t="shared" si="1"/>
        <v>4.7701383238405197E-3</v>
      </c>
      <c r="F11" s="7">
        <f t="shared" si="1"/>
        <v>1.9009357200976396E-2</v>
      </c>
      <c r="G11" s="8">
        <f t="shared" si="1"/>
        <v>3.5282750203417403E-2</v>
      </c>
      <c r="H11" s="7">
        <f t="shared" si="1"/>
        <v>6.5795362082994288E-2</v>
      </c>
      <c r="I11" s="8">
        <f t="shared" si="1"/>
        <v>0.10851301871440192</v>
      </c>
      <c r="J11" s="7">
        <f t="shared" si="1"/>
        <v>0.16546989422294542</v>
      </c>
      <c r="K11" s="8">
        <f t="shared" si="1"/>
        <v>0.22242676973148892</v>
      </c>
      <c r="L11" s="7">
        <f t="shared" si="1"/>
        <v>0.32311838893409262</v>
      </c>
      <c r="M11" s="8">
        <f t="shared" si="1"/>
        <v>0.42075874694873866</v>
      </c>
      <c r="N11" s="7">
        <f t="shared" si="1"/>
        <v>0.51433075671277451</v>
      </c>
      <c r="O11" s="8">
        <f t="shared" si="1"/>
        <v>0.57535598047192826</v>
      </c>
      <c r="P11" s="7">
        <f t="shared" si="1"/>
        <v>0.68723555736371011</v>
      </c>
      <c r="Q11" s="8">
        <f t="shared" si="1"/>
        <v>0.76046582587469469</v>
      </c>
      <c r="R11" s="7">
        <f t="shared" si="1"/>
        <v>0.81030309194467032</v>
      </c>
      <c r="S11" s="8">
        <f t="shared" si="1"/>
        <v>0.83471318144833184</v>
      </c>
      <c r="T11" s="7">
        <f t="shared" si="1"/>
        <v>0.89980675345809591</v>
      </c>
      <c r="U11" s="8">
        <f t="shared" si="1"/>
        <v>0.92930227827502032</v>
      </c>
      <c r="V11" s="7">
        <f t="shared" si="1"/>
        <v>0.94659275834011392</v>
      </c>
      <c r="W11" s="8">
        <f t="shared" si="1"/>
        <v>0.95350895036615135</v>
      </c>
      <c r="X11" s="7">
        <f t="shared" si="1"/>
        <v>0.97791903986981299</v>
      </c>
      <c r="Y11" s="8">
        <f t="shared" si="1"/>
        <v>0.98625915378356388</v>
      </c>
      <c r="Z11" s="7">
        <f t="shared" si="1"/>
        <v>0.99022579332790894</v>
      </c>
      <c r="AA11" s="8">
        <f t="shared" si="1"/>
        <v>0.99144629780309201</v>
      </c>
      <c r="AB11" s="7">
        <f t="shared" si="1"/>
        <v>0.99927786818551667</v>
      </c>
      <c r="AC11" s="8">
        <f t="shared" si="1"/>
        <v>0.99975589910496343</v>
      </c>
    </row>
    <row r="13" spans="1:49" x14ac:dyDescent="0.25">
      <c r="C13" s="15" t="s">
        <v>4</v>
      </c>
      <c r="D13" s="16" t="s">
        <v>6</v>
      </c>
      <c r="E13" s="17" t="s">
        <v>5</v>
      </c>
      <c r="F13" s="16" t="s">
        <v>7</v>
      </c>
      <c r="G13" s="17" t="s">
        <v>8</v>
      </c>
      <c r="H13" s="16" t="s">
        <v>9</v>
      </c>
      <c r="I13" s="17" t="s">
        <v>10</v>
      </c>
      <c r="J13" s="16" t="s">
        <v>11</v>
      </c>
      <c r="K13" s="17" t="s">
        <v>12</v>
      </c>
      <c r="L13" s="16" t="s">
        <v>13</v>
      </c>
      <c r="M13" s="17" t="s">
        <v>14</v>
      </c>
      <c r="N13" s="16" t="s">
        <v>15</v>
      </c>
      <c r="O13" s="17" t="s">
        <v>16</v>
      </c>
      <c r="P13" s="16" t="s">
        <v>17</v>
      </c>
      <c r="Q13" s="17" t="s">
        <v>18</v>
      </c>
      <c r="R13" s="16" t="s">
        <v>19</v>
      </c>
      <c r="S13" s="17" t="s">
        <v>20</v>
      </c>
      <c r="T13" s="16" t="s">
        <v>22</v>
      </c>
      <c r="U13" s="17" t="s">
        <v>21</v>
      </c>
      <c r="V13" s="16" t="s">
        <v>23</v>
      </c>
      <c r="W13" s="17" t="s">
        <v>24</v>
      </c>
      <c r="X13" s="19" t="s">
        <v>32</v>
      </c>
    </row>
    <row r="14" spans="1:49" x14ac:dyDescent="0.25">
      <c r="A14" s="12" t="s">
        <v>31</v>
      </c>
      <c r="B14" s="1" t="s">
        <v>28</v>
      </c>
      <c r="C14" s="2">
        <v>16.614000000000001</v>
      </c>
      <c r="D14" s="1">
        <v>5.9269999999999996</v>
      </c>
      <c r="E14" s="2">
        <v>4.8490000000000002</v>
      </c>
      <c r="F14" s="13">
        <v>3.7669999999999999</v>
      </c>
      <c r="G14" s="2">
        <v>5.3289999999999997</v>
      </c>
      <c r="H14" s="13">
        <v>5.1310000000000002</v>
      </c>
      <c r="I14" s="2">
        <v>4.4610000000000003</v>
      </c>
      <c r="J14" s="13">
        <v>3.9119999999999999</v>
      </c>
      <c r="K14" s="2">
        <v>8.9740000000000002</v>
      </c>
      <c r="L14" s="13">
        <v>6.5540000000000003</v>
      </c>
      <c r="M14" s="2">
        <v>4.96</v>
      </c>
      <c r="N14" s="13">
        <v>4.6219999999999999</v>
      </c>
      <c r="O14" s="2">
        <v>11.037000000000001</v>
      </c>
      <c r="P14" s="13">
        <v>3.4529999999999998</v>
      </c>
      <c r="Q14" s="2">
        <v>2.0539999999999998</v>
      </c>
      <c r="R14" s="13">
        <v>1.7629999999999999</v>
      </c>
      <c r="S14" s="2">
        <v>5.4169999999999998</v>
      </c>
      <c r="T14" s="13">
        <v>0.248</v>
      </c>
      <c r="U14" s="2">
        <v>0.13900000000000001</v>
      </c>
      <c r="V14" s="13">
        <v>8.8999999999999996E-2</v>
      </c>
      <c r="W14" s="2">
        <v>0.56100000000000005</v>
      </c>
      <c r="X14" s="13">
        <v>0.13200000000000001</v>
      </c>
      <c r="Y14" s="2">
        <f>SUM(C14:X14)</f>
        <v>99.993000000000023</v>
      </c>
    </row>
    <row r="15" spans="1:49" x14ac:dyDescent="0.25">
      <c r="B15" s="1" t="s">
        <v>66</v>
      </c>
      <c r="C15" s="2">
        <f>SUM(C14)</f>
        <v>16.614000000000001</v>
      </c>
      <c r="D15" s="1">
        <f>SUM($C$14:D14)</f>
        <v>22.541</v>
      </c>
      <c r="E15" s="1">
        <f>SUM($C$14:E14)</f>
        <v>27.39</v>
      </c>
      <c r="F15" s="1">
        <f>SUM($C$14:F14)</f>
        <v>31.157</v>
      </c>
      <c r="G15" s="1">
        <f>SUM($C$14:G14)</f>
        <v>36.485999999999997</v>
      </c>
      <c r="H15" s="1">
        <f>SUM($C$14:H14)</f>
        <v>41.616999999999997</v>
      </c>
      <c r="I15" s="1">
        <f>SUM($C$14:I14)</f>
        <v>46.077999999999996</v>
      </c>
      <c r="J15" s="1">
        <f>SUM($C$14:J14)</f>
        <v>49.989999999999995</v>
      </c>
      <c r="K15" s="1">
        <f>SUM($C$14:K14)</f>
        <v>58.963999999999999</v>
      </c>
      <c r="L15" s="1">
        <f>SUM($C$14:L14)</f>
        <v>65.518000000000001</v>
      </c>
      <c r="M15" s="1">
        <f>SUM($C$14:M14)</f>
        <v>70.477999999999994</v>
      </c>
      <c r="N15" s="1">
        <f>SUM($C$14:N14)</f>
        <v>75.099999999999994</v>
      </c>
      <c r="O15" s="1">
        <f>SUM($C$14:O14)</f>
        <v>86.137</v>
      </c>
      <c r="P15" s="1">
        <f>SUM($C$14:P14)</f>
        <v>89.59</v>
      </c>
      <c r="Q15" s="1">
        <f>SUM($C$14:Q14)</f>
        <v>91.644000000000005</v>
      </c>
      <c r="R15" s="1">
        <f>SUM($C$14:R14)</f>
        <v>93.407000000000011</v>
      </c>
      <c r="S15" s="1">
        <f>SUM($C$14:S14)</f>
        <v>98.824000000000012</v>
      </c>
      <c r="T15" s="1">
        <f>SUM($C$14:T14)</f>
        <v>99.072000000000017</v>
      </c>
      <c r="U15" s="1">
        <f>SUM($C$14:U14)</f>
        <v>99.211000000000013</v>
      </c>
      <c r="V15" s="1">
        <f>SUM($C$14:V14)</f>
        <v>99.300000000000011</v>
      </c>
      <c r="W15" s="1">
        <f>SUM($C$14:W14)</f>
        <v>99.861000000000018</v>
      </c>
      <c r="X15" s="1">
        <f>SUM($C$14:X14)</f>
        <v>99.993000000000023</v>
      </c>
    </row>
    <row r="16" spans="1:49" x14ac:dyDescent="0.25">
      <c r="B16" s="1" t="s">
        <v>27</v>
      </c>
      <c r="D16" s="7">
        <f>C15/$Y$14</f>
        <v>0.16615163061414295</v>
      </c>
      <c r="E16" s="7">
        <f t="shared" ref="E16:X16" si="2">D15/$Y$14</f>
        <v>0.22542577980458628</v>
      </c>
      <c r="F16" s="7">
        <f t="shared" si="2"/>
        <v>0.27391917434220392</v>
      </c>
      <c r="G16" s="7">
        <f t="shared" si="2"/>
        <v>0.31159181142679981</v>
      </c>
      <c r="H16" s="7">
        <f t="shared" si="2"/>
        <v>0.36488554198793904</v>
      </c>
      <c r="I16" s="7">
        <f t="shared" si="2"/>
        <v>0.41619913393937563</v>
      </c>
      <c r="J16" s="7">
        <f t="shared" si="2"/>
        <v>0.46081225685797989</v>
      </c>
      <c r="K16" s="7">
        <f t="shared" si="2"/>
        <v>0.49993499544968129</v>
      </c>
      <c r="L16" s="7">
        <f t="shared" si="2"/>
        <v>0.58968127768943812</v>
      </c>
      <c r="M16" s="7">
        <f t="shared" si="2"/>
        <v>0.6552258658106066</v>
      </c>
      <c r="N16" s="7">
        <f t="shared" si="2"/>
        <v>0.70482933805366355</v>
      </c>
      <c r="O16" s="7">
        <f t="shared" si="2"/>
        <v>0.75105257368015743</v>
      </c>
      <c r="P16" s="7">
        <f t="shared" si="2"/>
        <v>0.8614303001210083</v>
      </c>
      <c r="Q16" s="7">
        <f t="shared" si="2"/>
        <v>0.89596271739021716</v>
      </c>
      <c r="R16" s="7">
        <f t="shared" si="2"/>
        <v>0.91650415529087015</v>
      </c>
      <c r="S16" s="7">
        <f t="shared" si="2"/>
        <v>0.93413538947726327</v>
      </c>
      <c r="T16" s="7">
        <f t="shared" si="2"/>
        <v>0.98830918164271486</v>
      </c>
      <c r="U16" s="7">
        <f t="shared" si="2"/>
        <v>0.99078935525486778</v>
      </c>
      <c r="V16" s="7">
        <f t="shared" si="2"/>
        <v>0.99217945256167916</v>
      </c>
      <c r="W16" s="7">
        <f t="shared" si="2"/>
        <v>0.99306951486604056</v>
      </c>
      <c r="X16" s="7">
        <f t="shared" si="2"/>
        <v>0.99867990759353154</v>
      </c>
    </row>
    <row r="18" spans="1:28" x14ac:dyDescent="0.25">
      <c r="A18" s="12" t="s">
        <v>33</v>
      </c>
      <c r="B18" s="1" t="s">
        <v>28</v>
      </c>
      <c r="C18" s="2">
        <v>3.0619999999999998</v>
      </c>
      <c r="D18" s="1">
        <v>4.2320000000000002</v>
      </c>
      <c r="E18" s="2">
        <v>5.8179999999999996</v>
      </c>
      <c r="F18" s="13">
        <v>7.625</v>
      </c>
      <c r="G18" s="2">
        <v>9.9559999999999995</v>
      </c>
      <c r="H18" s="13">
        <v>10.696</v>
      </c>
      <c r="I18" s="2">
        <v>10.738</v>
      </c>
      <c r="J18" s="13">
        <v>9.4849999999999994</v>
      </c>
      <c r="K18" s="2">
        <v>9.1839999999999993</v>
      </c>
      <c r="L18" s="13">
        <v>7.1479999999999997</v>
      </c>
      <c r="M18" s="2">
        <v>5.5289999999999999</v>
      </c>
      <c r="N18" s="13">
        <v>3.8719999999999999</v>
      </c>
      <c r="O18" s="2">
        <v>4.7770000000000001</v>
      </c>
      <c r="P18" s="13">
        <v>2.3119999999999998</v>
      </c>
      <c r="Q18" s="2">
        <v>1.538</v>
      </c>
      <c r="R18" s="13">
        <v>0.96499999999999997</v>
      </c>
      <c r="S18" s="2">
        <v>1.147</v>
      </c>
      <c r="T18" s="13">
        <v>0.48599999999999999</v>
      </c>
      <c r="U18" s="2">
        <v>0.38</v>
      </c>
      <c r="V18" s="13">
        <v>0.29599999999999999</v>
      </c>
      <c r="W18" s="2">
        <v>0.48</v>
      </c>
      <c r="X18" s="13">
        <v>0.27500000000000002</v>
      </c>
      <c r="Y18" s="2">
        <f>SUM(C18:X18)</f>
        <v>100.00100000000002</v>
      </c>
    </row>
    <row r="19" spans="1:28" x14ac:dyDescent="0.25">
      <c r="B19" s="1" t="s">
        <v>66</v>
      </c>
      <c r="C19" s="2">
        <f>C18</f>
        <v>3.0619999999999998</v>
      </c>
      <c r="D19" s="1">
        <f>SUM($C$18:D18)</f>
        <v>7.2940000000000005</v>
      </c>
      <c r="E19" s="1">
        <f>SUM($C$18:E18)</f>
        <v>13.112</v>
      </c>
      <c r="F19" s="1">
        <f>SUM($C$18:F18)</f>
        <v>20.737000000000002</v>
      </c>
      <c r="G19" s="1">
        <f>SUM($C$18:G18)</f>
        <v>30.693000000000001</v>
      </c>
      <c r="H19" s="1">
        <f>SUM($C$18:H18)</f>
        <v>41.389000000000003</v>
      </c>
      <c r="I19" s="1">
        <f>SUM($C$18:I18)</f>
        <v>52.127000000000002</v>
      </c>
      <c r="J19" s="1">
        <f>SUM($C$18:J18)</f>
        <v>61.612000000000002</v>
      </c>
      <c r="K19" s="1">
        <f>SUM($C$18:K18)</f>
        <v>70.796000000000006</v>
      </c>
      <c r="L19" s="1">
        <f>SUM($C$18:L18)</f>
        <v>77.944000000000003</v>
      </c>
      <c r="M19" s="1">
        <f>SUM($C$18:M18)</f>
        <v>83.472999999999999</v>
      </c>
      <c r="N19" s="1">
        <f>SUM($C$18:N18)</f>
        <v>87.344999999999999</v>
      </c>
      <c r="O19" s="1">
        <f>SUM($C$18:O18)</f>
        <v>92.122</v>
      </c>
      <c r="P19" s="1">
        <f>SUM($C$18:P18)</f>
        <v>94.433999999999997</v>
      </c>
      <c r="Q19" s="1">
        <f>SUM($C$18:Q18)</f>
        <v>95.971999999999994</v>
      </c>
      <c r="R19" s="1">
        <f>SUM($C$18:R18)</f>
        <v>96.936999999999998</v>
      </c>
      <c r="S19" s="1">
        <f>SUM($C$18:S18)</f>
        <v>98.084000000000003</v>
      </c>
      <c r="T19" s="1">
        <f>SUM($C$18:T18)</f>
        <v>98.570000000000007</v>
      </c>
      <c r="U19" s="1">
        <f>SUM($C$18:U18)</f>
        <v>98.95</v>
      </c>
      <c r="V19" s="1">
        <f>SUM($C$18:V18)</f>
        <v>99.246000000000009</v>
      </c>
      <c r="W19" s="1">
        <f>SUM($C$18:W18)</f>
        <v>99.726000000000013</v>
      </c>
      <c r="X19" s="1">
        <f>SUM($C$18:X18)</f>
        <v>100.00100000000002</v>
      </c>
    </row>
    <row r="20" spans="1:28" x14ac:dyDescent="0.25">
      <c r="B20" s="1" t="s">
        <v>27</v>
      </c>
      <c r="D20" s="7">
        <f>C19/$Y$18</f>
        <v>3.0619693803061961E-2</v>
      </c>
      <c r="E20" s="7">
        <f t="shared" ref="E20:X20" si="3">D19/$Y$18</f>
        <v>7.2939270607293924E-2</v>
      </c>
      <c r="F20" s="7">
        <f t="shared" si="3"/>
        <v>0.13111868881311184</v>
      </c>
      <c r="G20" s="7">
        <f t="shared" si="3"/>
        <v>0.20736792632073678</v>
      </c>
      <c r="H20" s="7">
        <f t="shared" si="3"/>
        <v>0.30692693073069266</v>
      </c>
      <c r="I20" s="7">
        <f t="shared" si="3"/>
        <v>0.41388586114138853</v>
      </c>
      <c r="J20" s="7">
        <f t="shared" si="3"/>
        <v>0.52126478735212645</v>
      </c>
      <c r="K20" s="7">
        <f t="shared" si="3"/>
        <v>0.61611383886161131</v>
      </c>
      <c r="L20" s="7">
        <f t="shared" si="3"/>
        <v>0.70795292047079528</v>
      </c>
      <c r="M20" s="7">
        <f t="shared" si="3"/>
        <v>0.77943220567794314</v>
      </c>
      <c r="N20" s="7">
        <f t="shared" si="3"/>
        <v>0.83472165278347199</v>
      </c>
      <c r="O20" s="7">
        <f t="shared" si="3"/>
        <v>0.87344126558734392</v>
      </c>
      <c r="P20" s="7">
        <f t="shared" si="3"/>
        <v>0.92121078789212085</v>
      </c>
      <c r="Q20" s="7">
        <f t="shared" si="3"/>
        <v>0.94433055669443289</v>
      </c>
      <c r="R20" s="7">
        <f t="shared" si="3"/>
        <v>0.95971040289597076</v>
      </c>
      <c r="S20" s="7">
        <f t="shared" si="3"/>
        <v>0.96936030639693582</v>
      </c>
      <c r="T20" s="7">
        <f t="shared" si="3"/>
        <v>0.98083019169808283</v>
      </c>
      <c r="U20" s="7">
        <f t="shared" si="3"/>
        <v>0.98569014309856895</v>
      </c>
      <c r="V20" s="7">
        <f t="shared" si="3"/>
        <v>0.98949010509894886</v>
      </c>
      <c r="W20" s="7">
        <f t="shared" si="3"/>
        <v>0.99245007549924491</v>
      </c>
      <c r="X20" s="7">
        <f t="shared" si="3"/>
        <v>0.99725002749972491</v>
      </c>
    </row>
    <row r="22" spans="1:28" x14ac:dyDescent="0.25">
      <c r="C22" s="15" t="s">
        <v>11</v>
      </c>
      <c r="D22" s="16" t="s">
        <v>10</v>
      </c>
      <c r="E22" s="17" t="s">
        <v>9</v>
      </c>
      <c r="F22" s="20" t="s">
        <v>8</v>
      </c>
      <c r="G22" s="17" t="s">
        <v>34</v>
      </c>
      <c r="H22" s="16" t="s">
        <v>35</v>
      </c>
      <c r="I22" s="17" t="s">
        <v>36</v>
      </c>
      <c r="J22" s="20" t="s">
        <v>14</v>
      </c>
      <c r="K22" s="17" t="s">
        <v>13</v>
      </c>
      <c r="L22" s="20" t="s">
        <v>37</v>
      </c>
      <c r="M22" s="17" t="s">
        <v>39</v>
      </c>
      <c r="N22" s="20" t="s">
        <v>38</v>
      </c>
      <c r="O22" s="17" t="s">
        <v>40</v>
      </c>
      <c r="P22" s="20" t="s">
        <v>41</v>
      </c>
      <c r="Q22" s="17" t="s">
        <v>42</v>
      </c>
      <c r="R22" s="20" t="s">
        <v>43</v>
      </c>
      <c r="S22" s="17" t="s">
        <v>44</v>
      </c>
      <c r="T22" s="19" t="s">
        <v>45</v>
      </c>
    </row>
    <row r="23" spans="1:28" x14ac:dyDescent="0.25">
      <c r="A23" s="12" t="s">
        <v>46</v>
      </c>
      <c r="B23" s="1" t="s">
        <v>28</v>
      </c>
      <c r="C23" s="2">
        <v>3.9</v>
      </c>
      <c r="D23" s="1">
        <v>4.2300000000000004</v>
      </c>
      <c r="E23" s="2">
        <v>4.37</v>
      </c>
      <c r="F23" s="13">
        <v>5.21</v>
      </c>
      <c r="G23" s="2">
        <v>6.44</v>
      </c>
      <c r="H23" s="13">
        <v>7.78</v>
      </c>
      <c r="I23" s="2">
        <v>8.76</v>
      </c>
      <c r="J23" s="13">
        <v>8.7899999999999991</v>
      </c>
      <c r="K23" s="2">
        <v>9.0500000000000007</v>
      </c>
      <c r="L23" s="13">
        <v>8.08</v>
      </c>
      <c r="M23" s="2">
        <v>7.55</v>
      </c>
      <c r="N23" s="13">
        <v>6.61</v>
      </c>
      <c r="O23" s="2">
        <v>5.24</v>
      </c>
      <c r="P23" s="13">
        <v>4.1500000000000004</v>
      </c>
      <c r="Q23" s="2">
        <v>3.25</v>
      </c>
      <c r="R23" s="13">
        <v>3.2</v>
      </c>
      <c r="S23" s="2">
        <v>2.64</v>
      </c>
      <c r="T23" s="13">
        <v>0.75</v>
      </c>
      <c r="U23" s="2">
        <f>SUM(C23:T23)</f>
        <v>100</v>
      </c>
    </row>
    <row r="24" spans="1:28" x14ac:dyDescent="0.25">
      <c r="B24" s="1" t="s">
        <v>66</v>
      </c>
      <c r="C24" s="2">
        <f>C23</f>
        <v>3.9</v>
      </c>
      <c r="D24" s="1">
        <f>SUM($C$23:D23)</f>
        <v>8.1300000000000008</v>
      </c>
      <c r="E24" s="1">
        <f>SUM($C$23:E23)</f>
        <v>12.5</v>
      </c>
      <c r="F24" s="1">
        <f>SUM($C$23:F23)</f>
        <v>17.71</v>
      </c>
      <c r="G24" s="1">
        <f>SUM($C$23:G23)</f>
        <v>24.150000000000002</v>
      </c>
      <c r="H24" s="1">
        <f>SUM($C$23:H23)</f>
        <v>31.930000000000003</v>
      </c>
      <c r="I24" s="1">
        <f>SUM($C$23:I23)</f>
        <v>40.690000000000005</v>
      </c>
      <c r="J24" s="1">
        <f>SUM($C$23:J23)</f>
        <v>49.480000000000004</v>
      </c>
      <c r="K24" s="1">
        <f>SUM($C$23:K23)</f>
        <v>58.53</v>
      </c>
      <c r="L24" s="1">
        <f>SUM($C$23:L23)</f>
        <v>66.61</v>
      </c>
      <c r="M24" s="1">
        <f>SUM($C$23:M23)</f>
        <v>74.16</v>
      </c>
      <c r="N24" s="1">
        <f>SUM($C$23:N23)</f>
        <v>80.77</v>
      </c>
      <c r="O24" s="1">
        <f>SUM($C$23:O23)</f>
        <v>86.009999999999991</v>
      </c>
      <c r="P24" s="1">
        <f>SUM($C$23:P23)</f>
        <v>90.16</v>
      </c>
      <c r="Q24" s="1">
        <f>SUM($C$23:Q23)</f>
        <v>93.41</v>
      </c>
      <c r="R24" s="1">
        <f>SUM($C$23:R23)</f>
        <v>96.61</v>
      </c>
      <c r="S24" s="1">
        <f>SUM($C$23:S23)</f>
        <v>99.25</v>
      </c>
      <c r="T24" s="1">
        <f>SUM($C$23:T23)</f>
        <v>100</v>
      </c>
    </row>
    <row r="25" spans="1:28" x14ac:dyDescent="0.25">
      <c r="B25" s="1" t="s">
        <v>27</v>
      </c>
      <c r="D25" s="14">
        <f>C24/$U$23</f>
        <v>3.9E-2</v>
      </c>
      <c r="E25" s="14">
        <f t="shared" ref="E25:T25" si="4">D24/$U$23</f>
        <v>8.1300000000000011E-2</v>
      </c>
      <c r="F25" s="14">
        <f t="shared" si="4"/>
        <v>0.125</v>
      </c>
      <c r="G25" s="14">
        <f t="shared" si="4"/>
        <v>0.17710000000000001</v>
      </c>
      <c r="H25" s="14">
        <f t="shared" si="4"/>
        <v>0.24150000000000002</v>
      </c>
      <c r="I25" s="14">
        <f t="shared" si="4"/>
        <v>0.31930000000000003</v>
      </c>
      <c r="J25" s="14">
        <f t="shared" si="4"/>
        <v>0.40690000000000004</v>
      </c>
      <c r="K25" s="14">
        <f t="shared" si="4"/>
        <v>0.49480000000000002</v>
      </c>
      <c r="L25" s="14">
        <f t="shared" si="4"/>
        <v>0.58530000000000004</v>
      </c>
      <c r="M25" s="14">
        <f t="shared" si="4"/>
        <v>0.66610000000000003</v>
      </c>
      <c r="N25" s="14">
        <f t="shared" si="4"/>
        <v>0.74159999999999993</v>
      </c>
      <c r="O25" s="14">
        <f t="shared" si="4"/>
        <v>0.80769999999999997</v>
      </c>
      <c r="P25" s="14">
        <f t="shared" si="4"/>
        <v>0.86009999999999986</v>
      </c>
      <c r="Q25" s="14">
        <f t="shared" si="4"/>
        <v>0.90159999999999996</v>
      </c>
      <c r="R25" s="14">
        <f t="shared" si="4"/>
        <v>0.93409999999999993</v>
      </c>
      <c r="S25" s="14">
        <f t="shared" si="4"/>
        <v>0.96609999999999996</v>
      </c>
      <c r="T25" s="7">
        <f t="shared" si="4"/>
        <v>0.99250000000000005</v>
      </c>
    </row>
    <row r="27" spans="1:28" x14ac:dyDescent="0.25">
      <c r="C27" s="15" t="s">
        <v>3</v>
      </c>
      <c r="D27" s="16" t="s">
        <v>2</v>
      </c>
      <c r="E27" s="17" t="s">
        <v>1</v>
      </c>
      <c r="F27" s="20" t="s">
        <v>47</v>
      </c>
      <c r="G27" s="17" t="s">
        <v>48</v>
      </c>
      <c r="H27" s="16" t="s">
        <v>49</v>
      </c>
      <c r="I27" s="17" t="s">
        <v>50</v>
      </c>
      <c r="J27" s="20" t="s">
        <v>51</v>
      </c>
      <c r="K27" s="17" t="s">
        <v>52</v>
      </c>
      <c r="L27" s="20" t="s">
        <v>15</v>
      </c>
      <c r="M27" s="17" t="s">
        <v>53</v>
      </c>
      <c r="N27" s="20" t="s">
        <v>54</v>
      </c>
      <c r="O27" s="17" t="s">
        <v>55</v>
      </c>
      <c r="P27" s="20" t="s">
        <v>56</v>
      </c>
      <c r="Q27" s="17" t="s">
        <v>57</v>
      </c>
      <c r="R27" s="20" t="s">
        <v>23</v>
      </c>
      <c r="S27" s="17" t="s">
        <v>21</v>
      </c>
      <c r="T27" s="20" t="s">
        <v>22</v>
      </c>
      <c r="U27" s="17" t="s">
        <v>58</v>
      </c>
      <c r="V27" s="20" t="s">
        <v>59</v>
      </c>
      <c r="W27" s="17" t="s">
        <v>60</v>
      </c>
      <c r="X27" s="20" t="s">
        <v>61</v>
      </c>
      <c r="Y27" s="17" t="s">
        <v>62</v>
      </c>
      <c r="Z27" s="20" t="s">
        <v>63</v>
      </c>
      <c r="AA27" s="18" t="s">
        <v>64</v>
      </c>
    </row>
    <row r="28" spans="1:28" x14ac:dyDescent="0.25">
      <c r="A28" s="12" t="s">
        <v>65</v>
      </c>
      <c r="B28" s="1" t="s">
        <v>28</v>
      </c>
      <c r="C28" s="2">
        <v>0.3</v>
      </c>
      <c r="D28" s="1">
        <v>1.2</v>
      </c>
      <c r="E28" s="2">
        <v>5.0999999999999996</v>
      </c>
      <c r="F28" s="13">
        <v>5</v>
      </c>
      <c r="G28" s="2">
        <v>8.1999999999999993</v>
      </c>
      <c r="H28" s="13">
        <v>7.7</v>
      </c>
      <c r="I28" s="2">
        <v>10.5</v>
      </c>
      <c r="J28" s="13">
        <v>8.1</v>
      </c>
      <c r="K28" s="2">
        <v>7.7</v>
      </c>
      <c r="L28" s="13">
        <v>7.4</v>
      </c>
      <c r="M28" s="2">
        <v>6.7</v>
      </c>
      <c r="N28" s="13">
        <v>6.1</v>
      </c>
      <c r="O28" s="2">
        <v>5.6</v>
      </c>
      <c r="P28" s="13">
        <v>4.5999999999999996</v>
      </c>
      <c r="Q28" s="2">
        <v>4.2</v>
      </c>
      <c r="R28" s="13">
        <v>3.7</v>
      </c>
      <c r="S28" s="2">
        <v>2.6</v>
      </c>
      <c r="T28" s="13">
        <v>1.8</v>
      </c>
      <c r="U28" s="2">
        <v>1.4</v>
      </c>
      <c r="V28" s="13">
        <v>0.9</v>
      </c>
      <c r="W28" s="2">
        <v>0.5</v>
      </c>
      <c r="X28" s="13">
        <v>0.3</v>
      </c>
      <c r="Y28" s="2">
        <v>0.1</v>
      </c>
      <c r="Z28" s="13">
        <v>0.1</v>
      </c>
      <c r="AA28" s="2">
        <v>0.02</v>
      </c>
      <c r="AB28" s="1">
        <f>SUM(C28:AA28)</f>
        <v>99.819999999999979</v>
      </c>
    </row>
    <row r="29" spans="1:28" x14ac:dyDescent="0.25">
      <c r="B29" s="1" t="s">
        <v>66</v>
      </c>
      <c r="C29" s="2">
        <f>C28</f>
        <v>0.3</v>
      </c>
      <c r="D29" s="1">
        <f>SUM($C$28:D28)</f>
        <v>1.5</v>
      </c>
      <c r="E29" s="1">
        <f>SUM($C$28:E28)</f>
        <v>6.6</v>
      </c>
      <c r="F29" s="1">
        <f>SUM($C$28:F28)</f>
        <v>11.6</v>
      </c>
      <c r="G29" s="1">
        <f>SUM($C$28:G28)</f>
        <v>19.799999999999997</v>
      </c>
      <c r="H29" s="1">
        <f>SUM($C$28:H28)</f>
        <v>27.499999999999996</v>
      </c>
      <c r="I29" s="1">
        <f>SUM($C$28:I28)</f>
        <v>38</v>
      </c>
      <c r="J29" s="1">
        <f>SUM($C$28:J28)</f>
        <v>46.1</v>
      </c>
      <c r="K29" s="1">
        <f>SUM($C$28:K28)</f>
        <v>53.800000000000004</v>
      </c>
      <c r="L29" s="1">
        <f>SUM($C$28:L28)</f>
        <v>61.2</v>
      </c>
      <c r="M29" s="1">
        <f>SUM($C$28:M28)</f>
        <v>67.900000000000006</v>
      </c>
      <c r="N29" s="1">
        <f>SUM($C$28:N28)</f>
        <v>74</v>
      </c>
      <c r="O29" s="1">
        <f>SUM($C$28:O28)</f>
        <v>79.599999999999994</v>
      </c>
      <c r="P29" s="1">
        <f>SUM($C$28:P28)</f>
        <v>84.199999999999989</v>
      </c>
      <c r="Q29" s="1">
        <f>SUM($C$28:Q28)</f>
        <v>88.399999999999991</v>
      </c>
      <c r="R29" s="1">
        <f>SUM($C$28:R28)</f>
        <v>92.1</v>
      </c>
      <c r="S29" s="1">
        <f>SUM($C$28:S28)</f>
        <v>94.699999999999989</v>
      </c>
      <c r="T29" s="1">
        <f>SUM($C$28:T28)</f>
        <v>96.499999999999986</v>
      </c>
      <c r="U29" s="1">
        <f>SUM($C$28:U28)</f>
        <v>97.899999999999991</v>
      </c>
      <c r="V29" s="1">
        <f>SUM($C$28:V28)</f>
        <v>98.8</v>
      </c>
      <c r="W29" s="1">
        <f>SUM($C$28:W28)</f>
        <v>99.3</v>
      </c>
      <c r="X29" s="1">
        <f>SUM($C$28:X28)</f>
        <v>99.6</v>
      </c>
      <c r="Y29" s="1">
        <f>SUM($C$28:Y28)</f>
        <v>99.699999999999989</v>
      </c>
      <c r="Z29" s="1">
        <f>SUM($C$28:Z28)</f>
        <v>99.799999999999983</v>
      </c>
      <c r="AA29" s="1">
        <f>SUM($C$28:AA28)</f>
        <v>99.819999999999979</v>
      </c>
    </row>
    <row r="30" spans="1:28" x14ac:dyDescent="0.25">
      <c r="B30" s="1" t="s">
        <v>27</v>
      </c>
      <c r="D30" s="7">
        <f>C29/$AB$28</f>
        <v>3.00540973752755E-3</v>
      </c>
      <c r="E30" s="7">
        <f t="shared" ref="E30:AA30" si="5">D29/$AB$28</f>
        <v>1.5027048687637752E-2</v>
      </c>
      <c r="F30" s="7">
        <f t="shared" si="5"/>
        <v>6.6119014225606107E-2</v>
      </c>
      <c r="G30" s="7">
        <f t="shared" si="5"/>
        <v>0.11620917651773194</v>
      </c>
      <c r="H30" s="7">
        <f t="shared" si="5"/>
        <v>0.19835704267681828</v>
      </c>
      <c r="I30" s="7">
        <f t="shared" si="5"/>
        <v>0.27549589260669205</v>
      </c>
      <c r="J30" s="7">
        <f t="shared" si="5"/>
        <v>0.38068523342015637</v>
      </c>
      <c r="K30" s="7">
        <f t="shared" si="5"/>
        <v>0.46183129633340025</v>
      </c>
      <c r="L30" s="7">
        <f t="shared" si="5"/>
        <v>0.538970146263274</v>
      </c>
      <c r="M30" s="7">
        <f t="shared" si="5"/>
        <v>0.61310358645562024</v>
      </c>
      <c r="N30" s="7">
        <f t="shared" si="5"/>
        <v>0.68022440392706895</v>
      </c>
      <c r="O30" s="7">
        <f t="shared" si="5"/>
        <v>0.74133440192346234</v>
      </c>
      <c r="P30" s="7">
        <f t="shared" si="5"/>
        <v>0.79743538369064326</v>
      </c>
      <c r="Q30" s="7">
        <f t="shared" si="5"/>
        <v>0.84351833299939893</v>
      </c>
      <c r="R30" s="7">
        <f t="shared" si="5"/>
        <v>0.88559406932478468</v>
      </c>
      <c r="S30" s="7">
        <f t="shared" si="5"/>
        <v>0.92266078942095786</v>
      </c>
      <c r="T30" s="7">
        <f t="shared" si="5"/>
        <v>0.94870767381286325</v>
      </c>
      <c r="U30" s="7">
        <f t="shared" si="5"/>
        <v>0.96674013223802846</v>
      </c>
      <c r="V30" s="7">
        <f t="shared" si="5"/>
        <v>0.98076537767982386</v>
      </c>
      <c r="W30" s="7">
        <f t="shared" si="5"/>
        <v>0.98978160689240646</v>
      </c>
      <c r="X30" s="7">
        <f t="shared" si="5"/>
        <v>0.99479062312161914</v>
      </c>
      <c r="Y30" s="7">
        <f t="shared" si="5"/>
        <v>0.99779603285914664</v>
      </c>
      <c r="Z30" s="7">
        <f t="shared" si="5"/>
        <v>0.99879783610498907</v>
      </c>
      <c r="AA30" s="7">
        <f t="shared" si="5"/>
        <v>0.99979963935083149</v>
      </c>
    </row>
    <row r="32" spans="1:28" x14ac:dyDescent="0.25">
      <c r="C32" s="21" t="s">
        <v>68</v>
      </c>
      <c r="D32" s="22" t="s">
        <v>69</v>
      </c>
      <c r="E32" s="21" t="s">
        <v>70</v>
      </c>
      <c r="F32" s="23" t="s">
        <v>71</v>
      </c>
      <c r="G32" s="21" t="s">
        <v>72</v>
      </c>
      <c r="H32" s="23" t="s">
        <v>73</v>
      </c>
      <c r="I32" s="21" t="s">
        <v>74</v>
      </c>
      <c r="J32" s="23" t="s">
        <v>75</v>
      </c>
      <c r="K32" s="21" t="s">
        <v>76</v>
      </c>
      <c r="L32" s="23" t="s">
        <v>77</v>
      </c>
      <c r="M32" s="21" t="s">
        <v>78</v>
      </c>
      <c r="N32" s="23" t="s">
        <v>79</v>
      </c>
      <c r="O32" s="21" t="s">
        <v>80</v>
      </c>
      <c r="P32" s="23" t="s">
        <v>81</v>
      </c>
      <c r="Q32" s="21" t="s">
        <v>82</v>
      </c>
      <c r="R32" s="23" t="s">
        <v>83</v>
      </c>
      <c r="S32" s="21" t="s">
        <v>84</v>
      </c>
      <c r="T32" s="23" t="s">
        <v>85</v>
      </c>
      <c r="U32" s="21" t="s">
        <v>86</v>
      </c>
      <c r="V32" s="23" t="s">
        <v>87</v>
      </c>
      <c r="W32" s="21" t="s">
        <v>88</v>
      </c>
      <c r="X32" s="23" t="s">
        <v>22</v>
      </c>
      <c r="Y32" s="21" t="s">
        <v>21</v>
      </c>
      <c r="Z32" s="23" t="s">
        <v>23</v>
      </c>
      <c r="AA32" s="21" t="s">
        <v>89</v>
      </c>
    </row>
    <row r="33" spans="1:39" x14ac:dyDescent="0.25">
      <c r="A33" s="12" t="s">
        <v>67</v>
      </c>
      <c r="B33" s="1" t="s">
        <v>28</v>
      </c>
      <c r="C33" s="2">
        <v>0.4</v>
      </c>
      <c r="D33" s="1">
        <v>0.2</v>
      </c>
      <c r="E33" s="2">
        <v>0.3</v>
      </c>
      <c r="F33" s="13">
        <v>0.4</v>
      </c>
      <c r="G33" s="2">
        <v>0.6</v>
      </c>
      <c r="H33" s="13">
        <v>0.9</v>
      </c>
      <c r="I33" s="2">
        <v>1.1000000000000001</v>
      </c>
      <c r="J33" s="13">
        <v>1.5</v>
      </c>
      <c r="K33" s="2">
        <v>1.9</v>
      </c>
      <c r="L33" s="13">
        <v>2.2999999999999998</v>
      </c>
      <c r="M33" s="2">
        <v>3</v>
      </c>
      <c r="N33" s="13">
        <v>3.6</v>
      </c>
      <c r="O33" s="2">
        <v>4.2</v>
      </c>
      <c r="P33" s="13">
        <v>4.9000000000000004</v>
      </c>
      <c r="Q33" s="2">
        <v>5.5</v>
      </c>
      <c r="R33" s="13">
        <v>12.8</v>
      </c>
      <c r="S33" s="2">
        <v>12.8</v>
      </c>
      <c r="T33" s="13">
        <v>11.6</v>
      </c>
      <c r="U33" s="2">
        <v>14.2</v>
      </c>
      <c r="V33" s="13">
        <v>8.5</v>
      </c>
      <c r="W33" s="2">
        <v>4.8</v>
      </c>
      <c r="X33" s="13">
        <v>2.5</v>
      </c>
      <c r="Y33" s="2" t="s">
        <v>90</v>
      </c>
      <c r="Z33" s="13">
        <v>0.5</v>
      </c>
      <c r="AA33" s="2">
        <v>0.6</v>
      </c>
      <c r="AB33" s="1">
        <f>SUM(C33:AA33)</f>
        <v>99.1</v>
      </c>
    </row>
    <row r="34" spans="1:39" x14ac:dyDescent="0.25">
      <c r="B34" s="1" t="s">
        <v>66</v>
      </c>
      <c r="C34" s="2">
        <f>C33</f>
        <v>0.4</v>
      </c>
      <c r="D34" s="1">
        <f>SUM($C$33:D33)</f>
        <v>0.60000000000000009</v>
      </c>
      <c r="E34" s="1">
        <f>SUM($C$33:E33)</f>
        <v>0.90000000000000013</v>
      </c>
      <c r="F34" s="1">
        <f>SUM($C$33:F33)</f>
        <v>1.3000000000000003</v>
      </c>
      <c r="G34" s="1">
        <f>SUM($C$33:G33)</f>
        <v>1.9000000000000004</v>
      </c>
      <c r="H34" s="1">
        <f>SUM($C$33:H33)</f>
        <v>2.8000000000000003</v>
      </c>
      <c r="I34" s="1">
        <f>SUM($C$33:I33)</f>
        <v>3.9000000000000004</v>
      </c>
      <c r="J34" s="1">
        <f>SUM($C$33:J33)</f>
        <v>5.4</v>
      </c>
      <c r="K34" s="1">
        <f>SUM($C$33:K33)</f>
        <v>7.3000000000000007</v>
      </c>
      <c r="L34" s="1">
        <f>SUM($C$33:L33)</f>
        <v>9.6000000000000014</v>
      </c>
      <c r="M34" s="1">
        <f>SUM($C$33:M33)</f>
        <v>12.600000000000001</v>
      </c>
      <c r="N34" s="1">
        <f>SUM($C$33:N33)</f>
        <v>16.200000000000003</v>
      </c>
      <c r="O34" s="1">
        <f>SUM($C$33:O33)</f>
        <v>20.400000000000002</v>
      </c>
      <c r="P34" s="1">
        <f>SUM($C$33:P33)</f>
        <v>25.300000000000004</v>
      </c>
      <c r="Q34" s="1">
        <f>SUM($C$33:Q33)</f>
        <v>30.800000000000004</v>
      </c>
      <c r="R34" s="1">
        <f>SUM($C$33:R33)</f>
        <v>43.600000000000009</v>
      </c>
      <c r="S34" s="1">
        <f>SUM($C$33:S33)</f>
        <v>56.400000000000006</v>
      </c>
      <c r="T34" s="1">
        <f>SUM($C$33:T33)</f>
        <v>68</v>
      </c>
      <c r="U34" s="1">
        <f>SUM($C$33:U33)</f>
        <v>82.2</v>
      </c>
      <c r="V34" s="1">
        <f>SUM($C$33:V33)</f>
        <v>90.7</v>
      </c>
      <c r="W34" s="1">
        <f>SUM($C$33:W33)</f>
        <v>95.5</v>
      </c>
      <c r="X34" s="1">
        <f>SUM($C$33:X33)</f>
        <v>98</v>
      </c>
      <c r="Y34" s="1">
        <f>SUM($C$33:Y33)</f>
        <v>98</v>
      </c>
      <c r="Z34" s="1">
        <f>SUM($C$33:Z33)</f>
        <v>98.5</v>
      </c>
      <c r="AA34" s="1">
        <f>SUM($C$33:AA33)</f>
        <v>99.1</v>
      </c>
    </row>
    <row r="35" spans="1:39" x14ac:dyDescent="0.25">
      <c r="B35" s="1" t="s">
        <v>27</v>
      </c>
      <c r="D35" s="14">
        <f>C34/$AB$33</f>
        <v>4.0363269424823411E-3</v>
      </c>
      <c r="E35" s="14">
        <f t="shared" ref="E35:AA35" si="6">D34/$AB$33</f>
        <v>6.054490413723513E-3</v>
      </c>
      <c r="F35" s="14">
        <f t="shared" si="6"/>
        <v>9.0817356205852694E-3</v>
      </c>
      <c r="G35" s="14">
        <f t="shared" si="6"/>
        <v>1.3118062563067611E-2</v>
      </c>
      <c r="H35" s="14">
        <f t="shared" si="6"/>
        <v>1.9172552976791126E-2</v>
      </c>
      <c r="I35" s="14">
        <f t="shared" si="6"/>
        <v>2.825428859737639E-2</v>
      </c>
      <c r="J35" s="14">
        <f t="shared" si="6"/>
        <v>3.9354187689202833E-2</v>
      </c>
      <c r="K35" s="14">
        <f t="shared" si="6"/>
        <v>5.4490413723511613E-2</v>
      </c>
      <c r="L35" s="14">
        <f t="shared" si="6"/>
        <v>7.3662966700302743E-2</v>
      </c>
      <c r="M35" s="14">
        <f t="shared" si="6"/>
        <v>9.6871846619576207E-2</v>
      </c>
      <c r="N35" s="14">
        <f t="shared" si="6"/>
        <v>0.12714429868819377</v>
      </c>
      <c r="O35" s="14">
        <f t="shared" si="6"/>
        <v>0.16347124117053485</v>
      </c>
      <c r="P35" s="14">
        <f t="shared" si="6"/>
        <v>0.20585267406659943</v>
      </c>
      <c r="Q35" s="14">
        <f t="shared" si="6"/>
        <v>0.25529767911200812</v>
      </c>
      <c r="R35" s="14">
        <f t="shared" si="6"/>
        <v>0.31079717457114031</v>
      </c>
      <c r="S35" s="14">
        <f t="shared" si="6"/>
        <v>0.43995963673057531</v>
      </c>
      <c r="T35" s="14">
        <f t="shared" si="6"/>
        <v>0.5691220988900102</v>
      </c>
      <c r="U35" s="14">
        <f t="shared" si="6"/>
        <v>0.68617558022199798</v>
      </c>
      <c r="V35" s="14">
        <f t="shared" si="6"/>
        <v>0.82946518668012115</v>
      </c>
      <c r="W35" s="14">
        <f t="shared" si="6"/>
        <v>0.91523713420787089</v>
      </c>
      <c r="X35" s="14">
        <f t="shared" si="6"/>
        <v>0.96367305751765897</v>
      </c>
      <c r="Y35" s="14">
        <f t="shared" si="6"/>
        <v>0.9889001009081736</v>
      </c>
      <c r="Z35" s="14">
        <f t="shared" si="6"/>
        <v>0.9889001009081736</v>
      </c>
      <c r="AA35" s="7">
        <f t="shared" si="6"/>
        <v>0.99394550958627659</v>
      </c>
    </row>
    <row r="37" spans="1:39" x14ac:dyDescent="0.25">
      <c r="C37" s="2" t="s">
        <v>92</v>
      </c>
      <c r="D37" s="1" t="s">
        <v>93</v>
      </c>
      <c r="E37" s="2" t="s">
        <v>94</v>
      </c>
      <c r="F37" s="13" t="s">
        <v>95</v>
      </c>
      <c r="G37" s="2" t="s">
        <v>96</v>
      </c>
      <c r="H37" s="13" t="s">
        <v>24</v>
      </c>
      <c r="I37" s="2" t="s">
        <v>97</v>
      </c>
    </row>
    <row r="38" spans="1:39" x14ac:dyDescent="0.25">
      <c r="A38" s="12" t="s">
        <v>91</v>
      </c>
      <c r="B38" s="1" t="s">
        <v>28</v>
      </c>
      <c r="C38" s="2">
        <v>5.0999999999999996</v>
      </c>
      <c r="D38" s="1">
        <v>14.6</v>
      </c>
      <c r="E38" s="2">
        <v>29.3</v>
      </c>
      <c r="F38" s="13">
        <v>29.8</v>
      </c>
      <c r="G38" s="2">
        <v>12.7</v>
      </c>
      <c r="H38" s="13">
        <v>5.4</v>
      </c>
      <c r="I38" s="2">
        <v>2.5</v>
      </c>
      <c r="J38" s="1">
        <f>SUM(C38:I38)</f>
        <v>99.4</v>
      </c>
    </row>
    <row r="39" spans="1:39" x14ac:dyDescent="0.25">
      <c r="A39" s="24" t="s">
        <v>100</v>
      </c>
      <c r="B39" s="1" t="s">
        <v>66</v>
      </c>
      <c r="C39" s="2">
        <f>C38</f>
        <v>5.0999999999999996</v>
      </c>
      <c r="D39" s="1">
        <f>SUM($C$38:D38)</f>
        <v>19.7</v>
      </c>
      <c r="E39" s="1">
        <f>SUM($C$38:E38)</f>
        <v>49</v>
      </c>
      <c r="F39" s="1">
        <f>SUM($C$38:F38)</f>
        <v>78.8</v>
      </c>
      <c r="G39" s="1">
        <f>SUM($C$38:G38)</f>
        <v>91.5</v>
      </c>
      <c r="H39" s="1">
        <f>SUM($C$38:H38)</f>
        <v>96.9</v>
      </c>
      <c r="I39" s="1">
        <f>SUM($C$38:I38)</f>
        <v>99.4</v>
      </c>
    </row>
    <row r="40" spans="1:39" x14ac:dyDescent="0.25">
      <c r="B40" s="1" t="s">
        <v>27</v>
      </c>
      <c r="D40" s="14">
        <f>C39/$J$38</f>
        <v>5.1307847082494966E-2</v>
      </c>
      <c r="E40" s="14">
        <f t="shared" ref="E40:I40" si="7">D39/$J$38</f>
        <v>0.19818913480885311</v>
      </c>
      <c r="F40" s="14">
        <f t="shared" si="7"/>
        <v>0.49295774647887319</v>
      </c>
      <c r="G40" s="14">
        <f t="shared" si="7"/>
        <v>0.79275653923541245</v>
      </c>
      <c r="H40" s="14">
        <f t="shared" si="7"/>
        <v>0.92052313883299797</v>
      </c>
      <c r="I40" s="7">
        <f t="shared" si="7"/>
        <v>0.97484909456740443</v>
      </c>
    </row>
    <row r="42" spans="1:39" x14ac:dyDescent="0.25">
      <c r="C42" s="2" t="s">
        <v>101</v>
      </c>
      <c r="D42" s="1" t="s">
        <v>102</v>
      </c>
      <c r="E42" s="2" t="s">
        <v>103</v>
      </c>
      <c r="F42" s="13" t="s">
        <v>104</v>
      </c>
      <c r="G42" s="2" t="s">
        <v>105</v>
      </c>
      <c r="H42" s="13" t="s">
        <v>106</v>
      </c>
      <c r="I42" s="2" t="s">
        <v>107</v>
      </c>
      <c r="J42" s="13" t="s">
        <v>108</v>
      </c>
      <c r="K42" s="2" t="s">
        <v>109</v>
      </c>
      <c r="L42" s="13" t="s">
        <v>110</v>
      </c>
      <c r="M42" s="2" t="s">
        <v>111</v>
      </c>
      <c r="N42" s="13" t="s">
        <v>112</v>
      </c>
      <c r="O42" s="2" t="s">
        <v>113</v>
      </c>
      <c r="P42" s="13" t="s">
        <v>114</v>
      </c>
      <c r="Q42" s="2" t="s">
        <v>115</v>
      </c>
      <c r="R42" s="13" t="s">
        <v>116</v>
      </c>
      <c r="S42" s="2" t="s">
        <v>117</v>
      </c>
      <c r="T42" s="13" t="s">
        <v>118</v>
      </c>
      <c r="U42" s="2" t="s">
        <v>119</v>
      </c>
      <c r="V42" s="13" t="s">
        <v>120</v>
      </c>
      <c r="W42" s="2" t="s">
        <v>121</v>
      </c>
      <c r="X42" s="13" t="s">
        <v>122</v>
      </c>
      <c r="Y42" s="2" t="s">
        <v>123</v>
      </c>
      <c r="Z42" s="13" t="s">
        <v>124</v>
      </c>
      <c r="AA42" s="2" t="s">
        <v>125</v>
      </c>
      <c r="AB42" s="13" t="s">
        <v>126</v>
      </c>
      <c r="AC42" s="2" t="s">
        <v>127</v>
      </c>
      <c r="AD42" s="13" t="s">
        <v>128</v>
      </c>
      <c r="AE42" s="2" t="s">
        <v>129</v>
      </c>
      <c r="AF42" s="13" t="s">
        <v>130</v>
      </c>
      <c r="AG42" s="2" t="s">
        <v>131</v>
      </c>
      <c r="AH42" s="13" t="s">
        <v>132</v>
      </c>
      <c r="AI42" s="2" t="s">
        <v>133</v>
      </c>
      <c r="AJ42" s="13" t="s">
        <v>134</v>
      </c>
      <c r="AK42" s="2" t="s">
        <v>135</v>
      </c>
      <c r="AL42" s="13" t="s">
        <v>136</v>
      </c>
    </row>
    <row r="43" spans="1:39" x14ac:dyDescent="0.25">
      <c r="A43" s="12" t="s">
        <v>98</v>
      </c>
      <c r="B43" s="1" t="s">
        <v>28</v>
      </c>
      <c r="C43" s="2">
        <v>0.05</v>
      </c>
      <c r="D43" s="1">
        <v>1.54</v>
      </c>
      <c r="E43" s="2">
        <v>1.74</v>
      </c>
      <c r="F43" s="13">
        <v>2.2599999999999998</v>
      </c>
      <c r="G43" s="2">
        <v>2.5499999999999998</v>
      </c>
      <c r="H43" s="13">
        <v>2.81</v>
      </c>
      <c r="I43" s="2">
        <v>3.01</v>
      </c>
      <c r="J43" s="13">
        <v>3.27</v>
      </c>
      <c r="K43" s="2">
        <v>3.49</v>
      </c>
      <c r="L43" s="13">
        <v>3.7</v>
      </c>
      <c r="M43" s="2">
        <v>4.03</v>
      </c>
      <c r="N43" s="13">
        <v>4.18</v>
      </c>
      <c r="O43" s="2">
        <v>4.3099999999999996</v>
      </c>
      <c r="P43" s="13">
        <v>4.4400000000000004</v>
      </c>
      <c r="Q43" s="2">
        <v>4.4800000000000004</v>
      </c>
      <c r="R43" s="13">
        <v>4.68</v>
      </c>
      <c r="S43" s="2">
        <v>4.59</v>
      </c>
      <c r="T43" s="13">
        <v>4.47</v>
      </c>
      <c r="U43" s="2">
        <v>4.2699999999999996</v>
      </c>
      <c r="V43" s="13">
        <v>4.07</v>
      </c>
      <c r="W43" s="2">
        <v>4.08</v>
      </c>
      <c r="X43" s="13">
        <v>3.66</v>
      </c>
      <c r="Y43" s="2">
        <v>3.3</v>
      </c>
      <c r="Z43" s="13">
        <v>2.95</v>
      </c>
      <c r="AA43" s="2">
        <v>2.62</v>
      </c>
      <c r="AB43" s="13">
        <v>2.5499999999999998</v>
      </c>
      <c r="AC43" s="2">
        <v>2.13</v>
      </c>
      <c r="AD43" s="13">
        <v>1.78</v>
      </c>
      <c r="AE43" s="2">
        <v>1.46</v>
      </c>
      <c r="AF43" s="13">
        <v>1.24</v>
      </c>
      <c r="AG43" s="2">
        <v>1.44</v>
      </c>
      <c r="AH43" s="13">
        <v>1.1200000000000001</v>
      </c>
      <c r="AI43" s="2">
        <v>0.86</v>
      </c>
      <c r="AJ43" s="13">
        <v>0.65</v>
      </c>
      <c r="AK43" s="2">
        <v>0.52</v>
      </c>
      <c r="AL43" s="13">
        <v>1.7</v>
      </c>
      <c r="AM43" s="2">
        <f>SUM(C43:AL43)</f>
        <v>99.999999999999986</v>
      </c>
    </row>
    <row r="44" spans="1:39" x14ac:dyDescent="0.25">
      <c r="A44" s="25" t="s">
        <v>99</v>
      </c>
      <c r="B44" s="1" t="s">
        <v>66</v>
      </c>
      <c r="C44" s="2">
        <f>C43</f>
        <v>0.05</v>
      </c>
      <c r="D44" s="1">
        <f>SUM($C$43:D43)</f>
        <v>1.59</v>
      </c>
      <c r="E44" s="1">
        <f>SUM($C$43:E43)</f>
        <v>3.33</v>
      </c>
      <c r="F44" s="1">
        <f>SUM($C$43:F43)</f>
        <v>5.59</v>
      </c>
      <c r="G44" s="1">
        <f>SUM($C$43:G43)</f>
        <v>8.14</v>
      </c>
      <c r="H44" s="1">
        <f>SUM($C$43:H43)</f>
        <v>10.950000000000001</v>
      </c>
      <c r="I44" s="1">
        <f>SUM($C$43:I43)</f>
        <v>13.96</v>
      </c>
      <c r="J44" s="1">
        <f>SUM($C$43:J43)</f>
        <v>17.23</v>
      </c>
      <c r="K44" s="1">
        <f>SUM($C$43:K43)</f>
        <v>20.72</v>
      </c>
      <c r="L44" s="1">
        <f>SUM($C$43:L43)</f>
        <v>24.419999999999998</v>
      </c>
      <c r="M44" s="1">
        <f>SUM($C$43:M43)</f>
        <v>28.45</v>
      </c>
      <c r="N44" s="1">
        <f>SUM($C$43:N43)</f>
        <v>32.629999999999995</v>
      </c>
      <c r="O44" s="1">
        <f>SUM($C$43:O43)</f>
        <v>36.94</v>
      </c>
      <c r="P44" s="1">
        <f>SUM($C$43:P43)</f>
        <v>41.379999999999995</v>
      </c>
      <c r="Q44" s="1">
        <f>SUM($C$43:Q43)</f>
        <v>45.86</v>
      </c>
      <c r="R44" s="1">
        <f>SUM($C$43:R43)</f>
        <v>50.54</v>
      </c>
      <c r="S44" s="1">
        <f>SUM($C$43:S43)</f>
        <v>55.129999999999995</v>
      </c>
      <c r="T44" s="1">
        <f>SUM($C$43:T43)</f>
        <v>59.599999999999994</v>
      </c>
      <c r="U44" s="1">
        <f>SUM($C$43:U43)</f>
        <v>63.86999999999999</v>
      </c>
      <c r="V44" s="1">
        <f>SUM($C$43:V43)</f>
        <v>67.94</v>
      </c>
      <c r="W44" s="1">
        <f>SUM($C$43:W43)</f>
        <v>72.02</v>
      </c>
      <c r="X44" s="1">
        <f>SUM($C$43:X43)</f>
        <v>75.679999999999993</v>
      </c>
      <c r="Y44" s="1">
        <f>SUM($C$43:Y43)</f>
        <v>78.97999999999999</v>
      </c>
      <c r="Z44" s="1">
        <f>SUM($C$43:Z43)</f>
        <v>81.929999999999993</v>
      </c>
      <c r="AA44" s="1">
        <f>SUM($C$43:AA43)</f>
        <v>84.55</v>
      </c>
      <c r="AB44" s="1">
        <f>SUM($C$43:AB43)</f>
        <v>87.1</v>
      </c>
      <c r="AC44" s="1">
        <f>SUM($C$43:AC43)</f>
        <v>89.22999999999999</v>
      </c>
      <c r="AD44" s="1">
        <f>SUM($C$43:AD43)</f>
        <v>91.009999999999991</v>
      </c>
      <c r="AE44" s="1">
        <f>SUM($C$43:AE43)</f>
        <v>92.469999999999985</v>
      </c>
      <c r="AF44" s="1">
        <f>SUM($C$43:AF43)</f>
        <v>93.70999999999998</v>
      </c>
      <c r="AG44" s="1">
        <f>SUM($C$43:AG43)</f>
        <v>95.149999999999977</v>
      </c>
      <c r="AH44" s="1">
        <f>SUM($C$43:AH43)</f>
        <v>96.269999999999982</v>
      </c>
      <c r="AI44" s="1">
        <f>SUM($C$43:AI43)</f>
        <v>97.129999999999981</v>
      </c>
      <c r="AJ44" s="1">
        <f>SUM($C$43:AJ43)</f>
        <v>97.779999999999987</v>
      </c>
      <c r="AK44" s="1">
        <f>SUM($C$43:AK43)</f>
        <v>98.299999999999983</v>
      </c>
      <c r="AL44" s="1">
        <f>SUM($C$43:AL43)</f>
        <v>99.999999999999986</v>
      </c>
    </row>
    <row r="45" spans="1:39" x14ac:dyDescent="0.25">
      <c r="B45" s="1" t="s">
        <v>27</v>
      </c>
      <c r="D45" s="14">
        <f>C44/$AM$43</f>
        <v>5.0000000000000012E-4</v>
      </c>
      <c r="E45" s="14">
        <f t="shared" ref="E45:AL45" si="8">D44/$AM$43</f>
        <v>1.5900000000000004E-2</v>
      </c>
      <c r="F45" s="14">
        <f t="shared" si="8"/>
        <v>3.3300000000000003E-2</v>
      </c>
      <c r="G45" s="14">
        <f t="shared" si="8"/>
        <v>5.5900000000000005E-2</v>
      </c>
      <c r="H45" s="14">
        <f t="shared" si="8"/>
        <v>8.1400000000000014E-2</v>
      </c>
      <c r="I45" s="14">
        <f t="shared" si="8"/>
        <v>0.10950000000000003</v>
      </c>
      <c r="J45" s="14">
        <f t="shared" si="8"/>
        <v>0.13960000000000003</v>
      </c>
      <c r="K45" s="14">
        <f t="shared" si="8"/>
        <v>0.17230000000000004</v>
      </c>
      <c r="L45" s="14">
        <f t="shared" si="8"/>
        <v>0.20720000000000002</v>
      </c>
      <c r="M45" s="14">
        <f t="shared" si="8"/>
        <v>0.24420000000000003</v>
      </c>
      <c r="N45" s="14">
        <f t="shared" si="8"/>
        <v>0.28450000000000003</v>
      </c>
      <c r="O45" s="14">
        <f t="shared" si="8"/>
        <v>0.32629999999999998</v>
      </c>
      <c r="P45" s="14">
        <f t="shared" si="8"/>
        <v>0.36940000000000001</v>
      </c>
      <c r="Q45" s="14">
        <f t="shared" si="8"/>
        <v>0.4138</v>
      </c>
      <c r="R45" s="14">
        <f t="shared" si="8"/>
        <v>0.45860000000000006</v>
      </c>
      <c r="S45" s="14">
        <f t="shared" si="8"/>
        <v>0.50540000000000007</v>
      </c>
      <c r="T45" s="14">
        <f t="shared" si="8"/>
        <v>0.55130000000000001</v>
      </c>
      <c r="U45" s="14">
        <f t="shared" si="8"/>
        <v>0.59599999999999997</v>
      </c>
      <c r="V45" s="14">
        <f t="shared" si="8"/>
        <v>0.63870000000000005</v>
      </c>
      <c r="W45" s="14">
        <f t="shared" si="8"/>
        <v>0.67940000000000011</v>
      </c>
      <c r="X45" s="14">
        <f t="shared" si="8"/>
        <v>0.72020000000000006</v>
      </c>
      <c r="Y45" s="14">
        <f t="shared" si="8"/>
        <v>0.75680000000000003</v>
      </c>
      <c r="Z45" s="14">
        <f t="shared" si="8"/>
        <v>0.78980000000000006</v>
      </c>
      <c r="AA45" s="14">
        <f t="shared" si="8"/>
        <v>0.81930000000000003</v>
      </c>
      <c r="AB45" s="14">
        <f t="shared" si="8"/>
        <v>0.84550000000000014</v>
      </c>
      <c r="AC45" s="14">
        <f t="shared" si="8"/>
        <v>0.87100000000000011</v>
      </c>
      <c r="AD45" s="14">
        <f t="shared" si="8"/>
        <v>0.89229999999999998</v>
      </c>
      <c r="AE45" s="14">
        <f t="shared" si="8"/>
        <v>0.91010000000000002</v>
      </c>
      <c r="AF45" s="14">
        <f t="shared" si="8"/>
        <v>0.92469999999999997</v>
      </c>
      <c r="AG45" s="14">
        <f t="shared" si="8"/>
        <v>0.93709999999999993</v>
      </c>
      <c r="AH45" s="14">
        <f t="shared" si="8"/>
        <v>0.9514999999999999</v>
      </c>
      <c r="AI45" s="14">
        <f t="shared" si="8"/>
        <v>0.9627</v>
      </c>
      <c r="AJ45" s="14">
        <f t="shared" si="8"/>
        <v>0.97129999999999994</v>
      </c>
      <c r="AK45" s="14">
        <f t="shared" si="8"/>
        <v>0.9778</v>
      </c>
      <c r="AL45" s="14">
        <f t="shared" si="8"/>
        <v>0.98299999999999998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2 U H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l 2 U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l B 1 U o i k e 4 D g A A A B E A A A A T A B w A R m 9 y b X V s Y X M v U 2 V j d G l v b j E u b S C i G A A o o B Q A A A A A A A A A A A A A A A A A A A A A A A A A A A A r T k 0 u y c z P U w i G 0 I b W A F B L A Q I t A B Q A A g A I A J d l B 1 X 7 h U 7 2 p A A A A P c A A A A S A A A A A A A A A A A A A A A A A A A A A A B D b 2 5 m a W c v U G F j a 2 F n Z S 5 4 b W x Q S w E C L Q A U A A I A C A C X Z Q d V D 8 r p q 6 Q A A A D p A A A A E w A A A A A A A A A A A A A A A A D w A A A A W 0 N v b n R l b n R f V H l w Z X N d L n h t b F B L A Q I t A B Q A A g A I A J d l B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B S v k v B G I R I a b c z C K W W m J A A A A A A I A A A A A A B B m A A A A A Q A A I A A A A G d S f S d g P r v q M b M v b c 2 G 4 c S U y t / r i s z M d s q 8 v T z P x M r Y A A A A A A 6 A A A A A A g A A I A A A A J i y d 6 y z k U j u M 3 0 l y V 9 L c Y W Q c n v m 7 7 f 1 2 J p q 7 P / P e S a S U A A A A J v J 3 Z s u c T 4 I V j a / l c 7 P n V 3 i X 1 m + G j 1 U k y P y 2 5 a a Y k c p q A 6 Y B R l z J U M h 9 T 1 v k c I x s H D V o M 7 z 5 X 1 3 P X W 6 6 E P i 4 b x P 5 Y S m t l P A c S Y D p G D m n Q V z Q A A A A E g b e C 8 s A G y M j E x z b j d e Q M X j r V Q I k t f O T d r L E f m o G J I T 6 T m D u o K H Y 0 U o Y 4 t 9 1 t D D y g o w 1 R C T p Q 1 i S e Q O 4 2 Q p j a c = < / D a t a M a s h u p > 
</file>

<file path=customXml/itemProps1.xml><?xml version="1.0" encoding="utf-8"?>
<ds:datastoreItem xmlns:ds="http://schemas.openxmlformats.org/officeDocument/2006/customXml" ds:itemID="{AE0399B4-0042-41BF-9522-8243A1EC41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Vargas</dc:creator>
  <cp:lastModifiedBy>Thomas Vargas</cp:lastModifiedBy>
  <dcterms:created xsi:type="dcterms:W3CDTF">2022-08-07T00:26:50Z</dcterms:created>
  <dcterms:modified xsi:type="dcterms:W3CDTF">2022-08-09T17:49:59Z</dcterms:modified>
</cp:coreProperties>
</file>