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@\Internship\Sustiknow\Project 1\"/>
    </mc:Choice>
  </mc:AlternateContent>
  <xr:revisionPtr revIDLastSave="0" documentId="13_ncr:1_{0370DEE0-35EA-4F2E-8471-D10FC873E133}" xr6:coauthVersionLast="47" xr6:coauthVersionMax="47" xr10:uidLastSave="{00000000-0000-0000-0000-000000000000}"/>
  <bookViews>
    <workbookView xWindow="-110" yWindow="-110" windowWidth="19420" windowHeight="11020" firstSheet="7" activeTab="7" xr2:uid="{85BA7393-E39B-495D-AB98-97DEAF782176}"/>
  </bookViews>
  <sheets>
    <sheet name="Parameters or Variables" sheetId="2" r:id="rId1"/>
    <sheet name="SI_Framework" sheetId="7" r:id="rId2"/>
    <sheet name="Equation" sheetId="8" r:id="rId3"/>
    <sheet name="ResearchPaper_KPIs" sheetId="1" r:id="rId4"/>
    <sheet name="KPIs_Jayesh" sheetId="3" r:id="rId5"/>
    <sheet name="KPIs_Nitin" sheetId="5" r:id="rId6"/>
    <sheet name="The Plan" sheetId="9" r:id="rId7"/>
    <sheet name="CSI_People" sheetId="10" r:id="rId8"/>
    <sheet name="CSI_Prosperity" sheetId="14" r:id="rId9"/>
    <sheet name="Soil" sheetId="13" r:id="rId10"/>
    <sheet name="Water" sheetId="17" r:id="rId11"/>
    <sheet name="Air" sheetId="18" r:id="rId12"/>
    <sheet name="Biodiversity" sheetId="19" r:id="rId13"/>
    <sheet name="Energy" sheetId="20" r:id="rId14"/>
    <sheet name="Atmosphere" sheetId="2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C5" i="9"/>
  <c r="C6" i="9" s="1"/>
  <c r="C8" i="9" l="1"/>
  <c r="C10" i="9" s="1"/>
</calcChain>
</file>

<file path=xl/sharedStrings.xml><?xml version="1.0" encoding="utf-8"?>
<sst xmlns="http://schemas.openxmlformats.org/spreadsheetml/2006/main" count="1614" uniqueCount="1114">
  <si>
    <t>Sustainability Objectives</t>
  </si>
  <si>
    <t>Parameters</t>
  </si>
  <si>
    <t>Units to be measured</t>
  </si>
  <si>
    <t>Planet</t>
  </si>
  <si>
    <t>Carbon footprint</t>
  </si>
  <si>
    <t>kg CO2 eq/m2/year</t>
  </si>
  <si>
    <t>Resilience and adaptation</t>
  </si>
  <si>
    <t>year</t>
  </si>
  <si>
    <t>Acidification</t>
  </si>
  <si>
    <t>kg SO2eq/m2/year</t>
  </si>
  <si>
    <t>Eutrophication</t>
  </si>
  <si>
    <t>kg PO4 eq/m2/year</t>
  </si>
  <si>
    <t>Land use</t>
  </si>
  <si>
    <t>Ha_a/m2/year</t>
  </si>
  <si>
    <t>Loss of biodiversity</t>
  </si>
  <si>
    <t>BI Index/m2/year</t>
  </si>
  <si>
    <t>Cumulative embodied water consumption</t>
  </si>
  <si>
    <t>kl/m2/year</t>
  </si>
  <si>
    <t>Cumulative energy demand</t>
  </si>
  <si>
    <t>GJ/m2/year</t>
  </si>
  <si>
    <t>Cumulative fossil energy consumption</t>
  </si>
  <si>
    <t>Construction and Demolition(C&amp;D) waste</t>
  </si>
  <si>
    <t>tonnes/m2/year</t>
  </si>
  <si>
    <t>Recycling potential</t>
  </si>
  <si>
    <t>%/m2/year</t>
  </si>
  <si>
    <t>Energy Consumption</t>
  </si>
  <si>
    <t>kWh</t>
  </si>
  <si>
    <t>Water Consumption</t>
  </si>
  <si>
    <t>m³</t>
  </si>
  <si>
    <t>GHG Emissions(Scope 1, 2 &amp; 3)</t>
  </si>
  <si>
    <t>tCO2e</t>
  </si>
  <si>
    <t>Resource Efficiency</t>
  </si>
  <si>
    <t>material usage per product unit or waste generated per service unit</t>
  </si>
  <si>
    <t>Waste Generation</t>
  </si>
  <si>
    <t>Hazardous/ Non hazardous waste in metric tons</t>
  </si>
  <si>
    <t>Biodiversity Impact</t>
  </si>
  <si>
    <t>Hectares of land affected, species at risk index</t>
  </si>
  <si>
    <t>Share of investments in companies active in the fossil fuel sector</t>
  </si>
  <si>
    <t>Share of non-renewable energy consumption and non-renewable energy production of investee companies</t>
  </si>
  <si>
    <t>Percentage/kWh</t>
  </si>
  <si>
    <t>Share of investments in investee companies with sites or operations location in or near to biodiversity- sensitive areas where activities of those investee companies negatively affect those areas</t>
  </si>
  <si>
    <t>Perecentage/currency</t>
  </si>
  <si>
    <t>Tonnes of emissions to water generated by investee companies</t>
  </si>
  <si>
    <t>Metric Tonnes(t)</t>
  </si>
  <si>
    <t>Tonnes of hazardous waste generated by investee companies</t>
  </si>
  <si>
    <t>Embodied emissions factor</t>
  </si>
  <si>
    <t>kg CO2/ton</t>
  </si>
  <si>
    <t>Supplier emission reduction efforts</t>
  </si>
  <si>
    <t>% reduction</t>
  </si>
  <si>
    <t>Energy Efficiency</t>
  </si>
  <si>
    <t>Energy Use Intensity (kWh/m²/year) ENERGY STAR rating LEED/BREEAM/other certifications</t>
  </si>
  <si>
    <t>Water Management</t>
  </si>
  <si>
    <t>Water Use Intensity (Liters/m²/year)  % Recycled/harvested water Landscaping water efficiency</t>
  </si>
  <si>
    <t>Biodiversity &amp; Site Impact</t>
  </si>
  <si>
    <t>Green space ratio  Native species Permeability/flood mitigation</t>
  </si>
  <si>
    <t>Indoor Environmental Quality (IEQ)</t>
  </si>
  <si>
    <t>Air quality monitoring (PM2.5, CO2)  Daylight access  Acoustic performance</t>
  </si>
  <si>
    <t>Waste Management</t>
  </si>
  <si>
    <t>Diversion rate (%)  Construction waste minimization Hazardous waste handling</t>
  </si>
  <si>
    <t>Absolute Emissions Reduction Targets</t>
  </si>
  <si>
    <t>Scope 1, 2, and 3 emissions reduction targets (science-based if possible)  Progress against targets (not just plans)  Ambition beyond baseline sector performance</t>
  </si>
  <si>
    <t>Investment in Clean Energy &amp; Transition</t>
  </si>
  <si>
    <t>% revenue from renewable energy R&amp;D spending on climate solutions  Capex aligned with EU Taxonomy criteria</t>
  </si>
  <si>
    <t>Circular Economy &amp; Resource Efficiency</t>
  </si>
  <si>
    <t>% recycled/reused materials in inputs  Waste reduction targets and progress Product design for circularity (durability, repairability)</t>
  </si>
  <si>
    <t>Carbon Intensity Metrics</t>
  </si>
  <si>
    <t>Emissions per unit of revenue or production Industry-specific intensity metrics (e.g., gCO2e/kWh for energy sector) Improvement trend over time</t>
  </si>
  <si>
    <t>Climate Risk Adaptation</t>
  </si>
  <si>
    <t>Climate risk vulnerability assessments (assets, supply chains)  Adaptation plans (water scarcity, extreme weather resilience)  Investment in resilient infrastructure</t>
  </si>
  <si>
    <t xml:space="preserve">Locally sourced materials </t>
  </si>
  <si>
    <t>Percentage of building materials sourced within a certain radius of the project site (e.g., 100 km)</t>
  </si>
  <si>
    <t>Durability and lifespan of materials</t>
  </si>
  <si>
    <t>Expected lifespan in years of building materials, considering factors like weathering, wear and tear, and maintenance</t>
  </si>
  <si>
    <t>Electric vehicle charging infrastructure</t>
  </si>
  <si>
    <t>Availability of charging stations for electric vehicles</t>
  </si>
  <si>
    <t>Green space ratio</t>
  </si>
  <si>
    <t>Percentage of the site dedicated to green spaces like gardens, parks, or green roofs.</t>
  </si>
  <si>
    <t>Greywater recycling</t>
  </si>
  <si>
    <t>Percentage of wastewater (from sinks, showers, etc.) that is treated and reused for non-potable purposes.</t>
  </si>
  <si>
    <t>People</t>
  </si>
  <si>
    <t>Job Creation</t>
  </si>
  <si>
    <t>New jobs created/year</t>
  </si>
  <si>
    <t>House affordability</t>
  </si>
  <si>
    <t>AUD/m2/year</t>
  </si>
  <si>
    <t>Indoor living conditions</t>
  </si>
  <si>
    <t>Thermal comfort</t>
  </si>
  <si>
    <t>Noise</t>
  </si>
  <si>
    <t>STC</t>
  </si>
  <si>
    <t>Local material sourcing</t>
  </si>
  <si>
    <t>km</t>
  </si>
  <si>
    <t>Energy conservation</t>
  </si>
  <si>
    <t>Worker Health and safety prcatices</t>
  </si>
  <si>
    <t>Number of work-related injuries, Lost Time Injury Rate (LTIR)</t>
  </si>
  <si>
    <t>Training and Development</t>
  </si>
  <si>
    <t>Average hours of training per employee per year</t>
  </si>
  <si>
    <t>Diversity and Inclusion Metrics</t>
  </si>
  <si>
    <t>% of Female Employees, Minority Groups, Demographic Chart</t>
  </si>
  <si>
    <t>Community Engagement</t>
  </si>
  <si>
    <t>Currency (USD, EUR, etc.), Hours</t>
  </si>
  <si>
    <t>Human Rights and Labor Policies</t>
  </si>
  <si>
    <t>Employee Satisfaction Score using scales like likert etc.</t>
  </si>
  <si>
    <t>Share of investments in investee companies that have been involved in violations of the UNGC principles or OECD Guidelines for Multinational Enterprises</t>
  </si>
  <si>
    <t>Share of investments in investee companies without policies to monitor compliance with the UNGC principles or OECD guidelines for Multinational Enterprises or grievance/complaints handling mechanisms to address violations of the UNGC principles or OECD Guidelines for Multinational Enterprises</t>
  </si>
  <si>
    <t>Average unadjusted gender pay gap of investee companies</t>
  </si>
  <si>
    <t>Currency (USD, EUR, etc.)</t>
  </si>
  <si>
    <t>Share of investments in investee companies involved in the manufacture or selling of controversial weapons</t>
  </si>
  <si>
    <t>Accessibility</t>
  </si>
  <si>
    <t>Compliance with relevant accessibility codes (e.g., ADA, Equality Act)  Universal design features exceeding minimums  Surveys with occupants with disabilities</t>
  </si>
  <si>
    <t>Health &amp; Wellbeing</t>
  </si>
  <si>
    <t>Number of fitness facilities/programs Biophilic design (nature integration) Noise reduction measures</t>
  </si>
  <si>
    <t>Resilience</t>
  </si>
  <si>
    <t>Disaster preparedness plans  Climate adaptation measures (e.g., flood protection)  Long-term asset management outlook</t>
  </si>
  <si>
    <t>Occupant Comfort &amp; Satisfaction</t>
  </si>
  <si>
    <t>Post-occupancy surveys  Complaint resolution mechanisms  Building control (temperature/light adaptability)</t>
  </si>
  <si>
    <t>Just Transition Planning</t>
  </si>
  <si>
    <t>Programs to retrain workers for green jobs  Compensation &amp; outplacement support in impacted industries Investment in revitalizing affected communities</t>
  </si>
  <si>
    <t>Labor Practices &amp; Supply Chain Due Diligence</t>
  </si>
  <si>
    <t>% suppliers with social audits aligned with ILO standards  Mechanisms for worker grievances in supply chains  Programs to address child labor or forced labor risks</t>
  </si>
  <si>
    <t>Diversity, Equity, &amp; Inclusion (DEI)</t>
  </si>
  <si>
    <t>DEI metrics (workforce, leadership, pay equity) Targets and progress reports  Inclusion programs addressing systemic barriers</t>
  </si>
  <si>
    <t>Community Engagement &amp; Impacts</t>
  </si>
  <si>
    <t>Stakeholder consultation processes (especially for projects with high impact potential) Impact assessments (positive &amp; negative) for projects Mitigation or compensation programs for negative impacts</t>
  </si>
  <si>
    <t>Human Rights Alignment</t>
  </si>
  <si>
    <t>Policies aligned with UN Guiding Principles on Business &amp; Human Rights  Focus on high-risk regions, conflict minerals, etc. Transparency about human rights due diligence processes</t>
  </si>
  <si>
    <t>Indoor air quality (IAQ)</t>
  </si>
  <si>
    <t>Measured by levels of pollutants (VOCs, particulate matter), ventilation rates, and adherence to IAQ standards</t>
  </si>
  <si>
    <t>Daylight access</t>
  </si>
  <si>
    <t>Percentage of regularly occupied spaces with sufficient natural daylight.</t>
  </si>
  <si>
    <t>Local Employment</t>
  </si>
  <si>
    <t>Percentage of construction jobs filled by local residents or disadvantaged groups.</t>
  </si>
  <si>
    <t>Resident feedback</t>
  </si>
  <si>
    <t>Regular surveys or other mechanisms to gather feedback on resident satisfaction with various aspects of the building.</t>
  </si>
  <si>
    <t>Prosperity</t>
  </si>
  <si>
    <t>Life cycle cost</t>
  </si>
  <si>
    <t>Potential savings</t>
  </si>
  <si>
    <t>Benefit-cost ratio</t>
  </si>
  <si>
    <t>Ratio</t>
  </si>
  <si>
    <t>Net benefit</t>
  </si>
  <si>
    <t>Carbon tax saving</t>
  </si>
  <si>
    <t>Import volume</t>
  </si>
  <si>
    <t>Tons</t>
  </si>
  <si>
    <t>Carbon price</t>
  </si>
  <si>
    <t>EUR/ton</t>
  </si>
  <si>
    <t>Product category</t>
  </si>
  <si>
    <t>N/A</t>
  </si>
  <si>
    <t>Currency exchange rate</t>
  </si>
  <si>
    <t>EUR/local currency</t>
  </si>
  <si>
    <t>Return on investment (ROI) for energy efficiency upgrades</t>
  </si>
  <si>
    <t>(Annual energy cost savings / Initial investment cost) x 100</t>
  </si>
  <si>
    <t>Market value premium for green buildings</t>
  </si>
  <si>
    <t>(Sale price of green building - Sale price of comparable non-green building) / Sale price of comparable non-green building x 100</t>
  </si>
  <si>
    <t>Operational cost savings</t>
  </si>
  <si>
    <t>(Operational costs of conventional building - Operational costs of green building)</t>
  </si>
  <si>
    <t>Job creation</t>
  </si>
  <si>
    <t>Estimated based on project size, type, and local economic data</t>
  </si>
  <si>
    <t>Payback period for energy efficiency upgrades</t>
  </si>
  <si>
    <t>Initial investment cost / Annual energy cost savings</t>
  </si>
  <si>
    <t>Tenant satisfaction and retention rates</t>
  </si>
  <si>
    <t>Survey results or tenant turnover rates</t>
  </si>
  <si>
    <t>Increased rental income for green buildings</t>
  </si>
  <si>
    <t>(Rental income of green building - Rental income of comparable non-green building) / Rental income of comparable non-green building x 100</t>
  </si>
  <si>
    <t>Reduced insurance premiums</t>
  </si>
  <si>
    <t>(Insurance premiums for conventional building - Insurance premiums for green building)</t>
  </si>
  <si>
    <t>Increased property tax revenue</t>
  </si>
  <si>
    <t>(Property tax on green building - Property tax on comparable non-green building)</t>
  </si>
  <si>
    <t>Resiliency cost avoidance</t>
  </si>
  <si>
    <t>Estimated based on potential damages avoided and costs saved in recovery</t>
  </si>
  <si>
    <t>Embodied carbon of materials</t>
  </si>
  <si>
    <t>Obtained from Environmental Product Declarations (EPDs) or life cycle assessment (LCA) tools</t>
  </si>
  <si>
    <t>Construction waste diversion rate</t>
  </si>
  <si>
    <t>(Weight of diverted waste / Total weight of waste generated) x 100</t>
  </si>
  <si>
    <t>Social return on investment (SROI)</t>
  </si>
  <si>
    <t>Monetary value of social benefits generated / Financial investment</t>
  </si>
  <si>
    <t>Community benefits agreement (CBA)</t>
  </si>
  <si>
    <t>Negotiated agreement with measurable outcomes</t>
  </si>
  <si>
    <t>Local economic impact</t>
  </si>
  <si>
    <t>Estimated using economic input-output models or surveys of local businesses</t>
  </si>
  <si>
    <t>Sustainability objective</t>
  </si>
  <si>
    <t>Category Code</t>
  </si>
  <si>
    <t>Factors</t>
  </si>
  <si>
    <t>Factor code</t>
  </si>
  <si>
    <t>Parameters/Variables</t>
  </si>
  <si>
    <t>E-1</t>
  </si>
  <si>
    <t>Carbon Footprint and Energy</t>
  </si>
  <si>
    <t>E-1.1</t>
  </si>
  <si>
    <t>E-1.2</t>
  </si>
  <si>
    <t>E-1.3</t>
  </si>
  <si>
    <t>E-1.4</t>
  </si>
  <si>
    <t>Energy consumption</t>
  </si>
  <si>
    <t>E-1.5</t>
  </si>
  <si>
    <t>GHG Emissions (Scope 1, 2 &amp; 3)</t>
  </si>
  <si>
    <t>E-1.6</t>
  </si>
  <si>
    <t>E-1.7</t>
  </si>
  <si>
    <t>E-2</t>
  </si>
  <si>
    <t>Water Impact</t>
  </si>
  <si>
    <t>E-2.1</t>
  </si>
  <si>
    <t>E-2.2</t>
  </si>
  <si>
    <t>Water consumption</t>
  </si>
  <si>
    <t>E-2.3</t>
  </si>
  <si>
    <t>E-3</t>
  </si>
  <si>
    <t>Resource Use &amp; Circularity</t>
  </si>
  <si>
    <t>E-3.1</t>
  </si>
  <si>
    <t>E-3.2</t>
  </si>
  <si>
    <t>Resource efficiency</t>
  </si>
  <si>
    <t>E-3.3</t>
  </si>
  <si>
    <t>E-3.4</t>
  </si>
  <si>
    <t>Construction and Demolition (C&amp;D) waste</t>
  </si>
  <si>
    <t>E-3.5</t>
  </si>
  <si>
    <t>E-4</t>
  </si>
  <si>
    <t>Biodiversity &amp; Land</t>
  </si>
  <si>
    <t>E-4.1</t>
  </si>
  <si>
    <t>E-4.2</t>
  </si>
  <si>
    <t>Share of investments in investee companies with sites or operations location in or near to biodiversity-sensitive areas where activities of those investee companies negatively affect those areas</t>
  </si>
  <si>
    <t>E-4.3</t>
  </si>
  <si>
    <t>Biodiversity impact</t>
  </si>
  <si>
    <t>E-5</t>
  </si>
  <si>
    <t>Pollution &amp; Waste</t>
  </si>
  <si>
    <t>E-5.1</t>
  </si>
  <si>
    <t>E-5.2</t>
  </si>
  <si>
    <t>E-5.3</t>
  </si>
  <si>
    <t>Waste generation</t>
  </si>
  <si>
    <t>E-5.4</t>
  </si>
  <si>
    <t>E-5.5</t>
  </si>
  <si>
    <t>E-6</t>
  </si>
  <si>
    <t>Supplier Sustainability</t>
  </si>
  <si>
    <t>E-6.1</t>
  </si>
  <si>
    <t>E-6.2</t>
  </si>
  <si>
    <t>E-7</t>
  </si>
  <si>
    <t>Energy &amp; Water Efficiency</t>
  </si>
  <si>
    <t>E-7.1</t>
  </si>
  <si>
    <t>E-7.2</t>
  </si>
  <si>
    <t>E-8</t>
  </si>
  <si>
    <t>Building Performance</t>
  </si>
  <si>
    <t>E-8.1</t>
  </si>
  <si>
    <t>E-8.2</t>
  </si>
  <si>
    <t>E-8.3</t>
  </si>
  <si>
    <t>Locally sourced materials</t>
  </si>
  <si>
    <t>E-8.4</t>
  </si>
  <si>
    <t>E-8.5</t>
  </si>
  <si>
    <t>E-8.6</t>
  </si>
  <si>
    <t>E-9</t>
  </si>
  <si>
    <t>Green Building Features</t>
  </si>
  <si>
    <t>E-9.1</t>
  </si>
  <si>
    <t>E-9.2</t>
  </si>
  <si>
    <t>E-9.3</t>
  </si>
  <si>
    <t>S-1</t>
  </si>
  <si>
    <t>Investment Impact (Negative)</t>
  </si>
  <si>
    <t>S-1.1</t>
  </si>
  <si>
    <t>S-1.2</t>
  </si>
  <si>
    <t>S-1.3</t>
  </si>
  <si>
    <t>S-2</t>
  </si>
  <si>
    <t>Investment Impact (Positive)</t>
  </si>
  <si>
    <t>S-2.1</t>
  </si>
  <si>
    <t>S-3</t>
  </si>
  <si>
    <t>Labor Practices &amp; Human Rights</t>
  </si>
  <si>
    <t>S-3.1</t>
  </si>
  <si>
    <t>Worker Health and safety practices</t>
  </si>
  <si>
    <t>S-3.2</t>
  </si>
  <si>
    <t>S-3.3</t>
  </si>
  <si>
    <t>S-3.4</t>
  </si>
  <si>
    <t>S-3.5</t>
  </si>
  <si>
    <t>S-3.6</t>
  </si>
  <si>
    <t>S-4</t>
  </si>
  <si>
    <t>Community Impact</t>
  </si>
  <si>
    <t>S-4.1</t>
  </si>
  <si>
    <t>S-4.2</t>
  </si>
  <si>
    <t>S-4.3</t>
  </si>
  <si>
    <t>S-4.4</t>
  </si>
  <si>
    <t>S-4.5</t>
  </si>
  <si>
    <t>S-5</t>
  </si>
  <si>
    <t>Governance &amp; Transparency</t>
  </si>
  <si>
    <t>S-5.1</t>
  </si>
  <si>
    <t>S-5.2</t>
  </si>
  <si>
    <t>S-6</t>
  </si>
  <si>
    <t>Occupant Well-being</t>
  </si>
  <si>
    <t>S-6.1</t>
  </si>
  <si>
    <t>S-6.2</t>
  </si>
  <si>
    <t>S-6.3</t>
  </si>
  <si>
    <t>S-6.4</t>
  </si>
  <si>
    <t>S-6.5</t>
  </si>
  <si>
    <t>S-6.6</t>
  </si>
  <si>
    <t>S-7</t>
  </si>
  <si>
    <t>Resilience &amp; Adaptation</t>
  </si>
  <si>
    <t>S-7.1</t>
  </si>
  <si>
    <t>S-7.2</t>
  </si>
  <si>
    <t>S-7.3</t>
  </si>
  <si>
    <t>S-8</t>
  </si>
  <si>
    <t>S-8.1</t>
  </si>
  <si>
    <t>S-9</t>
  </si>
  <si>
    <t>Resident Feedback</t>
  </si>
  <si>
    <t>S-9.1</t>
  </si>
  <si>
    <t>S-9.2</t>
  </si>
  <si>
    <t>EC-1</t>
  </si>
  <si>
    <t>Economic Impact</t>
  </si>
  <si>
    <t>EC-1.1</t>
  </si>
  <si>
    <t>EC-1.2</t>
  </si>
  <si>
    <t>EC-1.3</t>
  </si>
  <si>
    <t>EC-1.4</t>
  </si>
  <si>
    <t>Job creation (related to energy efficiency upgrades)</t>
  </si>
  <si>
    <t>EC-2</t>
  </si>
  <si>
    <t>Financial Performance (Green)</t>
  </si>
  <si>
    <t>EC-2.1</t>
  </si>
  <si>
    <t>EC-2.2</t>
  </si>
  <si>
    <t>EC-2.3</t>
  </si>
  <si>
    <t>EC-2.4</t>
  </si>
  <si>
    <t>EC-2.5</t>
  </si>
  <si>
    <t>EC-2.6</t>
  </si>
  <si>
    <t>EC-3</t>
  </si>
  <si>
    <t>Financial Performance (General)</t>
  </si>
  <si>
    <t>EC-3.1</t>
  </si>
  <si>
    <t>EC-3.2</t>
  </si>
  <si>
    <t>EC-3.3</t>
  </si>
  <si>
    <t>EC-3.4</t>
  </si>
  <si>
    <t>EC-3.5</t>
  </si>
  <si>
    <t>EC-4</t>
  </si>
  <si>
    <t>Carbon Pricing</t>
  </si>
  <si>
    <t>EC-4.1</t>
  </si>
  <si>
    <t>EC-4.2</t>
  </si>
  <si>
    <t>EC-4.3</t>
  </si>
  <si>
    <t>EC-5</t>
  </si>
  <si>
    <t>Product Financials</t>
  </si>
  <si>
    <t>EC-5.1</t>
  </si>
  <si>
    <t>EC-5.2</t>
  </si>
  <si>
    <t>Jayesh</t>
  </si>
  <si>
    <t>SI = q√(Planet,People,Profit)</t>
  </si>
  <si>
    <r>
      <t>Planet = m</t>
    </r>
    <r>
      <rPr>
        <sz val="14"/>
        <color theme="1"/>
        <rFont val="Agency FB"/>
        <family val="2"/>
      </rPr>
      <t>√(</t>
    </r>
    <r>
      <rPr>
        <sz val="14"/>
        <color theme="1"/>
        <rFont val="Calibri"/>
        <family val="2"/>
        <scheme val="minor"/>
      </rPr>
      <t>CF,WI,RUCI,BLI,PWI,SSI,EWEI,BPI,GBFI)</t>
    </r>
  </si>
  <si>
    <t>Carbon Footprint and Energy(CF)</t>
  </si>
  <si>
    <t>β0 + β1 * CED + β2 * CFEC + β3 * EC + β4 * GHG + β5 * SNRE + β6 * EEF + β7 * (CED * CFEC) + β8 * (CED * EC) + β9 * (CFEC * EC) + β10 * (CED * GHG) + β11 * (CFEC * GHG) + β12 * (EC * GHG) + β13 * (CED * SNRE) + β14 * (CFEC * SNRE) + β15 * (EC * SNRE) + β16 * (GHG * SNRE) + β17 * (CED * EEF) + β18 * (CFEC * EEF) + β19 * (EC * EEF) + β20 * (GHG * EEF) + β21 * (SNRE * EEF) + ε</t>
  </si>
  <si>
    <t>β0 + β1 * CF + β2 * CED + β3 * CFEC + β4 * EC + β5 * GHG + β6 * SNREC + β7 * EEF + β8 * (CF * CED) + β9 * (CF * CFEC) + ... + β21 * (SNREC * EEF) + ε</t>
  </si>
  <si>
    <t>Planet = β0 + β1 * WI + β2 * CFE + β3 * RUC + β4 * BL + β5 * PW + β6 * SS + β7 * EWE + β8 * BP + β9 * GBF + β10 * (WI * CFE) + β11 * (WI * RUC) + ... + β45 * (BP * GBF) + ε</t>
  </si>
  <si>
    <t>Water Impact (WI)</t>
  </si>
  <si>
    <t>γ0 + γ1 * CEWC + γ2 * WC + γ3 * TEW + γ4 * (CEWC * WC) + γ5 * (CEWC * TEW) + γ6 * (WC * TEW) + ε</t>
  </si>
  <si>
    <t>β0 + β1 * CEWC + β2 * WC + β3 * TEW + β4 * (CEWC * WC) + β5 * (CEWC * TEW) + β6 * (WC * TEW) + ε</t>
  </si>
  <si>
    <t>Resource Use &amp; Circularity Impact (RUCI)</t>
  </si>
  <si>
    <t>δ0 + δ1 * RE + δ2 * RP + δ3 * CDW + δ4 * CERE + δ5 * (RE * RP) + δ6 * (RE * CDW) + δ7 * (RE * CERE) + δ8 * (RP * CDW) + δ9 * (RP * CERE) + δ10 * (CDW * CERE) + ε</t>
  </si>
  <si>
    <t>β0 + β1 * LU + β2 * RE + β3 * RP + β4 * CDW + β5 * CERE + β6 * (LU * RE) + β7 * (LU * RP) + β8 * (LU * CDW) + β9 * (LU * CERE) + β10 * (RE * RP) + ε</t>
  </si>
  <si>
    <t>Biodiversity &amp; Land Impact (BLI)</t>
  </si>
  <si>
    <t>λ0 + λ1 * LOB + λ2 * SIBS + λ3 * BI + λ4 * (LOB * SIBS) + λ5 * (LOB * BI) + λ6 * (SIBS * BI) + ε</t>
  </si>
  <si>
    <t>β0 + β1 * LOB + β2 * SIBA + β3 * BI + β4 * (LOB * SIBA) + β5 * (LOB * BI) + β6 * (SIBA * BI) + ε</t>
  </si>
  <si>
    <t>Pollution &amp; Waste Impact (PWI)</t>
  </si>
  <si>
    <t>μ0 + μ1 * Acid + μ2 * Eutr + μ3 * WG + μ4 * THWG + μ5 * WM + μ6 * (Acid * Eutr) + μ7 * (Acid * WG) + μ8 * (Acid * THWG) + μ9 * (Eutr * WG) + μ10 * (Eutr * THWG) + μ11 * (WG * THWG) + μ12 * (Acid * WM) + μ13 * (Eutr * WM) + μ14 * (WG * WM) + μ15 * (THWG * WM) + ε</t>
  </si>
  <si>
    <t>β0 + β1 * A + β2 * E + β3 * WG + β4 * THWG + β5 * WM + β6 * (A * E) + β7 * (A * WG) + β8 * (A * THWG) + β9 * (A * WM) + β10 * (E * WG) + ε</t>
  </si>
  <si>
    <t>Supplier Sustainability Impact (SSI)</t>
  </si>
  <si>
    <t>ν0 + ν1 * SER + ν2 * LMS + ν3 * (SER * LMS) + ε</t>
  </si>
  <si>
    <t>β0 + β1 * SER + β2 * LMS + β3 * (SER * LMS) + ε</t>
  </si>
  <si>
    <t>Energy &amp; Water Efficiency Impact (EWEI)</t>
  </si>
  <si>
    <t>ξ0 + ξ1 * EE + ξ2 * WM + ξ3 * (EE * WM) + ε</t>
  </si>
  <si>
    <t>β0 + β1 * EE + β2 * WM + β3 * (EE * WM) + ε</t>
  </si>
  <si>
    <t>Building Performance Impact (BPI)</t>
  </si>
  <si>
    <t>π0 + π1 * EC + π2 * WC + π3 * LSM + π4 * ECM + π5 * (EC * WC) + π6 * (EC * LSM) + π7 * (EC * ECM) + π8 * (WC * LSM) + π9 * (WC * ECM) + π10 * (LSM * ECM) + π11 * CWR + π12 * IEQ + ε</t>
  </si>
  <si>
    <t>β0 + β1 * EC + β2 * WC + β3 * LSM + β4 * ECM + β5 * CWDR + β6 * IEQ + β7 * (EC * WC) + β8 * (EC * LSM) + β9 * (EC * ECM) + ... + β21 * (CWDR * IEQ) + ε</t>
  </si>
  <si>
    <t>Green Building Features Impact (GBFI)</t>
  </si>
  <si>
    <t>ρ0 + ρ1 * EVCI + ρ2 * GSR + ρ3 * GWR + ρ4 * (EVCI * GSR) + ρ5 * (EVCI * GWR) + ρ6 * (GSR * GWR) + ε</t>
  </si>
  <si>
    <t>β0 + β1 * EVCI + β2 * GSR + β3 * GR + β4 * (EVCI * GSR) + β5 * (EVCI * GR) + β6 * (GSR * GR) + ε</t>
  </si>
  <si>
    <t>People = n√(NII,PII,LPHRI,CI,GTI,OWI,RAI,JTPI,RFI)</t>
  </si>
  <si>
    <t>Negative Investment Impact (NII)</t>
  </si>
  <si>
    <t>η0 + η1 * SFFS + η2 * SIBS + η3 * SUNGC + η4 * (SFFS * SIBS) + η5 * (SFFS * SUNGC) + η6 * (SIBS * SUNGC) + ε</t>
  </si>
  <si>
    <t>Positive Investment Impact (PII)</t>
  </si>
  <si>
    <t>θ0 + θ1 * ICE + ε</t>
  </si>
  <si>
    <t>Labor Practices &amp; Human Rights Impact (LPHRI)</t>
  </si>
  <si>
    <t>ι0 + ι1 * WHS + ι2 * TD + ι3 * DIM + ι4 * HRP + ι5 * GPG + ι6 * SCI + ι7 * (WHS * TD) + ι8 * (WHS * DIM) + ι9 * (WHS * HRP) + ι10 * (TD * DIM) + ι11 * (TD * HRP) + ι12 * (DIM * HRP) + ι13 * (WHS * GPG) + ι14 * (TD * GPG) + ι15 * (DIM * GPG) + ι16 * (HRP * GPG) + ε</t>
  </si>
  <si>
    <t>Community Impact (CI)</t>
  </si>
  <si>
    <t>κ0 + κ1 * JC + κ2 * HA + κ3 * CE + κ4 * LE + κ5 * CBA + κ6 * (JC * HA) + κ7 * (JC * CE) + κ8 * (JC * LE) + κ9 * (HA * CE) + κ10 * (HA * LE) + κ11 * (CE * LE) + ε</t>
  </si>
  <si>
    <t>Governance &amp; Transparency Impact (GTI)</t>
  </si>
  <si>
    <t>λ0 + λ1 * SM + λ2 * SCI + λ3 * (SM * SCI) + ε</t>
  </si>
  <si>
    <t>Occupant Well-being Impact (OWI)</t>
  </si>
  <si>
    <t>μ0 + μ1 * ILC + μ2 * TC + μ3 * Noise + μ4 * IAQ + μ5 * DA + μ6 * OCS + μ7 * (ILC * TC) + μ8 * (ILC * Noise) + μ9 * (ILC * IAQ) + μ10 * (TC * Noise) + μ11 * (TC * IAQ) + μ12 * (Noise * IAQ) + μ13 * (ILC * DA) + μ14 * (TC * DA) + μ15 * (Noise * DA) + μ16 * (IAQ * DA) + μ17 * (ILC * OCS) + μ18 * (TC * OCS) + μ19 * (Noise * OCS) + μ20 * (IAQ * OCS) + μ21 * (DA * OCS) + ε</t>
  </si>
  <si>
    <t>Resilience &amp; Adaptation Impact (RAI)</t>
  </si>
  <si>
    <t>ν0 + ν1 * RA + ν2 * CRA + ν3 * RCA + ν4 * (RA * CRA) + ν5 * (RA * RCA) + ν6 * (CRA * RCA) + ε</t>
  </si>
  <si>
    <t>Just Transition Planning Impact (JTPI)</t>
  </si>
  <si>
    <t>ξ0 + ξ1 * JTP + ε</t>
  </si>
  <si>
    <t>Resident Feedback Impact (RFI)</t>
  </si>
  <si>
    <t>π0 + π1 * RF + π2 * TSR + π3 * (RF * TSR) + ε</t>
  </si>
  <si>
    <t>People = o√(EI,GFP,GFP2,CPI,PFI)</t>
  </si>
  <si>
    <t>Economic Impact (EI)</t>
  </si>
  <si>
    <t>σ0 + σ1 * JC + σ2 * HA + σ3 * LEI + σ4 * (JC * HA) + σ5 * (JC * LEI) + σ6 * (HA * LEI) + ε</t>
  </si>
  <si>
    <t>Green Financial Performance (GFP)</t>
  </si>
  <si>
    <t>τ0 + τ1 * ROI + τ2 * MVP + τ3 * OCS + τ4 * IRI + τ5 * RIP + τ6 * PTR + τ7 * (ROI * MVP) + τ8 * (ROI * OCS) + ... + τ15 * (IRI * PTR) + ε</t>
  </si>
  <si>
    <t>General Financial Performance (GFP2)</t>
  </si>
  <si>
    <t>υ0 + υ1 * LCC + υ2 * PS + υ3 * BCR + υ4 * NB + υ5 * CTS + υ6 * (LCC * PS) + υ7 * (LCC * BCR) + ... + υ15 * (NB * CTS) + ε</t>
  </si>
  <si>
    <t>Carbon Pricing Impact (CPI)</t>
  </si>
  <si>
    <t>φ0 + φ1 * CP + φ2 * IV + φ3 * CTS + φ4 * (CP * IV) + φ5 * (CP * CTS) + φ6 * (IV * CTS) + ε</t>
  </si>
  <si>
    <t>Product Financials Impact (PFI)</t>
  </si>
  <si>
    <t>χ0 + χ1 * PC + χ2 * CER + χ3 * (PC * CER) + ε</t>
  </si>
  <si>
    <t>*For calculating Weight/Coefficients we will perform regression analysis(Econometrics Part)</t>
  </si>
  <si>
    <t>Source: https://www.sciencedirect.com/science/article/pii/S2666188820300125?via%3Dihub</t>
  </si>
  <si>
    <t>Impact category</t>
  </si>
  <si>
    <t>KPI code</t>
  </si>
  <si>
    <t>KPI</t>
  </si>
  <si>
    <t>Unit</t>
  </si>
  <si>
    <t>Environmental</t>
  </si>
  <si>
    <t>Climate change</t>
  </si>
  <si>
    <t>Air quality</t>
  </si>
  <si>
    <t>Water quality</t>
  </si>
  <si>
    <t>Ecological footprint</t>
  </si>
  <si>
    <t>Water scarcity</t>
  </si>
  <si>
    <t>Energy</t>
  </si>
  <si>
    <t>Abiotic resource depletion</t>
  </si>
  <si>
    <t>C&amp;D waste</t>
  </si>
  <si>
    <t>Social</t>
  </si>
  <si>
    <t>Intra-generational equity</t>
  </si>
  <si>
    <t>S-1.4</t>
  </si>
  <si>
    <t>S-1.5</t>
  </si>
  <si>
    <t>Inter-generational equity</t>
  </si>
  <si>
    <t>Economic</t>
  </si>
  <si>
    <t>User perspective</t>
  </si>
  <si>
    <t>-</t>
  </si>
  <si>
    <t>Developer perspective</t>
  </si>
  <si>
    <t>Baseline of LCSA Model</t>
  </si>
  <si>
    <r>
      <t>Baseline Metric:</t>
    </r>
    <r>
      <rPr>
        <sz val="12"/>
        <color theme="1"/>
        <rFont val="Calibri"/>
        <family val="2"/>
        <scheme val="minor"/>
      </rPr>
      <t xml:space="preserve"> The LCSA model in this research focuses on estimating the service life of buildings as a primary point of comparison for sustainability.</t>
    </r>
  </si>
  <si>
    <r>
      <t>Sustainability Assessment:</t>
    </r>
    <r>
      <rPr>
        <sz val="12"/>
        <color theme="1"/>
        <rFont val="Calibri"/>
        <family val="2"/>
        <scheme val="minor"/>
      </rPr>
      <t xml:space="preserve"> The research uses Key Performance Indicators (KPIs) based on the Triple Bottom Line (TBL) framework (economic, environmental, social) to holistically evaluate building sustainability.</t>
    </r>
  </si>
  <si>
    <r>
      <t>Scoring:</t>
    </r>
    <r>
      <rPr>
        <sz val="12"/>
        <color theme="1"/>
        <rFont val="Calibri"/>
        <family val="2"/>
        <scheme val="minor"/>
      </rPr>
      <t xml:space="preserve"> A scale of 0 to 5 is used to determine sustainability scores. A score of 5 indicates the highest level of sustainability for a residential building.</t>
    </r>
  </si>
  <si>
    <r>
      <t>KPI Development:</t>
    </r>
    <r>
      <rPr>
        <sz val="12"/>
        <color theme="1"/>
        <rFont val="Calibri"/>
        <family val="2"/>
        <scheme val="minor"/>
      </rPr>
      <t xml:space="preserve"> The specific KPIs used in the model were created through an online consensus survey.</t>
    </r>
  </si>
  <si>
    <t>S No.</t>
  </si>
  <si>
    <t>KPIs/Parameters</t>
  </si>
  <si>
    <t>Reasoning</t>
  </si>
  <si>
    <t>Carbon Footprint</t>
  </si>
  <si>
    <t>ü</t>
  </si>
  <si>
    <t>Directly impacts climate change, which affects the planet’s health and increase properity in non-financial aspect</t>
  </si>
  <si>
    <t>Reduces planetary resource strain and can lead to economic savings.</t>
  </si>
  <si>
    <t>Conserves water resources and can reduce operational costs.</t>
  </si>
  <si>
    <t>Encompasses all emissions affecting the planet’s atmosphere.</t>
  </si>
  <si>
    <t>Promotes the sustainable use of resources for economic gain.</t>
  </si>
  <si>
    <t>Minimizing waste benefits the environment and can lead to cost savings.</t>
  </si>
  <si>
    <t>Protects the variety of life on Earth, crucial for ecological balance.</t>
  </si>
  <si>
    <t>Saves energy, benefiting the environment and reducing costs.</t>
  </si>
  <si>
    <t>Ensures sustainable water use, important for environmental and economic reasons.</t>
  </si>
  <si>
    <t>Directly affects the health and comfort of building occupants.</t>
  </si>
  <si>
    <t>Locally Sourced Materials</t>
  </si>
  <si>
    <t>Reduces emissions and supports the local economy.</t>
  </si>
  <si>
    <t>Durability and Lifespan of Materials</t>
  </si>
  <si>
    <t>Long-lasting materials reduce environmental impact and costs.</t>
  </si>
  <si>
    <t>Green Space Ratio</t>
  </si>
  <si>
    <t>Improves quality of life and supports local ecosystems.</t>
  </si>
  <si>
    <t>Greywater Recycling</t>
  </si>
  <si>
    <t>Saves water and reduces costs associated with water usage.</t>
  </si>
  <si>
    <t>Thermal Comfort</t>
  </si>
  <si>
    <t>Ensures occupant comfort, reducing the need for energy-intensive heating/cooling.</t>
  </si>
  <si>
    <t>Energy Conservation</t>
  </si>
  <si>
    <t>Conserves energy, protecting the environment and saving money.</t>
  </si>
  <si>
    <t>Worker Health and Safety Practices</t>
  </si>
  <si>
    <t>Ensures the well-being of those involved in building construction and maintenance.</t>
  </si>
  <si>
    <t>Involves people in sustainability efforts, fostering social cohesion.</t>
  </si>
  <si>
    <t>Promotes social sustainability through inclusive community practices.</t>
  </si>
  <si>
    <t>Ensures that buildings are usable by all, promoting social equity.</t>
  </si>
  <si>
    <t>Prepares buildings for environmental changes, protecting investments.</t>
  </si>
  <si>
    <t>Reflects the well-being and happiness of residents, a social priority.</t>
  </si>
  <si>
    <t>S NO.</t>
  </si>
  <si>
    <t>Profit</t>
  </si>
  <si>
    <t>Diversity and Inclusion (DEI)</t>
  </si>
  <si>
    <t>Renewable Energy Consumption</t>
  </si>
  <si>
    <t>Life Cycle Cost</t>
  </si>
  <si>
    <t>Payback Period for Energy Efficiency Upgrades</t>
  </si>
  <si>
    <t>GHG Emissions (Scope 1, 2 &amp;amp; 3)</t>
  </si>
  <si>
    <t>Tenant Satisfaction and Retention Rates</t>
  </si>
  <si>
    <t>Daylight Access</t>
  </si>
  <si>
    <t>Social Return on Investment (SROI)</t>
  </si>
  <si>
    <t>Community Benefits Agreement (CBA)</t>
  </si>
  <si>
    <t>Resiliency Cost Avoidance</t>
  </si>
  <si>
    <t>Construction Waste Diversion Rate</t>
  </si>
  <si>
    <t>Construction and Demolition (C&amp;amp;D) waste</t>
  </si>
  <si>
    <t> </t>
  </si>
  <si>
    <t>Prosperity Index</t>
  </si>
  <si>
    <t xml:space="preserve">Business Operation; </t>
  </si>
  <si>
    <t>Planet Index</t>
  </si>
  <si>
    <t>Operation for Planet</t>
  </si>
  <si>
    <t>People Index</t>
  </si>
  <si>
    <t>Operation for People</t>
  </si>
  <si>
    <t>Composite Sustainability Index</t>
  </si>
  <si>
    <t>Contribution of people and Plantet</t>
  </si>
  <si>
    <t xml:space="preserve">Minimum Index at par is </t>
  </si>
  <si>
    <t>Valaue shall be enhanced or less</t>
  </si>
  <si>
    <t>of the current value</t>
  </si>
  <si>
    <t xml:space="preserve">Say suppose Value of The NPTC is </t>
  </si>
  <si>
    <t xml:space="preserve">Crore </t>
  </si>
  <si>
    <t xml:space="preserve">Acutal value shall be </t>
  </si>
  <si>
    <t xml:space="preserve"> </t>
  </si>
  <si>
    <t>Parameter</t>
  </si>
  <si>
    <t>Unit/Metric</t>
  </si>
  <si>
    <t>Employee</t>
  </si>
  <si>
    <t>Vendor</t>
  </si>
  <si>
    <t>Competitor</t>
  </si>
  <si>
    <t>Profit Link Explanation</t>
  </si>
  <si>
    <t>MH</t>
  </si>
  <si>
    <t>Employee Engagement Score</t>
  </si>
  <si>
    <t>% of employees feeling engaged and motivated</t>
  </si>
  <si>
    <t>Engaged employees are more productive and innovative, leading to increased revenue.</t>
  </si>
  <si>
    <t>Stress-Related Absenteeism Rate</t>
  </si>
  <si>
    <t>Days lost per employee due to stress-related illness</t>
  </si>
  <si>
    <t>Lower absenteeism reduces operational costs and ensures smooth workflow.</t>
  </si>
  <si>
    <t>Mental Health Resources Utilization</t>
  </si>
  <si>
    <t>% of employees accessing mental health support (like EAP)</t>
  </si>
  <si>
    <t>Proactive mental health support can prevent costly burnout and turnover.</t>
  </si>
  <si>
    <t>Psychosocial Safety Climate (Survey)</t>
  </si>
  <si>
    <t>Scale of 1-5 assessing perceived psychological safety</t>
  </si>
  <si>
    <t>A safe climate fosters open communication and collaboration, leading to better decision-making and innovation.</t>
  </si>
  <si>
    <t>Vendor Satisfaction (Mental Well-being)</t>
  </si>
  <si>
    <t>Survey score (1-5) of vendor's perceived well-being support</t>
  </si>
  <si>
    <t>Satisfied vendors are more likely to offer competitive prices and maintain strong partnerships.</t>
  </si>
  <si>
    <t>Burnout Rate</t>
  </si>
  <si>
    <t>% of employees reporting high levels of burnout</t>
  </si>
  <si>
    <t>High burnout leads to turnover, decreased productivity, and increased healthcare costs.</t>
  </si>
  <si>
    <t>Turnover Rate (Mental Health-Related)</t>
  </si>
  <si>
    <t>% of employee turnover attributed to mental health reasons</t>
  </si>
  <si>
    <t>High turnover is costly due to recruitment, training, and lost productivity.</t>
  </si>
  <si>
    <t>Training on Stress Management</t>
  </si>
  <si>
    <t>% of employees receiving training on stress management techniques</t>
  </si>
  <si>
    <t>Equipping employees with stress management skills improves resilience and well-being.</t>
  </si>
  <si>
    <t>Innovation Rate</t>
  </si>
  <si>
    <t>Number of new ideas/products generated per employee</t>
  </si>
  <si>
    <t>A mentally healthy workforce is more likely to be creative and innovative.</t>
  </si>
  <si>
    <t>Work-Life Balance Satisfaction</t>
  </si>
  <si>
    <t>Survey score (1-5) assessing employee satisfaction with their work-life balance</t>
  </si>
  <si>
    <t>A good work-life balance improves employee retention and reduces stress.</t>
  </si>
  <si>
    <t>PH</t>
  </si>
  <si>
    <t>Health &amp; Wellness Program Participation</t>
  </si>
  <si>
    <t>% of employees actively participating in wellness programs</t>
  </si>
  <si>
    <t>Healthy employees are more present and productive.</t>
  </si>
  <si>
    <t>Healthcare Cost per Employee</t>
  </si>
  <si>
    <t>Monetary value spent on healthcare per employee</t>
  </si>
  <si>
    <t>Controlling healthcare costs directly impacts the bottom line.</t>
  </si>
  <si>
    <t>Workplace Ergonomics Assessment</t>
  </si>
  <si>
    <t>Rating of workplace ergonomics (1-5)</t>
  </si>
  <si>
    <t>Ergonomic workplaces reduce injuries and boost productivity.</t>
  </si>
  <si>
    <t>Vendor Workplace Safety Rating</t>
  </si>
  <si>
    <t>Safety rating of vendor's facilities (external audit)</t>
  </si>
  <si>
    <t>Partnering with safe vendors mitigates supply chain risk and reputational damage.</t>
  </si>
  <si>
    <t>Competitor Health-Related PR</t>
  </si>
  <si>
    <t>Number of positive/negative PR articles related to competitor's employee health</t>
  </si>
  <si>
    <t>Public perception of competitor's health practices can influence market share.</t>
  </si>
  <si>
    <t>On-Site Fitness Facilities</t>
  </si>
  <si>
    <t>Binary (Yes/No) if the organization provides on-site fitness facilities</t>
  </si>
  <si>
    <t>On-site fitness options can improve employee health and morale.</t>
  </si>
  <si>
    <t>Employee Health Risk Assessment</t>
  </si>
  <si>
    <t>% of employees completing a health risk assessment</t>
  </si>
  <si>
    <t>Identifying health risks allows for proactive interventions.</t>
  </si>
  <si>
    <t>Sick Leave Rate</t>
  </si>
  <si>
    <t>Number of sick days taken per employee</t>
  </si>
  <si>
    <t>A high sick leave rate can indicate underlying health issues in the workforce.</t>
  </si>
  <si>
    <t>Vendor Health &amp; Safety Audit</t>
  </si>
  <si>
    <t>Score of vendor's health and safety practices (internal or external audit)</t>
  </si>
  <si>
    <t>Ensuring vendor compliance with health and safety standards protects the brand.</t>
  </si>
  <si>
    <t>Competitor Employee Wellness Programs</t>
  </si>
  <si>
    <t>Qualitative analysis of competitor's employee wellness programs</t>
  </si>
  <si>
    <t>Understanding competitor's wellness initiatives can inform your own strategy.</t>
  </si>
  <si>
    <t>SH</t>
  </si>
  <si>
    <t>Purpose Alignment (Survey)</t>
  </si>
  <si>
    <t>% of employees feeling their work aligns with a greater purpose</t>
  </si>
  <si>
    <t>Purpose-driven employees are more committed and loyal, reducing turnover costs.</t>
  </si>
  <si>
    <t>Ethics Hotline Utilization</t>
  </si>
  <si>
    <t>Number of reported ethical concerns (internal/external)</t>
  </si>
  <si>
    <t>Proactive ethical reporting prevents costly legal issues and reputational damage.</t>
  </si>
  <si>
    <t>Diversity &amp; Inclusion Index</t>
  </si>
  <si>
    <t>Composite score of diversity across demographics &amp; levels</t>
  </si>
  <si>
    <t>Diverse teams are more innovative and better at problem-solving, leading to improved outcomes.</t>
  </si>
  <si>
    <t>Fair Trade Certification (Vendor)</t>
  </si>
  <si>
    <t>Binary (Yes/No) if vendor holds fair trade certifications</t>
  </si>
  <si>
    <t>Consumers are increasingly seeking ethically sourced products, boosting sales.</t>
  </si>
  <si>
    <t xml:space="preserve">  </t>
  </si>
  <si>
    <t>Community Engagement Hours</t>
  </si>
  <si>
    <t>Number of volunteer hours contributed by employees</t>
  </si>
  <si>
    <t>Community engagement enhances brand image and goodwill.</t>
  </si>
  <si>
    <t>Ethical Leadership Score</t>
  </si>
  <si>
    <t>Score (1-5) assessing leadership's ethical behavior (based on employee survey)</t>
  </si>
  <si>
    <t>Ethical leadership sets the tone for the entire organization and fosters trust.</t>
  </si>
  <si>
    <t>Environmental Impact of Vendor</t>
  </si>
  <si>
    <t>Assessment of vendor's environmental footprint (carbon emissions, waste, etc.)</t>
  </si>
  <si>
    <t>Partnering with environmentally responsible vendors aligns with sustainability goals and consumer preferences.</t>
  </si>
  <si>
    <t>Corporate Social Responsibility (CSR) Report Quality</t>
  </si>
  <si>
    <t>Score (1-5) assessing the comprehensiveness and transparency of the CSR report</t>
  </si>
  <si>
    <t>A high-quality CSR report demonstrates commitment to sustainability and attracts investors.</t>
  </si>
  <si>
    <t>Competitor Ethical Reputation</t>
  </si>
  <si>
    <t>Qualitative analysis of competitor's ethical reputation (based on news, reports)</t>
  </si>
  <si>
    <t>A strong ethical reputation can be a competitive advantage in attracting customers and talent.</t>
  </si>
  <si>
    <t>Employee Satisfaction with Ethics</t>
  </si>
  <si>
    <t>Survey score (1-5) assessing employee satisfaction with the company's ethics</t>
  </si>
  <si>
    <t>Satisfied employees are more likely to stay with the company and speak positively about it.</t>
  </si>
  <si>
    <t>*Q=Quantitative *S=Survey</t>
  </si>
  <si>
    <t>S no.</t>
  </si>
  <si>
    <t>Dimension</t>
  </si>
  <si>
    <t>Measurement Unit</t>
  </si>
  <si>
    <t>Method Used to collect Data</t>
  </si>
  <si>
    <t>Economic Dimesnion</t>
  </si>
  <si>
    <t>Gross/Operating/Net Profit Margin</t>
  </si>
  <si>
    <t>(Gross Profit/Revenue)*100</t>
  </si>
  <si>
    <t>Directly reflects the percentage of revenue that becomes profit. Increasing profit margin indicates improved financial performance and greater profitability.</t>
  </si>
  <si>
    <t>Q</t>
  </si>
  <si>
    <t>Return on Investment (ROI)</t>
  </si>
  <si>
    <t>Percentage (%) per share</t>
  </si>
  <si>
    <t>Shows how efficiently investments are generating profits. Higher ROI indicates more effective use of resources and stronger financial returns.</t>
  </si>
  <si>
    <t>Employee Compensation &amp; Benefits (Average)</t>
  </si>
  <si>
    <t>Currency Unit (e.g., USD, INR)</t>
  </si>
  <si>
    <t>While a cost, fair compensation and benefits can improve employee morale, productivity, and retention, which can indirectly boost profit through reduced turnover costs and increased efficiency.</t>
  </si>
  <si>
    <t>Revenue Growth</t>
  </si>
  <si>
    <t>Percentage (%)</t>
  </si>
  <si>
    <t>Increased revenue, when combined with controlled costs, leads to higher profit. This signifies strong market demand and growth potential.</t>
  </si>
  <si>
    <t>Productivity</t>
  </si>
  <si>
    <t>Output/input</t>
  </si>
  <si>
    <t>Higher productivity means generating more output with the same or fewer resources, directly reducing costs and increasing profit margins.</t>
  </si>
  <si>
    <t>Innovation</t>
  </si>
  <si>
    <t>Number of new patents/Running products</t>
  </si>
  <si>
    <t>New products/services or process improvements resulting from innovation can lead to increased sales, market share, and ultimately, higher profit.</t>
  </si>
  <si>
    <t>Efficiency/Performance</t>
  </si>
  <si>
    <t>Effectiveness of labour/performance of lab</t>
  </si>
  <si>
    <t>Improved efficiency in operations or resource use reduces costs, which directly contributes to higher profit margins.</t>
  </si>
  <si>
    <t>Cost Reduction</t>
  </si>
  <si>
    <t>Percentage decrease in operating costs year-over-year</t>
  </si>
  <si>
    <t>Lowering costs through optimization or elimination of waste directly increases profit.</t>
  </si>
  <si>
    <t>Mean Time between Maintenance</t>
  </si>
  <si>
    <t>Average time (hours or days) between maintenance events</t>
  </si>
  <si>
    <t>Longer MTBM reduces downtime and maintenance costs, contributing to higher overall profit.</t>
  </si>
  <si>
    <t>On time/Under-Budget projects</t>
  </si>
  <si>
    <t>Percentage of projects completed on time and within budget</t>
  </si>
  <si>
    <t>Completing projects on time and within budget avoids cost overruns and potential penalties, protecting profit margins.</t>
  </si>
  <si>
    <t>A higher BCR indicates a project or investment is generating more benefits (including financial ones) than costs, leading to a positive impact on profit.</t>
  </si>
  <si>
    <t>Carbon Tax Savings</t>
  </si>
  <si>
    <t>Reducing carbon emissions can lower or eliminate carbon tax liabilities, directly increasing profit margins.</t>
  </si>
  <si>
    <t>Risk Management</t>
  </si>
  <si>
    <t>Risk Scores/Financial Risk Assessment</t>
  </si>
  <si>
    <t>Effective risk management minimizes financial losses due to unexpected events (e.g., supply chain disruptions, natural disasters), protecting profits.</t>
  </si>
  <si>
    <t>Social Dimension</t>
  </si>
  <si>
    <t>Employee Satisfaction Index</t>
  </si>
  <si>
    <t>Score (e.g., 1-10)</t>
  </si>
  <si>
    <t>Satisfied employees are often more productive, engaged, and loyal, which can reduce turnover costs, increase efficiency, and ultimately enhance profitability.</t>
  </si>
  <si>
    <t>S</t>
  </si>
  <si>
    <t>Employee Turnover Rate</t>
  </si>
  <si>
    <t>High turnover incurs significant costs in recruitment, training, and lost productivity. Reducing turnover protects profit margins.</t>
  </si>
  <si>
    <t>Score (e.g., 0-100)</t>
  </si>
  <si>
    <t>A diverse and inclusive workforce can bring diverse perspectives, foster innovation, and improve decision-making, potentially leading to new revenue streams and increased profit.</t>
  </si>
  <si>
    <t>Community Investment</t>
  </si>
  <si>
    <t>While not a direct profit driver, positive community relations can enhance brand reputation, attract customers, and even lead to tax incentives or preferential treatment, indirectly boosting profit.</t>
  </si>
  <si>
    <t>Employee Training &amp; Development Expenditure</t>
  </si>
  <si>
    <t>Investing in employee skills can improve productivity, efficiency, and innovation, leading to cost savings and revenue growth, which directly impact profit.</t>
  </si>
  <si>
    <t>Local Businesses Support</t>
  </si>
  <si>
    <t>Amount of procurement spending with local businesses (currency unit) from around 50 km Radius</t>
  </si>
  <si>
    <t>While not a direct profit driver, supporting local businesses will foster goodwill and enhance brand reputation, potentially attracting customers and increasing sales.</t>
  </si>
  <si>
    <t>Local Community Support</t>
  </si>
  <si>
    <t>Amount of donations/sponsorships to local community organizations (currency unit) or volunteer hours contributed</t>
  </si>
  <si>
    <t>Similar to supporting local businesses, community engagement also improve brand image and potentially lead to increased sales and customer loyalty.</t>
  </si>
  <si>
    <t>Compensation Fairness</t>
  </si>
  <si>
    <t>CEO-to-average worker pay i.e. CEO Compensation / Average compensation for all firm employees</t>
  </si>
  <si>
    <t>Ensuring fair compensation can reduce turnover, increase employee morale and productivity, and ultimately enhance profitability.</t>
  </si>
  <si>
    <t xml:space="preserve"> Share of jobs created locally</t>
  </si>
  <si>
    <t>New jobs offered per year</t>
  </si>
  <si>
    <t>Creating local jobs can stimulate the local economy, foster goodwill, and potentially attract customers and talent.</t>
  </si>
  <si>
    <t>Average Income of Employee</t>
  </si>
  <si>
    <t>While a cost, paying a competitive salary can attract and retain top talent, leading to increased productivity and innovation, ultimately benefiting profit.</t>
  </si>
  <si>
    <t>Political Dimension</t>
  </si>
  <si>
    <t>Policy Influence Score</t>
  </si>
  <si>
    <t>Score (e.g., 1-5)</t>
  </si>
  <si>
    <t>Influencing policies in favor of the company can lead to tax breaks, subsidies, or favorable regulations, directly benefiting profitability.</t>
  </si>
  <si>
    <t>Transparency &amp; Accountability Score</t>
  </si>
  <si>
    <t>Transparency and accountability can build trust with investors and customers, potentially leading to increased investment and sales, thus improving profit.</t>
  </si>
  <si>
    <t>Governance Structure Index</t>
  </si>
  <si>
    <t>Score (e.g., 1-100)</t>
  </si>
  <si>
    <t>Strong governance can attract investors and reduce the risk of financial mismanagement or scandals, protecting profitability.</t>
  </si>
  <si>
    <t>Stakeholder Engagement Index</t>
  </si>
  <si>
    <t>Effectively engaging stakeholders can reduce conflicts, improve decision-making, and enhance reputation, which can positively influence profitability in the long run.</t>
  </si>
  <si>
    <t>Political Risk</t>
  </si>
  <si>
    <t>Qualitative Assessment/Risk Ratings/Satisfaction Ratings</t>
  </si>
  <si>
    <t>Mitigating political risk (e.g., through insurance or diversification) protects the company from unexpected losses due to political instability or policy changes, safeguarding profit.</t>
  </si>
  <si>
    <t>Financial Disclosures and Timeliness</t>
  </si>
  <si>
    <t>Standard Adherence/Timeliness</t>
  </si>
  <si>
    <t>Timely and accurate financial disclosures can attract investors, reduce the cost of capital, and enhance financial performance, ultimately impacting profit positively.</t>
  </si>
  <si>
    <t>Note:</t>
  </si>
  <si>
    <t>Economic referes to the profit the organization is making</t>
  </si>
  <si>
    <t>Social refers to the society or Social Space under the organization</t>
  </si>
  <si>
    <t>Political refers to the policies they create or alter within their society</t>
  </si>
  <si>
    <t>Variable</t>
  </si>
  <si>
    <t>Measurement Units</t>
  </si>
  <si>
    <t>Measurement Techniques</t>
  </si>
  <si>
    <t>Area of Measurement</t>
  </si>
  <si>
    <t>Relevance</t>
  </si>
  <si>
    <t>Heavy Metals Concentration</t>
  </si>
  <si>
    <t>mg/kg</t>
  </si>
  <si>
    <t>Atomic Absorption Spectroscopy (AAS), Inductively Coupled Plasma Mass Spectrometry (ICP-MS)</t>
  </si>
  <si>
    <t>Soil samples from various depths around industrial sites, waste disposal areas, and agricultural fields</t>
  </si>
  <si>
    <t>Indicates contamination levels from industrial waste, agricultural chemicals, and airborne pollutants.</t>
  </si>
  <si>
    <t>Pesticide Residues</t>
  </si>
  <si>
    <t>µg/kg or mg/kg</t>
  </si>
  <si>
    <t>Gas Chromatography-Mass Spectrometry (GC-MS)</t>
  </si>
  <si>
    <t>Soil samples from agricultural fields and areas near chemical storage</t>
  </si>
  <si>
    <t>Reflects the impact of pesticide use on soil health and potential for bioaccumulation.</t>
  </si>
  <si>
    <t>Hydrocarbon Levels</t>
  </si>
  <si>
    <t>GC-MS, Total Petroleum Hydrocarbons (TPH) analysis</t>
  </si>
  <si>
    <t>Soil samples from industrial sites, spill areas, and transportation routes</t>
  </si>
  <si>
    <t>Measures pollution from oil spills, leaks, and industrial processes.</t>
  </si>
  <si>
    <t>pH Level</t>
  </si>
  <si>
    <t>pH units</t>
  </si>
  <si>
    <t>pH meter, soil test kits</t>
  </si>
  <si>
    <t>Soil samples from various locations within the corporate area</t>
  </si>
  <si>
    <t>Indicates soil acidity or alkalinity, which affects nutrient availability and microbial activity.</t>
  </si>
  <si>
    <t>Soil Texture</t>
  </si>
  <si>
    <t>Percent composition (sand, silt, clay)</t>
  </si>
  <si>
    <t>Particle size analysis (sieving and sedimentation)</t>
  </si>
  <si>
    <t>Representative soil samples from different areas</t>
  </si>
  <si>
    <t>Determines soil physical properties affecting erosion, root penetration, and water retention.</t>
  </si>
  <si>
    <t>Bulk Density</t>
  </si>
  <si>
    <t>g/cm³</t>
  </si>
  <si>
    <t>Core sampling and weighing</t>
  </si>
  <si>
    <t>Soil samples from undisturbed areas</t>
  </si>
  <si>
    <t>Indicates soil compaction, which affects root growth, water infiltration, and aeration.</t>
  </si>
  <si>
    <t>Soil Moisture Content</t>
  </si>
  <si>
    <t>Soil moisture sensors, gravimetric methods</t>
  </si>
  <si>
    <t>Samples from agricultural fields, industrial sites, and natural areas</t>
  </si>
  <si>
    <t>Important for assessing water availability for plants and microbial activity.</t>
  </si>
  <si>
    <t>Soil Porosity</t>
  </si>
  <si>
    <t>Laboratory analysis of soil cores</t>
  </si>
  <si>
    <t>Soil samples from different soil horizons</t>
  </si>
  <si>
    <t>Reflects soil's ability to hold air and water, crucial for plant growth and microbial health.</t>
  </si>
  <si>
    <t>Soil Organic Matter (SOM)</t>
  </si>
  <si>
    <t>Loss-on-ignition method</t>
  </si>
  <si>
    <t>Soil samples from agricultural fields and natural areas</t>
  </si>
  <si>
    <t>Indicates soil fertility and ability to retain nutrients and moisture.</t>
  </si>
  <si>
    <t>Nutrient Levels</t>
  </si>
  <si>
    <t>Chemical analysis (e.g., colorimetry, spectrophotometry)</t>
  </si>
  <si>
    <t>Soil samples from agricultural fields and areas affected by runoff</t>
  </si>
  <si>
    <t>Essential for understanding soil fertility and potential impacts of fertilization.</t>
  </si>
  <si>
    <t>Cation Exchange Capacity (CEC)</t>
  </si>
  <si>
    <t>meq/100g</t>
  </si>
  <si>
    <t>Ammonium acetate method</t>
  </si>
  <si>
    <t>Soil samples from various locations</t>
  </si>
  <si>
    <t>Measures soil's ability to hold and exchange nutrients, important for soil fertility.</t>
  </si>
  <si>
    <t>Erosion Rate</t>
  </si>
  <si>
    <t>tons/hectare/year</t>
  </si>
  <si>
    <t>Erosion pins, sediment traps</t>
  </si>
  <si>
    <t>Slopes, construction sites, agricultural fields</t>
  </si>
  <si>
    <t>Assesses soil loss due to wind and water erosion, indicating the stability of the soil structure.</t>
  </si>
  <si>
    <t>Aggregate Stability</t>
  </si>
  <si>
    <t>Wet-sieving technique</t>
  </si>
  <si>
    <t>Samples from agricultural fields and natural areas</t>
  </si>
  <si>
    <t>Indicates soil's resistance to erosion and its ability to maintain structure under wet conditions.</t>
  </si>
  <si>
    <t>Microbial Biomass</t>
  </si>
  <si>
    <t>µg/g</t>
  </si>
  <si>
    <t>Fumigation-extraction method</t>
  </si>
  <si>
    <t>Soil samples from various areas</t>
  </si>
  <si>
    <t>Reflects microbial activity and overall soil health, influenced by organic matter and pollution.</t>
  </si>
  <si>
    <t>Soil Respiration</t>
  </si>
  <si>
    <t>mg CO2/kg soil/hour</t>
  </si>
  <si>
    <t>CO2 traps, infrared gas analyzers</t>
  </si>
  <si>
    <t>Indicates microbial activity and soil health, affected by organic matter content and contamination.</t>
  </si>
  <si>
    <t>Earthworm Density</t>
  </si>
  <si>
    <t>Individuals/m²</t>
  </si>
  <si>
    <t>Manual sampling (soil pits)</t>
  </si>
  <si>
    <t>Representative soil areas across different habitats</t>
  </si>
  <si>
    <t>Acts as a bioindicator of soil health, fertility, and contamination levels.</t>
  </si>
  <si>
    <t>Soil Enzyme Activities</t>
  </si>
  <si>
    <t>Various (activity units)</t>
  </si>
  <si>
    <t>Enzyme assays (e.g., dehydrogenase, phosphatase)</t>
  </si>
  <si>
    <t>Reflects soil microbial activity and health, important for nutrient cycling and organic matter decomposition.</t>
  </si>
  <si>
    <t>Bioavailable Metals</t>
  </si>
  <si>
    <t>DTPA extraction and analysis</t>
  </si>
  <si>
    <t>Soil samples from contaminated areas</t>
  </si>
  <si>
    <t>Indicates the fraction of metals available for plant uptake, crucial for assessing toxicity risks.</t>
  </si>
  <si>
    <t>Phytotoxicity Tests</t>
  </si>
  <si>
    <t>Growth parameters of test plants (e.g., height, biomass)</t>
  </si>
  <si>
    <t>Bioassays with indicator plants</t>
  </si>
  <si>
    <t>Soil samples from contaminated and agricultural areas</t>
  </si>
  <si>
    <t>Assesses the impact of soil contaminants on plant health, indicating potential risks to crops and vegetation.</t>
  </si>
  <si>
    <t>Soil Color</t>
  </si>
  <si>
    <t>Munsell color values</t>
  </si>
  <si>
    <t>Munsell Soil Color Chart</t>
  </si>
  <si>
    <t>Various soil samples across the site</t>
  </si>
  <si>
    <t>Provides a visual indicator of organic matter content, moisture, and possible contamination.</t>
  </si>
  <si>
    <t>Soil Crusting</t>
  </si>
  <si>
    <t>Visual observation, hardness</t>
  </si>
  <si>
    <t>Field observations, penetrometers</t>
  </si>
  <si>
    <t>Agricultural fields, construction sites</t>
  </si>
  <si>
    <t>Indicates surface compaction and erosion risk, affecting water infiltration and seedling emergence.</t>
  </si>
  <si>
    <t>Electrical Conductivity (EC)</t>
  </si>
  <si>
    <t>dS/m</t>
  </si>
  <si>
    <t>EC meter, soil test kits</t>
  </si>
  <si>
    <t>Measures soil salinity, which can affect plant growth and soil structure.</t>
  </si>
  <si>
    <t>Sodium Adsorption Ratio (SAR)</t>
  </si>
  <si>
    <t>meq/L</t>
  </si>
  <si>
    <t>Chemical analysis of soil extracts</t>
  </si>
  <si>
    <t>Soil samples from irrigated areas and fields near industrial effluents</t>
  </si>
  <si>
    <t>Indicates soil sodicity, affecting soil structure and permeability.</t>
  </si>
  <si>
    <t>Radioactive Isotopes</t>
  </si>
  <si>
    <t>Bq/kg (Becquerels per kilogram)</t>
  </si>
  <si>
    <t>Gamma spectroscopy</t>
  </si>
  <si>
    <t>Soil samples from areas near nuclear facilities or affected by fallout</t>
  </si>
  <si>
    <t>Measures radioactive contamination, indicating potential long-term soil and health impacts.</t>
  </si>
  <si>
    <t>Water pH</t>
  </si>
  <si>
    <t>pH meter, pH strips</t>
  </si>
  <si>
    <t>Water bodies, effluent discharge points</t>
  </si>
  <si>
    <t>Indicates acidity or alkalinity, affecting aquatic life and chemical reactions in water.</t>
  </si>
  <si>
    <t>Dissolved Oxygen (DO)</t>
  </si>
  <si>
    <t>mg/L</t>
  </si>
  <si>
    <t>DO meter, Winkler titration method</t>
  </si>
  <si>
    <t>Essential for aquatic life; low levels indicate pollution and organic matter decomposition.</t>
  </si>
  <si>
    <t>Biochemical Oxygen Demand (BOD)</t>
  </si>
  <si>
    <t>BOD incubator, titration method</t>
  </si>
  <si>
    <t>Effluent discharge points, water bodies</t>
  </si>
  <si>
    <t>Measures organic pollution; high BOD indicates high levels of organic matter, leading to oxygen depletion.</t>
  </si>
  <si>
    <t>Chemical Oxygen Demand (COD)</t>
  </si>
  <si>
    <t>COD reactor, spectrophotometry</t>
  </si>
  <si>
    <t>Indicates the amount of organic and inorganic pollutants; used to assess water quality.</t>
  </si>
  <si>
    <t>Total Suspended Solids (TSS)</t>
  </si>
  <si>
    <t>Filtration and gravimetric analysis</t>
  </si>
  <si>
    <t>High TSS can reduce light penetration, affecting aquatic plants and animals.</t>
  </si>
  <si>
    <t>Turbidity</t>
  </si>
  <si>
    <t>NTU (Nephelometric Turbidity Units)</t>
  </si>
  <si>
    <t>Turbidity meter (nephelometer)</t>
  </si>
  <si>
    <t>High turbidity indicates presence of suspended particles, affecting water quality and habitat for aquatic life.</t>
  </si>
  <si>
    <t>Nitrate (NO3-)</t>
  </si>
  <si>
    <t>Ion chromatography, spectrophotometry</t>
  </si>
  <si>
    <t>Water bodies, agricultural runoff areas</t>
  </si>
  <si>
    <t>High nitrate levels can cause eutrophication, leading to algal blooms and oxygen depletion.</t>
  </si>
  <si>
    <t>Phosphate (PO43-)</t>
  </si>
  <si>
    <t>Excess phosphates can lead to eutrophication, adversely affecting aquatic ecosystems.</t>
  </si>
  <si>
    <t>Ammonia (NH3)</t>
  </si>
  <si>
    <t>Ion-selective electrode, colorimetry</t>
  </si>
  <si>
    <t>High ammonia levels can be toxic to aquatic life and indicate organic pollution.</t>
  </si>
  <si>
    <t>µg/L or mg/L</t>
  </si>
  <si>
    <t>Indicates contamination from industrial discharge, affecting aquatic life and human health.</t>
  </si>
  <si>
    <t>µg/L</t>
  </si>
  <si>
    <t>Agricultural runoff areas, water bodies</t>
  </si>
  <si>
    <t>Reflects the impact of agricultural runoff and potential harm to aquatic ecosystems and human health.</t>
  </si>
  <si>
    <t>Measures pollution from oil spills, leaks, and industrial processes, impacting water quality and aquatic life.</t>
  </si>
  <si>
    <t>Pathogen Indicators</t>
  </si>
  <si>
    <t>CFU/100mL (Colony Forming Units)</t>
  </si>
  <si>
    <t>Membrane filtration, multiple-tube fermentation</t>
  </si>
  <si>
    <t>Indicates presence of harmful microorganisms, affecting water safety for recreation and consumption.</t>
  </si>
  <si>
    <t>Total Dissolved Solids (TDS)</t>
  </si>
  <si>
    <t>Conductivity meter, gravimetric analysis</t>
  </si>
  <si>
    <t>High TDS can affect water taste, hardness, and suitability for industrial and agricultural uses.</t>
  </si>
  <si>
    <t>µS/cm</t>
  </si>
  <si>
    <t>Conductivity meter</t>
  </si>
  <si>
    <t>Indicates the level of dissolved salts in water, affecting its suitability for various uses and aquatic life.</t>
  </si>
  <si>
    <t>Salinity</t>
  </si>
  <si>
    <t>PSU (Practical Salinity Units) or mg/L</t>
  </si>
  <si>
    <t>Salinity meter, conductivity meter</t>
  </si>
  <si>
    <t>Coastal water bodies, effluent discharge points</t>
  </si>
  <si>
    <t>High salinity can affect freshwater organisms and indicate intrusion of seawater or saline industrial discharge.</t>
  </si>
  <si>
    <t>Temperature</t>
  </si>
  <si>
    <t>Degrees Celsius (°C)</t>
  </si>
  <si>
    <t>Digital thermometer, temperature probe</t>
  </si>
  <si>
    <t>Influences dissolved oxygen levels, metabolic rates of aquatic organisms, and chemical reaction rates.</t>
  </si>
  <si>
    <t>Total Organic Carbon (TOC)</t>
  </si>
  <si>
    <t>TOC analyzer, high-temperature combustion</t>
  </si>
  <si>
    <t>Measures organic matter in water, indicating pollution levels from industrial and domestic sources.</t>
  </si>
  <si>
    <t>E. coli and Coliform Bacteria</t>
  </si>
  <si>
    <t>CFU/100mL</t>
  </si>
  <si>
    <t>Indicates fecal contamination and potential health risks, affecting water quality for recreational and drinking purposes.</t>
  </si>
  <si>
    <t>Chloride (Cl-)</t>
  </si>
  <si>
    <t>Ion chromatography, argentometric titration</t>
  </si>
  <si>
    <t>High chloride levels can indicate industrial pollution and affect water taste and aquatic life.</t>
  </si>
  <si>
    <t>Sulfate (SO42-)</t>
  </si>
  <si>
    <t>Ion chromatography, turbidimetric method</t>
  </si>
  <si>
    <t>High sulfate levels can affect water taste, corrode pipes, and harm aquatic life.</t>
  </si>
  <si>
    <t>Fluoride (F-)</t>
  </si>
  <si>
    <t>Excess fluoride can be harmful to aquatic life and human health, affecting water quality for drinking purposes.</t>
  </si>
  <si>
    <t>Heavy Metal Bioavailability</t>
  </si>
  <si>
    <t>DGT (Diffusive Gradients in Thin Films), sequential extraction</t>
  </si>
  <si>
    <t>Water bodies, sediment samples</t>
  </si>
  <si>
    <t>Indicates the fraction of heavy metals available for uptake by organisms, crucial for assessing ecological and health risks.</t>
  </si>
  <si>
    <t>Particulate Matter (PM2.5)</t>
  </si>
  <si>
    <t>µg/m³</t>
  </si>
  <si>
    <t>Air quality monitors, gravimetric analysis, optical particle counters</t>
  </si>
  <si>
    <t>Industrial areas, urban areas, surrounding areas</t>
  </si>
  <si>
    <t>Small particles that can penetrate deep into the lungs, causing respiratory and cardiovascular issues; indicates pollution from industrial activities.</t>
  </si>
  <si>
    <t>Particulate Matter (PM10)</t>
  </si>
  <si>
    <t>Larger particles that affect the respiratory system; used to assess dust and particulate emissions from industrial processes and construction activities.</t>
  </si>
  <si>
    <t>Sulfur Dioxide (SO2)</t>
  </si>
  <si>
    <t>ppb or µg/m³</t>
  </si>
  <si>
    <t>UV fluorescence, air quality monitors</t>
  </si>
  <si>
    <t>Industrial areas, power plants, urban areas</t>
  </si>
  <si>
    <t>Produced from burning fossil fuels and industrial processes; can cause respiratory problems and acid rain.</t>
  </si>
  <si>
    <t>Nitrogen Dioxide (NO2)</t>
  </si>
  <si>
    <t>Chemiluminescence, air quality monitors</t>
  </si>
  <si>
    <t>Traffic-heavy areas, industrial areas, urban areas</t>
  </si>
  <si>
    <t>Emitted from vehicle exhaust and industrial processes; contributes to smog and respiratory issues.</t>
  </si>
  <si>
    <t>Carbon Monoxide (CO)</t>
  </si>
  <si>
    <t>ppm or mg/m³</t>
  </si>
  <si>
    <t>Electrochemical sensors, infrared analyzers</t>
  </si>
  <si>
    <t>Produced from incomplete combustion; can cause harmful health effects by reducing oxygen delivery to the body’s organs and tissues.</t>
  </si>
  <si>
    <t>Ozone (O3)</t>
  </si>
  <si>
    <t>UV photometry, air quality monitors</t>
  </si>
  <si>
    <t>Urban areas, industrial areas</t>
  </si>
  <si>
    <t>A secondary pollutant formed by chemical reactions between volatile organic compounds (VOCs) and NOx; can cause respiratory problems and harm vegetation.</t>
  </si>
  <si>
    <t>Volatile Organic Compounds (VOCs)</t>
  </si>
  <si>
    <t>Gas chromatography (GC), photoionization detectors (PID)</t>
  </si>
  <si>
    <t>Emitted from industrial processes, vehicle emissions, and chemical products; can cause health problems and contribute to ground-level ozone formation.</t>
  </si>
  <si>
    <t>Chemiluminescence, photoacoustic spectroscopy</t>
  </si>
  <si>
    <t>Agricultural areas, industrial areas</t>
  </si>
  <si>
    <t>Emitted from agricultural activities and industrial processes; can cause respiratory problems and contribute to particulate matter formation.</t>
  </si>
  <si>
    <t>Hydrogen Sulfide (H2S)</t>
  </si>
  <si>
    <t>Electrochemical sensors, UV fluorescence</t>
  </si>
  <si>
    <t>Industrial areas, wastewater treatment plants</t>
  </si>
  <si>
    <t>Emitted from industrial processes and sewage treatment; has a characteristic rotten egg smell and can be harmful to health.</t>
  </si>
  <si>
    <t>Benzene</t>
  </si>
  <si>
    <t>A VOC emitted from industrial processes and vehicle emissions; a known carcinogen affecting human health.</t>
  </si>
  <si>
    <t>Formaldehyde</t>
  </si>
  <si>
    <t>High-performance liquid chromatography (HPLC), continuous emission monitors</t>
  </si>
  <si>
    <t>A VOC used in manufacturing; can cause respiratory issues and is a probable human carcinogen.</t>
  </si>
  <si>
    <t>Lead (Pb)</t>
  </si>
  <si>
    <t>Atomic absorption spectrometry (AAS), inductively coupled plasma mass spectrometry (ICP-MS)</t>
  </si>
  <si>
    <t>Emitted from industrial processes and formerly from leaded gasoline; affects the nervous system and can cause developmental issues in children.</t>
  </si>
  <si>
    <t>Carbon Dioxide (CO2)</t>
  </si>
  <si>
    <t>ppm</t>
  </si>
  <si>
    <t>Non-dispersive infrared (NDIR) analyzers</t>
  </si>
  <si>
    <t>Urban areas, industrial areas, enclosed environments</t>
  </si>
  <si>
    <t>An indicator of combustion processes and a greenhouse gas contributing to climate change; high levels can indicate poor air quality in enclosed spaces.</t>
  </si>
  <si>
    <t>Methane (CH4)</t>
  </si>
  <si>
    <t>Gas chromatography (GC), flame ionization detectors (FID)</t>
  </si>
  <si>
    <t>Landfills, industrial areas, agricultural areas</t>
  </si>
  <si>
    <t>A potent greenhouse gas emitted from industrial processes, agriculture, and waste management; contributes to climate change.</t>
  </si>
  <si>
    <t>Black Carbon</t>
  </si>
  <si>
    <t>Aethalometer, light absorption methods</t>
  </si>
  <si>
    <t>Urban areas, industrial areas, traffic-heavy areas</t>
  </si>
  <si>
    <t>Emitted from incomplete combustion of fossil fuels and biomass; contributes to respiratory issues and climate change.</t>
  </si>
  <si>
    <t>Polycyclic Aromatic Hydrocarbons (PAHs)</t>
  </si>
  <si>
    <t>ng/m³</t>
  </si>
  <si>
    <t>Gas chromatography-mass spectrometry (GC-MS)</t>
  </si>
  <si>
    <t>Emitted from industrial processes and incomplete combustion; can cause cancer and other health issues.</t>
  </si>
  <si>
    <t>Radon</t>
  </si>
  <si>
    <t>Bq/m³</t>
  </si>
  <si>
    <t>Alpha spectrometry, continuous radon monitors</t>
  </si>
  <si>
    <t>Enclosed environments, buildings near radon-emitting sources</t>
  </si>
  <si>
    <t>A naturally occurring radioactive gas that can accumulate in buildings; long-term exposure can lead to lung cancer.</t>
  </si>
  <si>
    <t>Explanation</t>
  </si>
  <si>
    <t>Species Richness</t>
  </si>
  <si>
    <t>Number of species</t>
  </si>
  <si>
    <t>Field surveys (transects, quadrats), remote sensing, camera traps</t>
  </si>
  <si>
    <t>Corporate-owned land, surrounding natural habitats</t>
  </si>
  <si>
    <t>Identifies the variety of species in an area, indicating the health of the ecosystem.</t>
  </si>
  <si>
    <t>Species Abundance</t>
  </si>
  <si>
    <t>Population counts</t>
  </si>
  <si>
    <t>Field surveys, population monitoring programs, camera traps</t>
  </si>
  <si>
    <t>Measures the number of individuals of each species, reflecting the impact of activities on wildlife populations.</t>
  </si>
  <si>
    <t>Habitat Quality</t>
  </si>
  <si>
    <t>Habitat quality index</t>
  </si>
  <si>
    <t>Habitat assessments (vegetation surveys, soil health tests), remote sensing</t>
  </si>
  <si>
    <t>Evaluates the condition and suitability of habitats for supporting wildlife, indicating impacts from land use and pollution.</t>
  </si>
  <si>
    <t>Endangered Species Presence</t>
  </si>
  <si>
    <t>Number of endangered species</t>
  </si>
  <si>
    <t>Field surveys, environmental DNA (eDNA) sampling, tracking devices</t>
  </si>
  <si>
    <t>Identifies presence of threatened species, crucial for targeted conservation efforts.</t>
  </si>
  <si>
    <t>Vegetation Cover</t>
  </si>
  <si>
    <t>Percentage cover</t>
  </si>
  <si>
    <t>Remote sensing (satellite imagery, drones), field surveys</t>
  </si>
  <si>
    <t>Measures plant cover extent, reflecting habitat health and potential for supporting wildlife.</t>
  </si>
  <si>
    <t>Invasive Species</t>
  </si>
  <si>
    <t>Number of invasive species</t>
  </si>
  <si>
    <t>Field surveys, remote sensing, citizen science data</t>
  </si>
  <si>
    <t>Tracks presence and spread of invasive species, which can disrupt ecosystems and outcompete native species.</t>
  </si>
  <si>
    <t>Pollinator Activity</t>
  </si>
  <si>
    <t>Number of pollinators, pollination rates</t>
  </si>
  <si>
    <t>Field surveys (pollinator counts), monitoring programs</t>
  </si>
  <si>
    <t>Assesses health of pollinator populations, crucial for ecosystem functioning and crop production.</t>
  </si>
  <si>
    <t>Aquatic Biodiversity</t>
  </si>
  <si>
    <t>Number of aquatic species</t>
  </si>
  <si>
    <t>Aquatic surveys (netting, electrofishing), eDNA sampling, water quality monitoring</t>
  </si>
  <si>
    <t>Nearby water bodies, wetlands</t>
  </si>
  <si>
    <t>Measures diversity and health of aquatic species, indicating impacts from pollution and water use.</t>
  </si>
  <si>
    <t>Soil Biodiversity</t>
  </si>
  <si>
    <t>Number of soil organisms</t>
  </si>
  <si>
    <t>Soil sampling (microbial DNA barcoding), soil health assessments</t>
  </si>
  <si>
    <t>Reflects health of soil ecosystems, supporting plant growth and overall biodiversity.</t>
  </si>
  <si>
    <t>Land Use Change</t>
  </si>
  <si>
    <t>Area of land use change (hectares)</t>
  </si>
  <si>
    <t>GIS mapping, remote sensing, land surveys</t>
  </si>
  <si>
    <t>Corporate-owned land, surrounding areas</t>
  </si>
  <si>
    <t>Tracks changes in land use (e.g., deforestation, urbanization), impacting habitats and biodiversity.</t>
  </si>
  <si>
    <t>Habitat Connectivity</t>
  </si>
  <si>
    <t>Connectivity index</t>
  </si>
  <si>
    <t>GIS mapping, landscape ecology tools</t>
  </si>
  <si>
    <t>Measures connectivity of habitats, essential for species movement and genetic diversity.</t>
  </si>
  <si>
    <t>Carbon Sequestration</t>
  </si>
  <si>
    <t>Metric tons of CO2 sequestered</t>
  </si>
  <si>
    <t>Biomass surveys, carbon modeling, remote sensing</t>
  </si>
  <si>
    <t>Corporate-owned land, reforested areas</t>
  </si>
  <si>
    <t>Indicates ability of ecosystems to capture and store carbon, contributing to climate regulation and biodiversity conservation.</t>
  </si>
  <si>
    <t>Ecological Footprint</t>
  </si>
  <si>
    <t>Global hectares (gha)</t>
  </si>
  <si>
    <t>Ecological footprint calculators, resource use data</t>
  </si>
  <si>
    <t>Entire corporate operations</t>
  </si>
  <si>
    <t>Measures demand on natural resources relative to Earth’s capacity, indicating sustainability of corporate activities.</t>
  </si>
  <si>
    <t>Conservation Efforts</t>
  </si>
  <si>
    <t>Number of projects, conservation outcomes</t>
  </si>
  <si>
    <t>Project records, biodiversity monitoring</t>
  </si>
  <si>
    <t>Corporate-owned land, partnerships with conservation organizations</t>
  </si>
  <si>
    <t>Tracks implementation and impact of conservation initiatives, highlighting corporate commitment to environmental stewardship.</t>
  </si>
  <si>
    <t>Environmental Impact Assessment (EIA)</t>
  </si>
  <si>
    <t>Number of assessments, impact scores</t>
  </si>
  <si>
    <t>EIA reports, environmental monitoring</t>
  </si>
  <si>
    <t>Corporate project sites</t>
  </si>
  <si>
    <t>Assesses potential impact of projects on biodiversity, guiding mitigation strategies.</t>
  </si>
  <si>
    <t>Ecosystem Services</t>
  </si>
  <si>
    <t>Value of services (USD)</t>
  </si>
  <si>
    <t>Ecosystem service valuation methods (surveys, economic analysis)</t>
  </si>
  <si>
    <t>Quantifies benefits provided by ecosystems (e.g., clean water, air, pollination), emphasizing the importance of conservation.</t>
  </si>
  <si>
    <t>Total Energy Consumption</t>
  </si>
  <si>
    <t>MWh (Megawatt hours)</t>
  </si>
  <si>
    <t>Utility bills, smart meters, energy management systems</t>
  </si>
  <si>
    <t>Entire corporate facility</t>
  </si>
  <si>
    <t>Indicates overall energy use, helping to identify trends and opportunities for efficiency improvements.</t>
  </si>
  <si>
    <t>Electricity Consumption</t>
  </si>
  <si>
    <t>MWh</t>
  </si>
  <si>
    <t>Utility bills, smart meters</t>
  </si>
  <si>
    <t>Entire corporate facility, specific departments</t>
  </si>
  <si>
    <t>Measures the amount of electricity used, crucial for managing and reducing energy costs and carbon footprint.</t>
  </si>
  <si>
    <t>Natural Gas Consumption</t>
  </si>
  <si>
    <t>MMBtu (Million British Thermal Units)</t>
  </si>
  <si>
    <t>Utility bills, gas meters</t>
  </si>
  <si>
    <t>Indicates reliance on fossil fuels and helps in assessing the carbon footprint from natural gas use.</t>
  </si>
  <si>
    <t>Fuel Oil Consumption</t>
  </si>
  <si>
    <t>Gallons, liters</t>
  </si>
  <si>
    <t>Fuel invoices, tank monitoring systems</t>
  </si>
  <si>
    <t>Measures the amount of oil used for heating or industrial processes, impacting greenhouse gas emissions.</t>
  </si>
  <si>
    <t>Renewable Energy Production</t>
  </si>
  <si>
    <t>Energy meters, solar panel inverters, wind turbine monitoring systems</t>
  </si>
  <si>
    <t>Renewable energy installations (e.g., solar panels, wind turbines)</t>
  </si>
  <si>
    <t>Assesses the amount of energy generated from renewable sources, indicating progress toward sustainability goals.</t>
  </si>
  <si>
    <t>Solar Energy Production</t>
  </si>
  <si>
    <t>Solar panel inverters, energy meters</t>
  </si>
  <si>
    <t>Solar panel installations</t>
  </si>
  <si>
    <t>Measures the electricity generated by solar panels, contributing to renewable energy targets and reducing reliance on fossil fuels.</t>
  </si>
  <si>
    <t>Wind Energy Production</t>
  </si>
  <si>
    <t>Wind turbine monitoring systems, energy meters</t>
  </si>
  <si>
    <t>Wind turbine installations</t>
  </si>
  <si>
    <t>Measures the electricity generated by wind turbines, supporting renewable energy goals.</t>
  </si>
  <si>
    <t>Energy Intensity</t>
  </si>
  <si>
    <t>MWh/unit of production (e.g., MWh/ton of product)</t>
  </si>
  <si>
    <t>Energy management systems, production data</t>
  </si>
  <si>
    <t>Entire corporate facility, specific processes</t>
  </si>
  <si>
    <t>Indicates energy efficiency by comparing energy use to production output, helping to identify areas for efficiency improvements.</t>
  </si>
  <si>
    <t>Greenhouse Gas Emissions</t>
  </si>
  <si>
    <t>Metric tons CO2 equivalent</t>
  </si>
  <si>
    <t>Emissions factors, energy consumption data</t>
  </si>
  <si>
    <t>Measures the carbon footprint of energy use, essential for tracking progress in reducing greenhouse gas emissions.</t>
  </si>
  <si>
    <t>Energy Cost</t>
  </si>
  <si>
    <t>USD</t>
  </si>
  <si>
    <t>Utility bills, energy management systems</t>
  </si>
  <si>
    <t>Tracks the financial cost of energy consumption, aiding in budget management and cost-saving initiatives.</t>
  </si>
  <si>
    <t>Power Factor</t>
  </si>
  <si>
    <t>Unitless (ratio)</t>
  </si>
  <si>
    <t>Power quality analyzers, energy meters</t>
  </si>
  <si>
    <t>Electrical systems</t>
  </si>
  <si>
    <t>Indicates the efficiency of electrical power use, with lower power factors indicating potential energy waste and higher electricity costs.</t>
  </si>
  <si>
    <t>Demand Response Participation</t>
  </si>
  <si>
    <t>MWh or kWh</t>
  </si>
  <si>
    <t>Utility reports, energy management systems</t>
  </si>
  <si>
    <t>Measures the amount of energy reduced during peak periods in response to utility signals, indicating participation in demand response programs.</t>
  </si>
  <si>
    <t>Energy Storage Capacity</t>
  </si>
  <si>
    <t>Battery monitoring systems</t>
  </si>
  <si>
    <t>Energy storage installations (e.g., batteries)</t>
  </si>
  <si>
    <t>Indicates the capacity to store energy, which is crucial for balancing supply and demand and integrating renewable energy sources.</t>
  </si>
  <si>
    <t>Energy Losses</t>
  </si>
  <si>
    <t>Energy audits, energy management systems</t>
  </si>
  <si>
    <t>Measures energy lost in transmission and distribution within the facility, indicating areas for improving energy efficiency.</t>
  </si>
  <si>
    <t>Renewable Energy Certificates (RECs)</t>
  </si>
  <si>
    <t>Number of certificates</t>
  </si>
  <si>
    <t>Certification records, energy purchase agreements</t>
  </si>
  <si>
    <t>Indicates the amount of renewable energy purchased or produced, supporting claims of renewable energy use.</t>
  </si>
  <si>
    <t>Carbon Offset Credits</t>
  </si>
  <si>
    <t>Number of credits</t>
  </si>
  <si>
    <t>Certification records, offset purchase agreements</t>
  </si>
  <si>
    <t>Measures the investment in projects that offset carbon emissions, contributing to overall carbon neutrality goals.</t>
  </si>
  <si>
    <t>Building Energy Performance</t>
  </si>
  <si>
    <t>Energy Use Intensity (EUI) in kWh/m²/year</t>
  </si>
  <si>
    <t>Energy audits, building management systems</t>
  </si>
  <si>
    <t>Office buildings, manufacturing plants</t>
  </si>
  <si>
    <t>Assesses the energy efficiency of buildings, guiding improvements in building design, operation, and retrofitting for energy savings.</t>
  </si>
  <si>
    <t>Energy Efficiency Projects</t>
  </si>
  <si>
    <t>Number of projects, energy savings (MWh)</t>
  </si>
  <si>
    <t>Project records, energy management systems</t>
  </si>
  <si>
    <t>Tracks the implementation and impact of energy efficiency initiatives, highlighting progress and areas for further improvement.</t>
  </si>
  <si>
    <t>Emission inventories, continuous emissions monitoring systems (CEMS)</t>
  </si>
  <si>
    <t>Measures the contribution of corporate activities to greenhouse gas concentrations in the troposphere, affecting global warming.</t>
  </si>
  <si>
    <t>Particulate Matter (PM2.5 and PM10)</t>
  </si>
  <si>
    <t>Air quality monitoring stations, portable air quality sensors</t>
  </si>
  <si>
    <t>Areas near corporate facilities</t>
  </si>
  <si>
    <t>Indicates the level of particulate pollution, which impacts air quality and human health in the troposphere.</t>
  </si>
  <si>
    <t>Nitrogen Oxides (NOx)</t>
  </si>
  <si>
    <t>ppm (parts per million)</t>
  </si>
  <si>
    <t>Emission inventories, air quality monitoring stations</t>
  </si>
  <si>
    <t>Measures emissions of nitrogen oxides, which contribute to tropospheric ozone formation and acid rain.</t>
  </si>
  <si>
    <t>Measures emissions of sulfur dioxide, which contribute to acid rain and particulate pollution.</t>
  </si>
  <si>
    <t>Measures emissions of VOCs, which contribute to ground-level ozone formation and air pollution.</t>
  </si>
  <si>
    <t>ppb (parts per billion)</t>
  </si>
  <si>
    <t>Air quality monitoring stations, satellite observations</t>
  </si>
  <si>
    <t>Measures ground-level ozone, a key component of smog, affecting air quality and human health.</t>
  </si>
  <si>
    <t>Air quality monitoring stations, portable sensors</t>
  </si>
  <si>
    <t>Measures emissions of carbon monoxide, which affect air quality and human health in the troposphere.</t>
  </si>
  <si>
    <t>Chlorofluorocarbons (CFCs)</t>
  </si>
  <si>
    <t>ppt (parts per trillion)</t>
  </si>
  <si>
    <t>Air sampling, gas chromatography</t>
  </si>
  <si>
    <t>Measures emissions of CFCs, which deplete stratospheric ozone and contribute to the ozone hole.</t>
  </si>
  <si>
    <t>Hydrochlorofluorocarbons (HCFCs)</t>
  </si>
  <si>
    <t>ppt</t>
  </si>
  <si>
    <t>Measures emissions of HCFCs, which also deplete stratospheric ozone and are potent greenhouse gases.</t>
  </si>
  <si>
    <t>Halons</t>
  </si>
  <si>
    <t>Measures emissions of halons, which are used in fire suppression systems and deplete stratospheric ozone.</t>
  </si>
  <si>
    <t>Measures emissions of methane, a potent greenhouse gas affecting the troposphere and global warming.</t>
  </si>
  <si>
    <t>Nitrous Oxide (N2O)</t>
  </si>
  <si>
    <t>Measures emissions of nitrous oxide, a potent greenhouse gas and contributor to stratospheric ozone depletion.</t>
  </si>
  <si>
    <t>Aerosols (e.g., black carbon)</t>
  </si>
  <si>
    <t>Measures the concentration of aerosols, which affect air quality and climate forcing in the troposphere.</t>
  </si>
  <si>
    <t>Temperature Anomalies</t>
  </si>
  <si>
    <t>Degrees Celsius</t>
  </si>
  <si>
    <t>Meteorological stations, satellite observations</t>
  </si>
  <si>
    <t>Areas near corporate facilities, regional scale</t>
  </si>
  <si>
    <t>Measures temperature changes linked to corporate activities, affecting both local and global climate in the troposphere.</t>
  </si>
  <si>
    <t>Ozone Depletion Potential (ODP)</t>
  </si>
  <si>
    <t>ODP metric tons</t>
  </si>
  <si>
    <t>Emission inventories, air sampling</t>
  </si>
  <si>
    <t>Assesses the impact of corporate emissions on the depletion of stratospheric ozone, particularly CFCs and halons.</t>
  </si>
  <si>
    <t>Ultraviolet (UV) Radiation Levels</t>
  </si>
  <si>
    <t>UV Index</t>
  </si>
  <si>
    <t>UV sensors, satellite observations</t>
  </si>
  <si>
    <t>Measures changes in UV radiation reaching the Earth's surface, indicating the impact of stratospheric ozone depletion.</t>
  </si>
  <si>
    <r>
      <t>Cronbach's alpha is </t>
    </r>
    <r>
      <rPr>
        <sz val="11"/>
        <color rgb="FF040C28"/>
        <rFont val="Calibri"/>
        <family val="2"/>
        <scheme val="minor"/>
      </rPr>
      <t>a measure of internal consistency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</si>
</sst>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2263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Agency FB"/>
      <family val="2"/>
    </font>
    <font>
      <u/>
      <sz val="11"/>
      <color theme="10"/>
      <name val="Calibri"/>
      <family val="2"/>
      <scheme val="minor"/>
    </font>
    <font>
      <sz val="9.6"/>
      <color rgb="FF0D0D0D"/>
      <name val="Segoe UI"/>
      <family val="2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40C2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0" borderId="0" xfId="0" applyFont="1"/>
    <xf numFmtId="0" fontId="5" fillId="5" borderId="1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readingOrder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9" fillId="2" borderId="1" xfId="0" applyFont="1" applyFill="1" applyBorder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0" fontId="6" fillId="0" borderId="18" xfId="0" applyFont="1" applyBorder="1" applyAlignment="1">
      <alignment readingOrder="1"/>
    </xf>
    <xf numFmtId="0" fontId="0" fillId="0" borderId="19" xfId="0" applyBorder="1"/>
    <xf numFmtId="0" fontId="10" fillId="0" borderId="19" xfId="0" applyFont="1" applyBorder="1" applyAlignment="1">
      <alignment horizontal="center" vertical="center"/>
    </xf>
    <xf numFmtId="0" fontId="0" fillId="0" borderId="24" xfId="0" applyBorder="1"/>
    <xf numFmtId="0" fontId="10" fillId="0" borderId="25" xfId="0" applyFont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4" fillId="0" borderId="26" xfId="0" applyFont="1" applyBorder="1"/>
    <xf numFmtId="0" fontId="4" fillId="0" borderId="27" xfId="0" applyFont="1" applyBorder="1"/>
    <xf numFmtId="0" fontId="0" fillId="0" borderId="28" xfId="0" applyBorder="1"/>
    <xf numFmtId="0" fontId="4" fillId="0" borderId="29" xfId="0" applyFont="1" applyBorder="1"/>
    <xf numFmtId="0" fontId="10" fillId="0" borderId="28" xfId="0" applyFont="1" applyBorder="1" applyAlignment="1">
      <alignment horizontal="center" vertical="center"/>
    </xf>
    <xf numFmtId="0" fontId="0" fillId="0" borderId="30" xfId="0" applyBorder="1"/>
    <xf numFmtId="0" fontId="11" fillId="3" borderId="3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2" fillId="7" borderId="3" xfId="0" applyFont="1" applyFill="1" applyBorder="1"/>
    <xf numFmtId="0" fontId="12" fillId="7" borderId="32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0" fontId="0" fillId="0" borderId="35" xfId="0" applyBorder="1"/>
    <xf numFmtId="10" fontId="0" fillId="0" borderId="35" xfId="0" applyNumberFormat="1" applyBorder="1"/>
    <xf numFmtId="164" fontId="0" fillId="0" borderId="35" xfId="0" applyNumberFormat="1" applyBorder="1"/>
    <xf numFmtId="43" fontId="0" fillId="0" borderId="35" xfId="0" applyNumberForma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3" fillId="0" borderId="0" xfId="0" applyFont="1" applyAlignment="1">
      <alignment wrapText="1"/>
    </xf>
    <xf numFmtId="0" fontId="0" fillId="8" borderId="36" xfId="0" applyFill="1" applyBorder="1" applyAlignment="1">
      <alignment vertical="center"/>
    </xf>
    <xf numFmtId="0" fontId="0" fillId="8" borderId="38" xfId="0" applyFill="1" applyBorder="1"/>
    <xf numFmtId="0" fontId="0" fillId="8" borderId="38" xfId="0" applyFill="1" applyBorder="1" applyAlignment="1">
      <alignment horizontal="left" vertical="center"/>
    </xf>
    <xf numFmtId="0" fontId="0" fillId="8" borderId="38" xfId="0" applyFill="1" applyBorder="1" applyAlignment="1">
      <alignment vertical="center"/>
    </xf>
    <xf numFmtId="0" fontId="0" fillId="8" borderId="36" xfId="0" applyFill="1" applyBorder="1"/>
    <xf numFmtId="0" fontId="0" fillId="8" borderId="38" xfId="0" applyFill="1" applyBorder="1" applyAlignment="1">
      <alignment vertical="center" wrapText="1"/>
    </xf>
    <xf numFmtId="0" fontId="0" fillId="8" borderId="40" xfId="0" applyFill="1" applyBorder="1"/>
    <xf numFmtId="0" fontId="0" fillId="9" borderId="39" xfId="0" applyFill="1" applyBorder="1"/>
    <xf numFmtId="0" fontId="15" fillId="0" borderId="0" xfId="1" applyAlignment="1">
      <alignment vertical="center"/>
    </xf>
    <xf numFmtId="0" fontId="0" fillId="10" borderId="37" xfId="0" applyFill="1" applyBorder="1" applyAlignment="1">
      <alignment vertical="center" wrapText="1"/>
    </xf>
    <xf numFmtId="0" fontId="0" fillId="10" borderId="39" xfId="0" applyFill="1" applyBorder="1"/>
    <xf numFmtId="0" fontId="0" fillId="10" borderId="39" xfId="0" applyFill="1" applyBorder="1" applyAlignment="1">
      <alignment wrapText="1"/>
    </xf>
    <xf numFmtId="0" fontId="0" fillId="10" borderId="37" xfId="0" applyFill="1" applyBorder="1"/>
    <xf numFmtId="0" fontId="0" fillId="10" borderId="41" xfId="0" applyFill="1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10" borderId="42" xfId="0" applyFill="1" applyBorder="1" applyAlignment="1">
      <alignment wrapText="1"/>
    </xf>
    <xf numFmtId="0" fontId="0" fillId="0" borderId="3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6" fillId="11" borderId="47" xfId="0" applyFont="1" applyFill="1" applyBorder="1" applyAlignment="1">
      <alignment wrapText="1"/>
    </xf>
    <xf numFmtId="0" fontId="16" fillId="11" borderId="48" xfId="0" applyFont="1" applyFill="1" applyBorder="1" applyAlignment="1">
      <alignment wrapText="1"/>
    </xf>
    <xf numFmtId="0" fontId="16" fillId="11" borderId="49" xfId="0" applyFont="1" applyFill="1" applyBorder="1" applyAlignment="1">
      <alignment wrapText="1"/>
    </xf>
    <xf numFmtId="0" fontId="16" fillId="11" borderId="50" xfId="0" applyFont="1" applyFill="1" applyBorder="1" applyAlignment="1">
      <alignment wrapText="1"/>
    </xf>
    <xf numFmtId="0" fontId="4" fillId="0" borderId="0" xfId="0" applyFont="1"/>
    <xf numFmtId="0" fontId="0" fillId="12" borderId="0" xfId="0" applyFill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13" borderId="35" xfId="0" applyFill="1" applyBorder="1" applyAlignment="1">
      <alignment horizontal="center"/>
    </xf>
    <xf numFmtId="0" fontId="0" fillId="13" borderId="35" xfId="0" applyFill="1" applyBorder="1" applyAlignment="1">
      <alignment horizontal="center" vertical="center"/>
    </xf>
    <xf numFmtId="0" fontId="0" fillId="8" borderId="44" xfId="0" applyFill="1" applyBorder="1" applyAlignment="1">
      <alignment wrapText="1"/>
    </xf>
    <xf numFmtId="0" fontId="0" fillId="8" borderId="35" xfId="0" applyFill="1" applyBorder="1" applyAlignment="1">
      <alignment wrapText="1"/>
    </xf>
    <xf numFmtId="0" fontId="10" fillId="8" borderId="35" xfId="0" applyFont="1" applyFill="1" applyBorder="1" applyAlignment="1">
      <alignment horizontal="center" vertical="center"/>
    </xf>
    <xf numFmtId="0" fontId="0" fillId="8" borderId="35" xfId="0" applyFill="1" applyBorder="1"/>
    <xf numFmtId="0" fontId="0" fillId="8" borderId="35" xfId="0" applyFill="1" applyBorder="1" applyAlignment="1">
      <alignment vertical="top" wrapText="1"/>
    </xf>
    <xf numFmtId="0" fontId="0" fillId="8" borderId="35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43" xfId="0" applyFill="1" applyBorder="1"/>
    <xf numFmtId="0" fontId="0" fillId="8" borderId="35" xfId="0" applyFill="1" applyBorder="1" applyAlignment="1">
      <alignment horizontal="left" vertical="center"/>
    </xf>
    <xf numFmtId="0" fontId="0" fillId="8" borderId="35" xfId="0" applyFill="1" applyBorder="1" applyAlignment="1">
      <alignment horizontal="left"/>
    </xf>
    <xf numFmtId="0" fontId="0" fillId="8" borderId="46" xfId="0" applyFill="1" applyBorder="1" applyAlignment="1">
      <alignment wrapText="1"/>
    </xf>
    <xf numFmtId="0" fontId="0" fillId="8" borderId="45" xfId="0" applyFill="1" applyBorder="1" applyAlignment="1">
      <alignment wrapText="1"/>
    </xf>
    <xf numFmtId="0" fontId="0" fillId="8" borderId="45" xfId="0" applyFill="1" applyBorder="1"/>
    <xf numFmtId="0" fontId="10" fillId="8" borderId="45" xfId="0" applyFont="1" applyFill="1" applyBorder="1" applyAlignment="1">
      <alignment horizontal="center" vertical="center"/>
    </xf>
    <xf numFmtId="0" fontId="0" fillId="8" borderId="44" xfId="0" applyFill="1" applyBorder="1" applyAlignment="1">
      <alignment vertical="center"/>
    </xf>
    <xf numFmtId="0" fontId="0" fillId="8" borderId="35" xfId="0" applyFill="1" applyBorder="1" applyAlignment="1">
      <alignment horizontal="left" vertical="center" wrapText="1"/>
    </xf>
    <xf numFmtId="0" fontId="0" fillId="8" borderId="35" xfId="0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3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666188820300125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E06E-3F0B-4696-9CF9-DFD324BA9461}">
  <dimension ref="F2:H108"/>
  <sheetViews>
    <sheetView zoomScale="62" zoomScaleNormal="85" workbookViewId="0">
      <selection activeCell="L57" sqref="L57"/>
    </sheetView>
  </sheetViews>
  <sheetFormatPr defaultRowHeight="14.5" x14ac:dyDescent="0.35"/>
  <cols>
    <col min="4" max="4" width="10.26953125" bestFit="1" customWidth="1"/>
    <col min="6" max="6" width="28.54296875" bestFit="1" customWidth="1"/>
    <col min="7" max="7" width="81.1796875" customWidth="1"/>
    <col min="8" max="8" width="86.54296875" customWidth="1"/>
  </cols>
  <sheetData>
    <row r="2" spans="6:8" ht="18.5" x14ac:dyDescent="0.45">
      <c r="F2" s="30" t="s">
        <v>0</v>
      </c>
      <c r="G2" s="30" t="s">
        <v>1</v>
      </c>
      <c r="H2" s="30" t="s">
        <v>2</v>
      </c>
    </row>
    <row r="3" spans="6:8" x14ac:dyDescent="0.35">
      <c r="F3" s="127" t="s">
        <v>3</v>
      </c>
      <c r="G3" s="32" t="s">
        <v>4</v>
      </c>
      <c r="H3" s="26" t="s">
        <v>5</v>
      </c>
    </row>
    <row r="4" spans="6:8" x14ac:dyDescent="0.35">
      <c r="F4" s="127"/>
      <c r="G4" s="32" t="s">
        <v>6</v>
      </c>
      <c r="H4" s="26" t="s">
        <v>7</v>
      </c>
    </row>
    <row r="5" spans="6:8" x14ac:dyDescent="0.35">
      <c r="F5" s="127"/>
      <c r="G5" s="32" t="s">
        <v>8</v>
      </c>
      <c r="H5" s="26" t="s">
        <v>9</v>
      </c>
    </row>
    <row r="6" spans="6:8" x14ac:dyDescent="0.35">
      <c r="F6" s="127"/>
      <c r="G6" s="32" t="s">
        <v>10</v>
      </c>
      <c r="H6" s="26" t="s">
        <v>11</v>
      </c>
    </row>
    <row r="7" spans="6:8" x14ac:dyDescent="0.35">
      <c r="F7" s="127"/>
      <c r="G7" s="32" t="s">
        <v>12</v>
      </c>
      <c r="H7" s="26" t="s">
        <v>13</v>
      </c>
    </row>
    <row r="8" spans="6:8" x14ac:dyDescent="0.35">
      <c r="F8" s="127"/>
      <c r="G8" s="32" t="s">
        <v>14</v>
      </c>
      <c r="H8" s="26" t="s">
        <v>15</v>
      </c>
    </row>
    <row r="9" spans="6:8" x14ac:dyDescent="0.35">
      <c r="F9" s="127"/>
      <c r="G9" s="32" t="s">
        <v>16</v>
      </c>
      <c r="H9" s="26" t="s">
        <v>17</v>
      </c>
    </row>
    <row r="10" spans="6:8" x14ac:dyDescent="0.35">
      <c r="F10" s="127"/>
      <c r="G10" s="32" t="s">
        <v>18</v>
      </c>
      <c r="H10" s="26" t="s">
        <v>19</v>
      </c>
    </row>
    <row r="11" spans="6:8" x14ac:dyDescent="0.35">
      <c r="F11" s="127"/>
      <c r="G11" s="32" t="s">
        <v>20</v>
      </c>
      <c r="H11" s="26" t="s">
        <v>19</v>
      </c>
    </row>
    <row r="12" spans="6:8" x14ac:dyDescent="0.35">
      <c r="F12" s="127"/>
      <c r="G12" s="32" t="s">
        <v>21</v>
      </c>
      <c r="H12" s="26" t="s">
        <v>22</v>
      </c>
    </row>
    <row r="13" spans="6:8" x14ac:dyDescent="0.35">
      <c r="F13" s="127"/>
      <c r="G13" s="32" t="s">
        <v>23</v>
      </c>
      <c r="H13" s="26" t="s">
        <v>24</v>
      </c>
    </row>
    <row r="14" spans="6:8" x14ac:dyDescent="0.35">
      <c r="F14" s="127"/>
      <c r="G14" s="33" t="s">
        <v>25</v>
      </c>
      <c r="H14" s="19" t="s">
        <v>26</v>
      </c>
    </row>
    <row r="15" spans="6:8" x14ac:dyDescent="0.35">
      <c r="F15" s="127"/>
      <c r="G15" s="33" t="s">
        <v>27</v>
      </c>
      <c r="H15" s="19" t="s">
        <v>28</v>
      </c>
    </row>
    <row r="16" spans="6:8" x14ac:dyDescent="0.35">
      <c r="F16" s="127"/>
      <c r="G16" s="33" t="s">
        <v>29</v>
      </c>
      <c r="H16" s="19" t="s">
        <v>30</v>
      </c>
    </row>
    <row r="17" spans="6:8" x14ac:dyDescent="0.35">
      <c r="F17" s="127"/>
      <c r="G17" s="33" t="s">
        <v>31</v>
      </c>
      <c r="H17" s="21" t="s">
        <v>32</v>
      </c>
    </row>
    <row r="18" spans="6:8" x14ac:dyDescent="0.35">
      <c r="F18" s="127"/>
      <c r="G18" s="33" t="s">
        <v>33</v>
      </c>
      <c r="H18" s="21" t="s">
        <v>34</v>
      </c>
    </row>
    <row r="19" spans="6:8" x14ac:dyDescent="0.35">
      <c r="F19" s="127"/>
      <c r="G19" s="33" t="s">
        <v>35</v>
      </c>
      <c r="H19" s="22" t="s">
        <v>36</v>
      </c>
    </row>
    <row r="20" spans="6:8" x14ac:dyDescent="0.35">
      <c r="F20" s="127"/>
      <c r="G20" s="33" t="s">
        <v>37</v>
      </c>
      <c r="H20" s="22" t="s">
        <v>36</v>
      </c>
    </row>
    <row r="21" spans="6:8" ht="29" x14ac:dyDescent="0.35">
      <c r="F21" s="127"/>
      <c r="G21" s="34" t="s">
        <v>38</v>
      </c>
      <c r="H21" s="22" t="s">
        <v>39</v>
      </c>
    </row>
    <row r="22" spans="6:8" ht="43.5" x14ac:dyDescent="0.35">
      <c r="F22" s="127"/>
      <c r="G22" s="34" t="s">
        <v>40</v>
      </c>
      <c r="H22" s="22" t="s">
        <v>41</v>
      </c>
    </row>
    <row r="23" spans="6:8" x14ac:dyDescent="0.35">
      <c r="F23" s="127"/>
      <c r="G23" s="33" t="s">
        <v>42</v>
      </c>
      <c r="H23" s="22" t="s">
        <v>43</v>
      </c>
    </row>
    <row r="24" spans="6:8" x14ac:dyDescent="0.35">
      <c r="F24" s="127"/>
      <c r="G24" s="33" t="s">
        <v>44</v>
      </c>
      <c r="H24" s="22" t="s">
        <v>43</v>
      </c>
    </row>
    <row r="25" spans="6:8" x14ac:dyDescent="0.35">
      <c r="F25" s="127"/>
      <c r="G25" s="35" t="s">
        <v>45</v>
      </c>
      <c r="H25" s="27" t="s">
        <v>46</v>
      </c>
    </row>
    <row r="26" spans="6:8" x14ac:dyDescent="0.35">
      <c r="F26" s="127"/>
      <c r="G26" s="35" t="s">
        <v>47</v>
      </c>
      <c r="H26" s="27" t="s">
        <v>48</v>
      </c>
    </row>
    <row r="27" spans="6:8" x14ac:dyDescent="0.35">
      <c r="F27" s="127"/>
      <c r="G27" s="32" t="s">
        <v>49</v>
      </c>
      <c r="H27" s="20" t="s">
        <v>50</v>
      </c>
    </row>
    <row r="28" spans="6:8" x14ac:dyDescent="0.35">
      <c r="F28" s="127"/>
      <c r="G28" s="32" t="s">
        <v>51</v>
      </c>
      <c r="H28" s="20" t="s">
        <v>52</v>
      </c>
    </row>
    <row r="29" spans="6:8" x14ac:dyDescent="0.35">
      <c r="F29" s="127"/>
      <c r="G29" s="32" t="s">
        <v>53</v>
      </c>
      <c r="H29" s="20" t="s">
        <v>54</v>
      </c>
    </row>
    <row r="30" spans="6:8" x14ac:dyDescent="0.35">
      <c r="F30" s="127"/>
      <c r="G30" s="31" t="s">
        <v>55</v>
      </c>
      <c r="H30" s="20" t="s">
        <v>56</v>
      </c>
    </row>
    <row r="31" spans="6:8" x14ac:dyDescent="0.35">
      <c r="F31" s="127"/>
      <c r="G31" s="32" t="s">
        <v>57</v>
      </c>
      <c r="H31" s="20" t="s">
        <v>58</v>
      </c>
    </row>
    <row r="32" spans="6:8" ht="29" x14ac:dyDescent="0.35">
      <c r="F32" s="127"/>
      <c r="G32" s="31" t="s">
        <v>59</v>
      </c>
      <c r="H32" s="20" t="s">
        <v>60</v>
      </c>
    </row>
    <row r="33" spans="6:8" x14ac:dyDescent="0.35">
      <c r="F33" s="127"/>
      <c r="G33" s="33" t="s">
        <v>27</v>
      </c>
      <c r="H33" s="19" t="s">
        <v>28</v>
      </c>
    </row>
    <row r="34" spans="6:8" ht="29" x14ac:dyDescent="0.35">
      <c r="F34" s="127"/>
      <c r="G34" s="31" t="s">
        <v>61</v>
      </c>
      <c r="H34" s="20" t="s">
        <v>62</v>
      </c>
    </row>
    <row r="35" spans="6:8" ht="29" x14ac:dyDescent="0.35">
      <c r="F35" s="127"/>
      <c r="G35" s="31" t="s">
        <v>63</v>
      </c>
      <c r="H35" s="20" t="s">
        <v>64</v>
      </c>
    </row>
    <row r="36" spans="6:8" ht="29" x14ac:dyDescent="0.35">
      <c r="F36" s="127"/>
      <c r="G36" s="31" t="s">
        <v>65</v>
      </c>
      <c r="H36" s="20" t="s">
        <v>66</v>
      </c>
    </row>
    <row r="37" spans="6:8" ht="29" x14ac:dyDescent="0.35">
      <c r="F37" s="127"/>
      <c r="G37" s="31" t="s">
        <v>67</v>
      </c>
      <c r="H37" s="20" t="s">
        <v>68</v>
      </c>
    </row>
    <row r="38" spans="6:8" x14ac:dyDescent="0.35">
      <c r="F38" s="127"/>
      <c r="G38" s="31" t="s">
        <v>69</v>
      </c>
      <c r="H38" s="20" t="s">
        <v>70</v>
      </c>
    </row>
    <row r="39" spans="6:8" ht="29" x14ac:dyDescent="0.35">
      <c r="F39" s="127"/>
      <c r="G39" s="31" t="s">
        <v>71</v>
      </c>
      <c r="H39" s="20" t="s">
        <v>72</v>
      </c>
    </row>
    <row r="40" spans="6:8" x14ac:dyDescent="0.35">
      <c r="F40" s="127"/>
      <c r="G40" s="31" t="s">
        <v>73</v>
      </c>
      <c r="H40" s="20" t="s">
        <v>74</v>
      </c>
    </row>
    <row r="41" spans="6:8" x14ac:dyDescent="0.35">
      <c r="F41" s="127"/>
      <c r="G41" s="31" t="s">
        <v>75</v>
      </c>
      <c r="H41" s="20" t="s">
        <v>76</v>
      </c>
    </row>
    <row r="42" spans="6:8" ht="29" x14ac:dyDescent="0.35">
      <c r="F42" s="127"/>
      <c r="G42" s="31" t="s">
        <v>77</v>
      </c>
      <c r="H42" s="20" t="s">
        <v>78</v>
      </c>
    </row>
    <row r="43" spans="6:8" x14ac:dyDescent="0.35">
      <c r="F43" s="127" t="s">
        <v>79</v>
      </c>
      <c r="G43" s="3" t="s">
        <v>80</v>
      </c>
      <c r="H43" s="20" t="s">
        <v>81</v>
      </c>
    </row>
    <row r="44" spans="6:8" x14ac:dyDescent="0.35">
      <c r="F44" s="127"/>
      <c r="G44" s="2" t="s">
        <v>82</v>
      </c>
      <c r="H44" s="26" t="s">
        <v>83</v>
      </c>
    </row>
    <row r="45" spans="6:8" x14ac:dyDescent="0.35">
      <c r="F45" s="127"/>
      <c r="G45" s="2" t="s">
        <v>84</v>
      </c>
      <c r="H45" s="26" t="s">
        <v>83</v>
      </c>
    </row>
    <row r="46" spans="6:8" x14ac:dyDescent="0.35">
      <c r="F46" s="127"/>
      <c r="G46" s="2" t="s">
        <v>85</v>
      </c>
      <c r="H46" s="26" t="s">
        <v>83</v>
      </c>
    </row>
    <row r="47" spans="6:8" x14ac:dyDescent="0.35">
      <c r="F47" s="127"/>
      <c r="G47" s="2" t="s">
        <v>86</v>
      </c>
      <c r="H47" s="26" t="s">
        <v>87</v>
      </c>
    </row>
    <row r="48" spans="6:8" x14ac:dyDescent="0.35">
      <c r="F48" s="127"/>
      <c r="G48" s="2" t="s">
        <v>88</v>
      </c>
      <c r="H48" s="26" t="s">
        <v>89</v>
      </c>
    </row>
    <row r="49" spans="6:8" x14ac:dyDescent="0.35">
      <c r="F49" s="127"/>
      <c r="G49" s="2" t="s">
        <v>90</v>
      </c>
      <c r="H49" s="26" t="s">
        <v>24</v>
      </c>
    </row>
    <row r="50" spans="6:8" x14ac:dyDescent="0.35">
      <c r="F50" s="127"/>
      <c r="G50" s="28" t="s">
        <v>91</v>
      </c>
      <c r="H50" s="24" t="s">
        <v>92</v>
      </c>
    </row>
    <row r="51" spans="6:8" x14ac:dyDescent="0.35">
      <c r="F51" s="127"/>
      <c r="G51" s="3" t="s">
        <v>93</v>
      </c>
      <c r="H51" s="23" t="s">
        <v>94</v>
      </c>
    </row>
    <row r="52" spans="6:8" x14ac:dyDescent="0.35">
      <c r="F52" s="127"/>
      <c r="G52" s="29" t="s">
        <v>95</v>
      </c>
      <c r="H52" s="24" t="s">
        <v>96</v>
      </c>
    </row>
    <row r="53" spans="6:8" x14ac:dyDescent="0.35">
      <c r="F53" s="127"/>
      <c r="G53" s="3" t="s">
        <v>97</v>
      </c>
      <c r="H53" s="25" t="s">
        <v>98</v>
      </c>
    </row>
    <row r="54" spans="6:8" x14ac:dyDescent="0.35">
      <c r="F54" s="127"/>
      <c r="G54" s="21" t="s">
        <v>99</v>
      </c>
      <c r="H54" s="21" t="s">
        <v>100</v>
      </c>
    </row>
    <row r="55" spans="6:8" x14ac:dyDescent="0.35">
      <c r="F55" s="127"/>
      <c r="G55" s="128" t="s">
        <v>101</v>
      </c>
      <c r="H55" s="129" t="s">
        <v>41</v>
      </c>
    </row>
    <row r="56" spans="6:8" x14ac:dyDescent="0.35">
      <c r="F56" s="127"/>
      <c r="G56" s="128"/>
      <c r="H56" s="129"/>
    </row>
    <row r="57" spans="6:8" ht="58" x14ac:dyDescent="0.35">
      <c r="F57" s="127"/>
      <c r="G57" s="22" t="s">
        <v>102</v>
      </c>
      <c r="H57" s="24" t="s">
        <v>41</v>
      </c>
    </row>
    <row r="58" spans="6:8" x14ac:dyDescent="0.35">
      <c r="F58" s="127"/>
      <c r="G58" s="29" t="s">
        <v>103</v>
      </c>
      <c r="H58" s="3" t="s">
        <v>104</v>
      </c>
    </row>
    <row r="59" spans="6:8" ht="29" x14ac:dyDescent="0.35">
      <c r="F59" s="127"/>
      <c r="G59" s="22" t="s">
        <v>105</v>
      </c>
      <c r="H59" s="3" t="s">
        <v>41</v>
      </c>
    </row>
    <row r="60" spans="6:8" ht="29" x14ac:dyDescent="0.35">
      <c r="F60" s="127"/>
      <c r="G60" s="20" t="s">
        <v>106</v>
      </c>
      <c r="H60" s="21" t="s">
        <v>107</v>
      </c>
    </row>
    <row r="61" spans="6:8" x14ac:dyDescent="0.35">
      <c r="F61" s="127"/>
      <c r="G61" s="20" t="s">
        <v>108</v>
      </c>
      <c r="H61" s="20" t="s">
        <v>109</v>
      </c>
    </row>
    <row r="62" spans="6:8" ht="29" x14ac:dyDescent="0.35">
      <c r="F62" s="127"/>
      <c r="G62" s="20" t="s">
        <v>110</v>
      </c>
      <c r="H62" s="20" t="s">
        <v>111</v>
      </c>
    </row>
    <row r="63" spans="6:8" ht="29" x14ac:dyDescent="0.35">
      <c r="F63" s="127"/>
      <c r="G63" s="20" t="s">
        <v>112</v>
      </c>
      <c r="H63" s="20" t="s">
        <v>113</v>
      </c>
    </row>
    <row r="64" spans="6:8" ht="29" x14ac:dyDescent="0.35">
      <c r="F64" s="127"/>
      <c r="G64" s="20" t="s">
        <v>114</v>
      </c>
      <c r="H64" s="21" t="s">
        <v>115</v>
      </c>
    </row>
    <row r="65" spans="6:8" ht="29" x14ac:dyDescent="0.35">
      <c r="F65" s="127"/>
      <c r="G65" s="20" t="s">
        <v>116</v>
      </c>
      <c r="H65" s="20" t="s">
        <v>117</v>
      </c>
    </row>
    <row r="66" spans="6:8" ht="29" x14ac:dyDescent="0.35">
      <c r="F66" s="127"/>
      <c r="G66" s="20" t="s">
        <v>118</v>
      </c>
      <c r="H66" s="20" t="s">
        <v>119</v>
      </c>
    </row>
    <row r="67" spans="6:8" ht="43.5" x14ac:dyDescent="0.35">
      <c r="F67" s="127"/>
      <c r="G67" s="20" t="s">
        <v>120</v>
      </c>
      <c r="H67" s="20" t="s">
        <v>121</v>
      </c>
    </row>
    <row r="68" spans="6:8" ht="29" x14ac:dyDescent="0.35">
      <c r="F68" s="127"/>
      <c r="G68" s="20" t="s">
        <v>122</v>
      </c>
      <c r="H68" s="20" t="s">
        <v>123</v>
      </c>
    </row>
    <row r="69" spans="6:8" ht="29" x14ac:dyDescent="0.35">
      <c r="F69" s="127"/>
      <c r="G69" s="20" t="s">
        <v>124</v>
      </c>
      <c r="H69" s="20" t="s">
        <v>125</v>
      </c>
    </row>
    <row r="70" spans="6:8" x14ac:dyDescent="0.35">
      <c r="F70" s="127"/>
      <c r="G70" s="20" t="s">
        <v>126</v>
      </c>
      <c r="H70" s="20" t="s">
        <v>127</v>
      </c>
    </row>
    <row r="71" spans="6:8" x14ac:dyDescent="0.35">
      <c r="F71" s="127"/>
      <c r="G71" s="20" t="s">
        <v>128</v>
      </c>
      <c r="H71" s="20" t="s">
        <v>129</v>
      </c>
    </row>
    <row r="72" spans="6:8" ht="29" x14ac:dyDescent="0.35">
      <c r="F72" s="127"/>
      <c r="G72" s="20" t="s">
        <v>130</v>
      </c>
      <c r="H72" s="20" t="s">
        <v>131</v>
      </c>
    </row>
    <row r="73" spans="6:8" x14ac:dyDescent="0.35">
      <c r="F73" s="127" t="s">
        <v>132</v>
      </c>
      <c r="G73" s="2" t="s">
        <v>133</v>
      </c>
      <c r="H73" s="26" t="s">
        <v>83</v>
      </c>
    </row>
    <row r="74" spans="6:8" x14ac:dyDescent="0.35">
      <c r="F74" s="127"/>
      <c r="G74" s="2" t="s">
        <v>134</v>
      </c>
      <c r="H74" s="26" t="s">
        <v>83</v>
      </c>
    </row>
    <row r="75" spans="6:8" x14ac:dyDescent="0.35">
      <c r="F75" s="127"/>
      <c r="G75" s="2" t="s">
        <v>135</v>
      </c>
      <c r="H75" s="2" t="s">
        <v>136</v>
      </c>
    </row>
    <row r="76" spans="6:8" x14ac:dyDescent="0.35">
      <c r="F76" s="127"/>
      <c r="G76" s="2" t="s">
        <v>137</v>
      </c>
      <c r="H76" s="26" t="s">
        <v>24</v>
      </c>
    </row>
    <row r="77" spans="6:8" x14ac:dyDescent="0.35">
      <c r="F77" s="127"/>
      <c r="G77" s="2" t="s">
        <v>138</v>
      </c>
      <c r="H77" s="26" t="s">
        <v>24</v>
      </c>
    </row>
    <row r="78" spans="6:8" x14ac:dyDescent="0.35">
      <c r="F78" s="127"/>
      <c r="G78" s="27" t="s">
        <v>139</v>
      </c>
      <c r="H78" s="27" t="s">
        <v>140</v>
      </c>
    </row>
    <row r="79" spans="6:8" x14ac:dyDescent="0.35">
      <c r="F79" s="127"/>
      <c r="G79" s="27" t="s">
        <v>141</v>
      </c>
      <c r="H79" s="27" t="s">
        <v>142</v>
      </c>
    </row>
    <row r="80" spans="6:8" x14ac:dyDescent="0.35">
      <c r="F80" s="127"/>
      <c r="G80" s="27" t="s">
        <v>143</v>
      </c>
      <c r="H80" s="27" t="s">
        <v>144</v>
      </c>
    </row>
    <row r="81" spans="6:8" x14ac:dyDescent="0.35">
      <c r="F81" s="127"/>
      <c r="G81" s="27" t="s">
        <v>145</v>
      </c>
      <c r="H81" s="27" t="s">
        <v>146</v>
      </c>
    </row>
    <row r="82" spans="6:8" x14ac:dyDescent="0.35">
      <c r="F82" s="127"/>
      <c r="G82" s="3" t="s">
        <v>147</v>
      </c>
      <c r="H82" s="3" t="s">
        <v>148</v>
      </c>
    </row>
    <row r="83" spans="6:8" ht="29" x14ac:dyDescent="0.35">
      <c r="F83" s="127"/>
      <c r="G83" s="3" t="s">
        <v>149</v>
      </c>
      <c r="H83" s="22" t="s">
        <v>150</v>
      </c>
    </row>
    <row r="84" spans="6:8" x14ac:dyDescent="0.35">
      <c r="F84" s="127"/>
      <c r="G84" s="3" t="s">
        <v>151</v>
      </c>
      <c r="H84" s="3" t="s">
        <v>152</v>
      </c>
    </row>
    <row r="85" spans="6:8" x14ac:dyDescent="0.35">
      <c r="F85" s="127"/>
      <c r="G85" s="3" t="s">
        <v>153</v>
      </c>
      <c r="H85" s="3" t="s">
        <v>154</v>
      </c>
    </row>
    <row r="86" spans="6:8" x14ac:dyDescent="0.35">
      <c r="F86" s="127"/>
      <c r="G86" s="3" t="s">
        <v>155</v>
      </c>
      <c r="H86" s="3" t="s">
        <v>156</v>
      </c>
    </row>
    <row r="87" spans="6:8" x14ac:dyDescent="0.35">
      <c r="F87" s="127"/>
      <c r="G87" s="3" t="s">
        <v>157</v>
      </c>
      <c r="H87" s="3" t="s">
        <v>158</v>
      </c>
    </row>
    <row r="88" spans="6:8" ht="29" x14ac:dyDescent="0.35">
      <c r="F88" s="127"/>
      <c r="G88" s="3" t="s">
        <v>159</v>
      </c>
      <c r="H88" s="22" t="s">
        <v>160</v>
      </c>
    </row>
    <row r="89" spans="6:8" x14ac:dyDescent="0.35">
      <c r="F89" s="127"/>
      <c r="G89" s="3" t="s">
        <v>161</v>
      </c>
      <c r="H89" s="3" t="s">
        <v>162</v>
      </c>
    </row>
    <row r="90" spans="6:8" x14ac:dyDescent="0.35">
      <c r="F90" s="127"/>
      <c r="G90" s="3" t="s">
        <v>163</v>
      </c>
      <c r="H90" s="3" t="s">
        <v>164</v>
      </c>
    </row>
    <row r="91" spans="6:8" x14ac:dyDescent="0.35">
      <c r="F91" s="127"/>
      <c r="G91" s="3" t="s">
        <v>165</v>
      </c>
      <c r="H91" s="3" t="s">
        <v>166</v>
      </c>
    </row>
    <row r="92" spans="6:8" x14ac:dyDescent="0.35">
      <c r="F92" s="127"/>
      <c r="G92" s="3" t="s">
        <v>167</v>
      </c>
      <c r="H92" s="3" t="s">
        <v>168</v>
      </c>
    </row>
    <row r="93" spans="6:8" x14ac:dyDescent="0.35">
      <c r="F93" s="127"/>
      <c r="G93" s="3" t="s">
        <v>169</v>
      </c>
      <c r="H93" s="3" t="s">
        <v>170</v>
      </c>
    </row>
    <row r="94" spans="6:8" x14ac:dyDescent="0.35">
      <c r="F94" s="127"/>
      <c r="G94" s="3" t="s">
        <v>171</v>
      </c>
      <c r="H94" s="3" t="s">
        <v>172</v>
      </c>
    </row>
    <row r="95" spans="6:8" x14ac:dyDescent="0.35">
      <c r="F95" s="127"/>
      <c r="G95" s="3" t="s">
        <v>173</v>
      </c>
      <c r="H95" s="3" t="s">
        <v>174</v>
      </c>
    </row>
    <row r="96" spans="6:8" x14ac:dyDescent="0.35">
      <c r="F96" s="127"/>
      <c r="G96" s="3" t="s">
        <v>175</v>
      </c>
      <c r="H96" s="3" t="s">
        <v>176</v>
      </c>
    </row>
    <row r="104" spans="7:7" x14ac:dyDescent="0.35">
      <c r="G104" s="18"/>
    </row>
    <row r="105" spans="7:7" x14ac:dyDescent="0.35">
      <c r="G105" s="18"/>
    </row>
    <row r="106" spans="7:7" x14ac:dyDescent="0.35">
      <c r="G106" s="18"/>
    </row>
    <row r="107" spans="7:7" x14ac:dyDescent="0.35">
      <c r="G107" s="18"/>
    </row>
    <row r="108" spans="7:7" x14ac:dyDescent="0.35">
      <c r="G108" s="18"/>
    </row>
  </sheetData>
  <mergeCells count="5">
    <mergeCell ref="F73:F96"/>
    <mergeCell ref="F3:F42"/>
    <mergeCell ref="F43:F72"/>
    <mergeCell ref="G55:G56"/>
    <mergeCell ref="H55:H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78E1-AE65-4F28-891A-72226D69494B}">
  <dimension ref="A17:E42"/>
  <sheetViews>
    <sheetView workbookViewId="0">
      <selection activeCell="C19" sqref="C19"/>
    </sheetView>
  </sheetViews>
  <sheetFormatPr defaultRowHeight="14.5" x14ac:dyDescent="0.35"/>
  <sheetData>
    <row r="17" spans="1:5" ht="15" thickBot="1" x14ac:dyDescent="0.4"/>
    <row r="18" spans="1:5" ht="54.5" thickBot="1" x14ac:dyDescent="0.4">
      <c r="A18" s="96" t="s">
        <v>668</v>
      </c>
      <c r="B18" s="96" t="s">
        <v>669</v>
      </c>
      <c r="C18" s="96" t="s">
        <v>670</v>
      </c>
      <c r="D18" s="96" t="s">
        <v>671</v>
      </c>
      <c r="E18" s="97" t="s">
        <v>672</v>
      </c>
    </row>
    <row r="19" spans="1:5" ht="189.5" thickBot="1" x14ac:dyDescent="0.4">
      <c r="A19" s="98" t="s">
        <v>673</v>
      </c>
      <c r="B19" s="98" t="s">
        <v>674</v>
      </c>
      <c r="C19" s="98" t="s">
        <v>675</v>
      </c>
      <c r="D19" s="98" t="s">
        <v>676</v>
      </c>
      <c r="E19" s="99" t="s">
        <v>677</v>
      </c>
    </row>
    <row r="20" spans="1:5" ht="149" thickBot="1" x14ac:dyDescent="0.4">
      <c r="A20" s="98" t="s">
        <v>678</v>
      </c>
      <c r="B20" s="98" t="s">
        <v>679</v>
      </c>
      <c r="C20" s="98" t="s">
        <v>680</v>
      </c>
      <c r="D20" s="98" t="s">
        <v>681</v>
      </c>
      <c r="E20" s="99" t="s">
        <v>682</v>
      </c>
    </row>
    <row r="21" spans="1:5" ht="122" thickBot="1" x14ac:dyDescent="0.4">
      <c r="A21" s="98" t="s">
        <v>683</v>
      </c>
      <c r="B21" s="98" t="s">
        <v>674</v>
      </c>
      <c r="C21" s="98" t="s">
        <v>684</v>
      </c>
      <c r="D21" s="98" t="s">
        <v>685</v>
      </c>
      <c r="E21" s="99" t="s">
        <v>686</v>
      </c>
    </row>
    <row r="22" spans="1:5" ht="149" thickBot="1" x14ac:dyDescent="0.4">
      <c r="A22" s="98" t="s">
        <v>687</v>
      </c>
      <c r="B22" s="98" t="s">
        <v>688</v>
      </c>
      <c r="C22" s="98" t="s">
        <v>689</v>
      </c>
      <c r="D22" s="98" t="s">
        <v>690</v>
      </c>
      <c r="E22" s="99" t="s">
        <v>691</v>
      </c>
    </row>
    <row r="23" spans="1:5" ht="149" thickBot="1" x14ac:dyDescent="0.4">
      <c r="A23" s="98" t="s">
        <v>692</v>
      </c>
      <c r="B23" s="98" t="s">
        <v>693</v>
      </c>
      <c r="C23" s="98" t="s">
        <v>694</v>
      </c>
      <c r="D23" s="98" t="s">
        <v>695</v>
      </c>
      <c r="E23" s="99" t="s">
        <v>696</v>
      </c>
    </row>
    <row r="24" spans="1:5" ht="149" thickBot="1" x14ac:dyDescent="0.4">
      <c r="A24" s="98" t="s">
        <v>697</v>
      </c>
      <c r="B24" s="98" t="s">
        <v>698</v>
      </c>
      <c r="C24" s="98" t="s">
        <v>699</v>
      </c>
      <c r="D24" s="98" t="s">
        <v>700</v>
      </c>
      <c r="E24" s="99" t="s">
        <v>701</v>
      </c>
    </row>
    <row r="25" spans="1:5" ht="135.5" thickBot="1" x14ac:dyDescent="0.4">
      <c r="A25" s="98" t="s">
        <v>702</v>
      </c>
      <c r="B25" s="98" t="s">
        <v>594</v>
      </c>
      <c r="C25" s="98" t="s">
        <v>703</v>
      </c>
      <c r="D25" s="98" t="s">
        <v>704</v>
      </c>
      <c r="E25" s="99" t="s">
        <v>705</v>
      </c>
    </row>
    <row r="26" spans="1:5" ht="162.5" thickBot="1" x14ac:dyDescent="0.4">
      <c r="A26" s="98" t="s">
        <v>706</v>
      </c>
      <c r="B26" s="98" t="s">
        <v>594</v>
      </c>
      <c r="C26" s="98" t="s">
        <v>707</v>
      </c>
      <c r="D26" s="98" t="s">
        <v>708</v>
      </c>
      <c r="E26" s="99" t="s">
        <v>709</v>
      </c>
    </row>
    <row r="27" spans="1:5" ht="122" thickBot="1" x14ac:dyDescent="0.4">
      <c r="A27" s="98" t="s">
        <v>710</v>
      </c>
      <c r="B27" s="98" t="s">
        <v>594</v>
      </c>
      <c r="C27" s="98" t="s">
        <v>711</v>
      </c>
      <c r="D27" s="98" t="s">
        <v>712</v>
      </c>
      <c r="E27" s="99" t="s">
        <v>713</v>
      </c>
    </row>
    <row r="28" spans="1:5" ht="135.5" thickBot="1" x14ac:dyDescent="0.4">
      <c r="A28" s="98" t="s">
        <v>714</v>
      </c>
      <c r="B28" s="98" t="s">
        <v>674</v>
      </c>
      <c r="C28" s="98" t="s">
        <v>715</v>
      </c>
      <c r="D28" s="98" t="s">
        <v>716</v>
      </c>
      <c r="E28" s="99" t="s">
        <v>717</v>
      </c>
    </row>
    <row r="29" spans="1:5" ht="122" thickBot="1" x14ac:dyDescent="0.4">
      <c r="A29" s="98" t="s">
        <v>718</v>
      </c>
      <c r="B29" s="98" t="s">
        <v>719</v>
      </c>
      <c r="C29" s="98" t="s">
        <v>720</v>
      </c>
      <c r="D29" s="98" t="s">
        <v>721</v>
      </c>
      <c r="E29" s="99" t="s">
        <v>722</v>
      </c>
    </row>
    <row r="30" spans="1:5" ht="149" thickBot="1" x14ac:dyDescent="0.4">
      <c r="A30" s="98" t="s">
        <v>723</v>
      </c>
      <c r="B30" s="98" t="s">
        <v>724</v>
      </c>
      <c r="C30" s="98" t="s">
        <v>725</v>
      </c>
      <c r="D30" s="98" t="s">
        <v>726</v>
      </c>
      <c r="E30" s="99" t="s">
        <v>727</v>
      </c>
    </row>
    <row r="31" spans="1:5" ht="149" thickBot="1" x14ac:dyDescent="0.4">
      <c r="A31" s="98" t="s">
        <v>728</v>
      </c>
      <c r="B31" s="98" t="s">
        <v>594</v>
      </c>
      <c r="C31" s="98" t="s">
        <v>729</v>
      </c>
      <c r="D31" s="98" t="s">
        <v>730</v>
      </c>
      <c r="E31" s="99" t="s">
        <v>731</v>
      </c>
    </row>
    <row r="32" spans="1:5" ht="176" thickBot="1" x14ac:dyDescent="0.4">
      <c r="A32" s="98" t="s">
        <v>732</v>
      </c>
      <c r="B32" s="98" t="s">
        <v>733</v>
      </c>
      <c r="C32" s="98" t="s">
        <v>734</v>
      </c>
      <c r="D32" s="98" t="s">
        <v>735</v>
      </c>
      <c r="E32" s="99" t="s">
        <v>736</v>
      </c>
    </row>
    <row r="33" spans="1:5" ht="176" thickBot="1" x14ac:dyDescent="0.4">
      <c r="A33" s="98" t="s">
        <v>737</v>
      </c>
      <c r="B33" s="98" t="s">
        <v>738</v>
      </c>
      <c r="C33" s="98" t="s">
        <v>739</v>
      </c>
      <c r="D33" s="98" t="s">
        <v>712</v>
      </c>
      <c r="E33" s="99" t="s">
        <v>740</v>
      </c>
    </row>
    <row r="34" spans="1:5" ht="122" thickBot="1" x14ac:dyDescent="0.4">
      <c r="A34" s="98" t="s">
        <v>741</v>
      </c>
      <c r="B34" s="98" t="s">
        <v>742</v>
      </c>
      <c r="C34" s="98" t="s">
        <v>743</v>
      </c>
      <c r="D34" s="98" t="s">
        <v>744</v>
      </c>
      <c r="E34" s="99" t="s">
        <v>745</v>
      </c>
    </row>
    <row r="35" spans="1:5" ht="203" thickBot="1" x14ac:dyDescent="0.4">
      <c r="A35" s="98" t="s">
        <v>746</v>
      </c>
      <c r="B35" s="98" t="s">
        <v>747</v>
      </c>
      <c r="C35" s="98" t="s">
        <v>748</v>
      </c>
      <c r="D35" s="98" t="s">
        <v>735</v>
      </c>
      <c r="E35" s="99" t="s">
        <v>749</v>
      </c>
    </row>
    <row r="36" spans="1:5" ht="149" thickBot="1" x14ac:dyDescent="0.4">
      <c r="A36" s="98" t="s">
        <v>750</v>
      </c>
      <c r="B36" s="98" t="s">
        <v>674</v>
      </c>
      <c r="C36" s="98" t="s">
        <v>751</v>
      </c>
      <c r="D36" s="98" t="s">
        <v>752</v>
      </c>
      <c r="E36" s="99" t="s">
        <v>753</v>
      </c>
    </row>
    <row r="37" spans="1:5" ht="189.5" thickBot="1" x14ac:dyDescent="0.4">
      <c r="A37" s="98" t="s">
        <v>754</v>
      </c>
      <c r="B37" s="98" t="s">
        <v>755</v>
      </c>
      <c r="C37" s="98" t="s">
        <v>756</v>
      </c>
      <c r="D37" s="98" t="s">
        <v>757</v>
      </c>
      <c r="E37" s="99" t="s">
        <v>758</v>
      </c>
    </row>
    <row r="38" spans="1:5" ht="149" thickBot="1" x14ac:dyDescent="0.4">
      <c r="A38" s="98" t="s">
        <v>759</v>
      </c>
      <c r="B38" s="98" t="s">
        <v>760</v>
      </c>
      <c r="C38" s="98" t="s">
        <v>761</v>
      </c>
      <c r="D38" s="98" t="s">
        <v>762</v>
      </c>
      <c r="E38" s="99" t="s">
        <v>763</v>
      </c>
    </row>
    <row r="39" spans="1:5" ht="176" thickBot="1" x14ac:dyDescent="0.4">
      <c r="A39" s="98" t="s">
        <v>764</v>
      </c>
      <c r="B39" s="98" t="s">
        <v>765</v>
      </c>
      <c r="C39" s="98" t="s">
        <v>766</v>
      </c>
      <c r="D39" s="98" t="s">
        <v>767</v>
      </c>
      <c r="E39" s="99" t="s">
        <v>768</v>
      </c>
    </row>
    <row r="40" spans="1:5" ht="122" thickBot="1" x14ac:dyDescent="0.4">
      <c r="A40" s="98" t="s">
        <v>769</v>
      </c>
      <c r="B40" s="98" t="s">
        <v>770</v>
      </c>
      <c r="C40" s="98" t="s">
        <v>771</v>
      </c>
      <c r="D40" s="98" t="s">
        <v>716</v>
      </c>
      <c r="E40" s="99" t="s">
        <v>772</v>
      </c>
    </row>
    <row r="41" spans="1:5" ht="122" thickBot="1" x14ac:dyDescent="0.4">
      <c r="A41" s="98" t="s">
        <v>773</v>
      </c>
      <c r="B41" s="98" t="s">
        <v>774</v>
      </c>
      <c r="C41" s="98" t="s">
        <v>775</v>
      </c>
      <c r="D41" s="98" t="s">
        <v>776</v>
      </c>
      <c r="E41" s="99" t="s">
        <v>777</v>
      </c>
    </row>
    <row r="42" spans="1:5" ht="149" thickBot="1" x14ac:dyDescent="0.4">
      <c r="A42" s="98" t="s">
        <v>778</v>
      </c>
      <c r="B42" s="98" t="s">
        <v>779</v>
      </c>
      <c r="C42" s="98" t="s">
        <v>780</v>
      </c>
      <c r="D42" s="98" t="s">
        <v>781</v>
      </c>
      <c r="E42" s="99" t="s">
        <v>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9E26-2CD3-4EEE-8CF4-A34272CC4D0F}">
  <dimension ref="A1:E24"/>
  <sheetViews>
    <sheetView workbookViewId="0"/>
  </sheetViews>
  <sheetFormatPr defaultRowHeight="14.5" x14ac:dyDescent="0.35"/>
  <sheetData>
    <row r="1" spans="1:5" ht="54.5" thickBot="1" x14ac:dyDescent="0.4">
      <c r="A1" s="96" t="s">
        <v>668</v>
      </c>
      <c r="B1" s="96" t="s">
        <v>669</v>
      </c>
      <c r="C1" s="96" t="s">
        <v>670</v>
      </c>
      <c r="D1" s="96" t="s">
        <v>671</v>
      </c>
      <c r="E1" s="97" t="s">
        <v>672</v>
      </c>
    </row>
    <row r="2" spans="1:5" ht="122" thickBot="1" x14ac:dyDescent="0.4">
      <c r="A2" s="98" t="s">
        <v>783</v>
      </c>
      <c r="B2" s="98" t="s">
        <v>688</v>
      </c>
      <c r="C2" s="98" t="s">
        <v>784</v>
      </c>
      <c r="D2" s="98" t="s">
        <v>785</v>
      </c>
      <c r="E2" s="99" t="s">
        <v>786</v>
      </c>
    </row>
    <row r="3" spans="1:5" ht="162.5" thickBot="1" x14ac:dyDescent="0.4">
      <c r="A3" s="98" t="s">
        <v>787</v>
      </c>
      <c r="B3" s="98" t="s">
        <v>788</v>
      </c>
      <c r="C3" s="98" t="s">
        <v>789</v>
      </c>
      <c r="D3" s="98" t="s">
        <v>785</v>
      </c>
      <c r="E3" s="99" t="s">
        <v>790</v>
      </c>
    </row>
    <row r="4" spans="1:5" ht="162.5" thickBot="1" x14ac:dyDescent="0.4">
      <c r="A4" s="98" t="s">
        <v>791</v>
      </c>
      <c r="B4" s="98" t="s">
        <v>788</v>
      </c>
      <c r="C4" s="98" t="s">
        <v>792</v>
      </c>
      <c r="D4" s="98" t="s">
        <v>793</v>
      </c>
      <c r="E4" s="99" t="s">
        <v>794</v>
      </c>
    </row>
    <row r="5" spans="1:5" ht="149" thickBot="1" x14ac:dyDescent="0.4">
      <c r="A5" s="98" t="s">
        <v>795</v>
      </c>
      <c r="B5" s="98" t="s">
        <v>788</v>
      </c>
      <c r="C5" s="98" t="s">
        <v>796</v>
      </c>
      <c r="D5" s="98" t="s">
        <v>793</v>
      </c>
      <c r="E5" s="99" t="s">
        <v>797</v>
      </c>
    </row>
    <row r="6" spans="1:5" ht="149" thickBot="1" x14ac:dyDescent="0.4">
      <c r="A6" s="98" t="s">
        <v>798</v>
      </c>
      <c r="B6" s="98" t="s">
        <v>788</v>
      </c>
      <c r="C6" s="98" t="s">
        <v>799</v>
      </c>
      <c r="D6" s="98" t="s">
        <v>793</v>
      </c>
      <c r="E6" s="99" t="s">
        <v>800</v>
      </c>
    </row>
    <row r="7" spans="1:5" ht="216.5" thickBot="1" x14ac:dyDescent="0.4">
      <c r="A7" s="98" t="s">
        <v>801</v>
      </c>
      <c r="B7" s="98" t="s">
        <v>802</v>
      </c>
      <c r="C7" s="98" t="s">
        <v>803</v>
      </c>
      <c r="D7" s="98" t="s">
        <v>785</v>
      </c>
      <c r="E7" s="99" t="s">
        <v>804</v>
      </c>
    </row>
    <row r="8" spans="1:5" ht="162.5" thickBot="1" x14ac:dyDescent="0.4">
      <c r="A8" s="98" t="s">
        <v>805</v>
      </c>
      <c r="B8" s="98" t="s">
        <v>788</v>
      </c>
      <c r="C8" s="98" t="s">
        <v>806</v>
      </c>
      <c r="D8" s="98" t="s">
        <v>807</v>
      </c>
      <c r="E8" s="99" t="s">
        <v>808</v>
      </c>
    </row>
    <row r="9" spans="1:5" ht="149" thickBot="1" x14ac:dyDescent="0.4">
      <c r="A9" s="98" t="s">
        <v>809</v>
      </c>
      <c r="B9" s="98" t="s">
        <v>788</v>
      </c>
      <c r="C9" s="98" t="s">
        <v>806</v>
      </c>
      <c r="D9" s="98" t="s">
        <v>785</v>
      </c>
      <c r="E9" s="99" t="s">
        <v>810</v>
      </c>
    </row>
    <row r="10" spans="1:5" ht="122" thickBot="1" x14ac:dyDescent="0.4">
      <c r="A10" s="98" t="s">
        <v>811</v>
      </c>
      <c r="B10" s="98" t="s">
        <v>788</v>
      </c>
      <c r="C10" s="98" t="s">
        <v>812</v>
      </c>
      <c r="D10" s="98" t="s">
        <v>785</v>
      </c>
      <c r="E10" s="99" t="s">
        <v>813</v>
      </c>
    </row>
    <row r="11" spans="1:5" ht="162.5" thickBot="1" x14ac:dyDescent="0.4">
      <c r="A11" s="98" t="s">
        <v>673</v>
      </c>
      <c r="B11" s="98" t="s">
        <v>814</v>
      </c>
      <c r="C11" s="98" t="s">
        <v>675</v>
      </c>
      <c r="D11" s="98" t="s">
        <v>785</v>
      </c>
      <c r="E11" s="99" t="s">
        <v>815</v>
      </c>
    </row>
    <row r="12" spans="1:5" ht="176" thickBot="1" x14ac:dyDescent="0.4">
      <c r="A12" s="98" t="s">
        <v>678</v>
      </c>
      <c r="B12" s="98" t="s">
        <v>816</v>
      </c>
      <c r="C12" s="98" t="s">
        <v>680</v>
      </c>
      <c r="D12" s="98" t="s">
        <v>817</v>
      </c>
      <c r="E12" s="99" t="s">
        <v>818</v>
      </c>
    </row>
    <row r="13" spans="1:5" ht="176" thickBot="1" x14ac:dyDescent="0.4">
      <c r="A13" s="98" t="s">
        <v>683</v>
      </c>
      <c r="B13" s="98" t="s">
        <v>816</v>
      </c>
      <c r="C13" s="98" t="s">
        <v>684</v>
      </c>
      <c r="D13" s="98" t="s">
        <v>785</v>
      </c>
      <c r="E13" s="99" t="s">
        <v>819</v>
      </c>
    </row>
    <row r="14" spans="1:5" ht="176" thickBot="1" x14ac:dyDescent="0.4">
      <c r="A14" s="98" t="s">
        <v>820</v>
      </c>
      <c r="B14" s="98" t="s">
        <v>821</v>
      </c>
      <c r="C14" s="98" t="s">
        <v>822</v>
      </c>
      <c r="D14" s="98" t="s">
        <v>785</v>
      </c>
      <c r="E14" s="99" t="s">
        <v>823</v>
      </c>
    </row>
    <row r="15" spans="1:5" ht="162.5" thickBot="1" x14ac:dyDescent="0.4">
      <c r="A15" s="98" t="s">
        <v>824</v>
      </c>
      <c r="B15" s="98" t="s">
        <v>788</v>
      </c>
      <c r="C15" s="98" t="s">
        <v>825</v>
      </c>
      <c r="D15" s="98" t="s">
        <v>785</v>
      </c>
      <c r="E15" s="99" t="s">
        <v>826</v>
      </c>
    </row>
    <row r="16" spans="1:5" ht="189.5" thickBot="1" x14ac:dyDescent="0.4">
      <c r="A16" s="98" t="s">
        <v>769</v>
      </c>
      <c r="B16" s="98" t="s">
        <v>827</v>
      </c>
      <c r="C16" s="98" t="s">
        <v>828</v>
      </c>
      <c r="D16" s="98" t="s">
        <v>785</v>
      </c>
      <c r="E16" s="99" t="s">
        <v>829</v>
      </c>
    </row>
    <row r="17" spans="1:5" ht="189.5" thickBot="1" x14ac:dyDescent="0.4">
      <c r="A17" s="98" t="s">
        <v>830</v>
      </c>
      <c r="B17" s="98" t="s">
        <v>831</v>
      </c>
      <c r="C17" s="98" t="s">
        <v>832</v>
      </c>
      <c r="D17" s="98" t="s">
        <v>833</v>
      </c>
      <c r="E17" s="99" t="s">
        <v>834</v>
      </c>
    </row>
    <row r="18" spans="1:5" ht="162.5" thickBot="1" x14ac:dyDescent="0.4">
      <c r="A18" s="98" t="s">
        <v>835</v>
      </c>
      <c r="B18" s="98" t="s">
        <v>836</v>
      </c>
      <c r="C18" s="98" t="s">
        <v>837</v>
      </c>
      <c r="D18" s="98" t="s">
        <v>785</v>
      </c>
      <c r="E18" s="99" t="s">
        <v>838</v>
      </c>
    </row>
    <row r="19" spans="1:5" ht="162.5" thickBot="1" x14ac:dyDescent="0.4">
      <c r="A19" s="98" t="s">
        <v>839</v>
      </c>
      <c r="B19" s="98" t="s">
        <v>788</v>
      </c>
      <c r="C19" s="98" t="s">
        <v>840</v>
      </c>
      <c r="D19" s="98" t="s">
        <v>785</v>
      </c>
      <c r="E19" s="99" t="s">
        <v>841</v>
      </c>
    </row>
    <row r="20" spans="1:5" ht="189.5" thickBot="1" x14ac:dyDescent="0.4">
      <c r="A20" s="98" t="s">
        <v>842</v>
      </c>
      <c r="B20" s="98" t="s">
        <v>843</v>
      </c>
      <c r="C20" s="98" t="s">
        <v>822</v>
      </c>
      <c r="D20" s="98" t="s">
        <v>785</v>
      </c>
      <c r="E20" s="99" t="s">
        <v>844</v>
      </c>
    </row>
    <row r="21" spans="1:5" ht="149" thickBot="1" x14ac:dyDescent="0.4">
      <c r="A21" s="98" t="s">
        <v>845</v>
      </c>
      <c r="B21" s="98" t="s">
        <v>788</v>
      </c>
      <c r="C21" s="98" t="s">
        <v>846</v>
      </c>
      <c r="D21" s="98" t="s">
        <v>785</v>
      </c>
      <c r="E21" s="99" t="s">
        <v>847</v>
      </c>
    </row>
    <row r="22" spans="1:5" ht="149" thickBot="1" x14ac:dyDescent="0.4">
      <c r="A22" s="98" t="s">
        <v>848</v>
      </c>
      <c r="B22" s="98" t="s">
        <v>788</v>
      </c>
      <c r="C22" s="98" t="s">
        <v>849</v>
      </c>
      <c r="D22" s="98" t="s">
        <v>785</v>
      </c>
      <c r="E22" s="99" t="s">
        <v>850</v>
      </c>
    </row>
    <row r="23" spans="1:5" ht="176" thickBot="1" x14ac:dyDescent="0.4">
      <c r="A23" s="98" t="s">
        <v>851</v>
      </c>
      <c r="B23" s="98" t="s">
        <v>788</v>
      </c>
      <c r="C23" s="98" t="s">
        <v>812</v>
      </c>
      <c r="D23" s="98" t="s">
        <v>785</v>
      </c>
      <c r="E23" s="99" t="s">
        <v>852</v>
      </c>
    </row>
    <row r="24" spans="1:5" ht="216.5" thickBot="1" x14ac:dyDescent="0.4">
      <c r="A24" s="98" t="s">
        <v>853</v>
      </c>
      <c r="B24" s="98" t="s">
        <v>814</v>
      </c>
      <c r="C24" s="98" t="s">
        <v>854</v>
      </c>
      <c r="D24" s="98" t="s">
        <v>855</v>
      </c>
      <c r="E24" s="99" t="s">
        <v>856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47C0-60A8-46A6-951A-28396725DE47}">
  <dimension ref="A1:E18"/>
  <sheetViews>
    <sheetView workbookViewId="0"/>
  </sheetViews>
  <sheetFormatPr defaultRowHeight="14.5" x14ac:dyDescent="0.35"/>
  <sheetData>
    <row r="1" spans="1:5" ht="54.5" thickBot="1" x14ac:dyDescent="0.4">
      <c r="A1" s="96" t="s">
        <v>668</v>
      </c>
      <c r="B1" s="96" t="s">
        <v>669</v>
      </c>
      <c r="C1" s="96" t="s">
        <v>670</v>
      </c>
      <c r="D1" s="96" t="s">
        <v>671</v>
      </c>
      <c r="E1" s="97" t="s">
        <v>672</v>
      </c>
    </row>
    <row r="2" spans="1:5" ht="230" thickBot="1" x14ac:dyDescent="0.4">
      <c r="A2" s="98" t="s">
        <v>857</v>
      </c>
      <c r="B2" s="98" t="s">
        <v>858</v>
      </c>
      <c r="C2" s="98" t="s">
        <v>859</v>
      </c>
      <c r="D2" s="98" t="s">
        <v>860</v>
      </c>
      <c r="E2" s="99" t="s">
        <v>861</v>
      </c>
    </row>
    <row r="3" spans="1:5" ht="257" thickBot="1" x14ac:dyDescent="0.4">
      <c r="A3" s="98" t="s">
        <v>862</v>
      </c>
      <c r="B3" s="98" t="s">
        <v>858</v>
      </c>
      <c r="C3" s="98" t="s">
        <v>859</v>
      </c>
      <c r="D3" s="98" t="s">
        <v>860</v>
      </c>
      <c r="E3" s="99" t="s">
        <v>863</v>
      </c>
    </row>
    <row r="4" spans="1:5" ht="176" thickBot="1" x14ac:dyDescent="0.4">
      <c r="A4" s="98" t="s">
        <v>864</v>
      </c>
      <c r="B4" s="98" t="s">
        <v>865</v>
      </c>
      <c r="C4" s="98" t="s">
        <v>866</v>
      </c>
      <c r="D4" s="98" t="s">
        <v>867</v>
      </c>
      <c r="E4" s="99" t="s">
        <v>868</v>
      </c>
    </row>
    <row r="5" spans="1:5" ht="162.5" thickBot="1" x14ac:dyDescent="0.4">
      <c r="A5" s="98" t="s">
        <v>869</v>
      </c>
      <c r="B5" s="98" t="s">
        <v>865</v>
      </c>
      <c r="C5" s="98" t="s">
        <v>870</v>
      </c>
      <c r="D5" s="98" t="s">
        <v>871</v>
      </c>
      <c r="E5" s="99" t="s">
        <v>872</v>
      </c>
    </row>
    <row r="6" spans="1:5" ht="243.5" thickBot="1" x14ac:dyDescent="0.4">
      <c r="A6" s="98" t="s">
        <v>873</v>
      </c>
      <c r="B6" s="98" t="s">
        <v>874</v>
      </c>
      <c r="C6" s="98" t="s">
        <v>875</v>
      </c>
      <c r="D6" s="98" t="s">
        <v>871</v>
      </c>
      <c r="E6" s="99" t="s">
        <v>876</v>
      </c>
    </row>
    <row r="7" spans="1:5" ht="257" thickBot="1" x14ac:dyDescent="0.4">
      <c r="A7" s="98" t="s">
        <v>877</v>
      </c>
      <c r="B7" s="98" t="s">
        <v>865</v>
      </c>
      <c r="C7" s="98" t="s">
        <v>878</v>
      </c>
      <c r="D7" s="98" t="s">
        <v>879</v>
      </c>
      <c r="E7" s="99" t="s">
        <v>880</v>
      </c>
    </row>
    <row r="8" spans="1:5" ht="243.5" thickBot="1" x14ac:dyDescent="0.4">
      <c r="A8" s="98" t="s">
        <v>881</v>
      </c>
      <c r="B8" s="98" t="s">
        <v>865</v>
      </c>
      <c r="C8" s="98" t="s">
        <v>882</v>
      </c>
      <c r="D8" s="98" t="s">
        <v>860</v>
      </c>
      <c r="E8" s="99" t="s">
        <v>883</v>
      </c>
    </row>
    <row r="9" spans="1:5" ht="243.5" thickBot="1" x14ac:dyDescent="0.4">
      <c r="A9" s="98" t="s">
        <v>811</v>
      </c>
      <c r="B9" s="98" t="s">
        <v>865</v>
      </c>
      <c r="C9" s="98" t="s">
        <v>884</v>
      </c>
      <c r="D9" s="98" t="s">
        <v>885</v>
      </c>
      <c r="E9" s="99" t="s">
        <v>886</v>
      </c>
    </row>
    <row r="10" spans="1:5" ht="203" thickBot="1" x14ac:dyDescent="0.4">
      <c r="A10" s="98" t="s">
        <v>887</v>
      </c>
      <c r="B10" s="98" t="s">
        <v>865</v>
      </c>
      <c r="C10" s="98" t="s">
        <v>888</v>
      </c>
      <c r="D10" s="98" t="s">
        <v>889</v>
      </c>
      <c r="E10" s="99" t="s">
        <v>890</v>
      </c>
    </row>
    <row r="11" spans="1:5" ht="189.5" thickBot="1" x14ac:dyDescent="0.4">
      <c r="A11" s="98" t="s">
        <v>891</v>
      </c>
      <c r="B11" s="98" t="s">
        <v>865</v>
      </c>
      <c r="C11" s="98" t="s">
        <v>882</v>
      </c>
      <c r="D11" s="98" t="s">
        <v>860</v>
      </c>
      <c r="E11" s="99" t="s">
        <v>892</v>
      </c>
    </row>
    <row r="12" spans="1:5" ht="162.5" thickBot="1" x14ac:dyDescent="0.4">
      <c r="A12" s="98" t="s">
        <v>893</v>
      </c>
      <c r="B12" s="98" t="s">
        <v>865</v>
      </c>
      <c r="C12" s="98" t="s">
        <v>894</v>
      </c>
      <c r="D12" s="98" t="s">
        <v>860</v>
      </c>
      <c r="E12" s="99" t="s">
        <v>895</v>
      </c>
    </row>
    <row r="13" spans="1:5" ht="243.5" thickBot="1" x14ac:dyDescent="0.4">
      <c r="A13" s="98" t="s">
        <v>896</v>
      </c>
      <c r="B13" s="98" t="s">
        <v>858</v>
      </c>
      <c r="C13" s="98" t="s">
        <v>897</v>
      </c>
      <c r="D13" s="98" t="s">
        <v>860</v>
      </c>
      <c r="E13" s="99" t="s">
        <v>898</v>
      </c>
    </row>
    <row r="14" spans="1:5" ht="270.5" thickBot="1" x14ac:dyDescent="0.4">
      <c r="A14" s="98" t="s">
        <v>899</v>
      </c>
      <c r="B14" s="98" t="s">
        <v>900</v>
      </c>
      <c r="C14" s="98" t="s">
        <v>901</v>
      </c>
      <c r="D14" s="98" t="s">
        <v>902</v>
      </c>
      <c r="E14" s="99" t="s">
        <v>903</v>
      </c>
    </row>
    <row r="15" spans="1:5" ht="216.5" thickBot="1" x14ac:dyDescent="0.4">
      <c r="A15" s="98" t="s">
        <v>904</v>
      </c>
      <c r="B15" s="98" t="s">
        <v>900</v>
      </c>
      <c r="C15" s="98" t="s">
        <v>905</v>
      </c>
      <c r="D15" s="98" t="s">
        <v>906</v>
      </c>
      <c r="E15" s="99" t="s">
        <v>907</v>
      </c>
    </row>
    <row r="16" spans="1:5" ht="216.5" thickBot="1" x14ac:dyDescent="0.4">
      <c r="A16" s="98" t="s">
        <v>908</v>
      </c>
      <c r="B16" s="98" t="s">
        <v>858</v>
      </c>
      <c r="C16" s="98" t="s">
        <v>909</v>
      </c>
      <c r="D16" s="98" t="s">
        <v>910</v>
      </c>
      <c r="E16" s="99" t="s">
        <v>911</v>
      </c>
    </row>
    <row r="17" spans="1:5" ht="189.5" thickBot="1" x14ac:dyDescent="0.4">
      <c r="A17" s="98" t="s">
        <v>912</v>
      </c>
      <c r="B17" s="98" t="s">
        <v>913</v>
      </c>
      <c r="C17" s="98" t="s">
        <v>914</v>
      </c>
      <c r="D17" s="98" t="s">
        <v>860</v>
      </c>
      <c r="E17" s="99" t="s">
        <v>915</v>
      </c>
    </row>
    <row r="18" spans="1:5" ht="189.5" thickBot="1" x14ac:dyDescent="0.4">
      <c r="A18" s="98" t="s">
        <v>916</v>
      </c>
      <c r="B18" s="98" t="s">
        <v>917</v>
      </c>
      <c r="C18" s="98" t="s">
        <v>918</v>
      </c>
      <c r="D18" s="98" t="s">
        <v>919</v>
      </c>
      <c r="E18" s="99" t="s">
        <v>920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D3FE-DC57-4DB4-8032-E6CCE3E8C7D5}">
  <dimension ref="A1:E17"/>
  <sheetViews>
    <sheetView workbookViewId="0"/>
  </sheetViews>
  <sheetFormatPr defaultRowHeight="14.5" x14ac:dyDescent="0.35"/>
  <sheetData>
    <row r="1" spans="1:5" ht="54.5" thickBot="1" x14ac:dyDescent="0.4">
      <c r="A1" s="96" t="s">
        <v>668</v>
      </c>
      <c r="B1" s="96" t="s">
        <v>669</v>
      </c>
      <c r="C1" s="96" t="s">
        <v>670</v>
      </c>
      <c r="D1" s="96" t="s">
        <v>671</v>
      </c>
      <c r="E1" s="97" t="s">
        <v>921</v>
      </c>
    </row>
    <row r="2" spans="1:5" ht="135.5" thickBot="1" x14ac:dyDescent="0.4">
      <c r="A2" s="98" t="s">
        <v>922</v>
      </c>
      <c r="B2" s="98" t="s">
        <v>923</v>
      </c>
      <c r="C2" s="98" t="s">
        <v>924</v>
      </c>
      <c r="D2" s="98" t="s">
        <v>925</v>
      </c>
      <c r="E2" s="99" t="s">
        <v>926</v>
      </c>
    </row>
    <row r="3" spans="1:5" ht="203" thickBot="1" x14ac:dyDescent="0.4">
      <c r="A3" s="98" t="s">
        <v>927</v>
      </c>
      <c r="B3" s="98" t="s">
        <v>928</v>
      </c>
      <c r="C3" s="98" t="s">
        <v>929</v>
      </c>
      <c r="D3" s="98" t="s">
        <v>925</v>
      </c>
      <c r="E3" s="99" t="s">
        <v>930</v>
      </c>
    </row>
    <row r="4" spans="1:5" ht="203" thickBot="1" x14ac:dyDescent="0.4">
      <c r="A4" s="98" t="s">
        <v>931</v>
      </c>
      <c r="B4" s="98" t="s">
        <v>932</v>
      </c>
      <c r="C4" s="98" t="s">
        <v>933</v>
      </c>
      <c r="D4" s="98" t="s">
        <v>925</v>
      </c>
      <c r="E4" s="99" t="s">
        <v>934</v>
      </c>
    </row>
    <row r="5" spans="1:5" ht="122" thickBot="1" x14ac:dyDescent="0.4">
      <c r="A5" s="98" t="s">
        <v>935</v>
      </c>
      <c r="B5" s="98" t="s">
        <v>936</v>
      </c>
      <c r="C5" s="98" t="s">
        <v>937</v>
      </c>
      <c r="D5" s="98" t="s">
        <v>925</v>
      </c>
      <c r="E5" s="99" t="s">
        <v>938</v>
      </c>
    </row>
    <row r="6" spans="1:5" ht="162.5" thickBot="1" x14ac:dyDescent="0.4">
      <c r="A6" s="98" t="s">
        <v>939</v>
      </c>
      <c r="B6" s="98" t="s">
        <v>940</v>
      </c>
      <c r="C6" s="98" t="s">
        <v>941</v>
      </c>
      <c r="D6" s="98" t="s">
        <v>925</v>
      </c>
      <c r="E6" s="99" t="s">
        <v>942</v>
      </c>
    </row>
    <row r="7" spans="1:5" ht="176" thickBot="1" x14ac:dyDescent="0.4">
      <c r="A7" s="98" t="s">
        <v>943</v>
      </c>
      <c r="B7" s="98" t="s">
        <v>944</v>
      </c>
      <c r="C7" s="98" t="s">
        <v>945</v>
      </c>
      <c r="D7" s="98" t="s">
        <v>925</v>
      </c>
      <c r="E7" s="99" t="s">
        <v>946</v>
      </c>
    </row>
    <row r="8" spans="1:5" ht="162.5" thickBot="1" x14ac:dyDescent="0.4">
      <c r="A8" s="98" t="s">
        <v>947</v>
      </c>
      <c r="B8" s="98" t="s">
        <v>948</v>
      </c>
      <c r="C8" s="98" t="s">
        <v>949</v>
      </c>
      <c r="D8" s="98" t="s">
        <v>925</v>
      </c>
      <c r="E8" s="99" t="s">
        <v>950</v>
      </c>
    </row>
    <row r="9" spans="1:5" ht="162.5" thickBot="1" x14ac:dyDescent="0.4">
      <c r="A9" s="98" t="s">
        <v>951</v>
      </c>
      <c r="B9" s="98" t="s">
        <v>952</v>
      </c>
      <c r="C9" s="98" t="s">
        <v>953</v>
      </c>
      <c r="D9" s="98" t="s">
        <v>954</v>
      </c>
      <c r="E9" s="99" t="s">
        <v>955</v>
      </c>
    </row>
    <row r="10" spans="1:5" ht="162.5" thickBot="1" x14ac:dyDescent="0.4">
      <c r="A10" s="98" t="s">
        <v>956</v>
      </c>
      <c r="B10" s="98" t="s">
        <v>957</v>
      </c>
      <c r="C10" s="98" t="s">
        <v>958</v>
      </c>
      <c r="D10" s="98" t="s">
        <v>925</v>
      </c>
      <c r="E10" s="99" t="s">
        <v>959</v>
      </c>
    </row>
    <row r="11" spans="1:5" ht="176" thickBot="1" x14ac:dyDescent="0.4">
      <c r="A11" s="98" t="s">
        <v>960</v>
      </c>
      <c r="B11" s="98" t="s">
        <v>961</v>
      </c>
      <c r="C11" s="98" t="s">
        <v>962</v>
      </c>
      <c r="D11" s="98" t="s">
        <v>963</v>
      </c>
      <c r="E11" s="99" t="s">
        <v>964</v>
      </c>
    </row>
    <row r="12" spans="1:5" ht="149" thickBot="1" x14ac:dyDescent="0.4">
      <c r="A12" s="98" t="s">
        <v>965</v>
      </c>
      <c r="B12" s="98" t="s">
        <v>966</v>
      </c>
      <c r="C12" s="98" t="s">
        <v>967</v>
      </c>
      <c r="D12" s="98" t="s">
        <v>925</v>
      </c>
      <c r="E12" s="99" t="s">
        <v>968</v>
      </c>
    </row>
    <row r="13" spans="1:5" ht="216.5" thickBot="1" x14ac:dyDescent="0.4">
      <c r="A13" s="98" t="s">
        <v>969</v>
      </c>
      <c r="B13" s="98" t="s">
        <v>970</v>
      </c>
      <c r="C13" s="98" t="s">
        <v>971</v>
      </c>
      <c r="D13" s="98" t="s">
        <v>972</v>
      </c>
      <c r="E13" s="99" t="s">
        <v>973</v>
      </c>
    </row>
    <row r="14" spans="1:5" ht="162.5" thickBot="1" x14ac:dyDescent="0.4">
      <c r="A14" s="98" t="s">
        <v>974</v>
      </c>
      <c r="B14" s="98" t="s">
        <v>975</v>
      </c>
      <c r="C14" s="98" t="s">
        <v>976</v>
      </c>
      <c r="D14" s="98" t="s">
        <v>977</v>
      </c>
      <c r="E14" s="99" t="s">
        <v>978</v>
      </c>
    </row>
    <row r="15" spans="1:5" ht="216.5" thickBot="1" x14ac:dyDescent="0.4">
      <c r="A15" s="98" t="s">
        <v>979</v>
      </c>
      <c r="B15" s="98" t="s">
        <v>980</v>
      </c>
      <c r="C15" s="98" t="s">
        <v>981</v>
      </c>
      <c r="D15" s="98" t="s">
        <v>982</v>
      </c>
      <c r="E15" s="99" t="s">
        <v>983</v>
      </c>
    </row>
    <row r="16" spans="1:5" ht="135.5" thickBot="1" x14ac:dyDescent="0.4">
      <c r="A16" s="98" t="s">
        <v>984</v>
      </c>
      <c r="B16" s="98" t="s">
        <v>985</v>
      </c>
      <c r="C16" s="98" t="s">
        <v>986</v>
      </c>
      <c r="D16" s="98" t="s">
        <v>987</v>
      </c>
      <c r="E16" s="99" t="s">
        <v>988</v>
      </c>
    </row>
    <row r="17" spans="1:5" ht="216.5" thickBot="1" x14ac:dyDescent="0.4">
      <c r="A17" s="98" t="s">
        <v>989</v>
      </c>
      <c r="B17" s="98" t="s">
        <v>990</v>
      </c>
      <c r="C17" s="98" t="s">
        <v>991</v>
      </c>
      <c r="D17" s="98" t="s">
        <v>925</v>
      </c>
      <c r="E17" s="99" t="s">
        <v>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F21B-C74F-4AD1-BE9D-780661BF05EB}">
  <dimension ref="A1:E19"/>
  <sheetViews>
    <sheetView workbookViewId="0"/>
  </sheetViews>
  <sheetFormatPr defaultRowHeight="14.5" x14ac:dyDescent="0.35"/>
  <sheetData>
    <row r="1" spans="1:5" ht="54.5" thickBot="1" x14ac:dyDescent="0.4">
      <c r="A1" s="96" t="s">
        <v>668</v>
      </c>
      <c r="B1" s="96" t="s">
        <v>669</v>
      </c>
      <c r="C1" s="96" t="s">
        <v>670</v>
      </c>
      <c r="D1" s="96" t="s">
        <v>671</v>
      </c>
      <c r="E1" s="97" t="s">
        <v>672</v>
      </c>
    </row>
    <row r="2" spans="1:5" ht="176" thickBot="1" x14ac:dyDescent="0.4">
      <c r="A2" s="98" t="s">
        <v>993</v>
      </c>
      <c r="B2" s="98" t="s">
        <v>994</v>
      </c>
      <c r="C2" s="98" t="s">
        <v>995</v>
      </c>
      <c r="D2" s="98" t="s">
        <v>996</v>
      </c>
      <c r="E2" s="99" t="s">
        <v>997</v>
      </c>
    </row>
    <row r="3" spans="1:5" ht="176" thickBot="1" x14ac:dyDescent="0.4">
      <c r="A3" s="98" t="s">
        <v>998</v>
      </c>
      <c r="B3" s="98" t="s">
        <v>999</v>
      </c>
      <c r="C3" s="98" t="s">
        <v>1000</v>
      </c>
      <c r="D3" s="98" t="s">
        <v>1001</v>
      </c>
      <c r="E3" s="99" t="s">
        <v>1002</v>
      </c>
    </row>
    <row r="4" spans="1:5" ht="162.5" thickBot="1" x14ac:dyDescent="0.4">
      <c r="A4" s="98" t="s">
        <v>1003</v>
      </c>
      <c r="B4" s="98" t="s">
        <v>1004</v>
      </c>
      <c r="C4" s="98" t="s">
        <v>1005</v>
      </c>
      <c r="D4" s="98" t="s">
        <v>996</v>
      </c>
      <c r="E4" s="99" t="s">
        <v>1006</v>
      </c>
    </row>
    <row r="5" spans="1:5" ht="162.5" thickBot="1" x14ac:dyDescent="0.4">
      <c r="A5" s="98" t="s">
        <v>1007</v>
      </c>
      <c r="B5" s="98" t="s">
        <v>1008</v>
      </c>
      <c r="C5" s="98" t="s">
        <v>1009</v>
      </c>
      <c r="D5" s="98" t="s">
        <v>996</v>
      </c>
      <c r="E5" s="99" t="s">
        <v>1010</v>
      </c>
    </row>
    <row r="6" spans="1:5" ht="176" thickBot="1" x14ac:dyDescent="0.4">
      <c r="A6" s="98" t="s">
        <v>1011</v>
      </c>
      <c r="B6" s="98" t="s">
        <v>999</v>
      </c>
      <c r="C6" s="98" t="s">
        <v>1012</v>
      </c>
      <c r="D6" s="98" t="s">
        <v>1013</v>
      </c>
      <c r="E6" s="99" t="s">
        <v>1014</v>
      </c>
    </row>
    <row r="7" spans="1:5" ht="216.5" thickBot="1" x14ac:dyDescent="0.4">
      <c r="A7" s="98" t="s">
        <v>1015</v>
      </c>
      <c r="B7" s="98" t="s">
        <v>999</v>
      </c>
      <c r="C7" s="98" t="s">
        <v>1016</v>
      </c>
      <c r="D7" s="98" t="s">
        <v>1017</v>
      </c>
      <c r="E7" s="99" t="s">
        <v>1018</v>
      </c>
    </row>
    <row r="8" spans="1:5" ht="149" thickBot="1" x14ac:dyDescent="0.4">
      <c r="A8" s="98" t="s">
        <v>1019</v>
      </c>
      <c r="B8" s="98" t="s">
        <v>999</v>
      </c>
      <c r="C8" s="98" t="s">
        <v>1020</v>
      </c>
      <c r="D8" s="98" t="s">
        <v>1021</v>
      </c>
      <c r="E8" s="99" t="s">
        <v>1022</v>
      </c>
    </row>
    <row r="9" spans="1:5" ht="203" thickBot="1" x14ac:dyDescent="0.4">
      <c r="A9" s="98" t="s">
        <v>1023</v>
      </c>
      <c r="B9" s="98" t="s">
        <v>1024</v>
      </c>
      <c r="C9" s="98" t="s">
        <v>1025</v>
      </c>
      <c r="D9" s="98" t="s">
        <v>1026</v>
      </c>
      <c r="E9" s="99" t="s">
        <v>1027</v>
      </c>
    </row>
    <row r="10" spans="1:5" ht="203" thickBot="1" x14ac:dyDescent="0.4">
      <c r="A10" s="98" t="s">
        <v>1028</v>
      </c>
      <c r="B10" s="98" t="s">
        <v>1029</v>
      </c>
      <c r="C10" s="98" t="s">
        <v>1030</v>
      </c>
      <c r="D10" s="98" t="s">
        <v>996</v>
      </c>
      <c r="E10" s="99" t="s">
        <v>1031</v>
      </c>
    </row>
    <row r="11" spans="1:5" ht="176" thickBot="1" x14ac:dyDescent="0.4">
      <c r="A11" s="98" t="s">
        <v>1032</v>
      </c>
      <c r="B11" s="98" t="s">
        <v>1033</v>
      </c>
      <c r="C11" s="98" t="s">
        <v>1034</v>
      </c>
      <c r="D11" s="98" t="s">
        <v>1001</v>
      </c>
      <c r="E11" s="99" t="s">
        <v>1035</v>
      </c>
    </row>
    <row r="12" spans="1:5" ht="230" thickBot="1" x14ac:dyDescent="0.4">
      <c r="A12" s="98" t="s">
        <v>1036</v>
      </c>
      <c r="B12" s="98" t="s">
        <v>1037</v>
      </c>
      <c r="C12" s="98" t="s">
        <v>1038</v>
      </c>
      <c r="D12" s="98" t="s">
        <v>1039</v>
      </c>
      <c r="E12" s="99" t="s">
        <v>1040</v>
      </c>
    </row>
    <row r="13" spans="1:5" ht="230" thickBot="1" x14ac:dyDescent="0.4">
      <c r="A13" s="98" t="s">
        <v>1041</v>
      </c>
      <c r="B13" s="98" t="s">
        <v>1042</v>
      </c>
      <c r="C13" s="98" t="s">
        <v>1043</v>
      </c>
      <c r="D13" s="98" t="s">
        <v>996</v>
      </c>
      <c r="E13" s="99" t="s">
        <v>1044</v>
      </c>
    </row>
    <row r="14" spans="1:5" ht="230" thickBot="1" x14ac:dyDescent="0.4">
      <c r="A14" s="98" t="s">
        <v>1045</v>
      </c>
      <c r="B14" s="98" t="s">
        <v>999</v>
      </c>
      <c r="C14" s="98" t="s">
        <v>1046</v>
      </c>
      <c r="D14" s="98" t="s">
        <v>1047</v>
      </c>
      <c r="E14" s="99" t="s">
        <v>1048</v>
      </c>
    </row>
    <row r="15" spans="1:5" ht="189.5" thickBot="1" x14ac:dyDescent="0.4">
      <c r="A15" s="98" t="s">
        <v>1049</v>
      </c>
      <c r="B15" s="98" t="s">
        <v>999</v>
      </c>
      <c r="C15" s="98" t="s">
        <v>1050</v>
      </c>
      <c r="D15" s="98" t="s">
        <v>996</v>
      </c>
      <c r="E15" s="99" t="s">
        <v>1051</v>
      </c>
    </row>
    <row r="16" spans="1:5" ht="189.5" thickBot="1" x14ac:dyDescent="0.4">
      <c r="A16" s="98" t="s">
        <v>1052</v>
      </c>
      <c r="B16" s="98" t="s">
        <v>1053</v>
      </c>
      <c r="C16" s="98" t="s">
        <v>1054</v>
      </c>
      <c r="D16" s="98" t="s">
        <v>996</v>
      </c>
      <c r="E16" s="99" t="s">
        <v>1055</v>
      </c>
    </row>
    <row r="17" spans="1:5" ht="189.5" thickBot="1" x14ac:dyDescent="0.4">
      <c r="A17" s="98" t="s">
        <v>1056</v>
      </c>
      <c r="B17" s="98" t="s">
        <v>1057</v>
      </c>
      <c r="C17" s="98" t="s">
        <v>1058</v>
      </c>
      <c r="D17" s="98" t="s">
        <v>996</v>
      </c>
      <c r="E17" s="99" t="s">
        <v>1059</v>
      </c>
    </row>
    <row r="18" spans="1:5" ht="230" thickBot="1" x14ac:dyDescent="0.4">
      <c r="A18" s="98" t="s">
        <v>1060</v>
      </c>
      <c r="B18" s="98" t="s">
        <v>1061</v>
      </c>
      <c r="C18" s="98" t="s">
        <v>1062</v>
      </c>
      <c r="D18" s="98" t="s">
        <v>1063</v>
      </c>
      <c r="E18" s="99" t="s">
        <v>1064</v>
      </c>
    </row>
    <row r="19" spans="1:5" ht="189.5" thickBot="1" x14ac:dyDescent="0.4">
      <c r="A19" s="98" t="s">
        <v>1065</v>
      </c>
      <c r="B19" s="98" t="s">
        <v>1066</v>
      </c>
      <c r="C19" s="98" t="s">
        <v>1067</v>
      </c>
      <c r="D19" s="98" t="s">
        <v>996</v>
      </c>
      <c r="E19" s="99" t="s">
        <v>1068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0005-AE53-4C9A-AA9E-1A5EAF8E91B3}">
  <dimension ref="A1:E17"/>
  <sheetViews>
    <sheetView workbookViewId="0"/>
  </sheetViews>
  <sheetFormatPr defaultRowHeight="14.5" x14ac:dyDescent="0.35"/>
  <cols>
    <col min="1" max="1" width="13.7265625" customWidth="1"/>
    <col min="2" max="2" width="15.1796875" customWidth="1"/>
    <col min="3" max="3" width="24.54296875" customWidth="1"/>
    <col min="4" max="4" width="13.1796875" customWidth="1"/>
    <col min="5" max="5" width="64.81640625" customWidth="1"/>
  </cols>
  <sheetData>
    <row r="1" spans="1:5" ht="27.5" thickBot="1" x14ac:dyDescent="0.4">
      <c r="A1" s="96" t="s">
        <v>668</v>
      </c>
      <c r="B1" s="96" t="s">
        <v>669</v>
      </c>
      <c r="C1" s="96" t="s">
        <v>670</v>
      </c>
      <c r="D1" s="96" t="s">
        <v>671</v>
      </c>
      <c r="E1" s="97" t="s">
        <v>921</v>
      </c>
    </row>
    <row r="2" spans="1:5" ht="183" customHeight="1" thickBot="1" x14ac:dyDescent="0.4">
      <c r="A2" s="98" t="s">
        <v>1028</v>
      </c>
      <c r="B2" s="98" t="s">
        <v>1029</v>
      </c>
      <c r="C2" s="98" t="s">
        <v>1069</v>
      </c>
      <c r="D2" s="98" t="s">
        <v>977</v>
      </c>
      <c r="E2" s="99" t="s">
        <v>1070</v>
      </c>
    </row>
    <row r="3" spans="1:5" ht="87" customHeight="1" thickBot="1" x14ac:dyDescent="0.4">
      <c r="A3" s="98" t="s">
        <v>1071</v>
      </c>
      <c r="B3" s="98" t="s">
        <v>858</v>
      </c>
      <c r="C3" s="98" t="s">
        <v>1072</v>
      </c>
      <c r="D3" s="98" t="s">
        <v>1073</v>
      </c>
      <c r="E3" s="99" t="s">
        <v>1074</v>
      </c>
    </row>
    <row r="4" spans="1:5" ht="121.5" customHeight="1" thickBot="1" x14ac:dyDescent="0.4">
      <c r="A4" s="98" t="s">
        <v>1075</v>
      </c>
      <c r="B4" s="98" t="s">
        <v>1076</v>
      </c>
      <c r="C4" s="98" t="s">
        <v>1077</v>
      </c>
      <c r="D4" s="98" t="s">
        <v>1073</v>
      </c>
      <c r="E4" s="99" t="s">
        <v>1078</v>
      </c>
    </row>
    <row r="5" spans="1:5" ht="103.5" customHeight="1" thickBot="1" x14ac:dyDescent="0.4">
      <c r="A5" s="98" t="s">
        <v>864</v>
      </c>
      <c r="B5" s="98" t="s">
        <v>900</v>
      </c>
      <c r="C5" s="98" t="s">
        <v>1077</v>
      </c>
      <c r="D5" s="98" t="s">
        <v>1073</v>
      </c>
      <c r="E5" s="99" t="s">
        <v>1079</v>
      </c>
    </row>
    <row r="6" spans="1:5" ht="85.5" customHeight="1" thickBot="1" x14ac:dyDescent="0.4">
      <c r="A6" s="98" t="s">
        <v>881</v>
      </c>
      <c r="B6" s="98" t="s">
        <v>900</v>
      </c>
      <c r="C6" s="98" t="s">
        <v>1077</v>
      </c>
      <c r="D6" s="98" t="s">
        <v>1073</v>
      </c>
      <c r="E6" s="99" t="s">
        <v>1080</v>
      </c>
    </row>
    <row r="7" spans="1:5" ht="66" customHeight="1" thickBot="1" x14ac:dyDescent="0.4">
      <c r="A7" s="98" t="s">
        <v>877</v>
      </c>
      <c r="B7" s="98" t="s">
        <v>1081</v>
      </c>
      <c r="C7" s="98" t="s">
        <v>1082</v>
      </c>
      <c r="D7" s="98" t="s">
        <v>1073</v>
      </c>
      <c r="E7" s="99" t="s">
        <v>1083</v>
      </c>
    </row>
    <row r="8" spans="1:5" ht="111" customHeight="1" thickBot="1" x14ac:dyDescent="0.4">
      <c r="A8" s="98" t="s">
        <v>873</v>
      </c>
      <c r="B8" s="98" t="s">
        <v>900</v>
      </c>
      <c r="C8" s="98" t="s">
        <v>1084</v>
      </c>
      <c r="D8" s="98" t="s">
        <v>1073</v>
      </c>
      <c r="E8" s="99" t="s">
        <v>1085</v>
      </c>
    </row>
    <row r="9" spans="1:5" ht="96.75" customHeight="1" thickBot="1" x14ac:dyDescent="0.4">
      <c r="A9" s="98" t="s">
        <v>1086</v>
      </c>
      <c r="B9" s="98" t="s">
        <v>1087</v>
      </c>
      <c r="C9" s="98" t="s">
        <v>1088</v>
      </c>
      <c r="D9" s="98" t="s">
        <v>977</v>
      </c>
      <c r="E9" s="99" t="s">
        <v>1089</v>
      </c>
    </row>
    <row r="10" spans="1:5" ht="92.25" customHeight="1" thickBot="1" x14ac:dyDescent="0.4">
      <c r="A10" s="98" t="s">
        <v>1090</v>
      </c>
      <c r="B10" s="98" t="s">
        <v>1091</v>
      </c>
      <c r="C10" s="98" t="s">
        <v>1088</v>
      </c>
      <c r="D10" s="98" t="s">
        <v>977</v>
      </c>
      <c r="E10" s="99" t="s">
        <v>1092</v>
      </c>
    </row>
    <row r="11" spans="1:5" ht="89.25" customHeight="1" thickBot="1" x14ac:dyDescent="0.4">
      <c r="A11" s="98" t="s">
        <v>1093</v>
      </c>
      <c r="B11" s="98" t="s">
        <v>1091</v>
      </c>
      <c r="C11" s="98" t="s">
        <v>1088</v>
      </c>
      <c r="D11" s="98" t="s">
        <v>977</v>
      </c>
      <c r="E11" s="99" t="s">
        <v>1094</v>
      </c>
    </row>
    <row r="12" spans="1:5" ht="58.5" customHeight="1" thickBot="1" x14ac:dyDescent="0.4">
      <c r="A12" s="98" t="s">
        <v>904</v>
      </c>
      <c r="B12" s="98" t="s">
        <v>900</v>
      </c>
      <c r="C12" s="98" t="s">
        <v>1069</v>
      </c>
      <c r="D12" s="98" t="s">
        <v>977</v>
      </c>
      <c r="E12" s="99" t="s">
        <v>1095</v>
      </c>
    </row>
    <row r="13" spans="1:5" ht="131.25" customHeight="1" thickBot="1" x14ac:dyDescent="0.4">
      <c r="A13" s="98" t="s">
        <v>1096</v>
      </c>
      <c r="B13" s="98" t="s">
        <v>900</v>
      </c>
      <c r="C13" s="98" t="s">
        <v>1069</v>
      </c>
      <c r="D13" s="98" t="s">
        <v>977</v>
      </c>
      <c r="E13" s="99" t="s">
        <v>1097</v>
      </c>
    </row>
    <row r="14" spans="1:5" ht="90.75" customHeight="1" thickBot="1" x14ac:dyDescent="0.4">
      <c r="A14" s="98" t="s">
        <v>1098</v>
      </c>
      <c r="B14" s="98" t="s">
        <v>858</v>
      </c>
      <c r="C14" s="98" t="s">
        <v>1082</v>
      </c>
      <c r="D14" s="98" t="s">
        <v>1073</v>
      </c>
      <c r="E14" s="99" t="s">
        <v>1099</v>
      </c>
    </row>
    <row r="15" spans="1:5" ht="54.5" thickBot="1" x14ac:dyDescent="0.4">
      <c r="A15" s="98" t="s">
        <v>1100</v>
      </c>
      <c r="B15" s="98" t="s">
        <v>1101</v>
      </c>
      <c r="C15" s="98" t="s">
        <v>1102</v>
      </c>
      <c r="D15" s="98" t="s">
        <v>1103</v>
      </c>
      <c r="E15" s="99" t="s">
        <v>1104</v>
      </c>
    </row>
    <row r="16" spans="1:5" ht="91.5" customHeight="1" thickBot="1" x14ac:dyDescent="0.4">
      <c r="A16" s="98" t="s">
        <v>1105</v>
      </c>
      <c r="B16" s="98" t="s">
        <v>1106</v>
      </c>
      <c r="C16" s="98" t="s">
        <v>1107</v>
      </c>
      <c r="D16" s="98" t="s">
        <v>977</v>
      </c>
      <c r="E16" s="99" t="s">
        <v>1108</v>
      </c>
    </row>
    <row r="17" spans="1:5" ht="81" customHeight="1" thickBot="1" x14ac:dyDescent="0.4">
      <c r="A17" s="98" t="s">
        <v>1109</v>
      </c>
      <c r="B17" s="98" t="s">
        <v>1110</v>
      </c>
      <c r="C17" s="98" t="s">
        <v>1111</v>
      </c>
      <c r="D17" s="98" t="s">
        <v>1103</v>
      </c>
      <c r="E17" s="99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9733-D13B-4E10-9B53-6CD3A4134840}">
  <dimension ref="C4:G89"/>
  <sheetViews>
    <sheetView topLeftCell="A76" zoomScale="85" zoomScaleNormal="85" workbookViewId="0">
      <selection activeCell="M14" sqref="M14"/>
    </sheetView>
  </sheetViews>
  <sheetFormatPr defaultRowHeight="14.5" x14ac:dyDescent="0.35"/>
  <cols>
    <col min="3" max="3" width="25.81640625" bestFit="1" customWidth="1"/>
    <col min="4" max="4" width="13.453125" bestFit="1" customWidth="1"/>
    <col min="5" max="5" width="27.81640625" bestFit="1" customWidth="1"/>
    <col min="6" max="6" width="8.26953125" bestFit="1" customWidth="1"/>
    <col min="7" max="7" width="99.26953125" customWidth="1"/>
  </cols>
  <sheetData>
    <row r="4" spans="3:7" x14ac:dyDescent="0.35">
      <c r="C4" s="59" t="s">
        <v>177</v>
      </c>
      <c r="D4" s="59" t="s">
        <v>178</v>
      </c>
      <c r="E4" s="59" t="s">
        <v>179</v>
      </c>
      <c r="F4" s="59" t="s">
        <v>180</v>
      </c>
      <c r="G4" s="59" t="s">
        <v>181</v>
      </c>
    </row>
    <row r="5" spans="3:7" x14ac:dyDescent="0.35">
      <c r="C5" s="132" t="s">
        <v>3</v>
      </c>
      <c r="D5" s="130" t="s">
        <v>182</v>
      </c>
      <c r="E5" s="130" t="s">
        <v>183</v>
      </c>
      <c r="F5" s="2" t="s">
        <v>184</v>
      </c>
      <c r="G5" s="60" t="s">
        <v>4</v>
      </c>
    </row>
    <row r="6" spans="3:7" x14ac:dyDescent="0.35">
      <c r="C6" s="132"/>
      <c r="D6" s="130"/>
      <c r="E6" s="130"/>
      <c r="F6" s="2" t="s">
        <v>185</v>
      </c>
      <c r="G6" s="61" t="s">
        <v>18</v>
      </c>
    </row>
    <row r="7" spans="3:7" x14ac:dyDescent="0.35">
      <c r="C7" s="132"/>
      <c r="D7" s="130"/>
      <c r="E7" s="130"/>
      <c r="F7" s="2" t="s">
        <v>186</v>
      </c>
      <c r="G7" s="61" t="s">
        <v>20</v>
      </c>
    </row>
    <row r="8" spans="3:7" x14ac:dyDescent="0.35">
      <c r="C8" s="132"/>
      <c r="D8" s="130"/>
      <c r="E8" s="130"/>
      <c r="F8" s="2" t="s">
        <v>187</v>
      </c>
      <c r="G8" s="61" t="s">
        <v>188</v>
      </c>
    </row>
    <row r="9" spans="3:7" x14ac:dyDescent="0.35">
      <c r="C9" s="132"/>
      <c r="D9" s="130"/>
      <c r="E9" s="130"/>
      <c r="F9" s="2" t="s">
        <v>189</v>
      </c>
      <c r="G9" s="61" t="s">
        <v>190</v>
      </c>
    </row>
    <row r="10" spans="3:7" x14ac:dyDescent="0.35">
      <c r="C10" s="132"/>
      <c r="D10" s="130"/>
      <c r="E10" s="130"/>
      <c r="F10" s="2" t="s">
        <v>191</v>
      </c>
      <c r="G10" s="61" t="s">
        <v>38</v>
      </c>
    </row>
    <row r="11" spans="3:7" x14ac:dyDescent="0.35">
      <c r="C11" s="132"/>
      <c r="D11" s="130"/>
      <c r="E11" s="130"/>
      <c r="F11" s="2" t="s">
        <v>192</v>
      </c>
      <c r="G11" s="61" t="s">
        <v>45</v>
      </c>
    </row>
    <row r="12" spans="3:7" x14ac:dyDescent="0.35">
      <c r="C12" s="132"/>
      <c r="D12" s="130" t="s">
        <v>193</v>
      </c>
      <c r="E12" s="131" t="s">
        <v>194</v>
      </c>
      <c r="F12" s="2" t="s">
        <v>195</v>
      </c>
      <c r="G12" s="61" t="s">
        <v>16</v>
      </c>
    </row>
    <row r="13" spans="3:7" x14ac:dyDescent="0.35">
      <c r="C13" s="132"/>
      <c r="D13" s="130"/>
      <c r="E13" s="131"/>
      <c r="F13" s="2" t="s">
        <v>196</v>
      </c>
      <c r="G13" s="61" t="s">
        <v>197</v>
      </c>
    </row>
    <row r="14" spans="3:7" x14ac:dyDescent="0.35">
      <c r="C14" s="132"/>
      <c r="D14" s="130"/>
      <c r="E14" s="131"/>
      <c r="F14" s="2" t="s">
        <v>198</v>
      </c>
      <c r="G14" s="61" t="s">
        <v>42</v>
      </c>
    </row>
    <row r="15" spans="3:7" x14ac:dyDescent="0.35">
      <c r="C15" s="132"/>
      <c r="D15" s="130" t="s">
        <v>199</v>
      </c>
      <c r="E15" s="130" t="s">
        <v>200</v>
      </c>
      <c r="F15" s="2" t="s">
        <v>201</v>
      </c>
      <c r="G15" s="60" t="s">
        <v>12</v>
      </c>
    </row>
    <row r="16" spans="3:7" x14ac:dyDescent="0.35">
      <c r="C16" s="132"/>
      <c r="D16" s="130"/>
      <c r="E16" s="130"/>
      <c r="F16" s="2" t="s">
        <v>202</v>
      </c>
      <c r="G16" s="61" t="s">
        <v>203</v>
      </c>
    </row>
    <row r="17" spans="3:7" x14ac:dyDescent="0.35">
      <c r="C17" s="132"/>
      <c r="D17" s="130"/>
      <c r="E17" s="130"/>
      <c r="F17" s="2" t="s">
        <v>204</v>
      </c>
      <c r="G17" s="61" t="s">
        <v>23</v>
      </c>
    </row>
    <row r="18" spans="3:7" x14ac:dyDescent="0.35">
      <c r="C18" s="132"/>
      <c r="D18" s="130"/>
      <c r="E18" s="130"/>
      <c r="F18" s="2" t="s">
        <v>205</v>
      </c>
      <c r="G18" s="61" t="s">
        <v>206</v>
      </c>
    </row>
    <row r="19" spans="3:7" x14ac:dyDescent="0.35">
      <c r="C19" s="132"/>
      <c r="D19" s="130"/>
      <c r="E19" s="130"/>
      <c r="F19" s="2" t="s">
        <v>207</v>
      </c>
      <c r="G19" s="61" t="s">
        <v>63</v>
      </c>
    </row>
    <row r="20" spans="3:7" x14ac:dyDescent="0.35">
      <c r="C20" s="132"/>
      <c r="D20" s="130" t="s">
        <v>208</v>
      </c>
      <c r="E20" s="131" t="s">
        <v>209</v>
      </c>
      <c r="F20" s="2" t="s">
        <v>210</v>
      </c>
      <c r="G20" s="63" t="s">
        <v>14</v>
      </c>
    </row>
    <row r="21" spans="3:7" ht="25" x14ac:dyDescent="0.35">
      <c r="C21" s="132"/>
      <c r="D21" s="130"/>
      <c r="E21" s="131"/>
      <c r="F21" s="2" t="s">
        <v>211</v>
      </c>
      <c r="G21" s="63" t="s">
        <v>212</v>
      </c>
    </row>
    <row r="22" spans="3:7" x14ac:dyDescent="0.35">
      <c r="C22" s="132"/>
      <c r="D22" s="130"/>
      <c r="E22" s="131"/>
      <c r="F22" s="2" t="s">
        <v>213</v>
      </c>
      <c r="G22" s="63" t="s">
        <v>214</v>
      </c>
    </row>
    <row r="23" spans="3:7" x14ac:dyDescent="0.35">
      <c r="C23" s="132"/>
      <c r="D23" s="130" t="s">
        <v>215</v>
      </c>
      <c r="E23" s="130" t="s">
        <v>216</v>
      </c>
      <c r="F23" s="2" t="s">
        <v>217</v>
      </c>
      <c r="G23" s="60" t="s">
        <v>8</v>
      </c>
    </row>
    <row r="24" spans="3:7" x14ac:dyDescent="0.35">
      <c r="C24" s="132"/>
      <c r="D24" s="130"/>
      <c r="E24" s="130"/>
      <c r="F24" s="2" t="s">
        <v>218</v>
      </c>
      <c r="G24" s="60" t="s">
        <v>10</v>
      </c>
    </row>
    <row r="25" spans="3:7" x14ac:dyDescent="0.35">
      <c r="C25" s="132"/>
      <c r="D25" s="130"/>
      <c r="E25" s="130"/>
      <c r="F25" s="2" t="s">
        <v>219</v>
      </c>
      <c r="G25" s="61" t="s">
        <v>220</v>
      </c>
    </row>
    <row r="26" spans="3:7" x14ac:dyDescent="0.35">
      <c r="C26" s="132"/>
      <c r="D26" s="130"/>
      <c r="E26" s="130"/>
      <c r="F26" s="2" t="s">
        <v>221</v>
      </c>
      <c r="G26" s="61" t="s">
        <v>44</v>
      </c>
    </row>
    <row r="27" spans="3:7" x14ac:dyDescent="0.35">
      <c r="C27" s="132"/>
      <c r="D27" s="130"/>
      <c r="E27" s="130"/>
      <c r="F27" s="2" t="s">
        <v>222</v>
      </c>
      <c r="G27" s="61" t="s">
        <v>57</v>
      </c>
    </row>
    <row r="28" spans="3:7" x14ac:dyDescent="0.35">
      <c r="C28" s="132"/>
      <c r="D28" s="130" t="s">
        <v>223</v>
      </c>
      <c r="E28" s="130" t="s">
        <v>224</v>
      </c>
      <c r="F28" s="2" t="s">
        <v>225</v>
      </c>
      <c r="G28" s="61" t="s">
        <v>47</v>
      </c>
    </row>
    <row r="29" spans="3:7" x14ac:dyDescent="0.35">
      <c r="C29" s="132"/>
      <c r="D29" s="130"/>
      <c r="E29" s="130"/>
      <c r="F29" s="2" t="s">
        <v>226</v>
      </c>
      <c r="G29" s="61" t="s">
        <v>88</v>
      </c>
    </row>
    <row r="30" spans="3:7" x14ac:dyDescent="0.35">
      <c r="C30" s="132"/>
      <c r="D30" s="130" t="s">
        <v>227</v>
      </c>
      <c r="E30" s="131" t="s">
        <v>228</v>
      </c>
      <c r="F30" s="2" t="s">
        <v>229</v>
      </c>
      <c r="G30" s="61" t="s">
        <v>49</v>
      </c>
    </row>
    <row r="31" spans="3:7" x14ac:dyDescent="0.35">
      <c r="C31" s="132"/>
      <c r="D31" s="130"/>
      <c r="E31" s="131"/>
      <c r="F31" s="2" t="s">
        <v>230</v>
      </c>
      <c r="G31" s="61" t="s">
        <v>51</v>
      </c>
    </row>
    <row r="32" spans="3:7" x14ac:dyDescent="0.35">
      <c r="C32" s="132"/>
      <c r="D32" s="130" t="s">
        <v>231</v>
      </c>
      <c r="E32" s="130" t="s">
        <v>232</v>
      </c>
      <c r="F32" s="2" t="s">
        <v>233</v>
      </c>
      <c r="G32" s="61" t="s">
        <v>188</v>
      </c>
    </row>
    <row r="33" spans="3:7" x14ac:dyDescent="0.35">
      <c r="C33" s="132"/>
      <c r="D33" s="130"/>
      <c r="E33" s="130"/>
      <c r="F33" s="2" t="s">
        <v>234</v>
      </c>
      <c r="G33" s="61" t="s">
        <v>197</v>
      </c>
    </row>
    <row r="34" spans="3:7" x14ac:dyDescent="0.35">
      <c r="C34" s="132"/>
      <c r="D34" s="130"/>
      <c r="E34" s="130"/>
      <c r="F34" s="2" t="s">
        <v>235</v>
      </c>
      <c r="G34" s="61" t="s">
        <v>236</v>
      </c>
    </row>
    <row r="35" spans="3:7" x14ac:dyDescent="0.35">
      <c r="C35" s="132"/>
      <c r="D35" s="130"/>
      <c r="E35" s="130"/>
      <c r="F35" s="2" t="s">
        <v>237</v>
      </c>
      <c r="G35" s="61" t="s">
        <v>167</v>
      </c>
    </row>
    <row r="36" spans="3:7" x14ac:dyDescent="0.35">
      <c r="C36" s="132"/>
      <c r="D36" s="130"/>
      <c r="E36" s="130"/>
      <c r="F36" s="2" t="s">
        <v>238</v>
      </c>
      <c r="G36" s="61" t="s">
        <v>169</v>
      </c>
    </row>
    <row r="37" spans="3:7" x14ac:dyDescent="0.35">
      <c r="C37" s="132"/>
      <c r="D37" s="130"/>
      <c r="E37" s="130"/>
      <c r="F37" s="2" t="s">
        <v>239</v>
      </c>
      <c r="G37" s="61" t="s">
        <v>55</v>
      </c>
    </row>
    <row r="38" spans="3:7" x14ac:dyDescent="0.35">
      <c r="C38" s="132"/>
      <c r="D38" s="130" t="s">
        <v>240</v>
      </c>
      <c r="E38" s="130" t="s">
        <v>241</v>
      </c>
      <c r="F38" s="2" t="s">
        <v>242</v>
      </c>
      <c r="G38" s="61" t="s">
        <v>73</v>
      </c>
    </row>
    <row r="39" spans="3:7" x14ac:dyDescent="0.35">
      <c r="C39" s="132"/>
      <c r="D39" s="130"/>
      <c r="E39" s="130"/>
      <c r="F39" s="2" t="s">
        <v>243</v>
      </c>
      <c r="G39" s="61" t="s">
        <v>75</v>
      </c>
    </row>
    <row r="40" spans="3:7" x14ac:dyDescent="0.35">
      <c r="C40" s="132"/>
      <c r="D40" s="130"/>
      <c r="E40" s="130"/>
      <c r="F40" s="2" t="s">
        <v>244</v>
      </c>
      <c r="G40" s="61" t="s">
        <v>77</v>
      </c>
    </row>
    <row r="41" spans="3:7" x14ac:dyDescent="0.35">
      <c r="C41" s="133" t="s">
        <v>79</v>
      </c>
      <c r="D41" s="130" t="s">
        <v>245</v>
      </c>
      <c r="E41" s="131" t="s">
        <v>246</v>
      </c>
      <c r="F41" s="2" t="s">
        <v>247</v>
      </c>
      <c r="G41" s="63" t="s">
        <v>37</v>
      </c>
    </row>
    <row r="42" spans="3:7" ht="25" x14ac:dyDescent="0.35">
      <c r="C42" s="134"/>
      <c r="D42" s="130"/>
      <c r="E42" s="131"/>
      <c r="F42" s="2" t="s">
        <v>248</v>
      </c>
      <c r="G42" s="63" t="s">
        <v>212</v>
      </c>
    </row>
    <row r="43" spans="3:7" ht="25" x14ac:dyDescent="0.35">
      <c r="C43" s="134"/>
      <c r="D43" s="130"/>
      <c r="E43" s="131"/>
      <c r="F43" s="2" t="s">
        <v>249</v>
      </c>
      <c r="G43" s="63" t="s">
        <v>101</v>
      </c>
    </row>
    <row r="44" spans="3:7" x14ac:dyDescent="0.35">
      <c r="C44" s="134"/>
      <c r="D44" s="1" t="s">
        <v>250</v>
      </c>
      <c r="E44" s="62" t="s">
        <v>251</v>
      </c>
      <c r="F44" s="2" t="s">
        <v>252</v>
      </c>
      <c r="G44" s="64" t="s">
        <v>61</v>
      </c>
    </row>
    <row r="45" spans="3:7" x14ac:dyDescent="0.35">
      <c r="C45" s="134"/>
      <c r="D45" s="130" t="s">
        <v>253</v>
      </c>
      <c r="E45" s="130" t="s">
        <v>254</v>
      </c>
      <c r="F45" s="2" t="s">
        <v>255</v>
      </c>
      <c r="G45" s="61" t="s">
        <v>256</v>
      </c>
    </row>
    <row r="46" spans="3:7" x14ac:dyDescent="0.35">
      <c r="C46" s="134"/>
      <c r="D46" s="130"/>
      <c r="E46" s="130"/>
      <c r="F46" s="2" t="s">
        <v>257</v>
      </c>
      <c r="G46" s="61" t="s">
        <v>93</v>
      </c>
    </row>
    <row r="47" spans="3:7" x14ac:dyDescent="0.35">
      <c r="C47" s="134"/>
      <c r="D47" s="130"/>
      <c r="E47" s="130"/>
      <c r="F47" s="2" t="s">
        <v>258</v>
      </c>
      <c r="G47" s="61" t="s">
        <v>95</v>
      </c>
    </row>
    <row r="48" spans="3:7" x14ac:dyDescent="0.35">
      <c r="C48" s="134"/>
      <c r="D48" s="130"/>
      <c r="E48" s="130"/>
      <c r="F48" s="2" t="s">
        <v>259</v>
      </c>
      <c r="G48" s="61" t="s">
        <v>99</v>
      </c>
    </row>
    <row r="49" spans="3:7" x14ac:dyDescent="0.35">
      <c r="C49" s="134"/>
      <c r="D49" s="130"/>
      <c r="E49" s="130"/>
      <c r="F49" s="2" t="s">
        <v>260</v>
      </c>
      <c r="G49" s="61" t="s">
        <v>103</v>
      </c>
    </row>
    <row r="50" spans="3:7" x14ac:dyDescent="0.35">
      <c r="C50" s="134"/>
      <c r="D50" s="130"/>
      <c r="E50" s="130"/>
      <c r="F50" s="2" t="s">
        <v>261</v>
      </c>
      <c r="G50" s="61" t="s">
        <v>105</v>
      </c>
    </row>
    <row r="51" spans="3:7" x14ac:dyDescent="0.35">
      <c r="C51" s="134"/>
      <c r="D51" s="130" t="s">
        <v>262</v>
      </c>
      <c r="E51" s="131" t="s">
        <v>263</v>
      </c>
      <c r="F51" s="2" t="s">
        <v>264</v>
      </c>
      <c r="G51" s="60" t="s">
        <v>80</v>
      </c>
    </row>
    <row r="52" spans="3:7" x14ac:dyDescent="0.35">
      <c r="C52" s="134"/>
      <c r="D52" s="130"/>
      <c r="E52" s="131"/>
      <c r="F52" s="2" t="s">
        <v>265</v>
      </c>
      <c r="G52" s="61" t="s">
        <v>82</v>
      </c>
    </row>
    <row r="53" spans="3:7" x14ac:dyDescent="0.35">
      <c r="C53" s="134"/>
      <c r="D53" s="130"/>
      <c r="E53" s="131"/>
      <c r="F53" s="2" t="s">
        <v>266</v>
      </c>
      <c r="G53" s="61" t="s">
        <v>97</v>
      </c>
    </row>
    <row r="54" spans="3:7" x14ac:dyDescent="0.35">
      <c r="C54" s="134"/>
      <c r="D54" s="130"/>
      <c r="E54" s="131"/>
      <c r="F54" s="2" t="s">
        <v>267</v>
      </c>
      <c r="G54" s="61" t="s">
        <v>128</v>
      </c>
    </row>
    <row r="55" spans="3:7" x14ac:dyDescent="0.35">
      <c r="C55" s="134"/>
      <c r="D55" s="130"/>
      <c r="E55" s="131"/>
      <c r="F55" s="2" t="s">
        <v>268</v>
      </c>
      <c r="G55" s="61" t="s">
        <v>173</v>
      </c>
    </row>
    <row r="56" spans="3:7" ht="37.5" x14ac:dyDescent="0.35">
      <c r="C56" s="134"/>
      <c r="D56" s="130" t="s">
        <v>269</v>
      </c>
      <c r="E56" s="131" t="s">
        <v>270</v>
      </c>
      <c r="F56" s="2" t="s">
        <v>271</v>
      </c>
      <c r="G56" s="63" t="s">
        <v>102</v>
      </c>
    </row>
    <row r="57" spans="3:7" x14ac:dyDescent="0.35">
      <c r="C57" s="134"/>
      <c r="D57" s="130"/>
      <c r="E57" s="131"/>
      <c r="F57" s="2" t="s">
        <v>272</v>
      </c>
      <c r="G57" s="61" t="s">
        <v>105</v>
      </c>
    </row>
    <row r="58" spans="3:7" x14ac:dyDescent="0.35">
      <c r="C58" s="134"/>
      <c r="D58" s="130" t="s">
        <v>273</v>
      </c>
      <c r="E58" s="130" t="s">
        <v>274</v>
      </c>
      <c r="F58" s="2" t="s">
        <v>275</v>
      </c>
      <c r="G58" s="61" t="s">
        <v>84</v>
      </c>
    </row>
    <row r="59" spans="3:7" x14ac:dyDescent="0.35">
      <c r="C59" s="134"/>
      <c r="D59" s="130"/>
      <c r="E59" s="130"/>
      <c r="F59" s="2" t="s">
        <v>276</v>
      </c>
      <c r="G59" s="60" t="s">
        <v>85</v>
      </c>
    </row>
    <row r="60" spans="3:7" x14ac:dyDescent="0.35">
      <c r="C60" s="134"/>
      <c r="D60" s="130"/>
      <c r="E60" s="130"/>
      <c r="F60" s="2" t="s">
        <v>277</v>
      </c>
      <c r="G60" s="60" t="s">
        <v>86</v>
      </c>
    </row>
    <row r="61" spans="3:7" x14ac:dyDescent="0.35">
      <c r="C61" s="134"/>
      <c r="D61" s="130"/>
      <c r="E61" s="130"/>
      <c r="F61" s="2" t="s">
        <v>278</v>
      </c>
      <c r="G61" s="61" t="s">
        <v>124</v>
      </c>
    </row>
    <row r="62" spans="3:7" x14ac:dyDescent="0.35">
      <c r="C62" s="134"/>
      <c r="D62" s="130"/>
      <c r="E62" s="130"/>
      <c r="F62" s="2" t="s">
        <v>279</v>
      </c>
      <c r="G62" s="60" t="s">
        <v>126</v>
      </c>
    </row>
    <row r="63" spans="3:7" x14ac:dyDescent="0.35">
      <c r="C63" s="134"/>
      <c r="D63" s="130"/>
      <c r="E63" s="130"/>
      <c r="F63" s="2" t="s">
        <v>280</v>
      </c>
      <c r="G63" s="61" t="s">
        <v>112</v>
      </c>
    </row>
    <row r="64" spans="3:7" x14ac:dyDescent="0.35">
      <c r="C64" s="134"/>
      <c r="D64" s="130" t="s">
        <v>281</v>
      </c>
      <c r="E64" s="131" t="s">
        <v>282</v>
      </c>
      <c r="F64" s="2" t="s">
        <v>283</v>
      </c>
      <c r="G64" s="61" t="s">
        <v>6</v>
      </c>
    </row>
    <row r="65" spans="3:7" x14ac:dyDescent="0.35">
      <c r="C65" s="134"/>
      <c r="D65" s="130"/>
      <c r="E65" s="131"/>
      <c r="F65" s="2" t="s">
        <v>284</v>
      </c>
      <c r="G65" s="61" t="s">
        <v>67</v>
      </c>
    </row>
    <row r="66" spans="3:7" x14ac:dyDescent="0.35">
      <c r="C66" s="134"/>
      <c r="D66" s="130"/>
      <c r="E66" s="131"/>
      <c r="F66" s="2" t="s">
        <v>285</v>
      </c>
      <c r="G66" s="61" t="s">
        <v>165</v>
      </c>
    </row>
    <row r="67" spans="3:7" x14ac:dyDescent="0.35">
      <c r="C67" s="134"/>
      <c r="D67" s="1" t="s">
        <v>286</v>
      </c>
      <c r="E67" s="62" t="s">
        <v>114</v>
      </c>
      <c r="F67" s="2" t="s">
        <v>287</v>
      </c>
      <c r="G67" s="61" t="s">
        <v>114</v>
      </c>
    </row>
    <row r="68" spans="3:7" x14ac:dyDescent="0.35">
      <c r="C68" s="134"/>
      <c r="D68" s="130" t="s">
        <v>288</v>
      </c>
      <c r="E68" s="131" t="s">
        <v>289</v>
      </c>
      <c r="F68" s="2" t="s">
        <v>290</v>
      </c>
      <c r="G68" s="61" t="s">
        <v>130</v>
      </c>
    </row>
    <row r="69" spans="3:7" x14ac:dyDescent="0.35">
      <c r="C69" s="135"/>
      <c r="D69" s="130"/>
      <c r="E69" s="131"/>
      <c r="F69" s="2" t="s">
        <v>291</v>
      </c>
      <c r="G69" s="61" t="s">
        <v>157</v>
      </c>
    </row>
    <row r="70" spans="3:7" x14ac:dyDescent="0.35">
      <c r="C70" s="133" t="s">
        <v>132</v>
      </c>
      <c r="D70" s="130" t="s">
        <v>292</v>
      </c>
      <c r="E70" s="130" t="s">
        <v>293</v>
      </c>
      <c r="F70" s="2" t="s">
        <v>294</v>
      </c>
      <c r="G70" s="60" t="s">
        <v>80</v>
      </c>
    </row>
    <row r="71" spans="3:7" x14ac:dyDescent="0.35">
      <c r="C71" s="134"/>
      <c r="D71" s="130"/>
      <c r="E71" s="130"/>
      <c r="F71" s="2" t="s">
        <v>295</v>
      </c>
      <c r="G71" s="61" t="s">
        <v>82</v>
      </c>
    </row>
    <row r="72" spans="3:7" x14ac:dyDescent="0.35">
      <c r="C72" s="134"/>
      <c r="D72" s="130"/>
      <c r="E72" s="130"/>
      <c r="F72" s="2" t="s">
        <v>296</v>
      </c>
      <c r="G72" s="61" t="s">
        <v>175</v>
      </c>
    </row>
    <row r="73" spans="3:7" x14ac:dyDescent="0.35">
      <c r="C73" s="134"/>
      <c r="D73" s="130"/>
      <c r="E73" s="130"/>
      <c r="F73" s="2" t="s">
        <v>297</v>
      </c>
      <c r="G73" s="61" t="s">
        <v>298</v>
      </c>
    </row>
    <row r="74" spans="3:7" x14ac:dyDescent="0.35">
      <c r="C74" s="134"/>
      <c r="D74" s="130" t="s">
        <v>299</v>
      </c>
      <c r="E74" s="131" t="s">
        <v>300</v>
      </c>
      <c r="F74" s="2" t="s">
        <v>301</v>
      </c>
      <c r="G74" s="61" t="s">
        <v>147</v>
      </c>
    </row>
    <row r="75" spans="3:7" x14ac:dyDescent="0.35">
      <c r="C75" s="134"/>
      <c r="D75" s="130"/>
      <c r="E75" s="131"/>
      <c r="F75" s="2" t="s">
        <v>302</v>
      </c>
      <c r="G75" s="61" t="s">
        <v>149</v>
      </c>
    </row>
    <row r="76" spans="3:7" x14ac:dyDescent="0.35">
      <c r="C76" s="134"/>
      <c r="D76" s="130"/>
      <c r="E76" s="131"/>
      <c r="F76" s="2" t="s">
        <v>303</v>
      </c>
      <c r="G76" s="61" t="s">
        <v>151</v>
      </c>
    </row>
    <row r="77" spans="3:7" x14ac:dyDescent="0.35">
      <c r="C77" s="134"/>
      <c r="D77" s="130"/>
      <c r="E77" s="131"/>
      <c r="F77" s="2" t="s">
        <v>304</v>
      </c>
      <c r="G77" s="61" t="s">
        <v>159</v>
      </c>
    </row>
    <row r="78" spans="3:7" x14ac:dyDescent="0.35">
      <c r="C78" s="134"/>
      <c r="D78" s="130"/>
      <c r="E78" s="131"/>
      <c r="F78" s="2" t="s">
        <v>305</v>
      </c>
      <c r="G78" s="61" t="s">
        <v>161</v>
      </c>
    </row>
    <row r="79" spans="3:7" x14ac:dyDescent="0.35">
      <c r="C79" s="134"/>
      <c r="D79" s="130"/>
      <c r="E79" s="131"/>
      <c r="F79" s="2" t="s">
        <v>306</v>
      </c>
      <c r="G79" s="61" t="s">
        <v>163</v>
      </c>
    </row>
    <row r="80" spans="3:7" x14ac:dyDescent="0.35">
      <c r="C80" s="134"/>
      <c r="D80" s="130" t="s">
        <v>307</v>
      </c>
      <c r="E80" s="131" t="s">
        <v>308</v>
      </c>
      <c r="F80" s="2" t="s">
        <v>309</v>
      </c>
      <c r="G80" s="60" t="s">
        <v>133</v>
      </c>
    </row>
    <row r="81" spans="3:7" x14ac:dyDescent="0.35">
      <c r="C81" s="134"/>
      <c r="D81" s="130"/>
      <c r="E81" s="131"/>
      <c r="F81" s="2" t="s">
        <v>310</v>
      </c>
      <c r="G81" s="61" t="s">
        <v>134</v>
      </c>
    </row>
    <row r="82" spans="3:7" x14ac:dyDescent="0.35">
      <c r="C82" s="134"/>
      <c r="D82" s="130"/>
      <c r="E82" s="131"/>
      <c r="F82" s="2" t="s">
        <v>311</v>
      </c>
      <c r="G82" s="61" t="s">
        <v>135</v>
      </c>
    </row>
    <row r="83" spans="3:7" x14ac:dyDescent="0.35">
      <c r="C83" s="134"/>
      <c r="D83" s="130"/>
      <c r="E83" s="131"/>
      <c r="F83" s="2" t="s">
        <v>312</v>
      </c>
      <c r="G83" s="60" t="s">
        <v>137</v>
      </c>
    </row>
    <row r="84" spans="3:7" x14ac:dyDescent="0.35">
      <c r="C84" s="134"/>
      <c r="D84" s="130"/>
      <c r="E84" s="131"/>
      <c r="F84" s="2" t="s">
        <v>313</v>
      </c>
      <c r="G84" s="61" t="s">
        <v>138</v>
      </c>
    </row>
    <row r="85" spans="3:7" x14ac:dyDescent="0.35">
      <c r="C85" s="134"/>
      <c r="D85" s="130" t="s">
        <v>314</v>
      </c>
      <c r="E85" s="131" t="s">
        <v>315</v>
      </c>
      <c r="F85" s="2" t="s">
        <v>316</v>
      </c>
      <c r="G85" s="60" t="s">
        <v>141</v>
      </c>
    </row>
    <row r="86" spans="3:7" x14ac:dyDescent="0.35">
      <c r="C86" s="134"/>
      <c r="D86" s="130"/>
      <c r="E86" s="131"/>
      <c r="F86" s="2" t="s">
        <v>317</v>
      </c>
      <c r="G86" s="60" t="s">
        <v>139</v>
      </c>
    </row>
    <row r="87" spans="3:7" x14ac:dyDescent="0.35">
      <c r="C87" s="134"/>
      <c r="D87" s="130"/>
      <c r="E87" s="131"/>
      <c r="F87" s="2" t="s">
        <v>318</v>
      </c>
      <c r="G87" s="61" t="s">
        <v>138</v>
      </c>
    </row>
    <row r="88" spans="3:7" x14ac:dyDescent="0.35">
      <c r="C88" s="134"/>
      <c r="D88" s="130" t="s">
        <v>319</v>
      </c>
      <c r="E88" s="130" t="s">
        <v>320</v>
      </c>
      <c r="F88" s="2" t="s">
        <v>321</v>
      </c>
      <c r="G88" s="61" t="s">
        <v>143</v>
      </c>
    </row>
    <row r="89" spans="3:7" x14ac:dyDescent="0.35">
      <c r="C89" s="135"/>
      <c r="D89" s="130"/>
      <c r="E89" s="130"/>
      <c r="F89" s="2" t="s">
        <v>322</v>
      </c>
      <c r="G89" s="61" t="s">
        <v>145</v>
      </c>
    </row>
  </sheetData>
  <mergeCells count="45">
    <mergeCell ref="C70:C89"/>
    <mergeCell ref="E88:E89"/>
    <mergeCell ref="D64:D66"/>
    <mergeCell ref="D68:D69"/>
    <mergeCell ref="D70:D73"/>
    <mergeCell ref="D74:D79"/>
    <mergeCell ref="D80:D84"/>
    <mergeCell ref="D85:D87"/>
    <mergeCell ref="D88:D89"/>
    <mergeCell ref="E64:E66"/>
    <mergeCell ref="E68:E69"/>
    <mergeCell ref="E70:E73"/>
    <mergeCell ref="E74:E79"/>
    <mergeCell ref="E80:E84"/>
    <mergeCell ref="E85:E87"/>
    <mergeCell ref="E51:E55"/>
    <mergeCell ref="E56:E57"/>
    <mergeCell ref="E58:E63"/>
    <mergeCell ref="D45:D50"/>
    <mergeCell ref="D51:D55"/>
    <mergeCell ref="D56:D57"/>
    <mergeCell ref="D58:D63"/>
    <mergeCell ref="E45:E50"/>
    <mergeCell ref="E38:E40"/>
    <mergeCell ref="C5:C40"/>
    <mergeCell ref="D38:D40"/>
    <mergeCell ref="E41:E43"/>
    <mergeCell ref="D41:D43"/>
    <mergeCell ref="C41:C69"/>
    <mergeCell ref="E28:E29"/>
    <mergeCell ref="D28:D29"/>
    <mergeCell ref="E30:E31"/>
    <mergeCell ref="E32:E37"/>
    <mergeCell ref="D30:D31"/>
    <mergeCell ref="D32:D37"/>
    <mergeCell ref="D12:D14"/>
    <mergeCell ref="D15:D19"/>
    <mergeCell ref="D20:D22"/>
    <mergeCell ref="E23:E27"/>
    <mergeCell ref="D23:D27"/>
    <mergeCell ref="E15:E19"/>
    <mergeCell ref="E20:E22"/>
    <mergeCell ref="E5:E11"/>
    <mergeCell ref="D5:D11"/>
    <mergeCell ref="E12:E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08B8-B16B-40EF-883D-774737524D92}">
  <dimension ref="A2:K51"/>
  <sheetViews>
    <sheetView zoomScale="80" zoomScaleNormal="80" workbookViewId="0">
      <selection activeCell="M13" sqref="M13"/>
    </sheetView>
  </sheetViews>
  <sheetFormatPr defaultRowHeight="14.5" x14ac:dyDescent="0.35"/>
  <cols>
    <col min="1" max="1" width="47.54296875" customWidth="1"/>
    <col min="2" max="2" width="47.453125" customWidth="1"/>
    <col min="3" max="3" width="35" bestFit="1" customWidth="1"/>
    <col min="4" max="4" width="115.54296875" customWidth="1"/>
    <col min="5" max="5" width="132.453125" customWidth="1"/>
    <col min="13" max="13" width="149.81640625" customWidth="1"/>
  </cols>
  <sheetData>
    <row r="2" spans="1:11" x14ac:dyDescent="0.35">
      <c r="D2" s="89" t="s">
        <v>323</v>
      </c>
      <c r="E2" s="90"/>
    </row>
    <row r="4" spans="1:11" ht="47.5" customHeight="1" x14ac:dyDescent="0.35">
      <c r="A4" s="137" t="s">
        <v>324</v>
      </c>
      <c r="B4" s="136" t="s">
        <v>325</v>
      </c>
      <c r="C4" s="74" t="s">
        <v>326</v>
      </c>
      <c r="D4" s="83" t="s">
        <v>327</v>
      </c>
      <c r="E4" s="94" t="s">
        <v>328</v>
      </c>
      <c r="F4" s="91"/>
      <c r="G4" s="18" t="s">
        <v>329</v>
      </c>
      <c r="H4" s="91"/>
      <c r="I4" s="91"/>
      <c r="J4" s="91"/>
      <c r="K4" s="91"/>
    </row>
    <row r="5" spans="1:11" ht="14.5" customHeight="1" x14ac:dyDescent="0.35">
      <c r="A5" s="138"/>
      <c r="B5" s="136"/>
      <c r="C5" s="69"/>
      <c r="D5" s="70"/>
      <c r="E5" s="91"/>
      <c r="F5" s="91"/>
      <c r="G5" s="91"/>
      <c r="H5" s="91"/>
      <c r="I5" s="91"/>
      <c r="J5" s="91"/>
      <c r="K5" s="91"/>
    </row>
    <row r="6" spans="1:11" ht="14.5" customHeight="1" x14ac:dyDescent="0.35">
      <c r="A6" s="138"/>
      <c r="B6" s="136"/>
      <c r="C6" s="74" t="s">
        <v>330</v>
      </c>
      <c r="D6" s="84" t="s">
        <v>331</v>
      </c>
      <c r="E6" s="94" t="s">
        <v>332</v>
      </c>
      <c r="F6" s="91"/>
      <c r="G6" s="91"/>
      <c r="H6" s="91"/>
      <c r="I6" s="91"/>
      <c r="J6" s="91"/>
      <c r="K6" s="91"/>
    </row>
    <row r="7" spans="1:11" ht="14.5" customHeight="1" x14ac:dyDescent="0.35">
      <c r="A7" s="138"/>
      <c r="B7" s="136"/>
      <c r="C7" s="69"/>
      <c r="D7" s="70"/>
      <c r="E7" s="91"/>
      <c r="F7" s="91"/>
      <c r="G7" s="91"/>
      <c r="H7" s="91"/>
      <c r="I7" s="91"/>
      <c r="J7" s="91"/>
      <c r="K7" s="91"/>
    </row>
    <row r="8" spans="1:11" ht="29" x14ac:dyDescent="0.35">
      <c r="A8" s="138"/>
      <c r="B8" s="136"/>
      <c r="C8" s="75" t="s">
        <v>333</v>
      </c>
      <c r="D8" s="85" t="s">
        <v>334</v>
      </c>
      <c r="E8" s="91" t="s">
        <v>335</v>
      </c>
      <c r="F8" s="91"/>
      <c r="G8" s="91"/>
      <c r="H8" s="91"/>
      <c r="I8" s="91"/>
      <c r="J8" s="91"/>
      <c r="K8" s="91"/>
    </row>
    <row r="9" spans="1:11" ht="14.5" customHeight="1" x14ac:dyDescent="0.35">
      <c r="A9" s="138"/>
      <c r="B9" s="136"/>
      <c r="C9" s="69"/>
      <c r="D9" s="70"/>
      <c r="E9" s="91"/>
      <c r="F9" s="91"/>
      <c r="G9" s="91"/>
      <c r="H9" s="91"/>
      <c r="I9" s="91"/>
      <c r="J9" s="91"/>
      <c r="K9" s="91"/>
    </row>
    <row r="10" spans="1:11" ht="14.5" customHeight="1" x14ac:dyDescent="0.35">
      <c r="A10" s="138"/>
      <c r="B10" s="136"/>
      <c r="C10" s="75" t="s">
        <v>336</v>
      </c>
      <c r="D10" s="84" t="s">
        <v>337</v>
      </c>
      <c r="E10" s="91" t="s">
        <v>338</v>
      </c>
      <c r="F10" s="91"/>
      <c r="G10" s="91"/>
      <c r="H10" s="91"/>
      <c r="I10" s="91"/>
      <c r="J10" s="91"/>
      <c r="K10" s="91"/>
    </row>
    <row r="11" spans="1:11" ht="14.5" customHeight="1" x14ac:dyDescent="0.35">
      <c r="A11" s="138"/>
      <c r="B11" s="136"/>
      <c r="C11" s="69"/>
      <c r="D11" s="70"/>
      <c r="E11" s="91"/>
      <c r="F11" s="91"/>
      <c r="G11" s="91"/>
      <c r="H11" s="91"/>
      <c r="I11" s="91"/>
      <c r="J11" s="91"/>
      <c r="K11" s="91"/>
    </row>
    <row r="12" spans="1:11" ht="43.5" x14ac:dyDescent="0.35">
      <c r="A12" s="138"/>
      <c r="B12" s="136"/>
      <c r="C12" s="76" t="s">
        <v>339</v>
      </c>
      <c r="D12" s="85" t="s">
        <v>340</v>
      </c>
      <c r="E12" s="91" t="s">
        <v>341</v>
      </c>
      <c r="F12" s="91"/>
      <c r="G12" s="91"/>
      <c r="H12" s="91"/>
      <c r="I12" s="91"/>
      <c r="J12" s="91"/>
      <c r="K12" s="91"/>
    </row>
    <row r="13" spans="1:11" ht="14.5" customHeight="1" x14ac:dyDescent="0.35">
      <c r="A13" s="138"/>
      <c r="B13" s="136"/>
      <c r="C13" s="69"/>
      <c r="D13" s="70"/>
      <c r="E13" s="91"/>
      <c r="F13" s="91"/>
      <c r="G13" s="91"/>
      <c r="H13" s="91"/>
      <c r="I13" s="91"/>
      <c r="J13" s="91"/>
      <c r="K13" s="91"/>
    </row>
    <row r="14" spans="1:11" ht="14.5" customHeight="1" x14ac:dyDescent="0.35">
      <c r="A14" s="138"/>
      <c r="B14" s="136"/>
      <c r="C14" s="75" t="s">
        <v>342</v>
      </c>
      <c r="D14" s="84" t="s">
        <v>343</v>
      </c>
      <c r="E14" s="91" t="s">
        <v>344</v>
      </c>
      <c r="F14" s="91"/>
      <c r="G14" s="91"/>
      <c r="H14" s="91"/>
      <c r="I14" s="91"/>
      <c r="J14" s="91"/>
      <c r="K14" s="91"/>
    </row>
    <row r="15" spans="1:11" ht="14.5" customHeight="1" x14ac:dyDescent="0.35">
      <c r="A15" s="138"/>
      <c r="B15" s="136"/>
      <c r="C15" s="69"/>
      <c r="D15" s="70"/>
      <c r="E15" s="91"/>
      <c r="F15" s="91"/>
      <c r="G15" s="91"/>
      <c r="H15" s="91"/>
      <c r="I15" s="91"/>
      <c r="J15" s="91"/>
      <c r="K15" s="91"/>
    </row>
    <row r="16" spans="1:11" ht="14.5" customHeight="1" x14ac:dyDescent="0.35">
      <c r="A16" s="138"/>
      <c r="B16" s="136"/>
      <c r="C16" s="75" t="s">
        <v>345</v>
      </c>
      <c r="D16" s="84" t="s">
        <v>346</v>
      </c>
      <c r="E16" s="91" t="s">
        <v>347</v>
      </c>
      <c r="F16" s="91"/>
      <c r="G16" s="91"/>
      <c r="H16" s="91"/>
      <c r="I16" s="91"/>
      <c r="J16" s="91"/>
      <c r="K16" s="91"/>
    </row>
    <row r="17" spans="1:11" ht="14.5" customHeight="1" x14ac:dyDescent="0.35">
      <c r="A17" s="138"/>
      <c r="B17" s="136"/>
      <c r="C17" s="69"/>
      <c r="D17" s="70"/>
      <c r="E17" s="91"/>
      <c r="F17" s="91"/>
      <c r="G17" s="91"/>
      <c r="H17" s="91"/>
      <c r="I17" s="91"/>
      <c r="J17" s="91"/>
      <c r="K17" s="91"/>
    </row>
    <row r="18" spans="1:11" ht="29" x14ac:dyDescent="0.35">
      <c r="A18" s="138"/>
      <c r="B18" s="136"/>
      <c r="C18" s="77" t="s">
        <v>348</v>
      </c>
      <c r="D18" s="92" t="s">
        <v>349</v>
      </c>
      <c r="E18" s="93" t="s">
        <v>350</v>
      </c>
      <c r="F18" s="91"/>
      <c r="G18" s="91"/>
      <c r="H18" s="91"/>
      <c r="I18" s="91"/>
      <c r="J18" s="91"/>
      <c r="K18" s="91"/>
    </row>
    <row r="19" spans="1:11" ht="14.5" customHeight="1" x14ac:dyDescent="0.35">
      <c r="A19" s="138"/>
      <c r="B19" s="136"/>
      <c r="C19" s="69"/>
      <c r="D19" s="70"/>
      <c r="E19" s="91"/>
      <c r="F19" s="91"/>
      <c r="G19" s="91"/>
      <c r="H19" s="91"/>
      <c r="I19" s="91"/>
      <c r="J19" s="91"/>
      <c r="K19" s="91"/>
    </row>
    <row r="20" spans="1:11" ht="14.5" customHeight="1" x14ac:dyDescent="0.35">
      <c r="A20" s="138"/>
      <c r="B20" s="136"/>
      <c r="C20" s="75" t="s">
        <v>351</v>
      </c>
      <c r="D20" s="84" t="s">
        <v>352</v>
      </c>
      <c r="E20" s="91" t="s">
        <v>353</v>
      </c>
      <c r="F20" s="91"/>
      <c r="G20" s="91"/>
      <c r="H20" s="91"/>
      <c r="I20" s="91"/>
      <c r="J20" s="91"/>
      <c r="K20" s="91"/>
    </row>
    <row r="21" spans="1:11" ht="14.5" customHeight="1" x14ac:dyDescent="0.35">
      <c r="A21" s="138"/>
      <c r="B21" s="136"/>
      <c r="C21" s="71"/>
      <c r="D21" s="72"/>
      <c r="E21" s="91"/>
    </row>
    <row r="22" spans="1:11" ht="14.5" customHeight="1" x14ac:dyDescent="0.35">
      <c r="A22" s="138"/>
      <c r="B22" s="136" t="s">
        <v>354</v>
      </c>
      <c r="C22" s="78" t="s">
        <v>355</v>
      </c>
      <c r="D22" s="86" t="s">
        <v>356</v>
      </c>
      <c r="E22" s="91" t="s">
        <v>356</v>
      </c>
    </row>
    <row r="23" spans="1:11" ht="14.5" customHeight="1" x14ac:dyDescent="0.35">
      <c r="A23" s="138"/>
      <c r="B23" s="136"/>
      <c r="C23" s="69"/>
      <c r="D23" s="70"/>
      <c r="E23" s="91"/>
    </row>
    <row r="24" spans="1:11" ht="14.5" customHeight="1" x14ac:dyDescent="0.35">
      <c r="A24" s="138"/>
      <c r="B24" s="136"/>
      <c r="C24" s="75" t="s">
        <v>357</v>
      </c>
      <c r="D24" s="84" t="s">
        <v>358</v>
      </c>
      <c r="E24" s="91" t="s">
        <v>358</v>
      </c>
    </row>
    <row r="25" spans="1:11" ht="14.5" customHeight="1" x14ac:dyDescent="0.35">
      <c r="A25" s="138"/>
      <c r="B25" s="136"/>
      <c r="C25" s="69"/>
      <c r="D25" s="81"/>
      <c r="E25" s="91"/>
    </row>
    <row r="26" spans="1:11" ht="29" x14ac:dyDescent="0.35">
      <c r="A26" s="138"/>
      <c r="B26" s="136"/>
      <c r="C26" s="79" t="s">
        <v>359</v>
      </c>
      <c r="D26" s="85" t="s">
        <v>360</v>
      </c>
      <c r="E26" s="94" t="s">
        <v>360</v>
      </c>
    </row>
    <row r="27" spans="1:11" ht="14.5" customHeight="1" x14ac:dyDescent="0.35">
      <c r="A27" s="138"/>
      <c r="B27" s="136"/>
      <c r="C27" s="69"/>
      <c r="D27" s="70"/>
      <c r="E27" s="91"/>
    </row>
    <row r="28" spans="1:11" ht="29" x14ac:dyDescent="0.35">
      <c r="A28" s="138"/>
      <c r="B28" s="136"/>
      <c r="C28" s="77" t="s">
        <v>361</v>
      </c>
      <c r="D28" s="85" t="s">
        <v>362</v>
      </c>
      <c r="E28" s="91" t="s">
        <v>362</v>
      </c>
    </row>
    <row r="29" spans="1:11" ht="14.5" customHeight="1" x14ac:dyDescent="0.35">
      <c r="A29" s="138"/>
      <c r="B29" s="136"/>
      <c r="C29" s="69"/>
      <c r="D29" s="70"/>
      <c r="E29" s="91"/>
    </row>
    <row r="30" spans="1:11" ht="14.5" customHeight="1" x14ac:dyDescent="0.35">
      <c r="A30" s="138"/>
      <c r="B30" s="136"/>
      <c r="C30" s="75" t="s">
        <v>363</v>
      </c>
      <c r="D30" s="84" t="s">
        <v>364</v>
      </c>
      <c r="E30" s="91" t="s">
        <v>364</v>
      </c>
    </row>
    <row r="31" spans="1:11" ht="14.5" customHeight="1" x14ac:dyDescent="0.35">
      <c r="A31" s="138"/>
      <c r="B31" s="136"/>
      <c r="C31" s="69"/>
      <c r="D31" s="70"/>
      <c r="E31" s="91"/>
    </row>
    <row r="32" spans="1:11" ht="43.5" x14ac:dyDescent="0.35">
      <c r="A32" s="138"/>
      <c r="B32" s="136"/>
      <c r="C32" s="77" t="s">
        <v>365</v>
      </c>
      <c r="D32" s="85" t="s">
        <v>366</v>
      </c>
      <c r="E32" s="94" t="s">
        <v>366</v>
      </c>
    </row>
    <row r="33" spans="1:5" ht="14.5" customHeight="1" x14ac:dyDescent="0.35">
      <c r="A33" s="138"/>
      <c r="B33" s="136"/>
      <c r="C33" s="69"/>
      <c r="D33" s="70"/>
      <c r="E33" s="91"/>
    </row>
    <row r="34" spans="1:5" ht="14.5" customHeight="1" x14ac:dyDescent="0.35">
      <c r="A34" s="138"/>
      <c r="B34" s="136"/>
      <c r="C34" s="75" t="s">
        <v>367</v>
      </c>
      <c r="D34" s="84" t="s">
        <v>368</v>
      </c>
      <c r="E34" s="91" t="s">
        <v>368</v>
      </c>
    </row>
    <row r="35" spans="1:5" ht="14.5" customHeight="1" x14ac:dyDescent="0.35">
      <c r="A35" s="138"/>
      <c r="B35" s="136"/>
      <c r="C35" s="69"/>
      <c r="D35" s="70"/>
      <c r="E35" s="91"/>
    </row>
    <row r="36" spans="1:5" ht="14.5" customHeight="1" x14ac:dyDescent="0.35">
      <c r="A36" s="138"/>
      <c r="B36" s="136"/>
      <c r="C36" s="75" t="s">
        <v>369</v>
      </c>
      <c r="D36" s="84" t="s">
        <v>370</v>
      </c>
      <c r="E36" s="91" t="s">
        <v>370</v>
      </c>
    </row>
    <row r="37" spans="1:5" ht="14.5" customHeight="1" x14ac:dyDescent="0.35">
      <c r="A37" s="138"/>
      <c r="B37" s="136"/>
      <c r="C37" s="69"/>
      <c r="D37" s="70"/>
      <c r="E37" s="91"/>
    </row>
    <row r="38" spans="1:5" ht="14.5" customHeight="1" x14ac:dyDescent="0.35">
      <c r="A38" s="138"/>
      <c r="B38" s="136"/>
      <c r="C38" s="75" t="s">
        <v>371</v>
      </c>
      <c r="D38" s="84" t="s">
        <v>372</v>
      </c>
      <c r="E38" s="91" t="s">
        <v>372</v>
      </c>
    </row>
    <row r="39" spans="1:5" ht="14.5" customHeight="1" x14ac:dyDescent="0.35">
      <c r="A39" s="138"/>
      <c r="B39" s="136"/>
      <c r="C39" s="71"/>
      <c r="D39" s="72"/>
      <c r="E39" s="91"/>
    </row>
    <row r="40" spans="1:5" ht="14.5" customHeight="1" x14ac:dyDescent="0.35">
      <c r="A40" s="138"/>
      <c r="B40" s="136" t="s">
        <v>373</v>
      </c>
      <c r="C40" s="78" t="s">
        <v>374</v>
      </c>
      <c r="D40" s="86" t="s">
        <v>375</v>
      </c>
      <c r="E40" s="91" t="s">
        <v>375</v>
      </c>
    </row>
    <row r="41" spans="1:5" ht="14.5" customHeight="1" x14ac:dyDescent="0.35">
      <c r="A41" s="138"/>
      <c r="B41" s="136"/>
      <c r="C41" s="69"/>
      <c r="D41" s="70"/>
      <c r="E41" s="91"/>
    </row>
    <row r="42" spans="1:5" ht="14.5" customHeight="1" x14ac:dyDescent="0.35">
      <c r="A42" s="138"/>
      <c r="B42" s="136"/>
      <c r="C42" s="75" t="s">
        <v>376</v>
      </c>
      <c r="D42" s="85" t="s">
        <v>377</v>
      </c>
      <c r="E42" s="91" t="s">
        <v>377</v>
      </c>
    </row>
    <row r="43" spans="1:5" ht="14.5" customHeight="1" x14ac:dyDescent="0.35">
      <c r="A43" s="138"/>
      <c r="B43" s="136"/>
      <c r="C43" s="69"/>
      <c r="D43" s="70"/>
      <c r="E43" s="91"/>
    </row>
    <row r="44" spans="1:5" ht="14.5" customHeight="1" x14ac:dyDescent="0.35">
      <c r="A44" s="138"/>
      <c r="B44" s="136"/>
      <c r="C44" s="75" t="s">
        <v>378</v>
      </c>
      <c r="D44" s="84" t="s">
        <v>379</v>
      </c>
      <c r="E44" s="91" t="s">
        <v>379</v>
      </c>
    </row>
    <row r="45" spans="1:5" ht="14.5" customHeight="1" x14ac:dyDescent="0.35">
      <c r="A45" s="138"/>
      <c r="B45" s="136"/>
      <c r="C45" s="69"/>
      <c r="D45" s="70"/>
      <c r="E45" s="91"/>
    </row>
    <row r="46" spans="1:5" ht="14.5" customHeight="1" x14ac:dyDescent="0.35">
      <c r="A46" s="138"/>
      <c r="B46" s="136"/>
      <c r="C46" s="75" t="s">
        <v>380</v>
      </c>
      <c r="D46" s="84" t="s">
        <v>381</v>
      </c>
      <c r="E46" s="91" t="s">
        <v>381</v>
      </c>
    </row>
    <row r="47" spans="1:5" ht="14.5" customHeight="1" x14ac:dyDescent="0.35">
      <c r="A47" s="138"/>
      <c r="B47" s="136"/>
      <c r="C47" s="69"/>
      <c r="D47" s="70"/>
      <c r="E47" s="91"/>
    </row>
    <row r="48" spans="1:5" ht="14.5" customHeight="1" x14ac:dyDescent="0.35">
      <c r="A48" s="139"/>
      <c r="B48" s="136"/>
      <c r="C48" s="80" t="s">
        <v>382</v>
      </c>
      <c r="D48" s="87" t="s">
        <v>383</v>
      </c>
      <c r="E48" s="91" t="s">
        <v>383</v>
      </c>
    </row>
    <row r="51" spans="2:4" ht="29" x14ac:dyDescent="0.35">
      <c r="B51" s="73" t="s">
        <v>384</v>
      </c>
      <c r="D51" s="82" t="s">
        <v>385</v>
      </c>
    </row>
  </sheetData>
  <mergeCells count="4">
    <mergeCell ref="B4:B21"/>
    <mergeCell ref="B22:B39"/>
    <mergeCell ref="B40:B48"/>
    <mergeCell ref="A4:A48"/>
  </mergeCells>
  <hyperlinks>
    <hyperlink ref="D51" r:id="rId1" xr:uid="{F54B71E4-A38D-4422-8F84-7653471677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2FAF-3E4B-4C06-845F-84CF77E7CC69}">
  <dimension ref="C3:J31"/>
  <sheetViews>
    <sheetView zoomScale="93" zoomScaleNormal="100" workbookViewId="0">
      <selection activeCell="C4" sqref="C4"/>
    </sheetView>
  </sheetViews>
  <sheetFormatPr defaultRowHeight="14.5" x14ac:dyDescent="0.35"/>
  <cols>
    <col min="3" max="3" width="20.26953125" customWidth="1"/>
    <col min="4" max="4" width="13.1796875" bestFit="1" customWidth="1"/>
    <col min="5" max="5" width="22.7265625" bestFit="1" customWidth="1"/>
    <col min="7" max="7" width="35.54296875" bestFit="1" customWidth="1"/>
    <col min="8" max="8" width="16.81640625" bestFit="1" customWidth="1"/>
    <col min="10" max="10" width="62.453125" customWidth="1"/>
  </cols>
  <sheetData>
    <row r="3" spans="3:8" ht="15" thickBot="1" x14ac:dyDescent="0.4"/>
    <row r="4" spans="3:8" ht="15" thickBot="1" x14ac:dyDescent="0.4">
      <c r="C4" s="9" t="s">
        <v>177</v>
      </c>
      <c r="D4" s="10" t="s">
        <v>178</v>
      </c>
      <c r="E4" s="10" t="s">
        <v>386</v>
      </c>
      <c r="F4" s="10" t="s">
        <v>387</v>
      </c>
      <c r="G4" s="10" t="s">
        <v>388</v>
      </c>
      <c r="H4" s="11" t="s">
        <v>389</v>
      </c>
    </row>
    <row r="5" spans="3:8" x14ac:dyDescent="0.35">
      <c r="C5" s="141" t="s">
        <v>390</v>
      </c>
      <c r="D5" s="151" t="s">
        <v>182</v>
      </c>
      <c r="E5" s="150" t="s">
        <v>391</v>
      </c>
      <c r="F5" s="5" t="s">
        <v>184</v>
      </c>
      <c r="G5" s="4" t="s">
        <v>4</v>
      </c>
      <c r="H5" s="12" t="s">
        <v>5</v>
      </c>
    </row>
    <row r="6" spans="3:8" x14ac:dyDescent="0.35">
      <c r="C6" s="142"/>
      <c r="D6" s="130"/>
      <c r="E6" s="149"/>
      <c r="F6" s="3" t="s">
        <v>185</v>
      </c>
      <c r="G6" s="2" t="s">
        <v>6</v>
      </c>
      <c r="H6" s="13" t="s">
        <v>7</v>
      </c>
    </row>
    <row r="7" spans="3:8" x14ac:dyDescent="0.35">
      <c r="C7" s="142"/>
      <c r="D7" s="1" t="s">
        <v>193</v>
      </c>
      <c r="E7" s="2" t="s">
        <v>392</v>
      </c>
      <c r="F7" s="3" t="s">
        <v>195</v>
      </c>
      <c r="G7" s="2" t="s">
        <v>8</v>
      </c>
      <c r="H7" s="13" t="s">
        <v>9</v>
      </c>
    </row>
    <row r="8" spans="3:8" x14ac:dyDescent="0.35">
      <c r="C8" s="142"/>
      <c r="D8" s="1" t="s">
        <v>199</v>
      </c>
      <c r="E8" s="2" t="s">
        <v>393</v>
      </c>
      <c r="F8" s="3" t="s">
        <v>201</v>
      </c>
      <c r="G8" s="2" t="s">
        <v>10</v>
      </c>
      <c r="H8" s="13" t="s">
        <v>11</v>
      </c>
    </row>
    <row r="9" spans="3:8" x14ac:dyDescent="0.35">
      <c r="C9" s="142"/>
      <c r="D9" s="130" t="s">
        <v>208</v>
      </c>
      <c r="E9" s="149" t="s">
        <v>394</v>
      </c>
      <c r="F9" s="3" t="s">
        <v>210</v>
      </c>
      <c r="G9" s="2" t="s">
        <v>12</v>
      </c>
      <c r="H9" s="13" t="s">
        <v>13</v>
      </c>
    </row>
    <row r="10" spans="3:8" x14ac:dyDescent="0.35">
      <c r="C10" s="142"/>
      <c r="D10" s="130"/>
      <c r="E10" s="149"/>
      <c r="F10" s="3" t="s">
        <v>211</v>
      </c>
      <c r="G10" s="2" t="s">
        <v>14</v>
      </c>
      <c r="H10" s="13" t="s">
        <v>15</v>
      </c>
    </row>
    <row r="11" spans="3:8" x14ac:dyDescent="0.35">
      <c r="C11" s="142"/>
      <c r="D11" s="1" t="s">
        <v>215</v>
      </c>
      <c r="E11" s="2" t="s">
        <v>395</v>
      </c>
      <c r="F11" s="3" t="s">
        <v>217</v>
      </c>
      <c r="G11" s="2" t="s">
        <v>16</v>
      </c>
      <c r="H11" s="13" t="s">
        <v>17</v>
      </c>
    </row>
    <row r="12" spans="3:8" x14ac:dyDescent="0.35">
      <c r="C12" s="142"/>
      <c r="D12" s="1" t="s">
        <v>223</v>
      </c>
      <c r="E12" s="2" t="s">
        <v>396</v>
      </c>
      <c r="F12" s="3" t="s">
        <v>225</v>
      </c>
      <c r="G12" s="2" t="s">
        <v>18</v>
      </c>
      <c r="H12" s="13" t="s">
        <v>19</v>
      </c>
    </row>
    <row r="13" spans="3:8" x14ac:dyDescent="0.35">
      <c r="C13" s="142"/>
      <c r="D13" s="1" t="s">
        <v>227</v>
      </c>
      <c r="E13" s="2" t="s">
        <v>397</v>
      </c>
      <c r="F13" s="3" t="s">
        <v>229</v>
      </c>
      <c r="G13" s="2" t="s">
        <v>20</v>
      </c>
      <c r="H13" s="13" t="s">
        <v>19</v>
      </c>
    </row>
    <row r="14" spans="3:8" x14ac:dyDescent="0.35">
      <c r="C14" s="142"/>
      <c r="D14" s="130" t="s">
        <v>231</v>
      </c>
      <c r="E14" s="144" t="s">
        <v>220</v>
      </c>
      <c r="F14" s="3" t="s">
        <v>233</v>
      </c>
      <c r="G14" s="2" t="s">
        <v>398</v>
      </c>
      <c r="H14" s="13" t="s">
        <v>22</v>
      </c>
    </row>
    <row r="15" spans="3:8" ht="15" thickBot="1" x14ac:dyDescent="0.4">
      <c r="C15" s="143"/>
      <c r="D15" s="152"/>
      <c r="E15" s="145"/>
      <c r="F15" s="7" t="s">
        <v>234</v>
      </c>
      <c r="G15" s="8" t="s">
        <v>23</v>
      </c>
      <c r="H15" s="14" t="s">
        <v>24</v>
      </c>
    </row>
    <row r="16" spans="3:8" x14ac:dyDescent="0.35">
      <c r="C16" s="141" t="s">
        <v>399</v>
      </c>
      <c r="D16" s="151" t="s">
        <v>245</v>
      </c>
      <c r="E16" s="146" t="s">
        <v>400</v>
      </c>
      <c r="F16" s="5" t="s">
        <v>247</v>
      </c>
      <c r="G16" s="4" t="s">
        <v>82</v>
      </c>
      <c r="H16" s="12" t="s">
        <v>83</v>
      </c>
    </row>
    <row r="17" spans="3:10" x14ac:dyDescent="0.35">
      <c r="C17" s="142"/>
      <c r="D17" s="130"/>
      <c r="E17" s="147"/>
      <c r="F17" s="3" t="s">
        <v>248</v>
      </c>
      <c r="G17" s="2" t="s">
        <v>84</v>
      </c>
      <c r="H17" s="13" t="s">
        <v>83</v>
      </c>
    </row>
    <row r="18" spans="3:10" x14ac:dyDescent="0.35">
      <c r="C18" s="142"/>
      <c r="D18" s="130"/>
      <c r="E18" s="147"/>
      <c r="F18" s="3" t="s">
        <v>249</v>
      </c>
      <c r="G18" s="2" t="s">
        <v>85</v>
      </c>
      <c r="H18" s="13" t="s">
        <v>83</v>
      </c>
    </row>
    <row r="19" spans="3:10" x14ac:dyDescent="0.35">
      <c r="C19" s="142"/>
      <c r="D19" s="130"/>
      <c r="E19" s="147"/>
      <c r="F19" s="3" t="s">
        <v>401</v>
      </c>
      <c r="G19" s="2" t="s">
        <v>86</v>
      </c>
      <c r="H19" s="13" t="s">
        <v>87</v>
      </c>
      <c r="J19" s="16"/>
    </row>
    <row r="20" spans="3:10" x14ac:dyDescent="0.35">
      <c r="C20" s="142"/>
      <c r="D20" s="130"/>
      <c r="E20" s="148"/>
      <c r="F20" s="3" t="s">
        <v>402</v>
      </c>
      <c r="G20" s="2" t="s">
        <v>88</v>
      </c>
      <c r="H20" s="13" t="s">
        <v>89</v>
      </c>
    </row>
    <row r="21" spans="3:10" ht="15" thickBot="1" x14ac:dyDescent="0.4">
      <c r="C21" s="143"/>
      <c r="D21" s="6" t="s">
        <v>250</v>
      </c>
      <c r="E21" s="8" t="s">
        <v>403</v>
      </c>
      <c r="F21" s="7" t="s">
        <v>252</v>
      </c>
      <c r="G21" s="8" t="s">
        <v>90</v>
      </c>
      <c r="H21" s="14" t="s">
        <v>24</v>
      </c>
    </row>
    <row r="22" spans="3:10" x14ac:dyDescent="0.35">
      <c r="C22" s="141" t="s">
        <v>404</v>
      </c>
      <c r="D22" s="151" t="s">
        <v>292</v>
      </c>
      <c r="E22" s="146" t="s">
        <v>405</v>
      </c>
      <c r="F22" s="5" t="s">
        <v>294</v>
      </c>
      <c r="G22" s="4" t="s">
        <v>133</v>
      </c>
      <c r="H22" s="12" t="s">
        <v>83</v>
      </c>
    </row>
    <row r="23" spans="3:10" x14ac:dyDescent="0.35">
      <c r="C23" s="142"/>
      <c r="D23" s="130"/>
      <c r="E23" s="147"/>
      <c r="F23" s="3" t="s">
        <v>295</v>
      </c>
      <c r="G23" s="2" t="s">
        <v>134</v>
      </c>
      <c r="H23" s="13" t="s">
        <v>83</v>
      </c>
    </row>
    <row r="24" spans="3:10" x14ac:dyDescent="0.35">
      <c r="C24" s="142"/>
      <c r="D24" s="130"/>
      <c r="E24" s="148"/>
      <c r="F24" s="3" t="s">
        <v>296</v>
      </c>
      <c r="G24" s="2" t="s">
        <v>135</v>
      </c>
      <c r="H24" s="15" t="s">
        <v>406</v>
      </c>
    </row>
    <row r="25" spans="3:10" x14ac:dyDescent="0.35">
      <c r="C25" s="142"/>
      <c r="D25" s="130" t="s">
        <v>299</v>
      </c>
      <c r="E25" s="144" t="s">
        <v>407</v>
      </c>
      <c r="F25" s="3" t="s">
        <v>301</v>
      </c>
      <c r="G25" s="2" t="s">
        <v>137</v>
      </c>
      <c r="H25" s="13" t="s">
        <v>24</v>
      </c>
    </row>
    <row r="26" spans="3:10" ht="15" thickBot="1" x14ac:dyDescent="0.4">
      <c r="C26" s="143"/>
      <c r="D26" s="152"/>
      <c r="E26" s="145"/>
      <c r="F26" s="7" t="s">
        <v>302</v>
      </c>
      <c r="G26" s="8" t="s">
        <v>138</v>
      </c>
      <c r="H26" s="14" t="s">
        <v>24</v>
      </c>
    </row>
    <row r="28" spans="3:10" ht="46.5" x14ac:dyDescent="0.35">
      <c r="I28" s="140" t="s">
        <v>408</v>
      </c>
      <c r="J28" s="17" t="s">
        <v>409</v>
      </c>
    </row>
    <row r="29" spans="3:10" ht="62" x14ac:dyDescent="0.35">
      <c r="I29" s="140"/>
      <c r="J29" s="17" t="s">
        <v>410</v>
      </c>
    </row>
    <row r="30" spans="3:10" ht="46.5" x14ac:dyDescent="0.35">
      <c r="I30" s="140"/>
      <c r="J30" s="17" t="s">
        <v>411</v>
      </c>
    </row>
    <row r="31" spans="3:10" ht="31" x14ac:dyDescent="0.35">
      <c r="I31" s="140"/>
      <c r="J31" s="17" t="s">
        <v>412</v>
      </c>
    </row>
  </sheetData>
  <mergeCells count="16">
    <mergeCell ref="I28:I31"/>
    <mergeCell ref="C5:C15"/>
    <mergeCell ref="C16:C21"/>
    <mergeCell ref="C22:C26"/>
    <mergeCell ref="E25:E26"/>
    <mergeCell ref="E22:E24"/>
    <mergeCell ref="E16:E20"/>
    <mergeCell ref="E14:E15"/>
    <mergeCell ref="E9:E10"/>
    <mergeCell ref="E5:E6"/>
    <mergeCell ref="D5:D6"/>
    <mergeCell ref="D9:D10"/>
    <mergeCell ref="D14:D15"/>
    <mergeCell ref="D16:D20"/>
    <mergeCell ref="D22:D24"/>
    <mergeCell ref="D25:D2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46F-BC5F-443E-826B-0F335E792116}">
  <dimension ref="B3:G25"/>
  <sheetViews>
    <sheetView topLeftCell="A15" workbookViewId="0">
      <selection activeCell="D46" sqref="D46"/>
    </sheetView>
  </sheetViews>
  <sheetFormatPr defaultRowHeight="14.5" x14ac:dyDescent="0.35"/>
  <cols>
    <col min="2" max="2" width="6.453125" bestFit="1" customWidth="1"/>
    <col min="3" max="3" width="34.81640625" bestFit="1" customWidth="1"/>
    <col min="4" max="4" width="8" bestFit="1" customWidth="1"/>
    <col min="5" max="5" width="7.54296875" bestFit="1" customWidth="1"/>
    <col min="6" max="6" width="11.54296875" bestFit="1" customWidth="1"/>
    <col min="7" max="7" width="93.453125" bestFit="1" customWidth="1"/>
  </cols>
  <sheetData>
    <row r="3" spans="2:7" ht="18.5" x14ac:dyDescent="0.35">
      <c r="B3" s="55" t="s">
        <v>413</v>
      </c>
      <c r="C3" s="48" t="s">
        <v>414</v>
      </c>
      <c r="D3" s="48" t="s">
        <v>79</v>
      </c>
      <c r="E3" s="48" t="s">
        <v>3</v>
      </c>
      <c r="F3" s="48" t="s">
        <v>132</v>
      </c>
      <c r="G3" s="49" t="s">
        <v>415</v>
      </c>
    </row>
    <row r="4" spans="2:7" ht="15.5" x14ac:dyDescent="0.35">
      <c r="B4" s="56">
        <v>1</v>
      </c>
      <c r="C4" s="45" t="s">
        <v>416</v>
      </c>
      <c r="D4" s="44"/>
      <c r="E4" s="46" t="s">
        <v>417</v>
      </c>
      <c r="F4" s="46" t="s">
        <v>417</v>
      </c>
      <c r="G4" s="47" t="s">
        <v>418</v>
      </c>
    </row>
    <row r="5" spans="2:7" ht="15.5" x14ac:dyDescent="0.35">
      <c r="B5" s="57">
        <v>2</v>
      </c>
      <c r="C5" s="42" t="s">
        <v>25</v>
      </c>
      <c r="D5" s="36"/>
      <c r="E5" s="37" t="s">
        <v>417</v>
      </c>
      <c r="F5" s="37" t="s">
        <v>417</v>
      </c>
      <c r="G5" s="38" t="s">
        <v>419</v>
      </c>
    </row>
    <row r="6" spans="2:7" ht="15.5" x14ac:dyDescent="0.35">
      <c r="B6" s="57">
        <v>3</v>
      </c>
      <c r="C6" s="42" t="s">
        <v>27</v>
      </c>
      <c r="D6" s="36"/>
      <c r="E6" s="37" t="s">
        <v>417</v>
      </c>
      <c r="F6" s="37" t="s">
        <v>417</v>
      </c>
      <c r="G6" s="38" t="s">
        <v>420</v>
      </c>
    </row>
    <row r="7" spans="2:7" ht="15.5" x14ac:dyDescent="0.35">
      <c r="B7" s="57">
        <v>4</v>
      </c>
      <c r="C7" s="42" t="s">
        <v>190</v>
      </c>
      <c r="D7" s="36"/>
      <c r="E7" s="37" t="s">
        <v>417</v>
      </c>
      <c r="F7" s="36"/>
      <c r="G7" s="38" t="s">
        <v>421</v>
      </c>
    </row>
    <row r="8" spans="2:7" ht="15.5" x14ac:dyDescent="0.35">
      <c r="B8" s="57">
        <v>5</v>
      </c>
      <c r="C8" s="42" t="s">
        <v>31</v>
      </c>
      <c r="D8" s="36"/>
      <c r="E8" s="37" t="s">
        <v>417</v>
      </c>
      <c r="F8" s="37" t="s">
        <v>417</v>
      </c>
      <c r="G8" s="38" t="s">
        <v>422</v>
      </c>
    </row>
    <row r="9" spans="2:7" ht="15.5" x14ac:dyDescent="0.35">
      <c r="B9" s="57">
        <v>6</v>
      </c>
      <c r="C9" s="42" t="s">
        <v>33</v>
      </c>
      <c r="D9" s="36"/>
      <c r="E9" s="37" t="s">
        <v>417</v>
      </c>
      <c r="F9" s="36"/>
      <c r="G9" s="38" t="s">
        <v>423</v>
      </c>
    </row>
    <row r="10" spans="2:7" ht="15.5" x14ac:dyDescent="0.35">
      <c r="B10" s="57">
        <v>7</v>
      </c>
      <c r="C10" s="42" t="s">
        <v>35</v>
      </c>
      <c r="D10" s="36"/>
      <c r="E10" s="37" t="s">
        <v>417</v>
      </c>
      <c r="F10" s="36"/>
      <c r="G10" s="38" t="s">
        <v>424</v>
      </c>
    </row>
    <row r="11" spans="2:7" ht="15.5" x14ac:dyDescent="0.35">
      <c r="B11" s="57">
        <v>8</v>
      </c>
      <c r="C11" s="42" t="s">
        <v>49</v>
      </c>
      <c r="D11" s="36"/>
      <c r="E11" s="37" t="s">
        <v>417</v>
      </c>
      <c r="F11" s="37" t="s">
        <v>417</v>
      </c>
      <c r="G11" s="38" t="s">
        <v>425</v>
      </c>
    </row>
    <row r="12" spans="2:7" ht="15.5" x14ac:dyDescent="0.35">
      <c r="B12" s="57">
        <v>9</v>
      </c>
      <c r="C12" s="42" t="s">
        <v>51</v>
      </c>
      <c r="D12" s="36"/>
      <c r="E12" s="37" t="s">
        <v>417</v>
      </c>
      <c r="F12" s="37" t="s">
        <v>417</v>
      </c>
      <c r="G12" s="38" t="s">
        <v>426</v>
      </c>
    </row>
    <row r="13" spans="2:7" ht="15.5" x14ac:dyDescent="0.35">
      <c r="B13" s="57">
        <v>10</v>
      </c>
      <c r="C13" s="42" t="s">
        <v>55</v>
      </c>
      <c r="D13" s="37" t="s">
        <v>417</v>
      </c>
      <c r="E13" s="36"/>
      <c r="F13" s="36"/>
      <c r="G13" s="38" t="s">
        <v>427</v>
      </c>
    </row>
    <row r="14" spans="2:7" ht="15.5" x14ac:dyDescent="0.35">
      <c r="B14" s="57">
        <v>11</v>
      </c>
      <c r="C14" s="42" t="s">
        <v>428</v>
      </c>
      <c r="D14" s="36"/>
      <c r="E14" s="37" t="s">
        <v>417</v>
      </c>
      <c r="F14" s="37" t="s">
        <v>417</v>
      </c>
      <c r="G14" s="38" t="s">
        <v>429</v>
      </c>
    </row>
    <row r="15" spans="2:7" ht="15.5" x14ac:dyDescent="0.35">
      <c r="B15" s="57">
        <v>12</v>
      </c>
      <c r="C15" s="42" t="s">
        <v>430</v>
      </c>
      <c r="D15" s="36"/>
      <c r="E15" s="37" t="s">
        <v>417</v>
      </c>
      <c r="F15" s="37" t="s">
        <v>417</v>
      </c>
      <c r="G15" s="38" t="s">
        <v>431</v>
      </c>
    </row>
    <row r="16" spans="2:7" ht="15.5" x14ac:dyDescent="0.35">
      <c r="B16" s="57">
        <v>13</v>
      </c>
      <c r="C16" s="42" t="s">
        <v>432</v>
      </c>
      <c r="D16" s="37" t="s">
        <v>417</v>
      </c>
      <c r="E16" s="37" t="s">
        <v>417</v>
      </c>
      <c r="F16" s="36"/>
      <c r="G16" s="38" t="s">
        <v>433</v>
      </c>
    </row>
    <row r="17" spans="2:7" ht="15.5" x14ac:dyDescent="0.35">
      <c r="B17" s="57">
        <v>14</v>
      </c>
      <c r="C17" s="42" t="s">
        <v>434</v>
      </c>
      <c r="D17" s="36"/>
      <c r="E17" s="37" t="s">
        <v>417</v>
      </c>
      <c r="F17" s="37" t="s">
        <v>417</v>
      </c>
      <c r="G17" s="38" t="s">
        <v>435</v>
      </c>
    </row>
    <row r="18" spans="2:7" ht="15.5" x14ac:dyDescent="0.35">
      <c r="B18" s="57">
        <v>15</v>
      </c>
      <c r="C18" s="42" t="s">
        <v>436</v>
      </c>
      <c r="D18" s="37" t="s">
        <v>417</v>
      </c>
      <c r="E18" s="36"/>
      <c r="F18" s="36"/>
      <c r="G18" s="38" t="s">
        <v>437</v>
      </c>
    </row>
    <row r="19" spans="2:7" ht="15.5" x14ac:dyDescent="0.35">
      <c r="B19" s="57">
        <v>16</v>
      </c>
      <c r="C19" s="42" t="s">
        <v>438</v>
      </c>
      <c r="D19" s="36"/>
      <c r="E19" s="37" t="s">
        <v>417</v>
      </c>
      <c r="F19" s="37" t="s">
        <v>417</v>
      </c>
      <c r="G19" s="38" t="s">
        <v>439</v>
      </c>
    </row>
    <row r="20" spans="2:7" ht="15.5" x14ac:dyDescent="0.35">
      <c r="B20" s="57">
        <v>17</v>
      </c>
      <c r="C20" s="42" t="s">
        <v>440</v>
      </c>
      <c r="D20" s="37" t="s">
        <v>417</v>
      </c>
      <c r="E20" s="36"/>
      <c r="F20" s="36"/>
      <c r="G20" s="38" t="s">
        <v>441</v>
      </c>
    </row>
    <row r="21" spans="2:7" ht="15.5" x14ac:dyDescent="0.35">
      <c r="B21" s="57">
        <v>18</v>
      </c>
      <c r="C21" s="42" t="s">
        <v>97</v>
      </c>
      <c r="D21" s="37" t="s">
        <v>417</v>
      </c>
      <c r="E21" s="36"/>
      <c r="F21" s="36"/>
      <c r="G21" s="38" t="s">
        <v>442</v>
      </c>
    </row>
    <row r="22" spans="2:7" ht="15.5" x14ac:dyDescent="0.35">
      <c r="B22" s="57">
        <v>19</v>
      </c>
      <c r="C22" s="42" t="s">
        <v>95</v>
      </c>
      <c r="D22" s="37" t="s">
        <v>417</v>
      </c>
      <c r="E22" s="36"/>
      <c r="F22" s="36"/>
      <c r="G22" s="38" t="s">
        <v>443</v>
      </c>
    </row>
    <row r="23" spans="2:7" ht="15.5" x14ac:dyDescent="0.35">
      <c r="B23" s="57">
        <v>20</v>
      </c>
      <c r="C23" s="42" t="s">
        <v>106</v>
      </c>
      <c r="D23" s="37" t="s">
        <v>417</v>
      </c>
      <c r="E23" s="36"/>
      <c r="F23" s="36"/>
      <c r="G23" s="38" t="s">
        <v>444</v>
      </c>
    </row>
    <row r="24" spans="2:7" ht="15.5" x14ac:dyDescent="0.35">
      <c r="B24" s="57">
        <v>21</v>
      </c>
      <c r="C24" s="42" t="s">
        <v>110</v>
      </c>
      <c r="D24" s="36"/>
      <c r="E24" s="37" t="s">
        <v>417</v>
      </c>
      <c r="F24" s="37" t="s">
        <v>417</v>
      </c>
      <c r="G24" s="38" t="s">
        <v>445</v>
      </c>
    </row>
    <row r="25" spans="2:7" ht="15.5" x14ac:dyDescent="0.35">
      <c r="B25" s="58">
        <v>22</v>
      </c>
      <c r="C25" s="43" t="s">
        <v>112</v>
      </c>
      <c r="D25" s="39" t="s">
        <v>417</v>
      </c>
      <c r="E25" s="40"/>
      <c r="F25" s="40"/>
      <c r="G25" s="41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A61E-E38B-496A-A396-2A57102CCE54}">
  <dimension ref="B3:E20"/>
  <sheetViews>
    <sheetView workbookViewId="0">
      <selection activeCell="C4" sqref="C4"/>
    </sheetView>
  </sheetViews>
  <sheetFormatPr defaultRowHeight="14.5" x14ac:dyDescent="0.35"/>
  <cols>
    <col min="3" max="3" width="40.81640625" customWidth="1"/>
    <col min="4" max="4" width="60.26953125" customWidth="1"/>
    <col min="5" max="5" width="50.453125" customWidth="1"/>
    <col min="6" max="7" width="9.1796875" bestFit="1" customWidth="1"/>
  </cols>
  <sheetData>
    <row r="3" spans="2:5" ht="15.5" x14ac:dyDescent="0.35">
      <c r="B3" s="52" t="s">
        <v>447</v>
      </c>
      <c r="C3" s="52" t="s">
        <v>79</v>
      </c>
      <c r="D3" s="53" t="s">
        <v>448</v>
      </c>
      <c r="E3" s="53" t="s">
        <v>132</v>
      </c>
    </row>
    <row r="4" spans="2:5" ht="15.5" x14ac:dyDescent="0.35">
      <c r="B4" s="54">
        <v>1</v>
      </c>
      <c r="C4" s="50" t="s">
        <v>440</v>
      </c>
      <c r="D4" s="51" t="s">
        <v>49</v>
      </c>
      <c r="E4" s="51" t="s">
        <v>4</v>
      </c>
    </row>
    <row r="5" spans="2:5" ht="15.5" x14ac:dyDescent="0.35">
      <c r="B5" s="54">
        <v>2</v>
      </c>
      <c r="C5" s="50" t="s">
        <v>449</v>
      </c>
      <c r="D5" s="51" t="s">
        <v>450</v>
      </c>
      <c r="E5" s="51" t="s">
        <v>25</v>
      </c>
    </row>
    <row r="6" spans="2:5" ht="15.5" x14ac:dyDescent="0.35">
      <c r="B6" s="54">
        <v>3</v>
      </c>
      <c r="C6" s="50" t="s">
        <v>97</v>
      </c>
      <c r="D6" s="51" t="s">
        <v>451</v>
      </c>
      <c r="E6" s="51" t="s">
        <v>27</v>
      </c>
    </row>
    <row r="7" spans="2:5" ht="15.5" x14ac:dyDescent="0.35">
      <c r="B7" s="54">
        <v>4</v>
      </c>
      <c r="C7" s="50" t="s">
        <v>122</v>
      </c>
      <c r="D7" s="51" t="s">
        <v>452</v>
      </c>
      <c r="E7" s="51" t="s">
        <v>453</v>
      </c>
    </row>
    <row r="8" spans="2:5" ht="15.5" x14ac:dyDescent="0.35">
      <c r="B8" s="54">
        <v>5</v>
      </c>
      <c r="C8" s="50" t="s">
        <v>80</v>
      </c>
      <c r="D8" s="51" t="s">
        <v>454</v>
      </c>
      <c r="E8" s="51" t="s">
        <v>33</v>
      </c>
    </row>
    <row r="9" spans="2:5" ht="15.5" x14ac:dyDescent="0.35">
      <c r="B9" s="54">
        <v>6</v>
      </c>
      <c r="C9" s="50" t="s">
        <v>455</v>
      </c>
      <c r="D9" s="51" t="s">
        <v>456</v>
      </c>
      <c r="E9" s="51" t="s">
        <v>23</v>
      </c>
    </row>
    <row r="10" spans="2:5" ht="15.5" x14ac:dyDescent="0.35">
      <c r="B10" s="54">
        <v>7</v>
      </c>
      <c r="C10" s="50" t="s">
        <v>55</v>
      </c>
      <c r="D10" s="51" t="s">
        <v>457</v>
      </c>
      <c r="E10" s="51" t="s">
        <v>236</v>
      </c>
    </row>
    <row r="11" spans="2:5" ht="15.5" x14ac:dyDescent="0.35">
      <c r="B11" s="54">
        <v>8</v>
      </c>
      <c r="C11" s="50" t="s">
        <v>110</v>
      </c>
      <c r="D11" s="51" t="s">
        <v>458</v>
      </c>
      <c r="E11" s="51" t="s">
        <v>49</v>
      </c>
    </row>
    <row r="12" spans="2:5" ht="15.5" x14ac:dyDescent="0.35">
      <c r="B12" s="54">
        <v>9</v>
      </c>
      <c r="C12" s="50" t="s">
        <v>124</v>
      </c>
      <c r="D12" s="51" t="s">
        <v>167</v>
      </c>
      <c r="E12" s="51" t="s">
        <v>55</v>
      </c>
    </row>
    <row r="13" spans="2:5" ht="15.5" x14ac:dyDescent="0.35">
      <c r="B13" s="54">
        <v>10</v>
      </c>
      <c r="C13" s="50" t="s">
        <v>128</v>
      </c>
      <c r="D13" s="51" t="s">
        <v>459</v>
      </c>
      <c r="E13" s="51" t="s">
        <v>110</v>
      </c>
    </row>
    <row r="14" spans="2:5" ht="15.5" x14ac:dyDescent="0.35">
      <c r="B14" s="54">
        <v>11</v>
      </c>
      <c r="C14" s="50" t="s">
        <v>130</v>
      </c>
      <c r="D14" s="51" t="s">
        <v>151</v>
      </c>
      <c r="E14" s="51" t="s">
        <v>460</v>
      </c>
    </row>
    <row r="15" spans="2:5" ht="15.5" x14ac:dyDescent="0.35">
      <c r="B15" s="54">
        <v>12</v>
      </c>
      <c r="C15" s="50" t="s">
        <v>93</v>
      </c>
      <c r="D15" s="51" t="s">
        <v>149</v>
      </c>
      <c r="E15" s="51" t="s">
        <v>71</v>
      </c>
    </row>
    <row r="16" spans="2:5" ht="15.5" x14ac:dyDescent="0.35">
      <c r="B16" s="54">
        <v>13</v>
      </c>
      <c r="C16" s="50" t="s">
        <v>457</v>
      </c>
      <c r="D16" s="51" t="s">
        <v>147</v>
      </c>
      <c r="E16" s="51" t="s">
        <v>75</v>
      </c>
    </row>
    <row r="17" spans="2:5" ht="15.5" x14ac:dyDescent="0.35">
      <c r="B17" s="54">
        <v>14</v>
      </c>
      <c r="C17" s="50" t="s">
        <v>461</v>
      </c>
      <c r="D17" s="51" t="s">
        <v>159</v>
      </c>
      <c r="E17" s="51" t="s">
        <v>77</v>
      </c>
    </row>
    <row r="18" spans="2:5" ht="15.5" x14ac:dyDescent="0.35">
      <c r="B18" s="54">
        <v>15</v>
      </c>
      <c r="C18" s="50" t="s">
        <v>461</v>
      </c>
      <c r="D18" s="51" t="s">
        <v>161</v>
      </c>
      <c r="E18" s="51" t="s">
        <v>80</v>
      </c>
    </row>
    <row r="19" spans="2:5" ht="15.5" x14ac:dyDescent="0.35">
      <c r="B19" s="54">
        <v>16</v>
      </c>
      <c r="C19" s="50" t="s">
        <v>461</v>
      </c>
      <c r="D19" s="51" t="s">
        <v>163</v>
      </c>
      <c r="E19" s="51" t="s">
        <v>85</v>
      </c>
    </row>
    <row r="20" spans="2:5" ht="15.5" x14ac:dyDescent="0.35">
      <c r="B20" s="54">
        <v>17</v>
      </c>
      <c r="C20" s="50" t="s">
        <v>461</v>
      </c>
      <c r="D20" s="51" t="s">
        <v>461</v>
      </c>
      <c r="E20" s="5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5ACA-B0DA-4D67-847E-D9F792165009}">
  <dimension ref="B2:I13"/>
  <sheetViews>
    <sheetView workbookViewId="0">
      <selection activeCell="D16" sqref="D16"/>
    </sheetView>
  </sheetViews>
  <sheetFormatPr defaultRowHeight="14.5" x14ac:dyDescent="0.35"/>
  <cols>
    <col min="2" max="2" width="33.54296875" customWidth="1"/>
    <col min="3" max="3" width="15.1796875" bestFit="1" customWidth="1"/>
    <col min="4" max="4" width="46" bestFit="1" customWidth="1"/>
  </cols>
  <sheetData>
    <row r="2" spans="2:9" x14ac:dyDescent="0.35">
      <c r="B2" s="65" t="s">
        <v>462</v>
      </c>
      <c r="C2" s="65">
        <v>0.9</v>
      </c>
      <c r="D2" s="65" t="s">
        <v>463</v>
      </c>
    </row>
    <row r="3" spans="2:9" x14ac:dyDescent="0.35">
      <c r="B3" s="65" t="s">
        <v>464</v>
      </c>
      <c r="C3" s="65">
        <v>0.9</v>
      </c>
      <c r="D3" s="65" t="s">
        <v>465</v>
      </c>
    </row>
    <row r="4" spans="2:9" x14ac:dyDescent="0.35">
      <c r="B4" s="65" t="s">
        <v>466</v>
      </c>
      <c r="C4" s="65">
        <v>0.9</v>
      </c>
      <c r="D4" s="65" t="s">
        <v>467</v>
      </c>
    </row>
    <row r="5" spans="2:9" x14ac:dyDescent="0.35">
      <c r="B5" s="65" t="s">
        <v>468</v>
      </c>
      <c r="C5" s="65">
        <f>C4*C3*C2</f>
        <v>0.72900000000000009</v>
      </c>
      <c r="D5" s="65"/>
    </row>
    <row r="6" spans="2:9" x14ac:dyDescent="0.35">
      <c r="B6" s="65" t="s">
        <v>469</v>
      </c>
      <c r="C6" s="66">
        <f>C5/C2</f>
        <v>0.81</v>
      </c>
      <c r="D6" s="65"/>
    </row>
    <row r="7" spans="2:9" x14ac:dyDescent="0.35">
      <c r="B7" s="65" t="s">
        <v>470</v>
      </c>
      <c r="C7" s="65">
        <v>0.7</v>
      </c>
      <c r="D7" s="156" t="s">
        <v>1113</v>
      </c>
      <c r="E7" s="155"/>
      <c r="F7" s="155"/>
      <c r="G7" s="155"/>
      <c r="H7" s="155"/>
      <c r="I7" s="155"/>
    </row>
    <row r="8" spans="2:9" x14ac:dyDescent="0.35">
      <c r="B8" s="65" t="s">
        <v>471</v>
      </c>
      <c r="C8" s="67">
        <f>(C5-C7)/C7*C6</f>
        <v>3.3557142857143021E-2</v>
      </c>
      <c r="D8" s="65" t="s">
        <v>472</v>
      </c>
    </row>
    <row r="9" spans="2:9" x14ac:dyDescent="0.35">
      <c r="B9" s="65" t="s">
        <v>473</v>
      </c>
      <c r="C9" s="68">
        <f>10000000</f>
        <v>10000000</v>
      </c>
      <c r="D9" s="65" t="s">
        <v>474</v>
      </c>
    </row>
    <row r="10" spans="2:9" x14ac:dyDescent="0.35">
      <c r="B10" s="65" t="s">
        <v>475</v>
      </c>
      <c r="C10" s="68">
        <f>C9*(1+C8)</f>
        <v>10335571.428571431</v>
      </c>
      <c r="D10" s="65" t="s">
        <v>474</v>
      </c>
    </row>
    <row r="13" spans="2:9" x14ac:dyDescent="0.35">
      <c r="C13" s="88" t="s">
        <v>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A8CF-2603-497C-98BF-BB950FB9C5FE}">
  <dimension ref="B2:H33"/>
  <sheetViews>
    <sheetView tabSelected="1" topLeftCell="A2" workbookViewId="0">
      <selection activeCell="I15" sqref="I15"/>
    </sheetView>
  </sheetViews>
  <sheetFormatPr defaultRowHeight="14.5" x14ac:dyDescent="0.35"/>
  <cols>
    <col min="3" max="3" width="24.1796875" customWidth="1"/>
    <col min="4" max="4" width="36.1796875" customWidth="1"/>
    <col min="5" max="5" width="9.81640625" customWidth="1"/>
    <col min="7" max="7" width="10.453125" customWidth="1"/>
    <col min="8" max="8" width="54.7265625" customWidth="1"/>
    <col min="9" max="9" width="11.7265625" customWidth="1"/>
    <col min="10" max="10" width="20.54296875" customWidth="1"/>
  </cols>
  <sheetData>
    <row r="2" spans="2:8" x14ac:dyDescent="0.35">
      <c r="C2" s="106" t="s">
        <v>477</v>
      </c>
      <c r="D2" s="106" t="s">
        <v>478</v>
      </c>
      <c r="E2" s="106" t="s">
        <v>479</v>
      </c>
      <c r="F2" s="106" t="s">
        <v>480</v>
      </c>
      <c r="G2" s="106" t="s">
        <v>481</v>
      </c>
      <c r="H2" s="106" t="s">
        <v>482</v>
      </c>
    </row>
    <row r="3" spans="2:8" ht="29" x14ac:dyDescent="0.35">
      <c r="B3" s="107" t="s">
        <v>483</v>
      </c>
      <c r="C3" s="108" t="s">
        <v>484</v>
      </c>
      <c r="D3" s="109" t="s">
        <v>485</v>
      </c>
      <c r="E3" s="110" t="s">
        <v>417</v>
      </c>
      <c r="F3" s="111"/>
      <c r="G3" s="111"/>
      <c r="H3" s="109" t="s">
        <v>486</v>
      </c>
    </row>
    <row r="4" spans="2:8" ht="29" x14ac:dyDescent="0.35">
      <c r="C4" s="109" t="s">
        <v>487</v>
      </c>
      <c r="D4" s="109" t="s">
        <v>488</v>
      </c>
      <c r="E4" s="110" t="s">
        <v>417</v>
      </c>
      <c r="F4" s="111"/>
      <c r="G4" s="111"/>
      <c r="H4" s="109" t="s">
        <v>489</v>
      </c>
    </row>
    <row r="5" spans="2:8" ht="29" x14ac:dyDescent="0.35">
      <c r="C5" s="109" t="s">
        <v>490</v>
      </c>
      <c r="D5" s="109" t="s">
        <v>491</v>
      </c>
      <c r="E5" s="110" t="s">
        <v>417</v>
      </c>
      <c r="F5" s="111"/>
      <c r="G5" s="111"/>
      <c r="H5" s="109" t="s">
        <v>492</v>
      </c>
    </row>
    <row r="6" spans="2:8" ht="33" customHeight="1" x14ac:dyDescent="0.35">
      <c r="C6" s="112" t="s">
        <v>493</v>
      </c>
      <c r="D6" s="112" t="s">
        <v>494</v>
      </c>
      <c r="E6" s="110" t="s">
        <v>417</v>
      </c>
      <c r="F6" s="111"/>
      <c r="G6" s="111"/>
      <c r="H6" s="112" t="s">
        <v>495</v>
      </c>
    </row>
    <row r="7" spans="2:8" ht="29" x14ac:dyDescent="0.35">
      <c r="C7" s="109" t="s">
        <v>496</v>
      </c>
      <c r="D7" s="109" t="s">
        <v>497</v>
      </c>
      <c r="E7" s="111"/>
      <c r="F7" s="110" t="s">
        <v>417</v>
      </c>
      <c r="G7" s="111"/>
      <c r="H7" s="109" t="s">
        <v>498</v>
      </c>
    </row>
    <row r="8" spans="2:8" ht="29" x14ac:dyDescent="0.35">
      <c r="C8" s="113" t="s">
        <v>499</v>
      </c>
      <c r="D8" s="109" t="s">
        <v>500</v>
      </c>
      <c r="E8" s="110" t="s">
        <v>417</v>
      </c>
      <c r="F8" s="111"/>
      <c r="G8" s="111"/>
      <c r="H8" s="109" t="s">
        <v>501</v>
      </c>
    </row>
    <row r="9" spans="2:8" ht="29" x14ac:dyDescent="0.35">
      <c r="C9" s="109" t="s">
        <v>502</v>
      </c>
      <c r="D9" s="109" t="s">
        <v>503</v>
      </c>
      <c r="E9" s="110" t="s">
        <v>417</v>
      </c>
      <c r="F9" s="111"/>
      <c r="G9" s="111"/>
      <c r="H9" s="109" t="s">
        <v>504</v>
      </c>
    </row>
    <row r="10" spans="2:8" ht="29" x14ac:dyDescent="0.35">
      <c r="C10" s="109" t="s">
        <v>505</v>
      </c>
      <c r="D10" s="109" t="s">
        <v>506</v>
      </c>
      <c r="E10" s="110" t="s">
        <v>417</v>
      </c>
      <c r="F10" s="111"/>
      <c r="G10" s="111"/>
      <c r="H10" s="109" t="s">
        <v>507</v>
      </c>
    </row>
    <row r="11" spans="2:8" ht="29" x14ac:dyDescent="0.35">
      <c r="C11" s="113" t="s">
        <v>508</v>
      </c>
      <c r="D11" s="109" t="s">
        <v>509</v>
      </c>
      <c r="E11" s="110" t="s">
        <v>417</v>
      </c>
      <c r="F11" s="111"/>
      <c r="G11" s="111"/>
      <c r="H11" s="109" t="s">
        <v>510</v>
      </c>
    </row>
    <row r="12" spans="2:8" ht="29" x14ac:dyDescent="0.35">
      <c r="C12" s="109" t="s">
        <v>511</v>
      </c>
      <c r="D12" s="109" t="s">
        <v>512</v>
      </c>
      <c r="E12" s="110" t="s">
        <v>417</v>
      </c>
      <c r="F12" s="111"/>
      <c r="G12" s="111"/>
      <c r="H12" s="109" t="s">
        <v>513</v>
      </c>
    </row>
    <row r="13" spans="2:8" ht="29" x14ac:dyDescent="0.35">
      <c r="B13" s="107" t="s">
        <v>514</v>
      </c>
      <c r="C13" s="108" t="s">
        <v>515</v>
      </c>
      <c r="D13" s="109" t="s">
        <v>516</v>
      </c>
      <c r="E13" s="110" t="s">
        <v>417</v>
      </c>
      <c r="F13" s="111"/>
      <c r="G13" s="111"/>
      <c r="H13" s="114" t="s">
        <v>517</v>
      </c>
    </row>
    <row r="14" spans="2:8" ht="29" x14ac:dyDescent="0.35">
      <c r="C14" s="109" t="s">
        <v>518</v>
      </c>
      <c r="D14" s="109" t="s">
        <v>519</v>
      </c>
      <c r="E14" s="110" t="s">
        <v>417</v>
      </c>
      <c r="F14" s="111"/>
      <c r="G14" s="115"/>
      <c r="H14" s="116" t="s">
        <v>520</v>
      </c>
    </row>
    <row r="15" spans="2:8" ht="29" x14ac:dyDescent="0.35">
      <c r="C15" s="109" t="s">
        <v>521</v>
      </c>
      <c r="D15" s="113" t="s">
        <v>522</v>
      </c>
      <c r="E15" s="110" t="s">
        <v>417</v>
      </c>
      <c r="F15" s="111"/>
      <c r="G15" s="115"/>
      <c r="H15" s="117" t="s">
        <v>523</v>
      </c>
    </row>
    <row r="16" spans="2:8" ht="29" x14ac:dyDescent="0.35">
      <c r="C16" s="109" t="s">
        <v>524</v>
      </c>
      <c r="D16" s="109" t="s">
        <v>525</v>
      </c>
      <c r="E16" s="111"/>
      <c r="F16" s="110" t="s">
        <v>417</v>
      </c>
      <c r="G16" s="111"/>
      <c r="H16" s="118" t="s">
        <v>526</v>
      </c>
    </row>
    <row r="17" spans="2:8" ht="29" x14ac:dyDescent="0.35">
      <c r="C17" s="109" t="s">
        <v>527</v>
      </c>
      <c r="D17" s="109" t="s">
        <v>528</v>
      </c>
      <c r="E17" s="111"/>
      <c r="F17" s="111"/>
      <c r="G17" s="110" t="s">
        <v>417</v>
      </c>
      <c r="H17" s="109" t="s">
        <v>529</v>
      </c>
    </row>
    <row r="18" spans="2:8" ht="29" x14ac:dyDescent="0.35">
      <c r="C18" s="113" t="s">
        <v>530</v>
      </c>
      <c r="D18" s="109" t="s">
        <v>531</v>
      </c>
      <c r="E18" s="110" t="s">
        <v>417</v>
      </c>
      <c r="F18" s="111"/>
      <c r="G18" s="111"/>
      <c r="H18" s="109" t="s">
        <v>532</v>
      </c>
    </row>
    <row r="19" spans="2:8" ht="29" x14ac:dyDescent="0.35">
      <c r="C19" s="109" t="s">
        <v>533</v>
      </c>
      <c r="D19" s="109" t="s">
        <v>534</v>
      </c>
      <c r="E19" s="110" t="s">
        <v>417</v>
      </c>
      <c r="F19" s="111"/>
      <c r="G19" s="111"/>
      <c r="H19" s="113" t="s">
        <v>535</v>
      </c>
    </row>
    <row r="20" spans="2:8" ht="29" x14ac:dyDescent="0.35">
      <c r="C20" s="113" t="s">
        <v>536</v>
      </c>
      <c r="D20" s="113" t="s">
        <v>537</v>
      </c>
      <c r="E20" s="110" t="s">
        <v>417</v>
      </c>
      <c r="F20" s="111"/>
      <c r="G20" s="111"/>
      <c r="H20" s="109" t="s">
        <v>538</v>
      </c>
    </row>
    <row r="21" spans="2:8" ht="29" x14ac:dyDescent="0.35">
      <c r="C21" s="109" t="s">
        <v>539</v>
      </c>
      <c r="D21" s="109" t="s">
        <v>540</v>
      </c>
      <c r="E21" s="111"/>
      <c r="F21" s="110" t="s">
        <v>417</v>
      </c>
      <c r="G21" s="111"/>
      <c r="H21" s="109" t="s">
        <v>541</v>
      </c>
    </row>
    <row r="22" spans="2:8" ht="29" x14ac:dyDescent="0.35">
      <c r="C22" s="119" t="s">
        <v>542</v>
      </c>
      <c r="D22" s="119" t="s">
        <v>543</v>
      </c>
      <c r="E22" s="120"/>
      <c r="F22" s="120"/>
      <c r="G22" s="121" t="s">
        <v>417</v>
      </c>
      <c r="H22" s="119" t="s">
        <v>544</v>
      </c>
    </row>
    <row r="23" spans="2:8" ht="29" x14ac:dyDescent="0.35">
      <c r="B23" s="107" t="s">
        <v>545</v>
      </c>
      <c r="C23" s="122" t="s">
        <v>546</v>
      </c>
      <c r="D23" s="109" t="s">
        <v>547</v>
      </c>
      <c r="E23" s="110" t="s">
        <v>417</v>
      </c>
      <c r="F23" s="111"/>
      <c r="G23" s="111"/>
      <c r="H23" s="109" t="s">
        <v>548</v>
      </c>
    </row>
    <row r="24" spans="2:8" ht="29" x14ac:dyDescent="0.35">
      <c r="C24" s="113" t="s">
        <v>549</v>
      </c>
      <c r="D24" s="109" t="s">
        <v>550</v>
      </c>
      <c r="E24" s="110" t="s">
        <v>417</v>
      </c>
      <c r="F24" s="110" t="s">
        <v>417</v>
      </c>
      <c r="G24" s="111"/>
      <c r="H24" s="109" t="s">
        <v>551</v>
      </c>
    </row>
    <row r="25" spans="2:8" ht="29" x14ac:dyDescent="0.35">
      <c r="C25" s="113" t="s">
        <v>552</v>
      </c>
      <c r="D25" s="109" t="s">
        <v>553</v>
      </c>
      <c r="E25" s="110" t="s">
        <v>417</v>
      </c>
      <c r="F25" s="111"/>
      <c r="G25" s="111"/>
      <c r="H25" s="109" t="s">
        <v>554</v>
      </c>
    </row>
    <row r="26" spans="2:8" ht="29" x14ac:dyDescent="0.35">
      <c r="C26" s="109" t="s">
        <v>555</v>
      </c>
      <c r="D26" s="109" t="s">
        <v>556</v>
      </c>
      <c r="E26" s="111"/>
      <c r="F26" s="110" t="s">
        <v>417</v>
      </c>
      <c r="G26" s="111"/>
      <c r="H26" s="109" t="s">
        <v>557</v>
      </c>
    </row>
    <row r="27" spans="2:8" ht="29" x14ac:dyDescent="0.35">
      <c r="B27" t="s">
        <v>558</v>
      </c>
      <c r="C27" s="109" t="s">
        <v>559</v>
      </c>
      <c r="D27" s="109" t="s">
        <v>560</v>
      </c>
      <c r="E27" s="110" t="s">
        <v>417</v>
      </c>
      <c r="F27" s="111"/>
      <c r="G27" s="111"/>
      <c r="H27" s="113" t="s">
        <v>561</v>
      </c>
    </row>
    <row r="28" spans="2:8" ht="29" x14ac:dyDescent="0.35">
      <c r="C28" s="113" t="s">
        <v>562</v>
      </c>
      <c r="D28" s="109" t="s">
        <v>563</v>
      </c>
      <c r="E28" s="110" t="s">
        <v>417</v>
      </c>
      <c r="F28" s="111"/>
      <c r="G28" s="111"/>
      <c r="H28" s="109" t="s">
        <v>564</v>
      </c>
    </row>
    <row r="29" spans="2:8" ht="29" x14ac:dyDescent="0.35">
      <c r="C29" s="109" t="s">
        <v>565</v>
      </c>
      <c r="D29" s="109" t="s">
        <v>566</v>
      </c>
      <c r="E29" s="111"/>
      <c r="F29" s="110" t="s">
        <v>417</v>
      </c>
      <c r="G29" s="111"/>
      <c r="H29" s="109" t="s">
        <v>567</v>
      </c>
    </row>
    <row r="30" spans="2:8" ht="43.5" x14ac:dyDescent="0.35">
      <c r="C30" s="109" t="s">
        <v>568</v>
      </c>
      <c r="D30" s="109" t="s">
        <v>569</v>
      </c>
      <c r="E30" s="110" t="s">
        <v>417</v>
      </c>
      <c r="F30" s="111"/>
      <c r="G30" s="111"/>
      <c r="H30" s="123" t="s">
        <v>570</v>
      </c>
    </row>
    <row r="31" spans="2:8" ht="43.5" x14ac:dyDescent="0.35">
      <c r="C31" s="109" t="s">
        <v>571</v>
      </c>
      <c r="D31" s="109" t="s">
        <v>572</v>
      </c>
      <c r="E31" s="111"/>
      <c r="F31" s="111"/>
      <c r="G31" s="110" t="s">
        <v>417</v>
      </c>
      <c r="H31" s="124" t="s">
        <v>573</v>
      </c>
    </row>
    <row r="32" spans="2:8" ht="29" x14ac:dyDescent="0.35">
      <c r="C32" s="109" t="s">
        <v>574</v>
      </c>
      <c r="D32" s="109" t="s">
        <v>575</v>
      </c>
      <c r="E32" s="110" t="s">
        <v>417</v>
      </c>
      <c r="F32" s="111"/>
      <c r="G32" s="111"/>
      <c r="H32" s="109" t="s">
        <v>576</v>
      </c>
    </row>
    <row r="33" spans="4:4" x14ac:dyDescent="0.35">
      <c r="D33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226-995A-4EF1-BE64-D03EC5B7E706}">
  <dimension ref="B2:G37"/>
  <sheetViews>
    <sheetView zoomScale="70" zoomScaleNormal="70" workbookViewId="0">
      <selection activeCell="F10" sqref="F10"/>
    </sheetView>
  </sheetViews>
  <sheetFormatPr defaultRowHeight="14.5" x14ac:dyDescent="0.35"/>
  <cols>
    <col min="2" max="2" width="8" bestFit="1" customWidth="1"/>
    <col min="3" max="3" width="18.26953125" bestFit="1" customWidth="1"/>
    <col min="4" max="4" width="39.81640625" bestFit="1" customWidth="1"/>
    <col min="5" max="5" width="96.7265625" bestFit="1" customWidth="1"/>
    <col min="6" max="6" width="96.7265625" customWidth="1"/>
    <col min="7" max="7" width="28.1796875" bestFit="1" customWidth="1"/>
  </cols>
  <sheetData>
    <row r="2" spans="2:7" ht="15.5" x14ac:dyDescent="0.35">
      <c r="B2" s="90"/>
      <c r="C2" s="90"/>
      <c r="G2" s="100" t="s">
        <v>577</v>
      </c>
    </row>
    <row r="3" spans="2:7" ht="47" x14ac:dyDescent="0.35">
      <c r="B3" s="125" t="s">
        <v>578</v>
      </c>
      <c r="C3" s="125" t="s">
        <v>579</v>
      </c>
      <c r="D3" s="125" t="s">
        <v>477</v>
      </c>
      <c r="E3" s="125" t="s">
        <v>580</v>
      </c>
      <c r="F3" s="125" t="s">
        <v>482</v>
      </c>
      <c r="G3" s="126" t="s">
        <v>581</v>
      </c>
    </row>
    <row r="4" spans="2:7" ht="26" x14ac:dyDescent="0.35">
      <c r="B4" s="130">
        <v>1</v>
      </c>
      <c r="C4" s="154" t="s">
        <v>582</v>
      </c>
      <c r="D4" s="102" t="s">
        <v>583</v>
      </c>
      <c r="E4" s="60" t="s">
        <v>584</v>
      </c>
      <c r="F4" s="60" t="s">
        <v>585</v>
      </c>
      <c r="G4" s="104" t="s">
        <v>586</v>
      </c>
    </row>
    <row r="5" spans="2:7" ht="26" x14ac:dyDescent="0.35">
      <c r="B5" s="130"/>
      <c r="C5" s="154"/>
      <c r="D5" s="102" t="s">
        <v>587</v>
      </c>
      <c r="E5" s="60" t="s">
        <v>588</v>
      </c>
      <c r="F5" s="60" t="s">
        <v>589</v>
      </c>
      <c r="G5" s="104" t="s">
        <v>586</v>
      </c>
    </row>
    <row r="6" spans="2:7" ht="29" x14ac:dyDescent="0.35">
      <c r="B6" s="130"/>
      <c r="C6" s="154"/>
      <c r="D6" s="103" t="s">
        <v>590</v>
      </c>
      <c r="E6" s="60" t="s">
        <v>591</v>
      </c>
      <c r="F6" s="22" t="s">
        <v>592</v>
      </c>
      <c r="G6" s="104" t="s">
        <v>586</v>
      </c>
    </row>
    <row r="7" spans="2:7" ht="26" x14ac:dyDescent="0.35">
      <c r="B7" s="130"/>
      <c r="C7" s="154"/>
      <c r="D7" s="102" t="s">
        <v>593</v>
      </c>
      <c r="E7" s="60" t="s">
        <v>594</v>
      </c>
      <c r="F7" s="60" t="s">
        <v>595</v>
      </c>
      <c r="G7" s="104" t="s">
        <v>586</v>
      </c>
    </row>
    <row r="8" spans="2:7" ht="29" x14ac:dyDescent="0.35">
      <c r="B8" s="130"/>
      <c r="C8" s="154"/>
      <c r="D8" s="102" t="s">
        <v>596</v>
      </c>
      <c r="E8" s="3" t="s">
        <v>597</v>
      </c>
      <c r="F8" s="22" t="s">
        <v>598</v>
      </c>
      <c r="G8" s="104" t="s">
        <v>586</v>
      </c>
    </row>
    <row r="9" spans="2:7" ht="29" x14ac:dyDescent="0.35">
      <c r="B9" s="130"/>
      <c r="C9" s="154"/>
      <c r="D9" s="102" t="s">
        <v>599</v>
      </c>
      <c r="E9" s="3" t="s">
        <v>600</v>
      </c>
      <c r="F9" s="22" t="s">
        <v>601</v>
      </c>
      <c r="G9" s="104" t="s">
        <v>586</v>
      </c>
    </row>
    <row r="10" spans="2:7" ht="29" x14ac:dyDescent="0.35">
      <c r="B10" s="130"/>
      <c r="C10" s="154"/>
      <c r="D10" s="102" t="s">
        <v>602</v>
      </c>
      <c r="E10" s="3" t="s">
        <v>603</v>
      </c>
      <c r="F10" s="22" t="s">
        <v>604</v>
      </c>
      <c r="G10" s="104" t="s">
        <v>586</v>
      </c>
    </row>
    <row r="11" spans="2:7" x14ac:dyDescent="0.35">
      <c r="B11" s="130"/>
      <c r="C11" s="154"/>
      <c r="D11" s="102" t="s">
        <v>605</v>
      </c>
      <c r="E11" s="3" t="s">
        <v>606</v>
      </c>
      <c r="F11" s="3" t="s">
        <v>607</v>
      </c>
      <c r="G11" s="104" t="s">
        <v>586</v>
      </c>
    </row>
    <row r="12" spans="2:7" x14ac:dyDescent="0.35">
      <c r="B12" s="130"/>
      <c r="C12" s="154"/>
      <c r="D12" s="102" t="s">
        <v>608</v>
      </c>
      <c r="E12" s="3" t="s">
        <v>609</v>
      </c>
      <c r="F12" s="3" t="s">
        <v>610</v>
      </c>
      <c r="G12" s="104" t="s">
        <v>586</v>
      </c>
    </row>
    <row r="13" spans="2:7" ht="29" x14ac:dyDescent="0.35">
      <c r="B13" s="130"/>
      <c r="C13" s="154"/>
      <c r="D13" s="102" t="s">
        <v>611</v>
      </c>
      <c r="E13" s="3" t="s">
        <v>612</v>
      </c>
      <c r="F13" s="22" t="s">
        <v>613</v>
      </c>
      <c r="G13" s="104" t="s">
        <v>586</v>
      </c>
    </row>
    <row r="14" spans="2:7" ht="29" x14ac:dyDescent="0.35">
      <c r="B14" s="130"/>
      <c r="C14" s="154"/>
      <c r="D14" s="102" t="s">
        <v>135</v>
      </c>
      <c r="E14" s="3" t="s">
        <v>406</v>
      </c>
      <c r="F14" s="22" t="s">
        <v>614</v>
      </c>
      <c r="G14" s="104" t="s">
        <v>586</v>
      </c>
    </row>
    <row r="15" spans="2:7" x14ac:dyDescent="0.35">
      <c r="B15" s="130"/>
      <c r="C15" s="154"/>
      <c r="D15" s="102" t="s">
        <v>615</v>
      </c>
      <c r="E15" s="3" t="s">
        <v>24</v>
      </c>
      <c r="F15" s="3" t="s">
        <v>616</v>
      </c>
      <c r="G15" s="104" t="s">
        <v>586</v>
      </c>
    </row>
    <row r="16" spans="2:7" ht="29" x14ac:dyDescent="0.35">
      <c r="B16" s="130"/>
      <c r="C16" s="154"/>
      <c r="D16" s="102" t="s">
        <v>617</v>
      </c>
      <c r="E16" s="3" t="s">
        <v>618</v>
      </c>
      <c r="F16" s="22" t="s">
        <v>619</v>
      </c>
      <c r="G16" s="104" t="s">
        <v>586</v>
      </c>
    </row>
    <row r="17" spans="2:7" ht="28.9" customHeight="1" x14ac:dyDescent="0.35">
      <c r="B17" s="130">
        <v>2</v>
      </c>
      <c r="C17" s="154" t="s">
        <v>620</v>
      </c>
      <c r="D17" s="102" t="s">
        <v>621</v>
      </c>
      <c r="E17" s="3" t="s">
        <v>622</v>
      </c>
      <c r="F17" s="22" t="s">
        <v>623</v>
      </c>
      <c r="G17" s="104" t="s">
        <v>624</v>
      </c>
    </row>
    <row r="18" spans="2:7" ht="29" x14ac:dyDescent="0.35">
      <c r="B18" s="130"/>
      <c r="C18" s="154"/>
      <c r="D18" s="102" t="s">
        <v>625</v>
      </c>
      <c r="E18" s="3" t="s">
        <v>594</v>
      </c>
      <c r="F18" s="22" t="s">
        <v>626</v>
      </c>
      <c r="G18" s="104" t="s">
        <v>586</v>
      </c>
    </row>
    <row r="19" spans="2:7" ht="29" x14ac:dyDescent="0.35">
      <c r="B19" s="130"/>
      <c r="C19" s="154"/>
      <c r="D19" s="102" t="s">
        <v>552</v>
      </c>
      <c r="E19" s="3" t="s">
        <v>627</v>
      </c>
      <c r="F19" s="22" t="s">
        <v>628</v>
      </c>
      <c r="G19" s="104" t="s">
        <v>586</v>
      </c>
    </row>
    <row r="20" spans="2:7" ht="29" x14ac:dyDescent="0.35">
      <c r="B20" s="130"/>
      <c r="C20" s="154"/>
      <c r="D20" s="102" t="s">
        <v>629</v>
      </c>
      <c r="E20" s="3" t="s">
        <v>591</v>
      </c>
      <c r="F20" s="22" t="s">
        <v>630</v>
      </c>
      <c r="G20" s="104" t="s">
        <v>586</v>
      </c>
    </row>
    <row r="21" spans="2:7" ht="29" x14ac:dyDescent="0.35">
      <c r="B21" s="130"/>
      <c r="C21" s="154"/>
      <c r="D21" s="102" t="s">
        <v>631</v>
      </c>
      <c r="E21" s="3" t="s">
        <v>591</v>
      </c>
      <c r="F21" s="22" t="s">
        <v>632</v>
      </c>
      <c r="G21" s="104" t="s">
        <v>586</v>
      </c>
    </row>
    <row r="22" spans="2:7" ht="29" x14ac:dyDescent="0.35">
      <c r="B22" s="130"/>
      <c r="C22" s="154"/>
      <c r="D22" s="102" t="s">
        <v>633</v>
      </c>
      <c r="E22" s="3" t="s">
        <v>634</v>
      </c>
      <c r="F22" s="22" t="s">
        <v>635</v>
      </c>
      <c r="G22" s="104" t="s">
        <v>586</v>
      </c>
    </row>
    <row r="23" spans="2:7" ht="29" x14ac:dyDescent="0.35">
      <c r="B23" s="130"/>
      <c r="C23" s="154"/>
      <c r="D23" s="102" t="s">
        <v>636</v>
      </c>
      <c r="E23" s="3" t="s">
        <v>637</v>
      </c>
      <c r="F23" s="22" t="s">
        <v>638</v>
      </c>
      <c r="G23" s="104" t="s">
        <v>586</v>
      </c>
    </row>
    <row r="24" spans="2:7" ht="29" x14ac:dyDescent="0.35">
      <c r="B24" s="130"/>
      <c r="C24" s="154"/>
      <c r="D24" s="102" t="s">
        <v>639</v>
      </c>
      <c r="E24" s="3" t="s">
        <v>640</v>
      </c>
      <c r="F24" s="22" t="s">
        <v>641</v>
      </c>
      <c r="G24" s="104" t="s">
        <v>586</v>
      </c>
    </row>
    <row r="25" spans="2:7" ht="25.9" customHeight="1" x14ac:dyDescent="0.35">
      <c r="B25" s="130"/>
      <c r="C25" s="154"/>
      <c r="D25" s="102" t="s">
        <v>642</v>
      </c>
      <c r="E25" s="3" t="s">
        <v>643</v>
      </c>
      <c r="F25" s="22" t="s">
        <v>644</v>
      </c>
      <c r="G25" s="104" t="s">
        <v>586</v>
      </c>
    </row>
    <row r="26" spans="2:7" ht="29" x14ac:dyDescent="0.35">
      <c r="B26" s="130"/>
      <c r="C26" s="154"/>
      <c r="D26" s="102" t="s">
        <v>645</v>
      </c>
      <c r="E26" s="3" t="s">
        <v>591</v>
      </c>
      <c r="F26" s="22" t="s">
        <v>646</v>
      </c>
      <c r="G26" s="104" t="s">
        <v>586</v>
      </c>
    </row>
    <row r="27" spans="2:7" ht="28.9" customHeight="1" x14ac:dyDescent="0.35">
      <c r="B27" s="130">
        <v>3</v>
      </c>
      <c r="C27" s="154" t="s">
        <v>647</v>
      </c>
      <c r="D27" s="102" t="s">
        <v>648</v>
      </c>
      <c r="E27" s="3" t="s">
        <v>649</v>
      </c>
      <c r="F27" s="22" t="s">
        <v>650</v>
      </c>
      <c r="G27" s="104" t="s">
        <v>624</v>
      </c>
    </row>
    <row r="28" spans="2:7" ht="29" x14ac:dyDescent="0.35">
      <c r="B28" s="130"/>
      <c r="C28" s="154"/>
      <c r="D28" s="102" t="s">
        <v>651</v>
      </c>
      <c r="E28" s="3" t="s">
        <v>622</v>
      </c>
      <c r="F28" s="22" t="s">
        <v>652</v>
      </c>
      <c r="G28" s="104" t="s">
        <v>624</v>
      </c>
    </row>
    <row r="29" spans="2:7" ht="29" x14ac:dyDescent="0.35">
      <c r="B29" s="130"/>
      <c r="C29" s="154"/>
      <c r="D29" s="102" t="s">
        <v>653</v>
      </c>
      <c r="E29" s="3" t="s">
        <v>654</v>
      </c>
      <c r="F29" s="22" t="s">
        <v>655</v>
      </c>
      <c r="G29" s="104" t="s">
        <v>624</v>
      </c>
    </row>
    <row r="30" spans="2:7" ht="29" x14ac:dyDescent="0.35">
      <c r="B30" s="130"/>
      <c r="C30" s="154"/>
      <c r="D30" s="102" t="s">
        <v>656</v>
      </c>
      <c r="E30" s="3" t="s">
        <v>649</v>
      </c>
      <c r="F30" s="22" t="s">
        <v>657</v>
      </c>
      <c r="G30" s="104" t="s">
        <v>624</v>
      </c>
    </row>
    <row r="31" spans="2:7" ht="29" x14ac:dyDescent="0.35">
      <c r="B31" s="130"/>
      <c r="C31" s="154"/>
      <c r="D31" s="102" t="s">
        <v>658</v>
      </c>
      <c r="E31" s="3" t="s">
        <v>659</v>
      </c>
      <c r="F31" s="22" t="s">
        <v>660</v>
      </c>
      <c r="G31" s="104" t="s">
        <v>624</v>
      </c>
    </row>
    <row r="32" spans="2:7" ht="29" x14ac:dyDescent="0.35">
      <c r="B32" s="130"/>
      <c r="C32" s="154"/>
      <c r="D32" s="102" t="s">
        <v>661</v>
      </c>
      <c r="E32" s="3" t="s">
        <v>662</v>
      </c>
      <c r="F32" s="22" t="s">
        <v>663</v>
      </c>
      <c r="G32" s="104" t="s">
        <v>586</v>
      </c>
    </row>
    <row r="33" spans="2:6" x14ac:dyDescent="0.35">
      <c r="B33" s="90"/>
      <c r="C33" s="90"/>
    </row>
    <row r="34" spans="2:6" x14ac:dyDescent="0.35">
      <c r="B34" s="90"/>
      <c r="C34" s="90"/>
    </row>
    <row r="35" spans="2:6" ht="23.5" customHeight="1" x14ac:dyDescent="0.35">
      <c r="B35" s="90"/>
      <c r="C35" s="90"/>
      <c r="D35" s="153" t="s">
        <v>664</v>
      </c>
      <c r="E35" s="101" t="s">
        <v>665</v>
      </c>
      <c r="F35" s="105"/>
    </row>
    <row r="36" spans="2:6" x14ac:dyDescent="0.35">
      <c r="B36" s="90"/>
      <c r="C36" s="90"/>
      <c r="D36" s="153"/>
      <c r="E36" s="101" t="s">
        <v>666</v>
      </c>
      <c r="F36" s="105"/>
    </row>
    <row r="37" spans="2:6" x14ac:dyDescent="0.35">
      <c r="B37" s="90"/>
      <c r="C37" s="90"/>
      <c r="D37" s="153"/>
      <c r="E37" s="101" t="s">
        <v>667</v>
      </c>
      <c r="F37" s="105"/>
    </row>
  </sheetData>
  <mergeCells count="7">
    <mergeCell ref="D35:D37"/>
    <mergeCell ref="B4:B16"/>
    <mergeCell ref="C4:C16"/>
    <mergeCell ref="B17:B26"/>
    <mergeCell ref="C17:C26"/>
    <mergeCell ref="B27:B32"/>
    <mergeCell ref="C27:C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F1B25DD1393F46A4371BDDB7FDC00A" ma:contentTypeVersion="13" ma:contentTypeDescription="Create a new document." ma:contentTypeScope="" ma:versionID="239efe557fa3b269e17638063cc7e136">
  <xsd:schema xmlns:xsd="http://www.w3.org/2001/XMLSchema" xmlns:xs="http://www.w3.org/2001/XMLSchema" xmlns:p="http://schemas.microsoft.com/office/2006/metadata/properties" xmlns:ns3="2af2a36c-a73f-48b5-afaf-936a6b681870" xmlns:ns4="e672c30a-e9db-4114-9094-759178a25f76" targetNamespace="http://schemas.microsoft.com/office/2006/metadata/properties" ma:root="true" ma:fieldsID="28316081f3a1565c881d341cf066f8d8" ns3:_="" ns4:_="">
    <xsd:import namespace="2af2a36c-a73f-48b5-afaf-936a6b681870"/>
    <xsd:import namespace="e672c30a-e9db-4114-9094-759178a25f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2a36c-a73f-48b5-afaf-936a6b681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c30a-e9db-4114-9094-759178a25f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f2a36c-a73f-48b5-afaf-936a6b6818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FD345-39EB-4E2C-AC2B-404D8F8370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f2a36c-a73f-48b5-afaf-936a6b681870"/>
    <ds:schemaRef ds:uri="e672c30a-e9db-4114-9094-759178a25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395D36-21FB-4B5F-A07D-43CA2E80FF19}">
  <ds:schemaRefs>
    <ds:schemaRef ds:uri="http://schemas.microsoft.com/office/2006/metadata/properties"/>
    <ds:schemaRef ds:uri="http://schemas.microsoft.com/office/infopath/2007/PartnerControls"/>
    <ds:schemaRef ds:uri="2af2a36c-a73f-48b5-afaf-936a6b681870"/>
  </ds:schemaRefs>
</ds:datastoreItem>
</file>

<file path=customXml/itemProps3.xml><?xml version="1.0" encoding="utf-8"?>
<ds:datastoreItem xmlns:ds="http://schemas.openxmlformats.org/officeDocument/2006/customXml" ds:itemID="{91F91C94-0F8C-46F0-9F15-0F3EE41079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 or Variables</vt:lpstr>
      <vt:lpstr>SI_Framework</vt:lpstr>
      <vt:lpstr>Equation</vt:lpstr>
      <vt:lpstr>ResearchPaper_KPIs</vt:lpstr>
      <vt:lpstr>KPIs_Jayesh</vt:lpstr>
      <vt:lpstr>KPIs_Nitin</vt:lpstr>
      <vt:lpstr>The Plan</vt:lpstr>
      <vt:lpstr>CSI_People</vt:lpstr>
      <vt:lpstr>CSI_Prosperity</vt:lpstr>
      <vt:lpstr>Soil</vt:lpstr>
      <vt:lpstr>Water</vt:lpstr>
      <vt:lpstr>Air</vt:lpstr>
      <vt:lpstr>Biodiversity</vt:lpstr>
      <vt:lpstr>Energy</vt:lpstr>
      <vt:lpstr>Atmosphere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Jayesh Chahar</dc:creator>
  <cp:keywords/>
  <dc:description/>
  <cp:lastModifiedBy>NITIN BORSE</cp:lastModifiedBy>
  <cp:revision/>
  <dcterms:created xsi:type="dcterms:W3CDTF">2024-05-08T05:07:20Z</dcterms:created>
  <dcterms:modified xsi:type="dcterms:W3CDTF">2024-07-08T13:26:18Z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0x010100F0F1B25DD1393F46A4371BDDB7FDC00A</vt:lpwstr>
  </property>
</Properties>
</file>