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178defd49ef144/Escritorio/Proyectos/Coperama/"/>
    </mc:Choice>
  </mc:AlternateContent>
  <xr:revisionPtr revIDLastSave="107" documentId="8_{CCC4B9B9-303C-47EB-A585-39ECCEBDAD39}" xr6:coauthVersionLast="47" xr6:coauthVersionMax="47" xr10:uidLastSave="{28ED98A6-49B5-4514-9A7D-A3AF894930CD}"/>
  <bookViews>
    <workbookView xWindow="-108" yWindow="-108" windowWidth="23256" windowHeight="12576" xr2:uid="{CAD1C195-768D-4EC6-B7D1-6EB7C59D5BD1}"/>
  </bookViews>
  <sheets>
    <sheet name="productos_clasificados_BM25_spa" sheetId="2" r:id="rId1"/>
    <sheet name="Hoja1" sheetId="1" r:id="rId2"/>
  </sheets>
  <definedNames>
    <definedName name="DatosExternos_1" localSheetId="0" hidden="1">productos_clasificados_BM25_spa!$A$1:$T$21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B26" i="2"/>
  <c r="N21" i="2"/>
  <c r="K21" i="2"/>
  <c r="H21" i="2"/>
  <c r="E21" i="2"/>
  <c r="B2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5DBDD3-5005-4B04-9C0F-CDB0BFCE2F18}" keepAlive="1" name="Consulta - productos_clasificados_BM25_spacy-00000-of-00001" description="Conexión a la consulta 'productos_clasificados_BM25_spacy-00000-of-00001' en el libro." type="5" refreshedVersion="8" background="1" saveData="1">
    <dbPr connection="Provider=Microsoft.Mashup.OleDb.1;Data Source=$Workbook$;Location=productos_clasificados_BM25_spacy-00000-of-00001;Extended Properties=&quot;&quot;" command="SELECT * FROM [productos_clasificados_BM25_spacy-00000-of-00001]"/>
  </connection>
</connections>
</file>

<file path=xl/sharedStrings.xml><?xml version="1.0" encoding="utf-8"?>
<sst xmlns="http://schemas.openxmlformats.org/spreadsheetml/2006/main" count="231" uniqueCount="149">
  <si>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</si>
  <si>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</si>
  <si>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</si>
  <si>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</si>
  <si>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</si>
  <si>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</si>
  <si>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</si>
  <si>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</si>
  <si>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</si>
  <si>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</si>
  <si>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</si>
  <si>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['TAPICERÍA'</t>
  </si>
  <si>
    <t xml:space="preserve"> 'ESPUMA'</t>
  </si>
  <si>
    <t xml:space="preserve"> 'ESPUMA ESPERMICIDA'</t>
  </si>
  <si>
    <t xml:space="preserve"> 'APLICADOR DE ESPUMA'</t>
  </si>
  <si>
    <t xml:space="preserve"> 'GOMA DE ESPUMA'</t>
  </si>
  <si>
    <t xml:space="preserve"> 'ESPUMA PARA NEUMÁTICOS'</t>
  </si>
  <si>
    <t xml:space="preserve"> 'MOLDEADO DE HULE ESPUMA'</t>
  </si>
  <si>
    <t xml:space="preserve"> 'ESPUMA SUPRESORA DE FUEGO'</t>
  </si>
  <si>
    <t xml:space="preserve"> 'ESPUMA SELLADORA DE TIRO'</t>
  </si>
  <si>
    <t xml:space="preserve"> 'BATIDOR DE ESPUMA DE LECHE']</t>
  </si>
  <si>
    <t/>
  </si>
  <si>
    <t>['PERFUME'</t>
  </si>
  <si>
    <t xml:space="preserve"> 'AGUA DE PERFUME'</t>
  </si>
  <si>
    <t xml:space="preserve"> 'FLORES DE MONTAÑA'</t>
  </si>
  <si>
    <t xml:space="preserve"> 'CORONA DE FLORES'</t>
  </si>
  <si>
    <t xml:space="preserve"> 'CON SABOR A FLORES'</t>
  </si>
  <si>
    <t xml:space="preserve"> 'ACEITE'</t>
  </si>
  <si>
    <t xml:space="preserve"> 'DECORACIÓN DE FLORES PARA PASTEL (NO COMESTIBLES)'</t>
  </si>
  <si>
    <t xml:space="preserve"> 'ACEITE AROMÁTICO'</t>
  </si>
  <si>
    <t xml:space="preserve"> 'ACEITE VEGETAL'</t>
  </si>
  <si>
    <t xml:space="preserve"> 'ACEITE DE NUEZ']</t>
  </si>
  <si>
    <t>['AMBIENTADOR EN AEROSOL'</t>
  </si>
  <si>
    <t xml:space="preserve"> 'AMBIENTADOR DE VELAS'</t>
  </si>
  <si>
    <t xml:space="preserve"> 'AMBIENTADOR DE BOMBA'</t>
  </si>
  <si>
    <t xml:space="preserve"> 'AMBIENTADOR DE ARENERO PARA MASCOTAS'</t>
  </si>
  <si>
    <t xml:space="preserve"> 'PIERNA CON CORTE INCLINADO (CEPE 701202)'</t>
  </si>
  <si>
    <t xml:space="preserve"> 'BIFE ANCHO 9 COSTILLAS'</t>
  </si>
  <si>
    <t xml:space="preserve"> 'BIFE ANCHO 8 COSTILLAS'</t>
  </si>
  <si>
    <t xml:space="preserve"> 'BIFE ANCHO 7 COSTILLAS'</t>
  </si>
  <si>
    <t xml:space="preserve"> 'BIFE ANCHO 6 COSTILLAS'</t>
  </si>
  <si>
    <t xml:space="preserve"> 'BIFE ANCHO 5 COSTILLAS']</t>
  </si>
  <si>
    <t>['MONTADA SOBRE RIELES'</t>
  </si>
  <si>
    <t xml:space="preserve"> 'PIERNA CON PARTE TRASERA SIN COLA/CUARTO DE PIERNA SIN COLA (CEPE 700902)'</t>
  </si>
  <si>
    <t xml:space="preserve"> 'BIFE ANGOSTO 1 COSTILLA'</t>
  </si>
  <si>
    <t xml:space="preserve"> 'BIFE ANGOSTO 0 COSTILLAS'</t>
  </si>
  <si>
    <t xml:space="preserve"> 'BIFE ANCHO 5 COSTILLAS'</t>
  </si>
  <si>
    <t xml:space="preserve"> 'TESTÍCULOS/FRITADA/TESTÍCULOS (CEPE 702201)']</t>
  </si>
  <si>
    <t>['LAVANDA'</t>
  </si>
  <si>
    <t xml:space="preserve"> 'ELIMINADOR DE MANCHAS'</t>
  </si>
  <si>
    <t xml:space="preserve"> 'AGUA DE LAVANDA'</t>
  </si>
  <si>
    <t xml:space="preserve"> 'OLORES DISUASIVOS PARA MASCOTAS'</t>
  </si>
  <si>
    <t xml:space="preserve"> 'PIEL DE MUSLO Y PIERNA (CEPE 702302)'</t>
  </si>
  <si>
    <t xml:space="preserve"> 'PORCIÓN DE MUSLO Y PIERNA DE CORTE LARGO CON LOMO (CEPE 700904)'</t>
  </si>
  <si>
    <t xml:space="preserve"> 'BIFE ANCHO 8 COSTILLAS']</t>
  </si>
  <si>
    <t>['TAPA/CAPUCHÓN DE REPUESTO'</t>
  </si>
  <si>
    <t xml:space="preserve"> 'TECLADO DE REPUESTO'</t>
  </si>
  <si>
    <t xml:space="preserve"> 'PUERTA DE REPUESTO'</t>
  </si>
  <si>
    <t xml:space="preserve"> 'ADAPTADOR/CABLE DE REPUESTO'</t>
  </si>
  <si>
    <t xml:space="preserve"> 'REPUESTO PARA PORTAMINAS'</t>
  </si>
  <si>
    <t xml:space="preserve"> 'ANTENA DE REPUESTO'</t>
  </si>
  <si>
    <t xml:space="preserve"> 'CUCHILLAS DE REPUESTO'</t>
  </si>
  <si>
    <t xml:space="preserve"> 'KIT DE REPUESTO'</t>
  </si>
  <si>
    <t xml:space="preserve"> 'PANTALLA LCD DE REPUESTO'</t>
  </si>
  <si>
    <t xml:space="preserve"> 'CINTA RESET/EJECT DE REPUESTO']</t>
  </si>
  <si>
    <t>['LÍQUIDO BLANQUEADOR'</t>
  </si>
  <si>
    <t xml:space="preserve"> 'BLANQUEADOR DE UÑAS'</t>
  </si>
  <si>
    <t xml:space="preserve"> 'BLANQUEADOR DE DENTADURA'</t>
  </si>
  <si>
    <t xml:space="preserve"> 'BLANQUEADOR DE ZAPATOS'</t>
  </si>
  <si>
    <t xml:space="preserve"> 'BLANQUEADOR DE ROPA'</t>
  </si>
  <si>
    <t xml:space="preserve"> 'MONTADA SOBRE RIELES'</t>
  </si>
  <si>
    <t>['CERA'</t>
  </si>
  <si>
    <t xml:space="preserve"> 'CERA TÉRMICA'</t>
  </si>
  <si>
    <t xml:space="preserve"> 'CERA VEGETAL'</t>
  </si>
  <si>
    <t xml:space="preserve"> 'CERA PARAFINA'</t>
  </si>
  <si>
    <t xml:space="preserve"> 'DEPILACIÓN CON CERA'</t>
  </si>
  <si>
    <t xml:space="preserve"> 'GRASA Y CERA'</t>
  </si>
  <si>
    <t xml:space="preserve"> 'CERA PARA AUTOS'</t>
  </si>
  <si>
    <t xml:space="preserve"> 'CERA DE ABEJA'</t>
  </si>
  <si>
    <t xml:space="preserve"> 'CERA PARA MADERA'</t>
  </si>
  <si>
    <t xml:space="preserve"> 'CERA PARA SUPERFICIE']</t>
  </si>
  <si>
    <t>['CANELA'</t>
  </si>
  <si>
    <t xml:space="preserve"> 'ALBAHACA CANELA (POR EJEMPLO</t>
  </si>
  <si>
    <t xml:space="preserve"> OCIMUM BASILICUM VAR. CINNAMON)'</t>
  </si>
  <si>
    <t xml:space="preserve"> 'BIFE ANGOSTO 3 COSTILLAS'</t>
  </si>
  <si>
    <t xml:space="preserve"> 'BIFE ANGOSTO 2 COSTILLAS'</t>
  </si>
  <si>
    <t xml:space="preserve"> 'BIFE ANCHO 7 COSTILLAS']</t>
  </si>
  <si>
    <t>['LIMPIADOR'</t>
  </si>
  <si>
    <t xml:space="preserve"> 'LIMPIADOR INDUSTRIAL'</t>
  </si>
  <si>
    <t xml:space="preserve"> 'LIMPIADOR DE INODOROS'</t>
  </si>
  <si>
    <t xml:space="preserve"> 'LIMPIADOR DE UÑAS'</t>
  </si>
  <si>
    <t xml:space="preserve"> 'LIMPIADOR DE LENGUA'</t>
  </si>
  <si>
    <t xml:space="preserve"> 'LIMPIADOR DE POROS'</t>
  </si>
  <si>
    <t xml:space="preserve"> 'LIMPIADOR - MULTISUPERFICIE'</t>
  </si>
  <si>
    <t xml:space="preserve"> 'LIMPIADOR - DISPOSITIVOS'</t>
  </si>
  <si>
    <t xml:space="preserve"> 'LIMPIADOR DE BROCHAS'</t>
  </si>
  <si>
    <t xml:space="preserve"> 'LIMPIADOR DE MONUMENTOS']</t>
  </si>
  <si>
    <t>['EE. UU. - CALIFORNIA - CALIFORNIA SHENANDOAH VALLEY'</t>
  </si>
  <si>
    <t xml:space="preserve"> 'CALIFORNIA SUGAR PEAR'</t>
  </si>
  <si>
    <t xml:space="preserve"> 'EE. UU. - CALIFORNIA'</t>
  </si>
  <si>
    <t xml:space="preserve"> 'MÉXICO - BAJA CALIFORNIA'</t>
  </si>
  <si>
    <t xml:space="preserve"> 'EE. UU. - CALIFORNIA - SONOMA'</t>
  </si>
  <si>
    <t xml:space="preserve"> 'EE. UU. - CALIFORNIA - LODI'</t>
  </si>
  <si>
    <t xml:space="preserve"> 'EE. UU. - CALIFORNIA - MENDOCINO'</t>
  </si>
  <si>
    <t xml:space="preserve"> 'EE. UU. - CALIFORNIA - SANTA CRUZ'</t>
  </si>
  <si>
    <t xml:space="preserve"> 'EE. UU. - CALIFORNIA - LAKE COUNTY'</t>
  </si>
  <si>
    <t xml:space="preserve"> 'EE. UU. - CALIFORNIA - LOS CARNEROS']</t>
  </si>
  <si>
    <t>['CREMA'</t>
  </si>
  <si>
    <t xml:space="preserve"> 'CREMA CONDENSADA'</t>
  </si>
  <si>
    <t xml:space="preserve"> 'CREMA CUAJADA'</t>
  </si>
  <si>
    <t xml:space="preserve"> 'CREMA ÁCIDA'</t>
  </si>
  <si>
    <t xml:space="preserve"> 'QUESO CREMA'</t>
  </si>
  <si>
    <t xml:space="preserve"> 'CREMA ESPESA/DOBLE'</t>
  </si>
  <si>
    <t xml:space="preserve"> 'MEDIA CREMA'</t>
  </si>
  <si>
    <t xml:space="preserve"> 'CREMA ÁCIDA ESPESA'</t>
  </si>
  <si>
    <t xml:space="preserve"> 'MILHOJAS DE CREMA'</t>
  </si>
  <si>
    <t xml:space="preserve"> 'BUDÍN DE CREMA']</t>
  </si>
  <si>
    <t>['ESPONJA DESMAQUILLANTE'</t>
  </si>
  <si>
    <t xml:space="preserve"> 'GUANTE DESMAQUILLANTE'</t>
  </si>
  <si>
    <t xml:space="preserve"> 'PIERNA CON PARTE TRASERA/CUARTO DE PIERNA (CEPE 700901)'</t>
  </si>
  <si>
    <t xml:space="preserve"> 'BIFE ANCHO 6 COSTILLAS']</t>
  </si>
  <si>
    <t>['CAFÉ'</t>
  </si>
  <si>
    <t xml:space="preserve"> 'CAFÉ BLANCO'</t>
  </si>
  <si>
    <t xml:space="preserve"> 'CAFÉ HELADO'</t>
  </si>
  <si>
    <t xml:space="preserve"> 'CAFÉ NEGRO'</t>
  </si>
  <si>
    <t xml:space="preserve"> 'MOLINILLO DE CAFÉ'</t>
  </si>
  <si>
    <t xml:space="preserve"> 'CAFÉ TOSTADO OSCURO'</t>
  </si>
  <si>
    <t xml:space="preserve"> 'CUCHARA DE CAFÉ'</t>
  </si>
  <si>
    <t xml:space="preserve"> 'SABOR A CAFÉ'</t>
  </si>
  <si>
    <t xml:space="preserve"> 'MESA DE CAFÉ'</t>
  </si>
  <si>
    <t xml:space="preserve"> 'PASTEL DE CAFÉ']</t>
  </si>
  <si>
    <t>['DESODORANTE DE ZAPATOS'</t>
  </si>
  <si>
    <t xml:space="preserve"> 'DESODORANTE PARA MASCOTAS'</t>
  </si>
  <si>
    <t xml:space="preserve"> 'FILTRO DESODORANTE PARA REFRIGERADORES'</t>
  </si>
  <si>
    <t>['ATÚN'</t>
  </si>
  <si>
    <t xml:space="preserve"> 'ARROZ/ENSALADA DE ATÚN'</t>
  </si>
  <si>
    <t xml:space="preserve"> 'ENSALADA DE ATÚN'</t>
  </si>
  <si>
    <t xml:space="preserve"> 'ENSALADA DE PASTA Y ATÚN'</t>
  </si>
  <si>
    <t>Column12</t>
  </si>
  <si>
    <t>Column22</t>
  </si>
  <si>
    <t>Column23</t>
  </si>
  <si>
    <t>Column32</t>
  </si>
  <si>
    <t>Column33</t>
  </si>
  <si>
    <t>Column42</t>
  </si>
  <si>
    <t>Column43</t>
  </si>
  <si>
    <t>Column52</t>
  </si>
  <si>
    <t>Column53</t>
  </si>
  <si>
    <t>Metrica 2:</t>
  </si>
  <si>
    <t>Métrica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</si>
</sst>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AF15045-1793-4898-9B51-B561EE87FBB1}" autoFormatId="16" applyNumberFormats="0" applyBorderFormats="0" applyFontFormats="0" applyPatternFormats="0" applyAlignmentFormats="0" applyWidthHeightFormats="0">
  <queryTableRefresh nextId="21">
    <queryTableFields count="20">
      <queryTableField id="1" name="Column1" tableColumnId="1"/>
      <queryTableField id="12" dataBound="0" tableColumnId="12"/>
      <queryTableField id="2" name="Column2" tableColumnId="2"/>
      <queryTableField id="14" dataBound="0" tableColumnId="14"/>
      <queryTableField id="13" dataBound="0" tableColumnId="13"/>
      <queryTableField id="3" name="Column3" tableColumnId="3"/>
      <queryTableField id="16" dataBound="0" tableColumnId="16"/>
      <queryTableField id="15" dataBound="0" tableColumnId="15"/>
      <queryTableField id="4" name="Column4" tableColumnId="4"/>
      <queryTableField id="18" dataBound="0" tableColumnId="18"/>
      <queryTableField id="17" dataBound="0" tableColumnId="17"/>
      <queryTableField id="5" name="Column5" tableColumnId="5"/>
      <queryTableField id="20" dataBound="0" tableColumnId="20"/>
      <queryTableField id="19" dataBound="0" tableColumnId="19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10A82-3A6B-47DE-94A1-0B38F21E6A34}" name="productos_clasificados_BM25_spacy_00000_of_00001" displayName="productos_clasificados_BM25_spacy_00000_of_00001" ref="A1:T21" tableType="queryTable" totalsRowShown="0">
  <autoFilter ref="A1:T21" xr:uid="{80910A82-3A6B-47DE-94A1-0B38F21E6A34}"/>
  <tableColumns count="20">
    <tableColumn id="1" xr3:uid="{1931EA4A-1818-4C93-801D-D851800A4801}" uniqueName="1" name="Column1" queryTableFieldId="1" dataDxfId="19"/>
    <tableColumn id="12" xr3:uid="{4A89DACE-966C-4800-9FD7-92ECE88C057F}" uniqueName="12" name="Column12" queryTableFieldId="12" dataDxfId="8"/>
    <tableColumn id="2" xr3:uid="{2375DC56-5B48-43FA-A874-3DF744042C86}" uniqueName="2" name="Column2" queryTableFieldId="2" dataDxfId="18"/>
    <tableColumn id="14" xr3:uid="{D46067D2-A524-46A0-BB3F-4FE0CB5F7A65}" uniqueName="14" name="Column23" queryTableFieldId="14" dataDxfId="7"/>
    <tableColumn id="13" xr3:uid="{58BF1A20-FE67-4947-8F54-FF97DF127FE5}" uniqueName="13" name="Column22" queryTableFieldId="13" dataDxfId="3">
      <calculatedColumnFormula>productos_clasificados_BM25_spacy_00000_of_00001[[#This Row],[Column23]]/2</calculatedColumnFormula>
    </tableColumn>
    <tableColumn id="3" xr3:uid="{D9A50ED3-C0F1-4613-B4CE-5262E2627BCB}" uniqueName="3" name="Column3" queryTableFieldId="3" dataDxfId="17"/>
    <tableColumn id="16" xr3:uid="{8B1872B8-55B2-4EA5-8D0E-1F24A989EAEE}" uniqueName="16" name="Column33" queryTableFieldId="16" dataDxfId="6"/>
    <tableColumn id="15" xr3:uid="{0D362348-2211-47A0-B073-0AB8758DE4E1}" uniqueName="15" name="Column32" queryTableFieldId="15" dataDxfId="2">
      <calculatedColumnFormula>productos_clasificados_BM25_spacy_00000_of_00001[[#This Row],[Column33]]/3</calculatedColumnFormula>
    </tableColumn>
    <tableColumn id="4" xr3:uid="{80878626-62AA-4930-8E42-7F0A9567C301}" uniqueName="4" name="Column4" queryTableFieldId="4" dataDxfId="16"/>
    <tableColumn id="18" xr3:uid="{3A1FD6DB-5B45-4F2D-BBA2-0EAB88973260}" uniqueName="18" name="Column43" queryTableFieldId="18" dataDxfId="5"/>
    <tableColumn id="17" xr3:uid="{A5941B86-D4C9-43D0-BCCD-1A0287722EDB}" uniqueName="17" name="Column42" queryTableFieldId="17" dataDxfId="1">
      <calculatedColumnFormula>productos_clasificados_BM25_spacy_00000_of_00001[[#This Row],[Column43]]/4</calculatedColumnFormula>
    </tableColumn>
    <tableColumn id="5" xr3:uid="{30AD7961-1701-485C-8628-F7F9AFBE83C9}" uniqueName="5" name="Column5" queryTableFieldId="5" dataDxfId="15"/>
    <tableColumn id="20" xr3:uid="{36A1137F-9A66-41EC-BCAD-1AAFDC40BA05}" uniqueName="20" name="Column53" queryTableFieldId="20" dataDxfId="4"/>
    <tableColumn id="19" xr3:uid="{7C2325B6-7689-421A-A1DC-93A941874C38}" uniqueName="19" name="Column52" queryTableFieldId="19" dataDxfId="0">
      <calculatedColumnFormula>productos_clasificados_BM25_spacy_00000_of_00001[[#This Row],[Column53]]/5</calculatedColumnFormula>
    </tableColumn>
    <tableColumn id="6" xr3:uid="{7C61B519-9252-4B27-A15F-4D45B797DE74}" uniqueName="6" name="Column6" queryTableFieldId="6" dataDxfId="14"/>
    <tableColumn id="7" xr3:uid="{BE712F99-34E3-435E-AC52-67D99CB5DE93}" uniqueName="7" name="Column7" queryTableFieldId="7" dataDxfId="13"/>
    <tableColumn id="8" xr3:uid="{FAD41FDA-689F-46FC-A221-1B7B00B4FEB8}" uniqueName="8" name="Column8" queryTableFieldId="8" dataDxfId="12"/>
    <tableColumn id="9" xr3:uid="{447BBA1A-3DAE-4203-AC98-8A445276B6AD}" uniqueName="9" name="Column9" queryTableFieldId="9" dataDxfId="11"/>
    <tableColumn id="10" xr3:uid="{113EE805-BF0F-4570-AF18-D3332FDAF536}" uniqueName="10" name="Column10" queryTableFieldId="10" dataDxfId="10"/>
    <tableColumn id="11" xr3:uid="{2E339642-43E6-4161-902F-C595BA0F6DFF}" uniqueName="11" name="Column11" queryTableFieldId="11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8CE5-9959-44D3-88EE-6DD353019983}">
  <dimension ref="A1:T26"/>
  <sheetViews>
    <sheetView tabSelected="1" zoomScaleNormal="100" workbookViewId="0">
      <selection activeCell="B25" sqref="B25"/>
    </sheetView>
  </sheetViews>
  <sheetFormatPr baseColWidth="10" defaultRowHeight="14.4" x14ac:dyDescent="0.3"/>
  <cols>
    <col min="1" max="1" width="51.33203125" bestFit="1" customWidth="1"/>
    <col min="2" max="2" width="51.33203125" customWidth="1"/>
    <col min="3" max="3" width="72.77734375" bestFit="1" customWidth="1"/>
    <col min="4" max="5" width="72.77734375" customWidth="1"/>
    <col min="6" max="6" width="56.109375" bestFit="1" customWidth="1"/>
    <col min="7" max="8" width="56.109375" customWidth="1"/>
    <col min="9" max="9" width="65.21875" bestFit="1" customWidth="1"/>
    <col min="10" max="11" width="65.21875" customWidth="1"/>
    <col min="12" max="12" width="56.109375" bestFit="1" customWidth="1"/>
    <col min="13" max="14" width="56.109375" customWidth="1"/>
    <col min="15" max="15" width="65.21875" bestFit="1" customWidth="1"/>
    <col min="16" max="16" width="50.77734375" bestFit="1" customWidth="1"/>
    <col min="17" max="17" width="32.44140625" bestFit="1" customWidth="1"/>
    <col min="18" max="18" width="33.6640625" bestFit="1" customWidth="1"/>
    <col min="19" max="19" width="44.33203125" bestFit="1" customWidth="1"/>
    <col min="20" max="20" width="23.88671875" bestFit="1" customWidth="1"/>
  </cols>
  <sheetData>
    <row r="1" spans="1:20" x14ac:dyDescent="0.3">
      <c r="A1" t="s">
        <v>0</v>
      </c>
      <c r="B1" t="s">
        <v>138</v>
      </c>
      <c r="C1" t="s">
        <v>1</v>
      </c>
      <c r="D1" t="s">
        <v>140</v>
      </c>
      <c r="E1" t="s">
        <v>139</v>
      </c>
      <c r="F1" t="s">
        <v>2</v>
      </c>
      <c r="G1" t="s">
        <v>142</v>
      </c>
      <c r="H1" t="s">
        <v>141</v>
      </c>
      <c r="I1" t="s">
        <v>3</v>
      </c>
      <c r="J1" t="s">
        <v>144</v>
      </c>
      <c r="K1" t="s">
        <v>143</v>
      </c>
      <c r="L1" t="s">
        <v>4</v>
      </c>
      <c r="M1" t="s">
        <v>146</v>
      </c>
      <c r="N1" t="s">
        <v>145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</row>
    <row r="2" spans="1:20" x14ac:dyDescent="0.3">
      <c r="A2" s="1" t="s">
        <v>11</v>
      </c>
      <c r="B2" s="1">
        <v>1</v>
      </c>
      <c r="C2" s="1" t="s">
        <v>12</v>
      </c>
      <c r="D2" s="1">
        <v>0</v>
      </c>
      <c r="E2" s="1">
        <f>productos_clasificados_BM25_spacy_00000_of_00001[[#This Row],[Column23]]/2</f>
        <v>0</v>
      </c>
      <c r="F2" s="1" t="s">
        <v>13</v>
      </c>
      <c r="G2" s="1">
        <v>0</v>
      </c>
      <c r="H2" s="1">
        <f>productos_clasificados_BM25_spacy_00000_of_00001[[#This Row],[Column33]]/3</f>
        <v>0</v>
      </c>
      <c r="I2" s="1" t="s">
        <v>14</v>
      </c>
      <c r="J2" s="1">
        <v>0</v>
      </c>
      <c r="K2" s="1">
        <f>productos_clasificados_BM25_spacy_00000_of_00001[[#This Row],[Column43]]/4</f>
        <v>0</v>
      </c>
      <c r="L2" s="1" t="s">
        <v>15</v>
      </c>
      <c r="M2" s="1">
        <v>0</v>
      </c>
      <c r="N2" s="1">
        <f>productos_clasificados_BM25_spacy_00000_of_00001[[#This Row],[Column53]]/5</f>
        <v>0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3">
      <c r="A3" s="1" t="s">
        <v>22</v>
      </c>
      <c r="B3" s="1">
        <v>1</v>
      </c>
      <c r="C3" s="1" t="s">
        <v>23</v>
      </c>
      <c r="D3" s="1">
        <v>0</v>
      </c>
      <c r="E3" s="1">
        <f>productos_clasificados_BM25_spacy_00000_of_00001[[#This Row],[Column23]]/2</f>
        <v>0</v>
      </c>
      <c r="F3" s="1" t="s">
        <v>24</v>
      </c>
      <c r="G3" s="1">
        <v>0</v>
      </c>
      <c r="H3" s="1">
        <f>productos_clasificados_BM25_spacy_00000_of_00001[[#This Row],[Column33]]/3</f>
        <v>0</v>
      </c>
      <c r="I3" s="1" t="s">
        <v>25</v>
      </c>
      <c r="J3" s="1">
        <v>0</v>
      </c>
      <c r="K3" s="1">
        <f>productos_clasificados_BM25_spacy_00000_of_00001[[#This Row],[Column43]]/4</f>
        <v>0</v>
      </c>
      <c r="L3" s="1" t="s">
        <v>26</v>
      </c>
      <c r="M3" s="1">
        <v>0</v>
      </c>
      <c r="N3" s="1">
        <f>productos_clasificados_BM25_spacy_00000_of_00001[[#This Row],[Column53]]/5</f>
        <v>0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31</v>
      </c>
      <c r="T3" s="1" t="s">
        <v>21</v>
      </c>
    </row>
    <row r="4" spans="1:20" x14ac:dyDescent="0.3">
      <c r="A4" s="1" t="s">
        <v>32</v>
      </c>
      <c r="B4" s="1">
        <v>1</v>
      </c>
      <c r="C4" s="1" t="s">
        <v>33</v>
      </c>
      <c r="D4" s="1">
        <v>0</v>
      </c>
      <c r="E4" s="1">
        <f>productos_clasificados_BM25_spacy_00000_of_00001[[#This Row],[Column23]]/2</f>
        <v>0</v>
      </c>
      <c r="F4" s="1" t="s">
        <v>34</v>
      </c>
      <c r="G4" s="1">
        <v>0</v>
      </c>
      <c r="H4" s="1">
        <f>productos_clasificados_BM25_spacy_00000_of_00001[[#This Row],[Column33]]/3</f>
        <v>0</v>
      </c>
      <c r="I4" s="1" t="s">
        <v>35</v>
      </c>
      <c r="J4" s="1">
        <v>0</v>
      </c>
      <c r="K4" s="1">
        <f>productos_clasificados_BM25_spacy_00000_of_00001[[#This Row],[Column43]]/4</f>
        <v>0</v>
      </c>
      <c r="L4" s="1" t="s">
        <v>36</v>
      </c>
      <c r="M4" s="1">
        <v>0</v>
      </c>
      <c r="N4" s="1">
        <f>productos_clasificados_BM25_spacy_00000_of_00001[[#This Row],[Column53]]/5</f>
        <v>0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21</v>
      </c>
    </row>
    <row r="5" spans="1:20" x14ac:dyDescent="0.3">
      <c r="A5" s="1" t="s">
        <v>42</v>
      </c>
      <c r="B5" s="1">
        <v>0</v>
      </c>
      <c r="C5" s="1" t="s">
        <v>43</v>
      </c>
      <c r="D5" s="1">
        <v>0</v>
      </c>
      <c r="E5" s="1">
        <f>productos_clasificados_BM25_spacy_00000_of_00001[[#This Row],[Column23]]/2</f>
        <v>0</v>
      </c>
      <c r="F5" s="1" t="s">
        <v>44</v>
      </c>
      <c r="G5" s="1">
        <v>0</v>
      </c>
      <c r="H5" s="1">
        <f>productos_clasificados_BM25_spacy_00000_of_00001[[#This Row],[Column33]]/3</f>
        <v>0</v>
      </c>
      <c r="I5" s="1" t="s">
        <v>45</v>
      </c>
      <c r="J5" s="1">
        <v>0</v>
      </c>
      <c r="K5" s="1">
        <f>productos_clasificados_BM25_spacy_00000_of_00001[[#This Row],[Column43]]/4</f>
        <v>0</v>
      </c>
      <c r="L5" s="1" t="s">
        <v>37</v>
      </c>
      <c r="M5" s="1">
        <v>0</v>
      </c>
      <c r="N5" s="1">
        <f>productos_clasificados_BM25_spacy_00000_of_00001[[#This Row],[Column53]]/5</f>
        <v>0</v>
      </c>
      <c r="O5" s="1" t="s">
        <v>38</v>
      </c>
      <c r="P5" s="1" t="s">
        <v>39</v>
      </c>
      <c r="Q5" s="1" t="s">
        <v>40</v>
      </c>
      <c r="R5" s="1" t="s">
        <v>46</v>
      </c>
      <c r="S5" s="1" t="s">
        <v>47</v>
      </c>
      <c r="T5" s="1" t="s">
        <v>21</v>
      </c>
    </row>
    <row r="6" spans="1:20" x14ac:dyDescent="0.3">
      <c r="A6" s="1" t="s">
        <v>48</v>
      </c>
      <c r="B6" s="1">
        <v>1</v>
      </c>
      <c r="C6" s="1" t="s">
        <v>49</v>
      </c>
      <c r="D6" s="1">
        <v>1</v>
      </c>
      <c r="E6" s="1">
        <f>productos_clasificados_BM25_spacy_00000_of_00001[[#This Row],[Column23]]/2</f>
        <v>0.5</v>
      </c>
      <c r="F6" s="1" t="s">
        <v>50</v>
      </c>
      <c r="G6" s="1">
        <v>1</v>
      </c>
      <c r="H6" s="1">
        <f>productos_clasificados_BM25_spacy_00000_of_00001[[#This Row],[Column33]]/3</f>
        <v>0.33333333333333331</v>
      </c>
      <c r="I6" s="1" t="s">
        <v>51</v>
      </c>
      <c r="J6" s="1">
        <v>0</v>
      </c>
      <c r="K6" s="1">
        <f>productos_clasificados_BM25_spacy_00000_of_00001[[#This Row],[Column43]]/4</f>
        <v>0</v>
      </c>
      <c r="L6" s="1" t="s">
        <v>52</v>
      </c>
      <c r="M6" s="1">
        <v>0</v>
      </c>
      <c r="N6" s="1">
        <f>productos_clasificados_BM25_spacy_00000_of_00001[[#This Row],[Column53]]/5</f>
        <v>0</v>
      </c>
      <c r="O6" s="1" t="s">
        <v>53</v>
      </c>
      <c r="P6" s="1" t="s">
        <v>44</v>
      </c>
      <c r="Q6" s="1" t="s">
        <v>45</v>
      </c>
      <c r="R6" s="1" t="s">
        <v>37</v>
      </c>
      <c r="S6" s="1" t="s">
        <v>54</v>
      </c>
      <c r="T6" s="1" t="s">
        <v>21</v>
      </c>
    </row>
    <row r="7" spans="1:20" x14ac:dyDescent="0.3">
      <c r="A7" s="1" t="s">
        <v>55</v>
      </c>
      <c r="B7" s="1">
        <v>0</v>
      </c>
      <c r="C7" s="1" t="s">
        <v>56</v>
      </c>
      <c r="D7" s="1">
        <v>0</v>
      </c>
      <c r="E7" s="1">
        <f>productos_clasificados_BM25_spacy_00000_of_00001[[#This Row],[Column23]]/2</f>
        <v>0</v>
      </c>
      <c r="F7" s="1" t="s">
        <v>57</v>
      </c>
      <c r="G7" s="1">
        <v>0</v>
      </c>
      <c r="H7" s="1">
        <f>productos_clasificados_BM25_spacy_00000_of_00001[[#This Row],[Column33]]/3</f>
        <v>0</v>
      </c>
      <c r="I7" s="1" t="s">
        <v>58</v>
      </c>
      <c r="J7" s="1">
        <v>0</v>
      </c>
      <c r="K7" s="1">
        <f>productos_clasificados_BM25_spacy_00000_of_00001[[#This Row],[Column43]]/4</f>
        <v>0</v>
      </c>
      <c r="L7" s="1" t="s">
        <v>59</v>
      </c>
      <c r="M7" s="1">
        <v>0</v>
      </c>
      <c r="N7" s="1">
        <f>productos_clasificados_BM25_spacy_00000_of_00001[[#This Row],[Column53]]/5</f>
        <v>0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21</v>
      </c>
    </row>
    <row r="8" spans="1:20" x14ac:dyDescent="0.3">
      <c r="A8" s="1" t="s">
        <v>65</v>
      </c>
      <c r="B8" s="1">
        <v>1</v>
      </c>
      <c r="C8" s="1" t="s">
        <v>66</v>
      </c>
      <c r="D8" s="1">
        <v>0</v>
      </c>
      <c r="E8" s="1">
        <f>productos_clasificados_BM25_spacy_00000_of_00001[[#This Row],[Column23]]/2</f>
        <v>0</v>
      </c>
      <c r="F8" s="1" t="s">
        <v>67</v>
      </c>
      <c r="G8" s="1">
        <v>1</v>
      </c>
      <c r="H8" s="1">
        <f>productos_clasificados_BM25_spacy_00000_of_00001[[#This Row],[Column33]]/3</f>
        <v>0.33333333333333331</v>
      </c>
      <c r="I8" s="1" t="s">
        <v>68</v>
      </c>
      <c r="J8" s="1">
        <v>1</v>
      </c>
      <c r="K8" s="1">
        <f>productos_clasificados_BM25_spacy_00000_of_00001[[#This Row],[Column43]]/4</f>
        <v>0.25</v>
      </c>
      <c r="L8" s="1" t="s">
        <v>69</v>
      </c>
      <c r="M8" s="1">
        <v>1</v>
      </c>
      <c r="N8" s="1">
        <f>productos_clasificados_BM25_spacy_00000_of_00001[[#This Row],[Column53]]/5</f>
        <v>0.2</v>
      </c>
      <c r="O8" s="1" t="s">
        <v>70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21</v>
      </c>
    </row>
    <row r="9" spans="1:20" x14ac:dyDescent="0.3">
      <c r="A9" s="1" t="s">
        <v>71</v>
      </c>
      <c r="B9" s="1">
        <v>1</v>
      </c>
      <c r="C9" s="1" t="s">
        <v>72</v>
      </c>
      <c r="D9" s="1">
        <v>1</v>
      </c>
      <c r="E9" s="1">
        <f>productos_clasificados_BM25_spacy_00000_of_00001[[#This Row],[Column23]]/2</f>
        <v>0.5</v>
      </c>
      <c r="F9" s="1" t="s">
        <v>73</v>
      </c>
      <c r="G9" s="1">
        <v>1</v>
      </c>
      <c r="H9" s="1">
        <f>productos_clasificados_BM25_spacy_00000_of_00001[[#This Row],[Column33]]/3</f>
        <v>0.33333333333333331</v>
      </c>
      <c r="I9" s="1" t="s">
        <v>74</v>
      </c>
      <c r="J9" s="1">
        <v>1</v>
      </c>
      <c r="K9" s="1">
        <f>productos_clasificados_BM25_spacy_00000_of_00001[[#This Row],[Column43]]/4</f>
        <v>0.25</v>
      </c>
      <c r="L9" s="1" t="s">
        <v>75</v>
      </c>
      <c r="M9" s="1">
        <v>0</v>
      </c>
      <c r="N9" s="1">
        <f>productos_clasificados_BM25_spacy_00000_of_00001[[#This Row],[Column53]]/5</f>
        <v>0</v>
      </c>
      <c r="O9" s="1" t="s">
        <v>76</v>
      </c>
      <c r="P9" s="1" t="s">
        <v>77</v>
      </c>
      <c r="Q9" s="1" t="s">
        <v>78</v>
      </c>
      <c r="R9" s="1" t="s">
        <v>79</v>
      </c>
      <c r="S9" s="1" t="s">
        <v>80</v>
      </c>
      <c r="T9" s="1" t="s">
        <v>21</v>
      </c>
    </row>
    <row r="10" spans="1:20" x14ac:dyDescent="0.3">
      <c r="A10" s="1" t="s">
        <v>81</v>
      </c>
      <c r="B10" s="1">
        <v>0</v>
      </c>
      <c r="C10" s="1" t="s">
        <v>82</v>
      </c>
      <c r="D10" s="1">
        <v>0</v>
      </c>
      <c r="E10" s="1">
        <f>productos_clasificados_BM25_spacy_00000_of_00001[[#This Row],[Column23]]/2</f>
        <v>0</v>
      </c>
      <c r="F10" s="1" t="s">
        <v>83</v>
      </c>
      <c r="G10" s="1">
        <v>0</v>
      </c>
      <c r="H10" s="1">
        <f>productos_clasificados_BM25_spacy_00000_of_00001[[#This Row],[Column33]]/3</f>
        <v>0</v>
      </c>
      <c r="I10" s="1" t="s">
        <v>53</v>
      </c>
      <c r="J10" s="1">
        <v>0</v>
      </c>
      <c r="K10" s="1">
        <f>productos_clasificados_BM25_spacy_00000_of_00001[[#This Row],[Column43]]/4</f>
        <v>0</v>
      </c>
      <c r="L10" s="1" t="s">
        <v>84</v>
      </c>
      <c r="M10" s="1">
        <v>0</v>
      </c>
      <c r="N10" s="1">
        <f>productos_clasificados_BM25_spacy_00000_of_00001[[#This Row],[Column53]]/5</f>
        <v>0</v>
      </c>
      <c r="O10" s="1" t="s">
        <v>85</v>
      </c>
      <c r="P10" s="1" t="s">
        <v>44</v>
      </c>
      <c r="Q10" s="1" t="s">
        <v>45</v>
      </c>
      <c r="R10" s="1" t="s">
        <v>37</v>
      </c>
      <c r="S10" s="1" t="s">
        <v>38</v>
      </c>
      <c r="T10" s="1" t="s">
        <v>86</v>
      </c>
    </row>
    <row r="11" spans="1:20" x14ac:dyDescent="0.3">
      <c r="A11" s="1" t="s">
        <v>87</v>
      </c>
      <c r="B11" s="1">
        <v>1</v>
      </c>
      <c r="C11" s="1" t="s">
        <v>88</v>
      </c>
      <c r="D11" s="1">
        <v>1</v>
      </c>
      <c r="E11" s="1">
        <f>productos_clasificados_BM25_spacy_00000_of_00001[[#This Row],[Column23]]/2</f>
        <v>0.5</v>
      </c>
      <c r="F11" s="1" t="s">
        <v>89</v>
      </c>
      <c r="G11" s="1">
        <v>1</v>
      </c>
      <c r="H11" s="1">
        <f>productos_clasificados_BM25_spacy_00000_of_00001[[#This Row],[Column33]]/3</f>
        <v>0.33333333333333331</v>
      </c>
      <c r="I11" s="1" t="s">
        <v>90</v>
      </c>
      <c r="J11" s="1">
        <v>0</v>
      </c>
      <c r="K11" s="1">
        <f>productos_clasificados_BM25_spacy_00000_of_00001[[#This Row],[Column43]]/4</f>
        <v>0</v>
      </c>
      <c r="L11" s="1" t="s">
        <v>91</v>
      </c>
      <c r="M11" s="1">
        <v>0</v>
      </c>
      <c r="N11" s="1">
        <f>productos_clasificados_BM25_spacy_00000_of_00001[[#This Row],[Column53]]/5</f>
        <v>0</v>
      </c>
      <c r="O11" s="1" t="s">
        <v>92</v>
      </c>
      <c r="P11" s="1" t="s">
        <v>93</v>
      </c>
      <c r="Q11" s="1" t="s">
        <v>94</v>
      </c>
      <c r="R11" s="1" t="s">
        <v>95</v>
      </c>
      <c r="S11" s="1" t="s">
        <v>96</v>
      </c>
      <c r="T11" s="1" t="s">
        <v>21</v>
      </c>
    </row>
    <row r="12" spans="1:20" x14ac:dyDescent="0.3">
      <c r="A12" s="1" t="s">
        <v>42</v>
      </c>
      <c r="B12" s="1">
        <v>0</v>
      </c>
      <c r="C12" s="1" t="s">
        <v>43</v>
      </c>
      <c r="D12" s="1">
        <v>0</v>
      </c>
      <c r="E12" s="1">
        <f>productos_clasificados_BM25_spacy_00000_of_00001[[#This Row],[Column23]]/2</f>
        <v>0</v>
      </c>
      <c r="F12" s="1" t="s">
        <v>44</v>
      </c>
      <c r="G12" s="1">
        <v>0</v>
      </c>
      <c r="H12" s="1">
        <f>productos_clasificados_BM25_spacy_00000_of_00001[[#This Row],[Column33]]/3</f>
        <v>0</v>
      </c>
      <c r="I12" s="1" t="s">
        <v>45</v>
      </c>
      <c r="J12" s="1">
        <v>0</v>
      </c>
      <c r="K12" s="1">
        <f>productos_clasificados_BM25_spacy_00000_of_00001[[#This Row],[Column43]]/4</f>
        <v>0</v>
      </c>
      <c r="L12" s="1" t="s">
        <v>37</v>
      </c>
      <c r="M12" s="1">
        <v>0</v>
      </c>
      <c r="N12" s="1">
        <f>productos_clasificados_BM25_spacy_00000_of_00001[[#This Row],[Column53]]/5</f>
        <v>0</v>
      </c>
      <c r="O12" s="1" t="s">
        <v>38</v>
      </c>
      <c r="P12" s="1" t="s">
        <v>39</v>
      </c>
      <c r="Q12" s="1" t="s">
        <v>40</v>
      </c>
      <c r="R12" s="1" t="s">
        <v>46</v>
      </c>
      <c r="S12" s="1" t="s">
        <v>47</v>
      </c>
      <c r="T12" s="1" t="s">
        <v>21</v>
      </c>
    </row>
    <row r="13" spans="1:20" x14ac:dyDescent="0.3">
      <c r="A13" s="1" t="s">
        <v>42</v>
      </c>
      <c r="B13" s="1">
        <v>0</v>
      </c>
      <c r="C13" s="1" t="s">
        <v>43</v>
      </c>
      <c r="D13" s="1">
        <v>0</v>
      </c>
      <c r="E13" s="1">
        <f>productos_clasificados_BM25_spacy_00000_of_00001[[#This Row],[Column23]]/2</f>
        <v>0</v>
      </c>
      <c r="F13" s="1" t="s">
        <v>44</v>
      </c>
      <c r="G13" s="1">
        <v>0</v>
      </c>
      <c r="H13" s="1">
        <f>productos_clasificados_BM25_spacy_00000_of_00001[[#This Row],[Column33]]/3</f>
        <v>0</v>
      </c>
      <c r="I13" s="1" t="s">
        <v>45</v>
      </c>
      <c r="J13" s="1">
        <v>0</v>
      </c>
      <c r="K13" s="1">
        <f>productos_clasificados_BM25_spacy_00000_of_00001[[#This Row],[Column43]]/4</f>
        <v>0</v>
      </c>
      <c r="L13" s="1" t="s">
        <v>37</v>
      </c>
      <c r="M13" s="1">
        <v>0</v>
      </c>
      <c r="N13" s="1">
        <f>productos_clasificados_BM25_spacy_00000_of_00001[[#This Row],[Column53]]/5</f>
        <v>0</v>
      </c>
      <c r="O13" s="1" t="s">
        <v>38</v>
      </c>
      <c r="P13" s="1" t="s">
        <v>39</v>
      </c>
      <c r="Q13" s="1" t="s">
        <v>40</v>
      </c>
      <c r="R13" s="1" t="s">
        <v>46</v>
      </c>
      <c r="S13" s="1" t="s">
        <v>47</v>
      </c>
      <c r="T13" s="1" t="s">
        <v>21</v>
      </c>
    </row>
    <row r="14" spans="1:20" x14ac:dyDescent="0.3">
      <c r="A14" s="1" t="s">
        <v>97</v>
      </c>
      <c r="B14" s="1">
        <v>0</v>
      </c>
      <c r="C14" s="1" t="s">
        <v>98</v>
      </c>
      <c r="D14" s="1">
        <v>0</v>
      </c>
      <c r="E14" s="1">
        <f>productos_clasificados_BM25_spacy_00000_of_00001[[#This Row],[Column23]]/2</f>
        <v>0</v>
      </c>
      <c r="F14" s="1" t="s">
        <v>99</v>
      </c>
      <c r="G14" s="1">
        <v>0</v>
      </c>
      <c r="H14" s="1">
        <f>productos_clasificados_BM25_spacy_00000_of_00001[[#This Row],[Column33]]/3</f>
        <v>0</v>
      </c>
      <c r="I14" s="1" t="s">
        <v>100</v>
      </c>
      <c r="J14" s="1">
        <v>0</v>
      </c>
      <c r="K14" s="1">
        <f>productos_clasificados_BM25_spacy_00000_of_00001[[#This Row],[Column43]]/4</f>
        <v>0</v>
      </c>
      <c r="L14" s="1" t="s">
        <v>101</v>
      </c>
      <c r="M14" s="1">
        <v>0</v>
      </c>
      <c r="N14" s="1">
        <f>productos_clasificados_BM25_spacy_00000_of_00001[[#This Row],[Column53]]/5</f>
        <v>0</v>
      </c>
      <c r="O14" s="1" t="s">
        <v>102</v>
      </c>
      <c r="P14" s="1" t="s">
        <v>103</v>
      </c>
      <c r="Q14" s="1" t="s">
        <v>104</v>
      </c>
      <c r="R14" s="1" t="s">
        <v>105</v>
      </c>
      <c r="S14" s="1" t="s">
        <v>106</v>
      </c>
      <c r="T14" s="1" t="s">
        <v>21</v>
      </c>
    </row>
    <row r="15" spans="1:20" x14ac:dyDescent="0.3">
      <c r="A15" s="1" t="s">
        <v>42</v>
      </c>
      <c r="B15" s="1">
        <v>0</v>
      </c>
      <c r="C15" s="1" t="s">
        <v>43</v>
      </c>
      <c r="D15" s="1">
        <v>0</v>
      </c>
      <c r="E15" s="1">
        <f>productos_clasificados_BM25_spacy_00000_of_00001[[#This Row],[Column23]]/2</f>
        <v>0</v>
      </c>
      <c r="F15" s="1" t="s">
        <v>44</v>
      </c>
      <c r="G15" s="1">
        <v>0</v>
      </c>
      <c r="H15" s="1">
        <f>productos_clasificados_BM25_spacy_00000_of_00001[[#This Row],[Column33]]/3</f>
        <v>0</v>
      </c>
      <c r="I15" s="1" t="s">
        <v>45</v>
      </c>
      <c r="J15" s="1">
        <v>0</v>
      </c>
      <c r="K15" s="1">
        <f>productos_clasificados_BM25_spacy_00000_of_00001[[#This Row],[Column43]]/4</f>
        <v>0</v>
      </c>
      <c r="L15" s="1" t="s">
        <v>37</v>
      </c>
      <c r="M15" s="1">
        <v>0</v>
      </c>
      <c r="N15" s="1">
        <f>productos_clasificados_BM25_spacy_00000_of_00001[[#This Row],[Column53]]/5</f>
        <v>0</v>
      </c>
      <c r="O15" s="1" t="s">
        <v>38</v>
      </c>
      <c r="P15" s="1" t="s">
        <v>39</v>
      </c>
      <c r="Q15" s="1" t="s">
        <v>40</v>
      </c>
      <c r="R15" s="1" t="s">
        <v>46</v>
      </c>
      <c r="S15" s="1" t="s">
        <v>47</v>
      </c>
      <c r="T15" s="1" t="s">
        <v>21</v>
      </c>
    </row>
    <row r="16" spans="1:20" x14ac:dyDescent="0.3">
      <c r="A16" s="1" t="s">
        <v>107</v>
      </c>
      <c r="B16" s="1">
        <v>1</v>
      </c>
      <c r="C16" s="1" t="s">
        <v>108</v>
      </c>
      <c r="D16" s="1">
        <v>1</v>
      </c>
      <c r="E16" s="1">
        <f>productos_clasificados_BM25_spacy_00000_of_00001[[#This Row],[Column23]]/2</f>
        <v>0.5</v>
      </c>
      <c r="F16" s="1" t="s">
        <v>109</v>
      </c>
      <c r="G16" s="1">
        <v>0</v>
      </c>
      <c r="H16" s="1">
        <f>productos_clasificados_BM25_spacy_00000_of_00001[[#This Row],[Column33]]/3</f>
        <v>0</v>
      </c>
      <c r="I16" s="1" t="s">
        <v>110</v>
      </c>
      <c r="J16" s="1">
        <v>0</v>
      </c>
      <c r="K16" s="1">
        <f>productos_clasificados_BM25_spacy_00000_of_00001[[#This Row],[Column43]]/4</f>
        <v>0</v>
      </c>
      <c r="L16" s="1" t="s">
        <v>111</v>
      </c>
      <c r="M16" s="1">
        <v>0</v>
      </c>
      <c r="N16" s="1">
        <f>productos_clasificados_BM25_spacy_00000_of_00001[[#This Row],[Column53]]/5</f>
        <v>0</v>
      </c>
      <c r="O16" s="1" t="s">
        <v>112</v>
      </c>
      <c r="P16" s="1" t="s">
        <v>113</v>
      </c>
      <c r="Q16" s="1" t="s">
        <v>114</v>
      </c>
      <c r="R16" s="1" t="s">
        <v>115</v>
      </c>
      <c r="S16" s="1" t="s">
        <v>116</v>
      </c>
      <c r="T16" s="1" t="s">
        <v>21</v>
      </c>
    </row>
    <row r="17" spans="1:20" x14ac:dyDescent="0.3">
      <c r="A17" s="1" t="s">
        <v>117</v>
      </c>
      <c r="B17" s="1">
        <v>1</v>
      </c>
      <c r="C17" s="1" t="s">
        <v>118</v>
      </c>
      <c r="D17" s="1">
        <v>1</v>
      </c>
      <c r="E17" s="1">
        <f>productos_clasificados_BM25_spacy_00000_of_00001[[#This Row],[Column23]]/2</f>
        <v>0.5</v>
      </c>
      <c r="F17" s="1" t="s">
        <v>70</v>
      </c>
      <c r="G17" s="1">
        <v>0</v>
      </c>
      <c r="H17" s="1">
        <f>productos_clasificados_BM25_spacy_00000_of_00001[[#This Row],[Column33]]/3</f>
        <v>0</v>
      </c>
      <c r="I17" s="1" t="s">
        <v>119</v>
      </c>
      <c r="J17" s="1">
        <v>0</v>
      </c>
      <c r="K17" s="1">
        <f>productos_clasificados_BM25_spacy_00000_of_00001[[#This Row],[Column43]]/4</f>
        <v>0</v>
      </c>
      <c r="L17" s="1" t="s">
        <v>44</v>
      </c>
      <c r="M17" s="1">
        <v>0</v>
      </c>
      <c r="N17" s="1">
        <f>productos_clasificados_BM25_spacy_00000_of_00001[[#This Row],[Column53]]/5</f>
        <v>0</v>
      </c>
      <c r="O17" s="1" t="s">
        <v>45</v>
      </c>
      <c r="P17" s="1" t="s">
        <v>37</v>
      </c>
      <c r="Q17" s="1" t="s">
        <v>38</v>
      </c>
      <c r="R17" s="1" t="s">
        <v>39</v>
      </c>
      <c r="S17" s="1" t="s">
        <v>120</v>
      </c>
      <c r="T17" s="1" t="s">
        <v>21</v>
      </c>
    </row>
    <row r="18" spans="1:20" x14ac:dyDescent="0.3">
      <c r="A18" s="1" t="s">
        <v>121</v>
      </c>
      <c r="B18" s="1">
        <v>1</v>
      </c>
      <c r="C18" s="1" t="s">
        <v>122</v>
      </c>
      <c r="D18" s="1">
        <v>1</v>
      </c>
      <c r="E18" s="1">
        <f>productos_clasificados_BM25_spacy_00000_of_00001[[#This Row],[Column23]]/2</f>
        <v>0.5</v>
      </c>
      <c r="F18" s="1" t="s">
        <v>123</v>
      </c>
      <c r="G18" s="1">
        <v>1</v>
      </c>
      <c r="H18" s="1">
        <f>productos_clasificados_BM25_spacy_00000_of_00001[[#This Row],[Column33]]/3</f>
        <v>0.33333333333333331</v>
      </c>
      <c r="I18" s="1" t="s">
        <v>124</v>
      </c>
      <c r="J18" s="1">
        <v>1</v>
      </c>
      <c r="K18" s="1">
        <f>productos_clasificados_BM25_spacy_00000_of_00001[[#This Row],[Column43]]/4</f>
        <v>0.25</v>
      </c>
      <c r="L18" s="1" t="s">
        <v>125</v>
      </c>
      <c r="M18" s="1">
        <v>0</v>
      </c>
      <c r="N18" s="1">
        <f>productos_clasificados_BM25_spacy_00000_of_00001[[#This Row],[Column53]]/5</f>
        <v>0</v>
      </c>
      <c r="O18" s="1" t="s">
        <v>126</v>
      </c>
      <c r="P18" s="1" t="s">
        <v>127</v>
      </c>
      <c r="Q18" s="1" t="s">
        <v>128</v>
      </c>
      <c r="R18" s="1" t="s">
        <v>129</v>
      </c>
      <c r="S18" s="1" t="s">
        <v>130</v>
      </c>
      <c r="T18" s="1" t="s">
        <v>21</v>
      </c>
    </row>
    <row r="19" spans="1:20" x14ac:dyDescent="0.3">
      <c r="A19" s="1" t="s">
        <v>131</v>
      </c>
      <c r="B19" s="1">
        <v>1</v>
      </c>
      <c r="C19" s="1" t="s">
        <v>132</v>
      </c>
      <c r="D19" s="1">
        <v>1</v>
      </c>
      <c r="E19" s="1">
        <f>productos_clasificados_BM25_spacy_00000_of_00001[[#This Row],[Column23]]/2</f>
        <v>0.5</v>
      </c>
      <c r="F19" s="1" t="s">
        <v>133</v>
      </c>
      <c r="G19" s="1">
        <v>0</v>
      </c>
      <c r="H19" s="1">
        <f>productos_clasificados_BM25_spacy_00000_of_00001[[#This Row],[Column33]]/3</f>
        <v>0</v>
      </c>
      <c r="I19" s="1" t="s">
        <v>70</v>
      </c>
      <c r="J19" s="1">
        <v>0</v>
      </c>
      <c r="K19" s="1">
        <f>productos_clasificados_BM25_spacy_00000_of_00001[[#This Row],[Column43]]/4</f>
        <v>0</v>
      </c>
      <c r="L19" s="1" t="s">
        <v>119</v>
      </c>
      <c r="M19" s="1">
        <v>0</v>
      </c>
      <c r="N19" s="1">
        <f>productos_clasificados_BM25_spacy_00000_of_00001[[#This Row],[Column53]]/5</f>
        <v>0</v>
      </c>
      <c r="O19" s="1" t="s">
        <v>45</v>
      </c>
      <c r="P19" s="1" t="s">
        <v>37</v>
      </c>
      <c r="Q19" s="1" t="s">
        <v>38</v>
      </c>
      <c r="R19" s="1" t="s">
        <v>39</v>
      </c>
      <c r="S19" s="1" t="s">
        <v>120</v>
      </c>
      <c r="T19" s="1" t="s">
        <v>21</v>
      </c>
    </row>
    <row r="20" spans="1:20" x14ac:dyDescent="0.3">
      <c r="A20" s="1" t="s">
        <v>134</v>
      </c>
      <c r="B20" s="1">
        <v>1</v>
      </c>
      <c r="C20" s="1" t="s">
        <v>135</v>
      </c>
      <c r="D20" s="1">
        <v>0</v>
      </c>
      <c r="E20" s="1">
        <f>productos_clasificados_BM25_spacy_00000_of_00001[[#This Row],[Column23]]/2</f>
        <v>0</v>
      </c>
      <c r="F20" s="1" t="s">
        <v>136</v>
      </c>
      <c r="G20" s="1">
        <v>0</v>
      </c>
      <c r="H20" s="1">
        <f>productos_clasificados_BM25_spacy_00000_of_00001[[#This Row],[Column33]]/3</f>
        <v>0</v>
      </c>
      <c r="I20" s="1" t="s">
        <v>137</v>
      </c>
      <c r="J20" s="1">
        <v>0</v>
      </c>
      <c r="K20" s="1">
        <f>productos_clasificados_BM25_spacy_00000_of_00001[[#This Row],[Column43]]/4</f>
        <v>0</v>
      </c>
      <c r="L20" s="1" t="s">
        <v>70</v>
      </c>
      <c r="M20" s="1">
        <v>0</v>
      </c>
      <c r="N20" s="1">
        <f>productos_clasificados_BM25_spacy_00000_of_00001[[#This Row],[Column53]]/5</f>
        <v>0</v>
      </c>
      <c r="O20" s="1" t="s">
        <v>53</v>
      </c>
      <c r="P20" s="1" t="s">
        <v>44</v>
      </c>
      <c r="Q20" s="1" t="s">
        <v>45</v>
      </c>
      <c r="R20" s="1" t="s">
        <v>37</v>
      </c>
      <c r="S20" s="1" t="s">
        <v>54</v>
      </c>
      <c r="T20" s="1" t="s">
        <v>21</v>
      </c>
    </row>
    <row r="21" spans="1:20" x14ac:dyDescent="0.3">
      <c r="A21" s="1"/>
      <c r="B21" s="1">
        <f>SUM(B2:B20)</f>
        <v>12</v>
      </c>
      <c r="C21" s="1"/>
      <c r="D21" s="1"/>
      <c r="E21" s="1">
        <f>SUM(E2:E20)</f>
        <v>3.5</v>
      </c>
      <c r="F21" s="1"/>
      <c r="G21" s="1"/>
      <c r="H21" s="1">
        <f>SUM(H2:H20)</f>
        <v>1.6666666666666665</v>
      </c>
      <c r="I21" s="1"/>
      <c r="J21" s="1"/>
      <c r="K21" s="1">
        <f>SUM(K2:K20)</f>
        <v>0.75</v>
      </c>
      <c r="L21" s="1"/>
      <c r="M21" s="1"/>
      <c r="N21" s="1">
        <f>SUM(N2:N20)</f>
        <v>0.2</v>
      </c>
      <c r="O21" s="1"/>
      <c r="P21" s="1"/>
      <c r="Q21" s="1"/>
      <c r="R21" s="1"/>
      <c r="S21" s="1"/>
      <c r="T21" s="1"/>
    </row>
    <row r="23" spans="1:20" x14ac:dyDescent="0.3">
      <c r="B23" t="s">
        <v>148</v>
      </c>
    </row>
    <row r="24" spans="1:20" x14ac:dyDescent="0.3">
      <c r="B24">
        <f>0+1/8+1+0+1+0+1+1+0+1+0+0+0+0+1+1+0+1</f>
        <v>8.125</v>
      </c>
    </row>
    <row r="25" spans="1:20" x14ac:dyDescent="0.3">
      <c r="B25" t="s">
        <v>147</v>
      </c>
    </row>
    <row r="26" spans="1:20" x14ac:dyDescent="0.3">
      <c r="B26">
        <f>SUM(B21,E21,H21,K21,N21)</f>
        <v>18.116666666666667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A9988-876B-4F30-986F-53FFBE1DED2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2 m v u V L C m w o W l A A A A 9 w A A A B I A H A B D b 2 5 m a W c v U G F j a 2 F n Z S 5 4 b W w g o h g A K K A U A A A A A A A A A A A A A A A A A A A A A A A A A A A A h Y 9 N C s I w G E S v U r J v / k S Q 8 j V d i D s L Q k H c h j S 2 w T a V J j W 9 m w u P 5 B W s a N W d y 3 n z F j P 3 6 w 2 y s W 2 i i + 6 d 6 W y K G K Y o 0 l Z 1 p b F V i g Z / j F c o E 7 C T 6 i Q r H U 2 y d c n o y h T V 3 p 8 T Q k I I O C x w 1 1 e E U 8 r I I d 8 W q t a t R B / Z / J d j Y 5 2 X V m k k Y P 8 a I z h m d I k Z 5 x x T I D O F 3 N i v w a f B z / Y H w n p o / N B r o V 2 8 K Y D M E c j 7 h H g A U E s D B B Q A A g A I A N p r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a + 5 U s 2 0 M P i E B A A B 6 A g A A E w A c A E Z v c m 1 1 b G F z L 1 N l Y 3 R p b 2 4 x L m 0 g o h g A K K A U A A A A A A A A A A A A A A A A A A A A A A A A A A A A l Z B N T 8 M w D I b v l f o f o u y y S l m 1 D j Y + p l 7 o 4 A Y I r Z w o m r L U G 5 H S u E p S 2 D T t v 5 N R I Y R E D v h i + 3 G s 1 2 8 s C C d R k 2 W f s 3 k c x Z F 9 4 w Z q M q C t w b o T D u 1 K K G 7 l R g p e + + b m f j J d 2 Z a L / W h 8 i h F u v o q M k p w o c H F E f D w a u Q X t S W H f 0 w W K r g H t h n d S Q V q g d r 6 x Q 1 p c V 8 8 W j K 0 0 N r y u F v i h F f L a V v + V T t 3 O 0 Y S 9 L E D J R j o w O W W U k Q J V 1 2 i b Z x k j t 1 p g L f U 2 n 0 3 9 A i N P H T p Y u r 2 C / K d M H 1 D D a 8 J 6 D w N a y h a J 4 M 1 a e v 2 T v 5 K v / a v S c G 0 3 a J p e o N y 3 Y I e 9 Y 3 Y 4 0 J 5 m / g D n J 8 T B z h 0 Z + e a T A D 8 L 8 P M A n w b 4 L M A v A v w y w K 8 C P B u H B r 8 d H 5 M 4 k v r v n 5 x / A l B L A Q I t A B Q A A g A I A N p r 7 l S w p s K F p Q A A A P c A A A A S A A A A A A A A A A A A A A A A A A A A A A B D b 2 5 m a W c v U G F j a 2 F n Z S 5 4 b W x Q S w E C L Q A U A A I A C A D a a + 5 U D 8 r p q 6 Q A A A D p A A A A E w A A A A A A A A A A A A A A A A D x A A A A W 0 N v b n R l b n R f V H l w Z X N d L n h t b F B L A Q I t A B Q A A g A I A N p r 7 l S z b Q w + I Q E A A H o C A A A T A A A A A A A A A A A A A A A A A O I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R A A A A A A A A Y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b 3 N f Y 2 x h c 2 l m a W N h Z G 9 z X 0 J N M j V f c 3 B h Y 3 k t M D A w M D A t b 2 Y t M D A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b 3 N f Y 2 x h c 2 l m a W N h Z G 9 z X 0 J N M j V f c 3 B h Y 3 l f M D A w M D B f b 2 Z f M D A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R U M T E 6 M z A 6 N T I u N z A w O T k x N V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1 9 j b G F z a W Z p Y 2 F k b 3 N f Q k 0 y N V 9 z c G F j e S 0 w M D A w M C 1 v Z i 0 w M D A w M S 9 B d X R v U m V t b 3 Z l Z E N v b H V t b n M x L n t D b 2 x 1 b W 4 x L D B 9 J n F 1 b 3 Q 7 L C Z x d W 9 0 O 1 N l Y 3 R p b 2 4 x L 3 B y b 2 R 1 Y 3 R v c 1 9 j b G F z a W Z p Y 2 F k b 3 N f Q k 0 y N V 9 z c G F j e S 0 w M D A w M C 1 v Z i 0 w M D A w M S 9 B d X R v U m V t b 3 Z l Z E N v b H V t b n M x L n t D b 2 x 1 b W 4 y L D F 9 J n F 1 b 3 Q 7 L C Z x d W 9 0 O 1 N l Y 3 R p b 2 4 x L 3 B y b 2 R 1 Y 3 R v c 1 9 j b G F z a W Z p Y 2 F k b 3 N f Q k 0 y N V 9 z c G F j e S 0 w M D A w M C 1 v Z i 0 w M D A w M S 9 B d X R v U m V t b 3 Z l Z E N v b H V t b n M x L n t D b 2 x 1 b W 4 z L D J 9 J n F 1 b 3 Q 7 L C Z x d W 9 0 O 1 N l Y 3 R p b 2 4 x L 3 B y b 2 R 1 Y 3 R v c 1 9 j b G F z a W Z p Y 2 F k b 3 N f Q k 0 y N V 9 z c G F j e S 0 w M D A w M C 1 v Z i 0 w M D A w M S 9 B d X R v U m V t b 3 Z l Z E N v b H V t b n M x L n t D b 2 x 1 b W 4 0 L D N 9 J n F 1 b 3 Q 7 L C Z x d W 9 0 O 1 N l Y 3 R p b 2 4 x L 3 B y b 2 R 1 Y 3 R v c 1 9 j b G F z a W Z p Y 2 F k b 3 N f Q k 0 y N V 9 z c G F j e S 0 w M D A w M C 1 v Z i 0 w M D A w M S 9 B d X R v U m V t b 3 Z l Z E N v b H V t b n M x L n t D b 2 x 1 b W 4 1 L D R 9 J n F 1 b 3 Q 7 L C Z x d W 9 0 O 1 N l Y 3 R p b 2 4 x L 3 B y b 2 R 1 Y 3 R v c 1 9 j b G F z a W Z p Y 2 F k b 3 N f Q k 0 y N V 9 z c G F j e S 0 w M D A w M C 1 v Z i 0 w M D A w M S 9 B d X R v U m V t b 3 Z l Z E N v b H V t b n M x L n t D b 2 x 1 b W 4 2 L D V 9 J n F 1 b 3 Q 7 L C Z x d W 9 0 O 1 N l Y 3 R p b 2 4 x L 3 B y b 2 R 1 Y 3 R v c 1 9 j b G F z a W Z p Y 2 F k b 3 N f Q k 0 y N V 9 z c G F j e S 0 w M D A w M C 1 v Z i 0 w M D A w M S 9 B d X R v U m V t b 3 Z l Z E N v b H V t b n M x L n t D b 2 x 1 b W 4 3 L D Z 9 J n F 1 b 3 Q 7 L C Z x d W 9 0 O 1 N l Y 3 R p b 2 4 x L 3 B y b 2 R 1 Y 3 R v c 1 9 j b G F z a W Z p Y 2 F k b 3 N f Q k 0 y N V 9 z c G F j e S 0 w M D A w M C 1 v Z i 0 w M D A w M S 9 B d X R v U m V t b 3 Z l Z E N v b H V t b n M x L n t D b 2 x 1 b W 4 4 L D d 9 J n F 1 b 3 Q 7 L C Z x d W 9 0 O 1 N l Y 3 R p b 2 4 x L 3 B y b 2 R 1 Y 3 R v c 1 9 j b G F z a W Z p Y 2 F k b 3 N f Q k 0 y N V 9 z c G F j e S 0 w M D A w M C 1 v Z i 0 w M D A w M S 9 B d X R v U m V t b 3 Z l Z E N v b H V t b n M x L n t D b 2 x 1 b W 4 5 L D h 9 J n F 1 b 3 Q 7 L C Z x d W 9 0 O 1 N l Y 3 R p b 2 4 x L 3 B y b 2 R 1 Y 3 R v c 1 9 j b G F z a W Z p Y 2 F k b 3 N f Q k 0 y N V 9 z c G F j e S 0 w M D A w M C 1 v Z i 0 w M D A w M S 9 B d X R v U m V t b 3 Z l Z E N v b H V t b n M x L n t D b 2 x 1 b W 4 x M C w 5 f S Z x d W 9 0 O y w m c X V v d D t T Z W N 0 a W 9 u M S 9 w c m 9 k d W N 0 b 3 N f Y 2 x h c 2 l m a W N h Z G 9 z X 0 J N M j V f c 3 B h Y 3 k t M D A w M D A t b 2 Y t M D A w M D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c m 9 k d W N 0 b 3 N f Y 2 x h c 2 l m a W N h Z G 9 z X 0 J N M j V f c 3 B h Y 3 k t M D A w M D A t b 2 Y t M D A w M D E v Q X V 0 b 1 J l b W 9 2 Z W R D b 2 x 1 b W 5 z M S 5 7 Q 2 9 s d W 1 u M S w w f S Z x d W 9 0 O y w m c X V v d D t T Z W N 0 a W 9 u M S 9 w c m 9 k d W N 0 b 3 N f Y 2 x h c 2 l m a W N h Z G 9 z X 0 J N M j V f c 3 B h Y 3 k t M D A w M D A t b 2 Y t M D A w M D E v Q X V 0 b 1 J l b W 9 2 Z W R D b 2 x 1 b W 5 z M S 5 7 Q 2 9 s d W 1 u M i w x f S Z x d W 9 0 O y w m c X V v d D t T Z W N 0 a W 9 u M S 9 w c m 9 k d W N 0 b 3 N f Y 2 x h c 2 l m a W N h Z G 9 z X 0 J N M j V f c 3 B h Y 3 k t M D A w M D A t b 2 Y t M D A w M D E v Q X V 0 b 1 J l b W 9 2 Z W R D b 2 x 1 b W 5 z M S 5 7 Q 2 9 s d W 1 u M y w y f S Z x d W 9 0 O y w m c X V v d D t T Z W N 0 a W 9 u M S 9 w c m 9 k d W N 0 b 3 N f Y 2 x h c 2 l m a W N h Z G 9 z X 0 J N M j V f c 3 B h Y 3 k t M D A w M D A t b 2 Y t M D A w M D E v Q X V 0 b 1 J l b W 9 2 Z W R D b 2 x 1 b W 5 z M S 5 7 Q 2 9 s d W 1 u N C w z f S Z x d W 9 0 O y w m c X V v d D t T Z W N 0 a W 9 u M S 9 w c m 9 k d W N 0 b 3 N f Y 2 x h c 2 l m a W N h Z G 9 z X 0 J N M j V f c 3 B h Y 3 k t M D A w M D A t b 2 Y t M D A w M D E v Q X V 0 b 1 J l b W 9 2 Z W R D b 2 x 1 b W 5 z M S 5 7 Q 2 9 s d W 1 u N S w 0 f S Z x d W 9 0 O y w m c X V v d D t T Z W N 0 a W 9 u M S 9 w c m 9 k d W N 0 b 3 N f Y 2 x h c 2 l m a W N h Z G 9 z X 0 J N M j V f c 3 B h Y 3 k t M D A w M D A t b 2 Y t M D A w M D E v Q X V 0 b 1 J l b W 9 2 Z W R D b 2 x 1 b W 5 z M S 5 7 Q 2 9 s d W 1 u N i w 1 f S Z x d W 9 0 O y w m c X V v d D t T Z W N 0 a W 9 u M S 9 w c m 9 k d W N 0 b 3 N f Y 2 x h c 2 l m a W N h Z G 9 z X 0 J N M j V f c 3 B h Y 3 k t M D A w M D A t b 2 Y t M D A w M D E v Q X V 0 b 1 J l b W 9 2 Z W R D b 2 x 1 b W 5 z M S 5 7 Q 2 9 s d W 1 u N y w 2 f S Z x d W 9 0 O y w m c X V v d D t T Z W N 0 a W 9 u M S 9 w c m 9 k d W N 0 b 3 N f Y 2 x h c 2 l m a W N h Z G 9 z X 0 J N M j V f c 3 B h Y 3 k t M D A w M D A t b 2 Y t M D A w M D E v Q X V 0 b 1 J l b W 9 2 Z W R D b 2 x 1 b W 5 z M S 5 7 Q 2 9 s d W 1 u O C w 3 f S Z x d W 9 0 O y w m c X V v d D t T Z W N 0 a W 9 u M S 9 w c m 9 k d W N 0 b 3 N f Y 2 x h c 2 l m a W N h Z G 9 z X 0 J N M j V f c 3 B h Y 3 k t M D A w M D A t b 2 Y t M D A w M D E v Q X V 0 b 1 J l b W 9 2 Z W R D b 2 x 1 b W 5 z M S 5 7 Q 2 9 s d W 1 u O S w 4 f S Z x d W 9 0 O y w m c X V v d D t T Z W N 0 a W 9 u M S 9 w c m 9 k d W N 0 b 3 N f Y 2 x h c 2 l m a W N h Z G 9 z X 0 J N M j V f c 3 B h Y 3 k t M D A w M D A t b 2 Y t M D A w M D E v Q X V 0 b 1 J l b W 9 2 Z W R D b 2 x 1 b W 5 z M S 5 7 Q 2 9 s d W 1 u M T A s O X 0 m c X V v d D s s J n F 1 b 3 Q 7 U 2 V j d G l v b j E v c H J v Z H V j d G 9 z X 2 N s Y X N p Z m l j Y W R v c 1 9 C T T I 1 X 3 N w Y W N 5 L T A w M D A w L W 9 m L T A w M D A x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9 z X 2 N s Y X N p Z m l j Y W R v c 1 9 C T T I 1 X 3 N w Y W N 5 L T A w M D A w L W 9 m L T A w M D A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1 9 j b G F z a W Z p Y 2 F k b 3 N f Q k 0 y N V 9 z c G F j e S 0 w M D A w M C 1 v Z i 0 w M D A w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f X b L 4 h F / 0 + y A 1 L D r N E r D w A A A A A C A A A A A A A Q Z g A A A A E A A C A A A A D A P 4 z z j 9 e X 6 h O H N x n h 3 M j G t h y N r m n j S 5 9 V / P u g 6 n W Y 0 w A A A A A O g A A A A A I A A C A A A A C 7 n / Z p g 2 b I 5 T u E i a H B w i F d m 7 k t q 9 k s b D g n q 9 J I 4 D Y 9 f V A A A A A O F E j N b r Q n f f J g V D a q 1 h g e m D z 7 O S E z N 7 c e z c i i m J S H B 0 U o l L j 9 d / x f F r N X m u v X d C 7 x t g N l d T a r 8 g n / f y A J X M h p t / z j q F w n y C N 7 6 0 K z g 7 J G b 0 A A A A C 6 R I W j e x r C X V V Y I s G 2 y G u O U s o t K E j W s U 3 8 U D S 6 9 j q W O 4 Y b o v i a 1 0 x z 7 W q x F s 3 U n J P C c I Z Z k y + L J F A C f R x c 6 U / E < / D a t a M a s h u p > 
</file>

<file path=customXml/itemProps1.xml><?xml version="1.0" encoding="utf-8"?>
<ds:datastoreItem xmlns:ds="http://schemas.openxmlformats.org/officeDocument/2006/customXml" ds:itemID="{40E940B2-D8D5-4123-977E-8C253AA734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productos_clasificados_BM25_spa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2022-07-14T11:30:13Z</dcterms:created>
  <dcterms:modified xsi:type="dcterms:W3CDTF">2022-07-14T12:03:41Z</dcterms:modified>
</cp:coreProperties>
</file>