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92ED715D-5693-491E-9EA4-547076101CEE}" xr6:coauthVersionLast="36" xr6:coauthVersionMax="36" xr10:uidLastSave="{00000000-0000-0000-0000-000000000000}"/>
  <bookViews>
    <workbookView xWindow="0" yWindow="0" windowWidth="16480" windowHeight="8150" xr2:uid="{00000000-000D-0000-FFFF-FFFF00000000}"/>
  </bookViews>
  <sheets>
    <sheet name="Default Dataset (16)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" i="1"/>
  <c r="M81" i="1" l="1"/>
  <c r="O85" i="1"/>
  <c r="O84" i="1"/>
  <c r="E4" i="1"/>
  <c r="E12" i="1"/>
  <c r="E20" i="1"/>
  <c r="E28" i="1"/>
  <c r="E36" i="1"/>
  <c r="E44" i="1"/>
  <c r="E52" i="1"/>
  <c r="E60" i="1"/>
  <c r="E68" i="1"/>
  <c r="E76" i="1"/>
  <c r="E84" i="1"/>
  <c r="E92" i="1"/>
  <c r="D7" i="1"/>
  <c r="D15" i="1"/>
  <c r="D23" i="1"/>
  <c r="D31" i="1"/>
  <c r="D39" i="1"/>
  <c r="D47" i="1"/>
  <c r="D55" i="1"/>
  <c r="D63" i="1"/>
  <c r="D71" i="1"/>
  <c r="D79" i="1"/>
  <c r="D87" i="1"/>
  <c r="C3" i="1"/>
  <c r="E3" i="1" s="1"/>
  <c r="C4" i="1"/>
  <c r="D4" i="1" s="1"/>
  <c r="C5" i="1"/>
  <c r="D5" i="1" s="1"/>
  <c r="C6" i="1"/>
  <c r="D6" i="1" s="1"/>
  <c r="C7" i="1"/>
  <c r="E7" i="1" s="1"/>
  <c r="C8" i="1"/>
  <c r="D8" i="1" s="1"/>
  <c r="C9" i="1"/>
  <c r="E9" i="1" s="1"/>
  <c r="C10" i="1"/>
  <c r="E10" i="1" s="1"/>
  <c r="C11" i="1"/>
  <c r="E11" i="1" s="1"/>
  <c r="C12" i="1"/>
  <c r="D12" i="1" s="1"/>
  <c r="C13" i="1"/>
  <c r="D13" i="1" s="1"/>
  <c r="C14" i="1"/>
  <c r="D14" i="1" s="1"/>
  <c r="C15" i="1"/>
  <c r="E15" i="1" s="1"/>
  <c r="C16" i="1"/>
  <c r="D16" i="1" s="1"/>
  <c r="C17" i="1"/>
  <c r="E17" i="1" s="1"/>
  <c r="C18" i="1"/>
  <c r="E18" i="1" s="1"/>
  <c r="C19" i="1"/>
  <c r="E19" i="1" s="1"/>
  <c r="C20" i="1"/>
  <c r="D20" i="1" s="1"/>
  <c r="C21" i="1"/>
  <c r="D21" i="1" s="1"/>
  <c r="C22" i="1"/>
  <c r="D22" i="1" s="1"/>
  <c r="C23" i="1"/>
  <c r="E23" i="1" s="1"/>
  <c r="C24" i="1"/>
  <c r="D24" i="1" s="1"/>
  <c r="C25" i="1"/>
  <c r="E25" i="1" s="1"/>
  <c r="C26" i="1"/>
  <c r="E26" i="1" s="1"/>
  <c r="C27" i="1"/>
  <c r="E27" i="1" s="1"/>
  <c r="C28" i="1"/>
  <c r="D28" i="1" s="1"/>
  <c r="C29" i="1"/>
  <c r="D29" i="1" s="1"/>
  <c r="C30" i="1"/>
  <c r="D30" i="1" s="1"/>
  <c r="C31" i="1"/>
  <c r="E31" i="1" s="1"/>
  <c r="C32" i="1"/>
  <c r="D32" i="1" s="1"/>
  <c r="C33" i="1"/>
  <c r="E33" i="1" s="1"/>
  <c r="C34" i="1"/>
  <c r="E34" i="1" s="1"/>
  <c r="C35" i="1"/>
  <c r="E35" i="1" s="1"/>
  <c r="C36" i="1"/>
  <c r="D36" i="1" s="1"/>
  <c r="C37" i="1"/>
  <c r="D37" i="1" s="1"/>
  <c r="C38" i="1"/>
  <c r="D38" i="1" s="1"/>
  <c r="C39" i="1"/>
  <c r="E39" i="1" s="1"/>
  <c r="C40" i="1"/>
  <c r="D40" i="1" s="1"/>
  <c r="C41" i="1"/>
  <c r="E41" i="1" s="1"/>
  <c r="C42" i="1"/>
  <c r="E42" i="1" s="1"/>
  <c r="C43" i="1"/>
  <c r="E43" i="1" s="1"/>
  <c r="C44" i="1"/>
  <c r="D44" i="1" s="1"/>
  <c r="C45" i="1"/>
  <c r="D45" i="1" s="1"/>
  <c r="C46" i="1"/>
  <c r="D46" i="1" s="1"/>
  <c r="C47" i="1"/>
  <c r="E47" i="1" s="1"/>
  <c r="C48" i="1"/>
  <c r="D48" i="1" s="1"/>
  <c r="C49" i="1"/>
  <c r="E49" i="1" s="1"/>
  <c r="C50" i="1"/>
  <c r="E50" i="1" s="1"/>
  <c r="C51" i="1"/>
  <c r="E51" i="1" s="1"/>
  <c r="C52" i="1"/>
  <c r="D52" i="1" s="1"/>
  <c r="C53" i="1"/>
  <c r="D53" i="1" s="1"/>
  <c r="C54" i="1"/>
  <c r="D54" i="1" s="1"/>
  <c r="C55" i="1"/>
  <c r="E55" i="1" s="1"/>
  <c r="C56" i="1"/>
  <c r="D56" i="1" s="1"/>
  <c r="C57" i="1"/>
  <c r="E57" i="1" s="1"/>
  <c r="C58" i="1"/>
  <c r="E58" i="1" s="1"/>
  <c r="C59" i="1"/>
  <c r="E59" i="1" s="1"/>
  <c r="C60" i="1"/>
  <c r="D60" i="1" s="1"/>
  <c r="C61" i="1"/>
  <c r="D61" i="1" s="1"/>
  <c r="C62" i="1"/>
  <c r="D62" i="1" s="1"/>
  <c r="C63" i="1"/>
  <c r="E63" i="1" s="1"/>
  <c r="C64" i="1"/>
  <c r="D64" i="1" s="1"/>
  <c r="C65" i="1"/>
  <c r="E65" i="1" s="1"/>
  <c r="C66" i="1"/>
  <c r="E66" i="1" s="1"/>
  <c r="C67" i="1"/>
  <c r="E67" i="1" s="1"/>
  <c r="C68" i="1"/>
  <c r="D68" i="1" s="1"/>
  <c r="C69" i="1"/>
  <c r="D69" i="1" s="1"/>
  <c r="C70" i="1"/>
  <c r="D70" i="1" s="1"/>
  <c r="C71" i="1"/>
  <c r="E71" i="1" s="1"/>
  <c r="C72" i="1"/>
  <c r="D72" i="1" s="1"/>
  <c r="C73" i="1"/>
  <c r="E73" i="1" s="1"/>
  <c r="C74" i="1"/>
  <c r="E74" i="1" s="1"/>
  <c r="C75" i="1"/>
  <c r="E75" i="1" s="1"/>
  <c r="C76" i="1"/>
  <c r="D76" i="1" s="1"/>
  <c r="C77" i="1"/>
  <c r="D77" i="1" s="1"/>
  <c r="C78" i="1"/>
  <c r="D78" i="1" s="1"/>
  <c r="C79" i="1"/>
  <c r="E79" i="1" s="1"/>
  <c r="C80" i="1"/>
  <c r="D80" i="1" s="1"/>
  <c r="C81" i="1"/>
  <c r="E81" i="1" s="1"/>
  <c r="C82" i="1"/>
  <c r="E82" i="1" s="1"/>
  <c r="C83" i="1"/>
  <c r="E83" i="1" s="1"/>
  <c r="C84" i="1"/>
  <c r="D84" i="1" s="1"/>
  <c r="C85" i="1"/>
  <c r="D85" i="1" s="1"/>
  <c r="C86" i="1"/>
  <c r="D86" i="1" s="1"/>
  <c r="C87" i="1"/>
  <c r="E87" i="1" s="1"/>
  <c r="C88" i="1"/>
  <c r="D88" i="1" s="1"/>
  <c r="C89" i="1"/>
  <c r="E89" i="1" s="1"/>
  <c r="C90" i="1"/>
  <c r="E90" i="1" s="1"/>
  <c r="C91" i="1"/>
  <c r="E91" i="1" s="1"/>
  <c r="C92" i="1"/>
  <c r="D92" i="1" s="1"/>
  <c r="C93" i="1"/>
  <c r="D93" i="1" s="1"/>
  <c r="C2" i="1"/>
  <c r="D2" i="1" s="1"/>
  <c r="D91" i="1" l="1"/>
  <c r="D83" i="1"/>
  <c r="D75" i="1"/>
  <c r="D67" i="1"/>
  <c r="D59" i="1"/>
  <c r="D51" i="1"/>
  <c r="D43" i="1"/>
  <c r="D35" i="1"/>
  <c r="D27" i="1"/>
  <c r="D19" i="1"/>
  <c r="D11" i="1"/>
  <c r="D3" i="1"/>
  <c r="E88" i="1"/>
  <c r="E80" i="1"/>
  <c r="E72" i="1"/>
  <c r="E64" i="1"/>
  <c r="E56" i="1"/>
  <c r="E48" i="1"/>
  <c r="E40" i="1"/>
  <c r="E32" i="1"/>
  <c r="E24" i="1"/>
  <c r="E16" i="1"/>
  <c r="E8" i="1"/>
  <c r="D90" i="1"/>
  <c r="D82" i="1"/>
  <c r="D74" i="1"/>
  <c r="D66" i="1"/>
  <c r="D58" i="1"/>
  <c r="D50" i="1"/>
  <c r="D42" i="1"/>
  <c r="D34" i="1"/>
  <c r="D26" i="1"/>
  <c r="D18" i="1"/>
  <c r="D10" i="1"/>
  <c r="E2" i="1"/>
  <c r="D89" i="1"/>
  <c r="D81" i="1"/>
  <c r="D73" i="1"/>
  <c r="D65" i="1"/>
  <c r="D57" i="1"/>
  <c r="D49" i="1"/>
  <c r="D41" i="1"/>
  <c r="D33" i="1"/>
  <c r="D25" i="1"/>
  <c r="D17" i="1"/>
  <c r="D9" i="1"/>
  <c r="E86" i="1"/>
  <c r="E78" i="1"/>
  <c r="E70" i="1"/>
  <c r="E62" i="1"/>
  <c r="E54" i="1"/>
  <c r="E46" i="1"/>
  <c r="E38" i="1"/>
  <c r="E30" i="1"/>
  <c r="E22" i="1"/>
  <c r="E14" i="1"/>
  <c r="E6" i="1"/>
  <c r="E93" i="1"/>
  <c r="E85" i="1"/>
  <c r="E77" i="1"/>
  <c r="E69" i="1"/>
  <c r="E61" i="1"/>
  <c r="E53" i="1"/>
  <c r="E45" i="1"/>
  <c r="E37" i="1"/>
  <c r="E29" i="1"/>
  <c r="E21" i="1"/>
  <c r="E13" i="1"/>
  <c r="E5" i="1"/>
</calcChain>
</file>

<file path=xl/sharedStrings.xml><?xml version="1.0" encoding="utf-8"?>
<sst xmlns="http://schemas.openxmlformats.org/spreadsheetml/2006/main" count="6" uniqueCount="6">
  <si>
    <t>t</t>
  </si>
  <si>
    <t>NNH3(kg/kgDM)</t>
  </si>
  <si>
    <t>NNH3(kg/kgTM)</t>
  </si>
  <si>
    <t>NH3(kg/kgTM)</t>
  </si>
  <si>
    <t>NNH3(%Niniti)</t>
  </si>
  <si>
    <t>Ncompost(kg/kgTM)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</si>
</sst>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'Default Dataset (16)'!$C$1</c:f>
              <c:strCache>
                <c:ptCount val="1"/>
                <c:pt idx="0">
                  <c:v>NNH3(kg/kgTM)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'Default Dataset (16)'!$A$2:$A$93</c:f>
              <c:numCache>
                <c:formatCode>General</c:formatCode>
                <c:ptCount val="92"/>
                <c:pt idx="0" formatCode="0.00E+00">
                  <c:v>0</c:v>
                </c:pt>
                <c:pt idx="1">
                  <c:v>24.000000000000099</c:v>
                </c:pt>
                <c:pt idx="2">
                  <c:v>48.000000000000099</c:v>
                </c:pt>
                <c:pt idx="3">
                  <c:v>72.000000000000099</c:v>
                </c:pt>
                <c:pt idx="4">
                  <c:v>96.000000000000099</c:v>
                </c:pt>
                <c:pt idx="5">
                  <c:v>120</c:v>
                </c:pt>
                <c:pt idx="6">
                  <c:v>144</c:v>
                </c:pt>
                <c:pt idx="7">
                  <c:v>168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264</c:v>
                </c:pt>
                <c:pt idx="12">
                  <c:v>288</c:v>
                </c:pt>
                <c:pt idx="13">
                  <c:v>312</c:v>
                </c:pt>
                <c:pt idx="14">
                  <c:v>335.99999999999898</c:v>
                </c:pt>
                <c:pt idx="15">
                  <c:v>360</c:v>
                </c:pt>
                <c:pt idx="16">
                  <c:v>384</c:v>
                </c:pt>
                <c:pt idx="17">
                  <c:v>408</c:v>
                </c:pt>
                <c:pt idx="18">
                  <c:v>432</c:v>
                </c:pt>
                <c:pt idx="19">
                  <c:v>456</c:v>
                </c:pt>
                <c:pt idx="20">
                  <c:v>480</c:v>
                </c:pt>
                <c:pt idx="21">
                  <c:v>504</c:v>
                </c:pt>
                <c:pt idx="22">
                  <c:v>528</c:v>
                </c:pt>
                <c:pt idx="23">
                  <c:v>552</c:v>
                </c:pt>
                <c:pt idx="24">
                  <c:v>576</c:v>
                </c:pt>
                <c:pt idx="25">
                  <c:v>600</c:v>
                </c:pt>
                <c:pt idx="26">
                  <c:v>624</c:v>
                </c:pt>
                <c:pt idx="27">
                  <c:v>648</c:v>
                </c:pt>
                <c:pt idx="28">
                  <c:v>672</c:v>
                </c:pt>
                <c:pt idx="29">
                  <c:v>696</c:v>
                </c:pt>
                <c:pt idx="30">
                  <c:v>720</c:v>
                </c:pt>
                <c:pt idx="31">
                  <c:v>744</c:v>
                </c:pt>
                <c:pt idx="32">
                  <c:v>768</c:v>
                </c:pt>
                <c:pt idx="33">
                  <c:v>792</c:v>
                </c:pt>
                <c:pt idx="34">
                  <c:v>816</c:v>
                </c:pt>
                <c:pt idx="35">
                  <c:v>840</c:v>
                </c:pt>
                <c:pt idx="36">
                  <c:v>864</c:v>
                </c:pt>
                <c:pt idx="37">
                  <c:v>888</c:v>
                </c:pt>
                <c:pt idx="38">
                  <c:v>912</c:v>
                </c:pt>
                <c:pt idx="39">
                  <c:v>936</c:v>
                </c:pt>
                <c:pt idx="40">
                  <c:v>960</c:v>
                </c:pt>
                <c:pt idx="41">
                  <c:v>984</c:v>
                </c:pt>
                <c:pt idx="42">
                  <c:v>1008</c:v>
                </c:pt>
                <c:pt idx="43">
                  <c:v>1032</c:v>
                </c:pt>
                <c:pt idx="44">
                  <c:v>1056</c:v>
                </c:pt>
                <c:pt idx="45">
                  <c:v>1080</c:v>
                </c:pt>
                <c:pt idx="46">
                  <c:v>1104</c:v>
                </c:pt>
                <c:pt idx="47">
                  <c:v>1128</c:v>
                </c:pt>
                <c:pt idx="48">
                  <c:v>1152</c:v>
                </c:pt>
                <c:pt idx="49">
                  <c:v>1176</c:v>
                </c:pt>
                <c:pt idx="50">
                  <c:v>1200</c:v>
                </c:pt>
                <c:pt idx="51">
                  <c:v>1224</c:v>
                </c:pt>
                <c:pt idx="52">
                  <c:v>1248</c:v>
                </c:pt>
                <c:pt idx="53">
                  <c:v>1272</c:v>
                </c:pt>
                <c:pt idx="54">
                  <c:v>1296</c:v>
                </c:pt>
                <c:pt idx="55">
                  <c:v>1320</c:v>
                </c:pt>
                <c:pt idx="56">
                  <c:v>1344</c:v>
                </c:pt>
                <c:pt idx="57">
                  <c:v>1368</c:v>
                </c:pt>
                <c:pt idx="58">
                  <c:v>1392</c:v>
                </c:pt>
                <c:pt idx="59">
                  <c:v>1416</c:v>
                </c:pt>
                <c:pt idx="60">
                  <c:v>1440</c:v>
                </c:pt>
                <c:pt idx="61">
                  <c:v>1464</c:v>
                </c:pt>
                <c:pt idx="62">
                  <c:v>1488</c:v>
                </c:pt>
                <c:pt idx="63">
                  <c:v>1512</c:v>
                </c:pt>
                <c:pt idx="64">
                  <c:v>1536</c:v>
                </c:pt>
                <c:pt idx="65">
                  <c:v>1560</c:v>
                </c:pt>
                <c:pt idx="66">
                  <c:v>1584</c:v>
                </c:pt>
                <c:pt idx="67">
                  <c:v>1608</c:v>
                </c:pt>
                <c:pt idx="68">
                  <c:v>1632</c:v>
                </c:pt>
                <c:pt idx="69">
                  <c:v>1656</c:v>
                </c:pt>
                <c:pt idx="70">
                  <c:v>1680</c:v>
                </c:pt>
                <c:pt idx="71">
                  <c:v>1704</c:v>
                </c:pt>
                <c:pt idx="72">
                  <c:v>1728</c:v>
                </c:pt>
                <c:pt idx="73">
                  <c:v>1752</c:v>
                </c:pt>
                <c:pt idx="74">
                  <c:v>1776</c:v>
                </c:pt>
                <c:pt idx="75">
                  <c:v>1800</c:v>
                </c:pt>
                <c:pt idx="76">
                  <c:v>1824</c:v>
                </c:pt>
                <c:pt idx="77">
                  <c:v>1848</c:v>
                </c:pt>
                <c:pt idx="78">
                  <c:v>1872</c:v>
                </c:pt>
                <c:pt idx="79">
                  <c:v>1896</c:v>
                </c:pt>
                <c:pt idx="80">
                  <c:v>1920</c:v>
                </c:pt>
                <c:pt idx="81">
                  <c:v>1944</c:v>
                </c:pt>
                <c:pt idx="82">
                  <c:v>1968</c:v>
                </c:pt>
                <c:pt idx="83">
                  <c:v>1992</c:v>
                </c:pt>
                <c:pt idx="84">
                  <c:v>2016</c:v>
                </c:pt>
                <c:pt idx="85">
                  <c:v>2040</c:v>
                </c:pt>
                <c:pt idx="86">
                  <c:v>2064</c:v>
                </c:pt>
                <c:pt idx="87">
                  <c:v>2088</c:v>
                </c:pt>
                <c:pt idx="88">
                  <c:v>2112</c:v>
                </c:pt>
                <c:pt idx="89">
                  <c:v>2136</c:v>
                </c:pt>
                <c:pt idx="90">
                  <c:v>2160</c:v>
                </c:pt>
                <c:pt idx="91">
                  <c:v>2184</c:v>
                </c:pt>
              </c:numCache>
            </c:numRef>
          </c:xVal>
          <c:yVal>
            <c:numRef>
              <c:f>'Default Dataset (16)'!$C$2:$C$93</c:f>
              <c:numCache>
                <c:formatCode>General</c:formatCode>
                <c:ptCount val="92"/>
                <c:pt idx="0">
                  <c:v>0</c:v>
                </c:pt>
                <c:pt idx="1">
                  <c:v>7.8278388307420125E-5</c:v>
                </c:pt>
                <c:pt idx="2">
                  <c:v>6.8504508158151429E-5</c:v>
                </c:pt>
                <c:pt idx="3">
                  <c:v>7.0806261011451194E-5</c:v>
                </c:pt>
                <c:pt idx="4">
                  <c:v>7.9002515336640399E-5</c:v>
                </c:pt>
                <c:pt idx="5">
                  <c:v>9.3880927266329261E-5</c:v>
                </c:pt>
                <c:pt idx="6">
                  <c:v>1.2244615529566095E-4</c:v>
                </c:pt>
                <c:pt idx="7">
                  <c:v>2.2676245844829984E-4</c:v>
                </c:pt>
                <c:pt idx="8">
                  <c:v>3.7330068070240256E-4</c:v>
                </c:pt>
                <c:pt idx="9">
                  <c:v>5.4629117843679319E-4</c:v>
                </c:pt>
                <c:pt idx="10">
                  <c:v>7.2281658070487659E-4</c:v>
                </c:pt>
                <c:pt idx="11">
                  <c:v>9.0101874591768456E-4</c:v>
                </c:pt>
                <c:pt idx="12">
                  <c:v>1.2167247864851036E-3</c:v>
                </c:pt>
                <c:pt idx="13">
                  <c:v>1.5285299610124526E-3</c:v>
                </c:pt>
                <c:pt idx="14">
                  <c:v>2.0280704299364123E-3</c:v>
                </c:pt>
                <c:pt idx="15">
                  <c:v>2.5214677033541305E-3</c:v>
                </c:pt>
                <c:pt idx="16">
                  <c:v>2.7654520222758234E-3</c:v>
                </c:pt>
                <c:pt idx="17">
                  <c:v>3.1713530402552666E-3</c:v>
                </c:pt>
                <c:pt idx="18">
                  <c:v>3.4271882535413241E-3</c:v>
                </c:pt>
                <c:pt idx="19">
                  <c:v>3.6931090337340776E-3</c:v>
                </c:pt>
                <c:pt idx="20">
                  <c:v>4.0505788663790518E-3</c:v>
                </c:pt>
                <c:pt idx="21">
                  <c:v>4.4738271729442402E-3</c:v>
                </c:pt>
                <c:pt idx="22">
                  <c:v>4.8287545861568776E-3</c:v>
                </c:pt>
                <c:pt idx="23">
                  <c:v>4.9710815621461886E-3</c:v>
                </c:pt>
                <c:pt idx="24">
                  <c:v>5.1694860424341535E-3</c:v>
                </c:pt>
                <c:pt idx="25">
                  <c:v>5.3795871447365239E-3</c:v>
                </c:pt>
                <c:pt idx="26">
                  <c:v>5.6238505811648364E-3</c:v>
                </c:pt>
                <c:pt idx="27">
                  <c:v>5.8852409005113564E-3</c:v>
                </c:pt>
                <c:pt idx="28">
                  <c:v>6.0009837828311268E-3</c:v>
                </c:pt>
                <c:pt idx="29">
                  <c:v>6.1038345519129292E-3</c:v>
                </c:pt>
                <c:pt idx="30">
                  <c:v>6.2511237272001828E-3</c:v>
                </c:pt>
                <c:pt idx="31">
                  <c:v>6.394539146145674E-3</c:v>
                </c:pt>
                <c:pt idx="32">
                  <c:v>6.4825572259252125E-3</c:v>
                </c:pt>
                <c:pt idx="33">
                  <c:v>6.4827668749123336E-3</c:v>
                </c:pt>
                <c:pt idx="34">
                  <c:v>6.543319404103712E-3</c:v>
                </c:pt>
                <c:pt idx="35">
                  <c:v>6.6658733873874018E-3</c:v>
                </c:pt>
                <c:pt idx="36">
                  <c:v>6.7223598250721207E-3</c:v>
                </c:pt>
                <c:pt idx="37">
                  <c:v>6.7657761785674397E-3</c:v>
                </c:pt>
                <c:pt idx="38">
                  <c:v>6.9302180831121189E-3</c:v>
                </c:pt>
                <c:pt idx="39">
                  <c:v>7.0879327984466811E-3</c:v>
                </c:pt>
                <c:pt idx="40">
                  <c:v>7.1212630824927254E-3</c:v>
                </c:pt>
                <c:pt idx="41">
                  <c:v>7.2109784240600595E-3</c:v>
                </c:pt>
                <c:pt idx="42">
                  <c:v>7.3310271521996664E-3</c:v>
                </c:pt>
                <c:pt idx="43">
                  <c:v>7.5066758730484694E-3</c:v>
                </c:pt>
                <c:pt idx="44">
                  <c:v>7.6390719270090111E-3</c:v>
                </c:pt>
                <c:pt idx="45">
                  <c:v>7.6682101802691607E-3</c:v>
                </c:pt>
                <c:pt idx="46">
                  <c:v>7.7213360038767319E-3</c:v>
                </c:pt>
                <c:pt idx="47">
                  <c:v>7.7648398143339023E-3</c:v>
                </c:pt>
                <c:pt idx="48">
                  <c:v>7.8194069091981361E-3</c:v>
                </c:pt>
                <c:pt idx="49">
                  <c:v>7.89020023088138E-3</c:v>
                </c:pt>
                <c:pt idx="50">
                  <c:v>7.9299389269479534E-3</c:v>
                </c:pt>
                <c:pt idx="51">
                  <c:v>7.960460269115191E-3</c:v>
                </c:pt>
                <c:pt idx="52">
                  <c:v>7.9857226163449965E-3</c:v>
                </c:pt>
                <c:pt idx="53">
                  <c:v>8.0205256551185208E-3</c:v>
                </c:pt>
                <c:pt idx="54">
                  <c:v>8.0458735229819289E-3</c:v>
                </c:pt>
                <c:pt idx="55">
                  <c:v>8.0551908846186113E-3</c:v>
                </c:pt>
                <c:pt idx="56">
                  <c:v>8.07642055745093E-3</c:v>
                </c:pt>
                <c:pt idx="57">
                  <c:v>8.0959518958833888E-3</c:v>
                </c:pt>
                <c:pt idx="58">
                  <c:v>8.1208881768622416E-3</c:v>
                </c:pt>
                <c:pt idx="59">
                  <c:v>8.1351444905927058E-3</c:v>
                </c:pt>
                <c:pt idx="60">
                  <c:v>8.1394871902656894E-3</c:v>
                </c:pt>
                <c:pt idx="61">
                  <c:v>8.1476186381472526E-3</c:v>
                </c:pt>
                <c:pt idx="62">
                  <c:v>8.1529141426244598E-3</c:v>
                </c:pt>
                <c:pt idx="63">
                  <c:v>8.1869686688107058E-3</c:v>
                </c:pt>
                <c:pt idx="64">
                  <c:v>8.2094982930691271E-3</c:v>
                </c:pt>
                <c:pt idx="65">
                  <c:v>8.2215767070479267E-3</c:v>
                </c:pt>
                <c:pt idx="66">
                  <c:v>8.2404736642946747E-3</c:v>
                </c:pt>
                <c:pt idx="67">
                  <c:v>8.2226953942202141E-3</c:v>
                </c:pt>
                <c:pt idx="68">
                  <c:v>8.2202062754849082E-3</c:v>
                </c:pt>
                <c:pt idx="69">
                  <c:v>8.2473551532049848E-3</c:v>
                </c:pt>
                <c:pt idx="70">
                  <c:v>8.2672803512944034E-3</c:v>
                </c:pt>
                <c:pt idx="71">
                  <c:v>8.2791491506988245E-3</c:v>
                </c:pt>
                <c:pt idx="72">
                  <c:v>8.2784954717124645E-3</c:v>
                </c:pt>
                <c:pt idx="73">
                  <c:v>8.291086679946439E-3</c:v>
                </c:pt>
                <c:pt idx="74">
                  <c:v>8.311219507109148E-3</c:v>
                </c:pt>
                <c:pt idx="75">
                  <c:v>8.320580097096476E-3</c:v>
                </c:pt>
                <c:pt idx="76">
                  <c:v>8.3244134362739468E-3</c:v>
                </c:pt>
                <c:pt idx="77">
                  <c:v>8.3402902042176343E-3</c:v>
                </c:pt>
                <c:pt idx="78">
                  <c:v>8.3594158183657365E-3</c:v>
                </c:pt>
                <c:pt idx="79">
                  <c:v>8.3620949358832602E-3</c:v>
                </c:pt>
                <c:pt idx="80">
                  <c:v>8.3678035240864878E-3</c:v>
                </c:pt>
                <c:pt idx="81">
                  <c:v>8.3807600379484995E-3</c:v>
                </c:pt>
                <c:pt idx="82">
                  <c:v>8.3942293229272991E-3</c:v>
                </c:pt>
                <c:pt idx="83">
                  <c:v>8.4037862148955249E-3</c:v>
                </c:pt>
                <c:pt idx="84">
                  <c:v>8.4096428242609843E-3</c:v>
                </c:pt>
                <c:pt idx="85">
                  <c:v>8.414309489083175E-3</c:v>
                </c:pt>
                <c:pt idx="86">
                  <c:v>8.4272783124093031E-3</c:v>
                </c:pt>
                <c:pt idx="87">
                  <c:v>8.4386069650207902E-3</c:v>
                </c:pt>
                <c:pt idx="88">
                  <c:v>8.4414293421765912E-3</c:v>
                </c:pt>
                <c:pt idx="89">
                  <c:v>8.4435170734259712E-3</c:v>
                </c:pt>
                <c:pt idx="90">
                  <c:v>8.4593929384400926E-3</c:v>
                </c:pt>
                <c:pt idx="91">
                  <c:v>8.4808149085237594E-3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B-45F1-A4B1-439F49190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400159"/>
        <c:axId val="772629935"/>
      </c:scatterChart>
      <c:valAx>
        <c:axId val="104840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2629935"/>
        <c:crosses val="autoZero"/>
        <c:crossBetween val="midCat"/>
      </c:valAx>
      <c:valAx>
        <c:axId val="7726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840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492125</xdr:colOff>
      <xdr:row>6</xdr:row>
      <xdr:rowOff>9525</xdr:rowOff>
    </xdr:from>
    <xdr:to>
      <xdr:col>15</xdr:col>
      <xdr:colOff>492125</xdr:colOff>
      <xdr:row>20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D4F0E60-F49E-4DA1-93C5-33B0059D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93"/>
  <sheetViews>
    <sheetView tabSelected="1" topLeftCell="A4" workbookViewId="0">
      <selection activeCell="D3" sqref="D3"/>
    </sheetView>
  </sheetViews>
  <sheetFormatPr baseColWidth="10" defaultRowHeight="14.5" x14ac:dyDescent="0.35"/>
  <cols>
    <col min="5" max="5" width="11.81640625" bestFit="1" customWidth="1"/>
    <col min="8" max="8" width="11.81640625" bestFit="1" customWidth="1"/>
  </cols>
  <sheetData>
    <row r="1" spans="1:9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9" x14ac:dyDescent="0.35">
      <c r="A2" s="1">
        <v>0</v>
      </c>
      <c r="B2">
        <v>0</v>
      </c>
      <c r="C2">
        <f>B2*(1-0.79)</f>
        <v>0</v>
      </c>
      <c r="D2">
        <f>C2*(0.017/0.014)</f>
        <v>0</v>
      </c>
      <c r="E2">
        <f>C2/(0.008/0.6)</f>
        <v>0</v>
      </c>
      <c r="F2">
        <f>(0.008/0.6)-C2</f>
        <v>1.3333333333333334E-2</v>
      </c>
    </row>
    <row r="3" spans="1:99" x14ac:dyDescent="0.35">
      <c r="A3">
        <v>24.000000000000099</v>
      </c>
      <c r="B3">
        <v>3.7275423003533398E-4</v>
      </c>
      <c r="C3">
        <f t="shared" ref="C3:C66" si="0">B3*(1-0.79)</f>
        <v>7.8278388307420125E-5</v>
      </c>
      <c r="D3">
        <f t="shared" ref="D3:D66" si="1">C3*(0.017/0.014)</f>
        <v>9.5052328659010161E-5</v>
      </c>
      <c r="E3">
        <f>C3/(0.008/0.6)</f>
        <v>5.8708791230565093E-3</v>
      </c>
      <c r="F3">
        <f t="shared" ref="F3:F66" si="2">(0.008/0.6)-C3</f>
        <v>1.3255054945025914E-2</v>
      </c>
      <c r="H3">
        <v>9.5052328659010201E-5</v>
      </c>
      <c r="I3">
        <v>9.5052328659010201E-5</v>
      </c>
      <c r="J3">
        <v>8.3184045620612453E-5</v>
      </c>
      <c r="K3">
        <v>8.597903122819074E-5</v>
      </c>
      <c r="L3">
        <v>9.59316257659205E-5</v>
      </c>
      <c r="M3">
        <v>1.1399826882339984E-4</v>
      </c>
      <c r="N3">
        <v>1.4868461714473115E-4</v>
      </c>
      <c r="O3">
        <v>2.7535441383007839E-4</v>
      </c>
      <c r="P3">
        <v>4.5329368371006031E-4</v>
      </c>
      <c r="Q3">
        <v>6.6335357381610606E-4</v>
      </c>
      <c r="R3">
        <v>8.7770584799877884E-4</v>
      </c>
      <c r="S3">
        <v>1.0940941914714742E-3</v>
      </c>
      <c r="T3">
        <v>1.4774515264461973E-3</v>
      </c>
      <c r="U3">
        <v>1.8560720955151213E-3</v>
      </c>
      <c r="V3">
        <v>2.4626569506370722E-3</v>
      </c>
      <c r="W3">
        <v>3.0617822112157301E-3</v>
      </c>
      <c r="X3">
        <v>3.3580488841920718E-3</v>
      </c>
      <c r="Y3">
        <v>3.8509286917385384E-3</v>
      </c>
      <c r="Z3">
        <v>4.1615857364430365E-3</v>
      </c>
      <c r="AA3">
        <v>4.4844895409628088E-3</v>
      </c>
      <c r="AB3">
        <v>4.918560052031706E-3</v>
      </c>
      <c r="AC3">
        <v>5.4325044242894355E-3</v>
      </c>
      <c r="AD3">
        <v>5.8634877117619234E-3</v>
      </c>
      <c r="AE3">
        <v>6.0363133254632299E-3</v>
      </c>
      <c r="AF3">
        <v>6.2772330515271871E-3</v>
      </c>
      <c r="AG3">
        <v>6.5323558186086367E-3</v>
      </c>
      <c r="AH3">
        <v>6.8289614199858739E-3</v>
      </c>
      <c r="AI3">
        <v>7.1463639506209337E-3</v>
      </c>
      <c r="AJ3">
        <v>7.2869088791520835E-3</v>
      </c>
      <c r="AK3">
        <v>7.4117990987514152E-3</v>
      </c>
      <c r="AL3">
        <v>7.5906502401716517E-3</v>
      </c>
      <c r="AM3">
        <v>7.7647975346054618E-3</v>
      </c>
      <c r="AN3">
        <v>7.8716766314806154E-3</v>
      </c>
      <c r="AO3">
        <v>7.8719312052506919E-3</v>
      </c>
      <c r="AP3">
        <v>7.9454592764116507E-3</v>
      </c>
      <c r="AQ3">
        <v>8.0942748275418461E-3</v>
      </c>
      <c r="AR3">
        <v>8.1628655018732895E-3</v>
      </c>
      <c r="AS3">
        <v>8.2155853596890347E-3</v>
      </c>
      <c r="AT3">
        <v>8.4152648152075737E-3</v>
      </c>
      <c r="AU3">
        <v>8.6067755409709699E-3</v>
      </c>
      <c r="AV3">
        <v>8.6472480287411672E-3</v>
      </c>
      <c r="AW3">
        <v>8.756188086358644E-3</v>
      </c>
      <c r="AX3">
        <v>8.9019615419567381E-3</v>
      </c>
      <c r="AY3">
        <v>9.1152492744159992E-3</v>
      </c>
      <c r="AZ3">
        <v>9.2760159113680855E-3</v>
      </c>
      <c r="BA3">
        <v>9.311398076041125E-3</v>
      </c>
      <c r="BB3">
        <v>9.3759080047074606E-3</v>
      </c>
      <c r="BC3">
        <v>9.4287340602625964E-3</v>
      </c>
      <c r="BD3">
        <v>9.4949941040263098E-3</v>
      </c>
      <c r="BE3">
        <v>9.5809574232131045E-3</v>
      </c>
      <c r="BF3">
        <v>9.6292115541510865E-3</v>
      </c>
      <c r="BG3">
        <v>9.6662731839255896E-3</v>
      </c>
      <c r="BH3">
        <v>9.6969488912760689E-3</v>
      </c>
      <c r="BI3">
        <v>9.7392097240724899E-3</v>
      </c>
      <c r="BJ3">
        <v>9.7699892779066298E-3</v>
      </c>
      <c r="BK3">
        <v>9.7813032170368866E-3</v>
      </c>
      <c r="BL3">
        <v>9.8070821054761295E-3</v>
      </c>
      <c r="BM3">
        <v>9.8307987307155453E-3</v>
      </c>
      <c r="BN3">
        <v>9.8610785004755799E-3</v>
      </c>
      <c r="BO3">
        <v>9.8783897385768572E-3</v>
      </c>
      <c r="BP3">
        <v>9.883663016751195E-3</v>
      </c>
      <c r="BQ3">
        <v>9.8935369177502366E-3</v>
      </c>
      <c r="BR3">
        <v>9.8999671731868459E-3</v>
      </c>
      <c r="BS3">
        <v>9.9413190978415722E-3</v>
      </c>
      <c r="BT3">
        <v>9.9686764987267987E-3</v>
      </c>
      <c r="BU3">
        <v>9.9833431442724833E-3</v>
      </c>
      <c r="BV3">
        <v>1.0006289449500678E-2</v>
      </c>
      <c r="BW3">
        <v>9.984701550124547E-3</v>
      </c>
      <c r="BX3">
        <v>9.9816790488031042E-3</v>
      </c>
      <c r="BY3">
        <v>1.0014645543177483E-2</v>
      </c>
      <c r="BZ3">
        <v>1.0038840426571776E-2</v>
      </c>
      <c r="CA3">
        <v>1.0053252540134288E-2</v>
      </c>
      <c r="CB3">
        <v>1.0052458787079423E-2</v>
      </c>
      <c r="CC3">
        <v>1.0067748111363534E-2</v>
      </c>
      <c r="CD3">
        <v>1.0092195115775394E-2</v>
      </c>
      <c r="CE3">
        <v>1.0103561546474293E-2</v>
      </c>
      <c r="CF3">
        <v>1.0108216315475508E-2</v>
      </c>
      <c r="CG3">
        <v>1.0127495247978556E-2</v>
      </c>
      <c r="CH3">
        <v>1.0150719208015538E-2</v>
      </c>
      <c r="CI3">
        <v>1.0153972422143959E-2</v>
      </c>
      <c r="CJ3">
        <v>1.0160904279247878E-2</v>
      </c>
      <c r="CK3">
        <v>1.0176637188937465E-2</v>
      </c>
      <c r="CL3">
        <v>1.0192992749268864E-2</v>
      </c>
      <c r="CM3">
        <v>1.0204597546658853E-2</v>
      </c>
      <c r="CN3">
        <v>1.0211709143745482E-2</v>
      </c>
      <c r="CO3">
        <v>1.0217375808172427E-2</v>
      </c>
      <c r="CP3">
        <v>1.023312366506844E-2</v>
      </c>
      <c r="CQ3">
        <v>1.0246879886096676E-2</v>
      </c>
      <c r="CR3">
        <v>1.025030705835729E-2</v>
      </c>
      <c r="CS3">
        <v>1.0252842160588681E-2</v>
      </c>
      <c r="CT3">
        <v>1.0272119996677256E-2</v>
      </c>
      <c r="CU3">
        <v>1.0298132388921709E-2</v>
      </c>
    </row>
    <row r="4" spans="1:99" x14ac:dyDescent="0.35">
      <c r="A4">
        <v>48.000000000000099</v>
      </c>
      <c r="B4">
        <v>3.2621194361024498E-4</v>
      </c>
      <c r="C4">
        <f t="shared" si="0"/>
        <v>6.8504508158151429E-5</v>
      </c>
      <c r="D4">
        <f t="shared" si="1"/>
        <v>8.3184045620612453E-5</v>
      </c>
      <c r="E4">
        <f t="shared" ref="E4:E67" si="3">C4/(0.008/0.6)</f>
        <v>5.1378381118613566E-3</v>
      </c>
      <c r="F4">
        <f t="shared" si="2"/>
        <v>1.3264828825175183E-2</v>
      </c>
      <c r="H4">
        <v>8.3184045620612453E-5</v>
      </c>
    </row>
    <row r="5" spans="1:99" x14ac:dyDescent="0.35">
      <c r="A5">
        <v>72.000000000000099</v>
      </c>
      <c r="B5">
        <v>3.3717267148310101E-4</v>
      </c>
      <c r="C5">
        <f t="shared" si="0"/>
        <v>7.0806261011451194E-5</v>
      </c>
      <c r="D5">
        <f t="shared" si="1"/>
        <v>8.597903122819074E-5</v>
      </c>
      <c r="E5">
        <f t="shared" si="3"/>
        <v>5.3104695758588389E-3</v>
      </c>
      <c r="F5">
        <f t="shared" si="2"/>
        <v>1.3262527072321883E-2</v>
      </c>
      <c r="H5">
        <v>8.597903122819074E-5</v>
      </c>
    </row>
    <row r="6" spans="1:99" x14ac:dyDescent="0.35">
      <c r="A6">
        <v>96.000000000000099</v>
      </c>
      <c r="B6">
        <v>3.7620245398400199E-4</v>
      </c>
      <c r="C6">
        <f t="shared" si="0"/>
        <v>7.9002515336640399E-5</v>
      </c>
      <c r="D6">
        <f t="shared" si="1"/>
        <v>9.59316257659205E-5</v>
      </c>
      <c r="E6">
        <f t="shared" si="3"/>
        <v>5.9251886502480295E-3</v>
      </c>
      <c r="F6">
        <f t="shared" si="2"/>
        <v>1.3254330817996695E-2</v>
      </c>
      <c r="H6">
        <v>9.59316257659205E-5</v>
      </c>
    </row>
    <row r="7" spans="1:99" x14ac:dyDescent="0.35">
      <c r="A7">
        <v>120</v>
      </c>
      <c r="B7">
        <v>4.47052034601568E-4</v>
      </c>
      <c r="C7">
        <f t="shared" si="0"/>
        <v>9.3880927266329261E-5</v>
      </c>
      <c r="D7">
        <f t="shared" si="1"/>
        <v>1.1399826882339984E-4</v>
      </c>
      <c r="E7">
        <f t="shared" si="3"/>
        <v>7.0410695449746943E-3</v>
      </c>
      <c r="F7">
        <f t="shared" si="2"/>
        <v>1.3239452406067005E-2</v>
      </c>
      <c r="H7">
        <v>1.1399826882339984E-4</v>
      </c>
    </row>
    <row r="8" spans="1:99" x14ac:dyDescent="0.35">
      <c r="A8">
        <v>144</v>
      </c>
      <c r="B8">
        <v>5.8307692997933798E-4</v>
      </c>
      <c r="C8">
        <f t="shared" si="0"/>
        <v>1.2244615529566095E-4</v>
      </c>
      <c r="D8">
        <f t="shared" si="1"/>
        <v>1.4868461714473115E-4</v>
      </c>
      <c r="E8">
        <f t="shared" si="3"/>
        <v>9.1834616471745713E-3</v>
      </c>
      <c r="F8">
        <f t="shared" si="2"/>
        <v>1.3210887178037672E-2</v>
      </c>
      <c r="H8">
        <v>1.4868461714473115E-4</v>
      </c>
    </row>
    <row r="9" spans="1:99" x14ac:dyDescent="0.35">
      <c r="A9">
        <v>168</v>
      </c>
      <c r="B9">
        <v>1.07982123070619E-3</v>
      </c>
      <c r="C9">
        <f t="shared" si="0"/>
        <v>2.2676245844829984E-4</v>
      </c>
      <c r="D9">
        <f t="shared" si="1"/>
        <v>2.7535441383007839E-4</v>
      </c>
      <c r="E9">
        <f t="shared" si="3"/>
        <v>1.7007184383622486E-2</v>
      </c>
      <c r="F9">
        <f t="shared" si="2"/>
        <v>1.3106570874885034E-2</v>
      </c>
      <c r="H9">
        <v>2.7535441383007839E-4</v>
      </c>
    </row>
    <row r="10" spans="1:99" x14ac:dyDescent="0.35">
      <c r="A10">
        <v>192</v>
      </c>
      <c r="B10">
        <v>1.7776222890590601E-3</v>
      </c>
      <c r="C10">
        <f t="shared" si="0"/>
        <v>3.7330068070240256E-4</v>
      </c>
      <c r="D10">
        <f t="shared" si="1"/>
        <v>4.5329368371006031E-4</v>
      </c>
      <c r="E10">
        <f t="shared" si="3"/>
        <v>2.7997551052680189E-2</v>
      </c>
      <c r="F10">
        <f t="shared" si="2"/>
        <v>1.2960032652630932E-2</v>
      </c>
      <c r="H10">
        <v>4.5329368371006031E-4</v>
      </c>
    </row>
    <row r="11" spans="1:99" x14ac:dyDescent="0.35">
      <c r="A11">
        <v>216</v>
      </c>
      <c r="B11">
        <v>2.6013865639847298E-3</v>
      </c>
      <c r="C11">
        <f t="shared" si="0"/>
        <v>5.4629117843679319E-4</v>
      </c>
      <c r="D11">
        <f t="shared" si="1"/>
        <v>6.6335357381610606E-4</v>
      </c>
      <c r="E11">
        <f t="shared" si="3"/>
        <v>4.0971838382759487E-2</v>
      </c>
      <c r="F11">
        <f t="shared" si="2"/>
        <v>1.278704215489654E-2</v>
      </c>
      <c r="H11">
        <v>6.6335357381610606E-4</v>
      </c>
    </row>
    <row r="12" spans="1:99" x14ac:dyDescent="0.35">
      <c r="A12">
        <v>240</v>
      </c>
      <c r="B12">
        <v>3.4419837176422699E-3</v>
      </c>
      <c r="C12">
        <f t="shared" si="0"/>
        <v>7.2281658070487659E-4</v>
      </c>
      <c r="D12">
        <f t="shared" si="1"/>
        <v>8.7770584799877884E-4</v>
      </c>
      <c r="E12">
        <f t="shared" si="3"/>
        <v>5.4211243552865739E-2</v>
      </c>
      <c r="F12">
        <f t="shared" si="2"/>
        <v>1.2610516752628458E-2</v>
      </c>
      <c r="H12">
        <v>8.7770584799877884E-4</v>
      </c>
    </row>
    <row r="13" spans="1:99" x14ac:dyDescent="0.35">
      <c r="A13">
        <v>264</v>
      </c>
      <c r="B13">
        <v>4.2905654567508798E-3</v>
      </c>
      <c r="C13">
        <f t="shared" si="0"/>
        <v>9.0101874591768456E-4</v>
      </c>
      <c r="D13">
        <f t="shared" si="1"/>
        <v>1.0940941914714742E-3</v>
      </c>
      <c r="E13">
        <f t="shared" si="3"/>
        <v>6.7576405943826343E-2</v>
      </c>
      <c r="F13">
        <f t="shared" si="2"/>
        <v>1.2432314587415649E-2</v>
      </c>
      <c r="H13">
        <v>1.0940941914714742E-3</v>
      </c>
    </row>
    <row r="14" spans="1:99" x14ac:dyDescent="0.35">
      <c r="A14">
        <v>288</v>
      </c>
      <c r="B14">
        <v>5.7939275546909702E-3</v>
      </c>
      <c r="C14">
        <f t="shared" si="0"/>
        <v>1.2167247864851036E-3</v>
      </c>
      <c r="D14">
        <f t="shared" si="1"/>
        <v>1.4774515264461973E-3</v>
      </c>
      <c r="E14">
        <f t="shared" si="3"/>
        <v>9.1254358986382761E-2</v>
      </c>
      <c r="F14">
        <f t="shared" si="2"/>
        <v>1.2116608546848231E-2</v>
      </c>
      <c r="H14">
        <v>1.4774515264461973E-3</v>
      </c>
    </row>
    <row r="15" spans="1:99" x14ac:dyDescent="0.35">
      <c r="A15">
        <v>312</v>
      </c>
      <c r="B15">
        <v>7.2787141000592998E-3</v>
      </c>
      <c r="C15">
        <f t="shared" si="0"/>
        <v>1.5285299610124526E-3</v>
      </c>
      <c r="D15">
        <f t="shared" si="1"/>
        <v>1.8560720955151213E-3</v>
      </c>
      <c r="E15">
        <f t="shared" si="3"/>
        <v>0.11463974707593394</v>
      </c>
      <c r="F15">
        <f t="shared" si="2"/>
        <v>1.1804803372320882E-2</v>
      </c>
      <c r="H15">
        <v>1.8560720955151213E-3</v>
      </c>
    </row>
    <row r="16" spans="1:99" x14ac:dyDescent="0.35">
      <c r="A16">
        <v>335.99999999999898</v>
      </c>
      <c r="B16">
        <v>9.6574782377924408E-3</v>
      </c>
      <c r="C16">
        <f t="shared" si="0"/>
        <v>2.0280704299364123E-3</v>
      </c>
      <c r="D16">
        <f t="shared" si="1"/>
        <v>2.4626569506370722E-3</v>
      </c>
      <c r="E16">
        <f t="shared" si="3"/>
        <v>0.1521052822452309</v>
      </c>
      <c r="F16">
        <f t="shared" si="2"/>
        <v>1.1305262903396921E-2</v>
      </c>
      <c r="H16">
        <v>2.4626569506370722E-3</v>
      </c>
    </row>
    <row r="17" spans="1:8" x14ac:dyDescent="0.35">
      <c r="A17">
        <v>360</v>
      </c>
      <c r="B17">
        <v>1.20069890635911E-2</v>
      </c>
      <c r="C17">
        <f t="shared" si="0"/>
        <v>2.5214677033541305E-3</v>
      </c>
      <c r="D17">
        <f t="shared" si="1"/>
        <v>3.0617822112157301E-3</v>
      </c>
      <c r="E17">
        <f t="shared" si="3"/>
        <v>0.18911007775155977</v>
      </c>
      <c r="F17">
        <f t="shared" si="2"/>
        <v>1.0811865629979205E-2</v>
      </c>
      <c r="H17">
        <v>3.0617822112157301E-3</v>
      </c>
    </row>
    <row r="18" spans="1:8" x14ac:dyDescent="0.35">
      <c r="A18">
        <v>384</v>
      </c>
      <c r="B18">
        <v>1.3168819153694399E-2</v>
      </c>
      <c r="C18">
        <f t="shared" si="0"/>
        <v>2.7654520222758234E-3</v>
      </c>
      <c r="D18">
        <f t="shared" si="1"/>
        <v>3.3580488841920718E-3</v>
      </c>
      <c r="E18">
        <f t="shared" si="3"/>
        <v>0.20740890167068673</v>
      </c>
      <c r="F18">
        <f t="shared" si="2"/>
        <v>1.0567881311057511E-2</v>
      </c>
      <c r="H18">
        <v>3.3580488841920718E-3</v>
      </c>
    </row>
    <row r="19" spans="1:8" x14ac:dyDescent="0.35">
      <c r="A19">
        <v>408</v>
      </c>
      <c r="B19">
        <v>1.51016811440727E-2</v>
      </c>
      <c r="C19">
        <f t="shared" si="0"/>
        <v>3.1713530402552666E-3</v>
      </c>
      <c r="D19">
        <f t="shared" si="1"/>
        <v>3.8509286917385384E-3</v>
      </c>
      <c r="E19">
        <f t="shared" si="3"/>
        <v>0.23785147801914497</v>
      </c>
      <c r="F19">
        <f t="shared" si="2"/>
        <v>1.0161980293078068E-2</v>
      </c>
      <c r="H19">
        <v>3.8509286917385384E-3</v>
      </c>
    </row>
    <row r="20" spans="1:8" x14ac:dyDescent="0.35">
      <c r="A20">
        <v>432</v>
      </c>
      <c r="B20">
        <v>1.6319944064482499E-2</v>
      </c>
      <c r="C20">
        <f t="shared" si="0"/>
        <v>3.4271882535413241E-3</v>
      </c>
      <c r="D20">
        <f t="shared" si="1"/>
        <v>4.1615857364430365E-3</v>
      </c>
      <c r="E20">
        <f t="shared" si="3"/>
        <v>0.25703911901559928</v>
      </c>
      <c r="F20">
        <f t="shared" si="2"/>
        <v>9.9061450797920097E-3</v>
      </c>
      <c r="H20">
        <v>4.1615857364430365E-3</v>
      </c>
    </row>
    <row r="21" spans="1:8" x14ac:dyDescent="0.35">
      <c r="A21">
        <v>456</v>
      </c>
      <c r="B21">
        <v>1.7586233493971801E-2</v>
      </c>
      <c r="C21">
        <f t="shared" si="0"/>
        <v>3.6931090337340776E-3</v>
      </c>
      <c r="D21">
        <f t="shared" si="1"/>
        <v>4.4844895409628088E-3</v>
      </c>
      <c r="E21">
        <f t="shared" si="3"/>
        <v>0.2769831775300558</v>
      </c>
      <c r="F21">
        <f t="shared" si="2"/>
        <v>9.6402242995992562E-3</v>
      </c>
      <c r="H21">
        <v>4.4844895409628088E-3</v>
      </c>
    </row>
    <row r="22" spans="1:8" x14ac:dyDescent="0.35">
      <c r="A22">
        <v>480</v>
      </c>
      <c r="B22">
        <v>1.9288470792281201E-2</v>
      </c>
      <c r="C22">
        <f t="shared" si="0"/>
        <v>4.0505788663790518E-3</v>
      </c>
      <c r="D22">
        <f t="shared" si="1"/>
        <v>4.918560052031706E-3</v>
      </c>
      <c r="E22">
        <f t="shared" si="3"/>
        <v>0.30379341497842888</v>
      </c>
      <c r="F22">
        <f t="shared" si="2"/>
        <v>9.2827544669542815E-3</v>
      </c>
      <c r="H22">
        <v>4.918560052031706E-3</v>
      </c>
    </row>
    <row r="23" spans="1:8" x14ac:dyDescent="0.35">
      <c r="A23">
        <v>504</v>
      </c>
      <c r="B23">
        <v>2.13039389187821E-2</v>
      </c>
      <c r="C23">
        <f t="shared" si="0"/>
        <v>4.4738271729442402E-3</v>
      </c>
      <c r="D23">
        <f t="shared" si="1"/>
        <v>5.4325044242894355E-3</v>
      </c>
      <c r="E23">
        <f t="shared" si="3"/>
        <v>0.33553703797081802</v>
      </c>
      <c r="F23">
        <f t="shared" si="2"/>
        <v>8.859506160389094E-3</v>
      </c>
      <c r="H23">
        <v>5.4325044242894355E-3</v>
      </c>
    </row>
    <row r="24" spans="1:8" x14ac:dyDescent="0.35">
      <c r="A24">
        <v>528</v>
      </c>
      <c r="B24">
        <v>2.2994069457889899E-2</v>
      </c>
      <c r="C24">
        <f t="shared" si="0"/>
        <v>4.8287545861568776E-3</v>
      </c>
      <c r="D24">
        <f t="shared" si="1"/>
        <v>5.8634877117619234E-3</v>
      </c>
      <c r="E24">
        <f t="shared" si="3"/>
        <v>0.3621565939617658</v>
      </c>
      <c r="F24">
        <f t="shared" si="2"/>
        <v>8.5045787471764566E-3</v>
      </c>
      <c r="H24">
        <v>5.8634877117619234E-3</v>
      </c>
    </row>
    <row r="25" spans="1:8" x14ac:dyDescent="0.35">
      <c r="A25">
        <v>552</v>
      </c>
      <c r="B25">
        <v>2.36718169626009E-2</v>
      </c>
      <c r="C25">
        <f t="shared" si="0"/>
        <v>4.9710815621461886E-3</v>
      </c>
      <c r="D25">
        <f t="shared" si="1"/>
        <v>6.0363133254632299E-3</v>
      </c>
      <c r="E25">
        <f t="shared" si="3"/>
        <v>0.37283111716096412</v>
      </c>
      <c r="F25">
        <f t="shared" si="2"/>
        <v>8.3622517711871465E-3</v>
      </c>
      <c r="H25">
        <v>6.0363133254632299E-3</v>
      </c>
    </row>
    <row r="26" spans="1:8" x14ac:dyDescent="0.35">
      <c r="A26">
        <v>576</v>
      </c>
      <c r="B26">
        <v>2.46166002020674E-2</v>
      </c>
      <c r="C26">
        <f t="shared" si="0"/>
        <v>5.1694860424341535E-3</v>
      </c>
      <c r="D26">
        <f t="shared" si="1"/>
        <v>6.2772330515271871E-3</v>
      </c>
      <c r="E26">
        <f t="shared" si="3"/>
        <v>0.38771145318256151</v>
      </c>
      <c r="F26">
        <f t="shared" si="2"/>
        <v>8.1638472908991816E-3</v>
      </c>
      <c r="H26">
        <v>6.2772330515271871E-3</v>
      </c>
    </row>
    <row r="27" spans="1:8" x14ac:dyDescent="0.35">
      <c r="A27">
        <v>600</v>
      </c>
      <c r="B27">
        <v>2.56170816416025E-2</v>
      </c>
      <c r="C27">
        <f t="shared" si="0"/>
        <v>5.3795871447365239E-3</v>
      </c>
      <c r="D27">
        <f t="shared" si="1"/>
        <v>6.5323558186086367E-3</v>
      </c>
      <c r="E27">
        <f t="shared" si="3"/>
        <v>0.40346903585523924</v>
      </c>
      <c r="F27">
        <f t="shared" si="2"/>
        <v>7.9537461885968094E-3</v>
      </c>
      <c r="H27">
        <v>6.5323558186086367E-3</v>
      </c>
    </row>
    <row r="28" spans="1:8" x14ac:dyDescent="0.35">
      <c r="A28">
        <v>624</v>
      </c>
      <c r="B28">
        <v>2.6780240862689701E-2</v>
      </c>
      <c r="C28">
        <f t="shared" si="0"/>
        <v>5.6238505811648364E-3</v>
      </c>
      <c r="D28">
        <f t="shared" si="1"/>
        <v>6.8289614199858739E-3</v>
      </c>
      <c r="E28">
        <f t="shared" si="3"/>
        <v>0.42178879358736271</v>
      </c>
      <c r="F28">
        <f t="shared" si="2"/>
        <v>7.7094827521684978E-3</v>
      </c>
      <c r="H28">
        <v>6.8289614199858739E-3</v>
      </c>
    </row>
    <row r="29" spans="1:8" x14ac:dyDescent="0.35">
      <c r="A29">
        <v>648</v>
      </c>
      <c r="B29">
        <v>2.8024956669101701E-2</v>
      </c>
      <c r="C29">
        <f t="shared" si="0"/>
        <v>5.8852409005113564E-3</v>
      </c>
      <c r="D29">
        <f t="shared" si="1"/>
        <v>7.1463639506209337E-3</v>
      </c>
      <c r="E29">
        <f t="shared" si="3"/>
        <v>0.44139306753835172</v>
      </c>
      <c r="F29">
        <f t="shared" si="2"/>
        <v>7.4480924328219778E-3</v>
      </c>
      <c r="H29">
        <v>7.1463639506209337E-3</v>
      </c>
    </row>
    <row r="30" spans="1:8" x14ac:dyDescent="0.35">
      <c r="A30">
        <v>672</v>
      </c>
      <c r="B30">
        <v>2.8576113251576801E-2</v>
      </c>
      <c r="C30">
        <f t="shared" si="0"/>
        <v>6.0009837828311268E-3</v>
      </c>
      <c r="D30">
        <f t="shared" si="1"/>
        <v>7.2869088791520835E-3</v>
      </c>
      <c r="E30">
        <f t="shared" si="3"/>
        <v>0.45007378371233447</v>
      </c>
      <c r="F30">
        <f t="shared" si="2"/>
        <v>7.3323495505022073E-3</v>
      </c>
      <c r="H30">
        <v>7.2869088791520835E-3</v>
      </c>
    </row>
    <row r="31" spans="1:8" x14ac:dyDescent="0.35">
      <c r="A31">
        <v>696</v>
      </c>
      <c r="B31">
        <v>2.9065878818633002E-2</v>
      </c>
      <c r="C31">
        <f t="shared" si="0"/>
        <v>6.1038345519129292E-3</v>
      </c>
      <c r="D31">
        <f t="shared" si="1"/>
        <v>7.4117990987514152E-3</v>
      </c>
      <c r="E31">
        <f t="shared" si="3"/>
        <v>0.45778759139346964</v>
      </c>
      <c r="F31">
        <f t="shared" si="2"/>
        <v>7.2294987814204049E-3</v>
      </c>
      <c r="H31">
        <v>7.4117990987514152E-3</v>
      </c>
    </row>
    <row r="32" spans="1:8" x14ac:dyDescent="0.35">
      <c r="A32">
        <v>720</v>
      </c>
      <c r="B32">
        <v>2.9767255843810399E-2</v>
      </c>
      <c r="C32">
        <f t="shared" si="0"/>
        <v>6.2511237272001828E-3</v>
      </c>
      <c r="D32">
        <f t="shared" si="1"/>
        <v>7.5906502401716517E-3</v>
      </c>
      <c r="E32">
        <f t="shared" si="3"/>
        <v>0.46883427954001367</v>
      </c>
      <c r="F32">
        <f t="shared" si="2"/>
        <v>7.0822096061331514E-3</v>
      </c>
      <c r="H32">
        <v>7.5906502401716517E-3</v>
      </c>
    </row>
    <row r="33" spans="1:8" x14ac:dyDescent="0.35">
      <c r="A33">
        <v>744</v>
      </c>
      <c r="B33">
        <v>3.0450186410217499E-2</v>
      </c>
      <c r="C33">
        <f t="shared" si="0"/>
        <v>6.394539146145674E-3</v>
      </c>
      <c r="D33">
        <f t="shared" si="1"/>
        <v>7.7647975346054618E-3</v>
      </c>
      <c r="E33">
        <f t="shared" si="3"/>
        <v>0.47959043596092554</v>
      </c>
      <c r="F33">
        <f t="shared" si="2"/>
        <v>6.9387941871876602E-3</v>
      </c>
      <c r="H33">
        <v>7.7647975346054618E-3</v>
      </c>
    </row>
    <row r="34" spans="1:8" x14ac:dyDescent="0.35">
      <c r="A34">
        <v>768</v>
      </c>
      <c r="B34">
        <v>3.0869320123453399E-2</v>
      </c>
      <c r="C34">
        <f t="shared" si="0"/>
        <v>6.4825572259252125E-3</v>
      </c>
      <c r="D34">
        <f t="shared" si="1"/>
        <v>7.8716766314806154E-3</v>
      </c>
      <c r="E34">
        <f t="shared" si="3"/>
        <v>0.48619179194439088</v>
      </c>
      <c r="F34">
        <f t="shared" si="2"/>
        <v>6.8507761074081217E-3</v>
      </c>
      <c r="H34">
        <v>7.8716766314806154E-3</v>
      </c>
    </row>
    <row r="35" spans="1:8" x14ac:dyDescent="0.35">
      <c r="A35">
        <v>792</v>
      </c>
      <c r="B35">
        <v>3.0870318451963499E-2</v>
      </c>
      <c r="C35">
        <f t="shared" si="0"/>
        <v>6.4827668749123336E-3</v>
      </c>
      <c r="D35">
        <f t="shared" si="1"/>
        <v>7.8719312052506919E-3</v>
      </c>
      <c r="E35">
        <f t="shared" si="3"/>
        <v>0.48620751561842501</v>
      </c>
      <c r="F35">
        <f t="shared" si="2"/>
        <v>6.8505664584210006E-3</v>
      </c>
      <c r="H35">
        <v>7.8719312052506919E-3</v>
      </c>
    </row>
    <row r="36" spans="1:8" x14ac:dyDescent="0.35">
      <c r="A36">
        <v>816</v>
      </c>
      <c r="B36">
        <v>3.1158663829065299E-2</v>
      </c>
      <c r="C36">
        <f t="shared" si="0"/>
        <v>6.543319404103712E-3</v>
      </c>
      <c r="D36">
        <f t="shared" si="1"/>
        <v>7.9454592764116507E-3</v>
      </c>
      <c r="E36">
        <f t="shared" si="3"/>
        <v>0.49074895530777835</v>
      </c>
      <c r="F36">
        <f t="shared" si="2"/>
        <v>6.7900139292296222E-3</v>
      </c>
      <c r="H36">
        <v>7.9454592764116507E-3</v>
      </c>
    </row>
    <row r="37" spans="1:8" x14ac:dyDescent="0.35">
      <c r="A37">
        <v>840</v>
      </c>
      <c r="B37">
        <v>3.1742254225654298E-2</v>
      </c>
      <c r="C37">
        <f t="shared" si="0"/>
        <v>6.6658733873874018E-3</v>
      </c>
      <c r="D37">
        <f t="shared" si="1"/>
        <v>8.0942748275418461E-3</v>
      </c>
      <c r="E37">
        <f t="shared" si="3"/>
        <v>0.4999405040540551</v>
      </c>
      <c r="F37">
        <f t="shared" si="2"/>
        <v>6.6674599459459324E-3</v>
      </c>
      <c r="H37">
        <v>8.0942748275418461E-3</v>
      </c>
    </row>
    <row r="38" spans="1:8" x14ac:dyDescent="0.35">
      <c r="A38">
        <v>864</v>
      </c>
      <c r="B38">
        <v>3.20112372622482E-2</v>
      </c>
      <c r="C38">
        <f t="shared" si="0"/>
        <v>6.7223598250721207E-3</v>
      </c>
      <c r="D38">
        <f t="shared" si="1"/>
        <v>8.1628655018732895E-3</v>
      </c>
      <c r="E38">
        <f t="shared" si="3"/>
        <v>0.50417698688040902</v>
      </c>
      <c r="F38">
        <f t="shared" si="2"/>
        <v>6.6109735082612135E-3</v>
      </c>
      <c r="H38">
        <v>8.1628655018732895E-3</v>
      </c>
    </row>
    <row r="39" spans="1:8" x14ac:dyDescent="0.35">
      <c r="A39">
        <v>888</v>
      </c>
      <c r="B39">
        <v>3.2217981802702099E-2</v>
      </c>
      <c r="C39">
        <f t="shared" si="0"/>
        <v>6.7657761785674397E-3</v>
      </c>
      <c r="D39">
        <f t="shared" si="1"/>
        <v>8.2155853596890347E-3</v>
      </c>
      <c r="E39">
        <f t="shared" si="3"/>
        <v>0.50743321339255798</v>
      </c>
      <c r="F39">
        <f t="shared" si="2"/>
        <v>6.5675571547658945E-3</v>
      </c>
      <c r="H39">
        <v>8.2155853596890347E-3</v>
      </c>
    </row>
    <row r="40" spans="1:8" x14ac:dyDescent="0.35">
      <c r="A40">
        <v>912</v>
      </c>
      <c r="B40">
        <v>3.3001038491010097E-2</v>
      </c>
      <c r="C40">
        <f t="shared" si="0"/>
        <v>6.9302180831121189E-3</v>
      </c>
      <c r="D40">
        <f t="shared" si="1"/>
        <v>8.4152648152075737E-3</v>
      </c>
      <c r="E40">
        <f t="shared" si="3"/>
        <v>0.51976635623340883</v>
      </c>
      <c r="F40">
        <f t="shared" si="2"/>
        <v>6.4031152502212153E-3</v>
      </c>
      <c r="H40">
        <v>8.4152648152075737E-3</v>
      </c>
    </row>
    <row r="41" spans="1:8" x14ac:dyDescent="0.35">
      <c r="A41">
        <v>936</v>
      </c>
      <c r="B41">
        <v>3.3752060944984202E-2</v>
      </c>
      <c r="C41">
        <f t="shared" si="0"/>
        <v>7.0879327984466811E-3</v>
      </c>
      <c r="D41">
        <f t="shared" si="1"/>
        <v>8.6067755409709699E-3</v>
      </c>
      <c r="E41">
        <f t="shared" si="3"/>
        <v>0.53159495988350103</v>
      </c>
      <c r="F41">
        <f t="shared" si="2"/>
        <v>6.2454005348866531E-3</v>
      </c>
      <c r="H41">
        <v>8.6067755409709699E-3</v>
      </c>
    </row>
    <row r="42" spans="1:8" x14ac:dyDescent="0.35">
      <c r="A42">
        <v>960</v>
      </c>
      <c r="B42">
        <v>3.3910776583298698E-2</v>
      </c>
      <c r="C42">
        <f t="shared" si="0"/>
        <v>7.1212630824927254E-3</v>
      </c>
      <c r="D42">
        <f t="shared" si="1"/>
        <v>8.6472480287411672E-3</v>
      </c>
      <c r="E42">
        <f t="shared" si="3"/>
        <v>0.53409473118695439</v>
      </c>
      <c r="F42">
        <f t="shared" si="2"/>
        <v>6.2120702508406088E-3</v>
      </c>
      <c r="H42">
        <v>8.6472480287411672E-3</v>
      </c>
    </row>
    <row r="43" spans="1:8" x14ac:dyDescent="0.35">
      <c r="A43">
        <v>984</v>
      </c>
      <c r="B43">
        <v>3.4337992495524099E-2</v>
      </c>
      <c r="C43">
        <f t="shared" si="0"/>
        <v>7.2109784240600595E-3</v>
      </c>
      <c r="D43">
        <f t="shared" si="1"/>
        <v>8.756188086358644E-3</v>
      </c>
      <c r="E43">
        <f t="shared" si="3"/>
        <v>0.5408233818045044</v>
      </c>
      <c r="F43">
        <f t="shared" si="2"/>
        <v>6.1223549092732747E-3</v>
      </c>
      <c r="H43">
        <v>8.756188086358644E-3</v>
      </c>
    </row>
    <row r="44" spans="1:8" x14ac:dyDescent="0.35">
      <c r="A44">
        <v>1008</v>
      </c>
      <c r="B44">
        <v>3.4909653105712701E-2</v>
      </c>
      <c r="C44">
        <f t="shared" si="0"/>
        <v>7.3310271521996664E-3</v>
      </c>
      <c r="D44">
        <f t="shared" si="1"/>
        <v>8.9019615419567381E-3</v>
      </c>
      <c r="E44">
        <f t="shared" si="3"/>
        <v>0.54982703641497499</v>
      </c>
      <c r="F44">
        <f t="shared" si="2"/>
        <v>6.0023061811336677E-3</v>
      </c>
      <c r="H44">
        <v>8.9019615419567381E-3</v>
      </c>
    </row>
    <row r="45" spans="1:8" x14ac:dyDescent="0.35">
      <c r="A45">
        <v>1032</v>
      </c>
      <c r="B45">
        <v>3.57460755859451E-2</v>
      </c>
      <c r="C45">
        <f t="shared" si="0"/>
        <v>7.5066758730484694E-3</v>
      </c>
      <c r="D45">
        <f t="shared" si="1"/>
        <v>9.1152492744159992E-3</v>
      </c>
      <c r="E45">
        <f t="shared" si="3"/>
        <v>0.56300069047863521</v>
      </c>
      <c r="F45">
        <f t="shared" si="2"/>
        <v>5.8266574602848648E-3</v>
      </c>
      <c r="H45">
        <v>9.1152492744159992E-3</v>
      </c>
    </row>
    <row r="46" spans="1:8" x14ac:dyDescent="0.35">
      <c r="A46">
        <v>1056</v>
      </c>
      <c r="B46">
        <v>3.6376532985757201E-2</v>
      </c>
      <c r="C46">
        <f t="shared" si="0"/>
        <v>7.6390719270090111E-3</v>
      </c>
      <c r="D46">
        <f t="shared" si="1"/>
        <v>9.2760159113680855E-3</v>
      </c>
      <c r="E46">
        <f t="shared" si="3"/>
        <v>0.57293039452567585</v>
      </c>
      <c r="F46">
        <f t="shared" si="2"/>
        <v>5.6942614063243231E-3</v>
      </c>
      <c r="H46">
        <v>9.2760159113680855E-3</v>
      </c>
    </row>
    <row r="47" spans="1:8" x14ac:dyDescent="0.35">
      <c r="A47">
        <v>1080</v>
      </c>
      <c r="B47">
        <v>3.6515286572710297E-2</v>
      </c>
      <c r="C47">
        <f t="shared" si="0"/>
        <v>7.6682101802691607E-3</v>
      </c>
      <c r="D47">
        <f t="shared" si="1"/>
        <v>9.311398076041125E-3</v>
      </c>
      <c r="E47">
        <f t="shared" si="3"/>
        <v>0.57511576352018701</v>
      </c>
      <c r="F47">
        <f t="shared" si="2"/>
        <v>5.6651231530641735E-3</v>
      </c>
      <c r="H47">
        <v>9.311398076041125E-3</v>
      </c>
    </row>
    <row r="48" spans="1:8" x14ac:dyDescent="0.35">
      <c r="A48">
        <v>1104</v>
      </c>
      <c r="B48">
        <v>3.6768266685127303E-2</v>
      </c>
      <c r="C48">
        <f t="shared" si="0"/>
        <v>7.7213360038767319E-3</v>
      </c>
      <c r="D48">
        <f t="shared" si="1"/>
        <v>9.3759080047074606E-3</v>
      </c>
      <c r="E48">
        <f t="shared" si="3"/>
        <v>0.57910020029075482</v>
      </c>
      <c r="F48">
        <f t="shared" si="2"/>
        <v>5.6119973294566023E-3</v>
      </c>
      <c r="H48">
        <v>9.3759080047074606E-3</v>
      </c>
    </row>
    <row r="49" spans="1:8" x14ac:dyDescent="0.35">
      <c r="A49">
        <v>1128</v>
      </c>
      <c r="B49">
        <v>3.6975427687304302E-2</v>
      </c>
      <c r="C49">
        <f t="shared" si="0"/>
        <v>7.7648398143339023E-3</v>
      </c>
      <c r="D49">
        <f t="shared" si="1"/>
        <v>9.4287340602625964E-3</v>
      </c>
      <c r="E49">
        <f t="shared" si="3"/>
        <v>0.58236298607504267</v>
      </c>
      <c r="F49">
        <f t="shared" si="2"/>
        <v>5.5684935189994319E-3</v>
      </c>
      <c r="H49">
        <v>9.4287340602625964E-3</v>
      </c>
    </row>
    <row r="50" spans="1:8" x14ac:dyDescent="0.35">
      <c r="A50">
        <v>1152</v>
      </c>
      <c r="B50">
        <v>3.7235270996181603E-2</v>
      </c>
      <c r="C50">
        <f t="shared" si="0"/>
        <v>7.8194069091981361E-3</v>
      </c>
      <c r="D50">
        <f t="shared" si="1"/>
        <v>9.4949941040263098E-3</v>
      </c>
      <c r="E50">
        <f t="shared" si="3"/>
        <v>0.58645551818986019</v>
      </c>
      <c r="F50">
        <f t="shared" si="2"/>
        <v>5.513926424135198E-3</v>
      </c>
      <c r="H50">
        <v>9.4949941040263098E-3</v>
      </c>
    </row>
    <row r="51" spans="1:8" x14ac:dyDescent="0.35">
      <c r="A51">
        <v>1176</v>
      </c>
      <c r="B51">
        <v>3.7572382051816101E-2</v>
      </c>
      <c r="C51">
        <f t="shared" si="0"/>
        <v>7.89020023088138E-3</v>
      </c>
      <c r="D51">
        <f t="shared" si="1"/>
        <v>9.5809574232131045E-3</v>
      </c>
      <c r="E51">
        <f t="shared" si="3"/>
        <v>0.59176501731610343</v>
      </c>
      <c r="F51">
        <f t="shared" si="2"/>
        <v>5.4431331024519542E-3</v>
      </c>
      <c r="H51">
        <v>9.5809574232131045E-3</v>
      </c>
    </row>
    <row r="52" spans="1:8" x14ac:dyDescent="0.35">
      <c r="A52">
        <v>1200</v>
      </c>
      <c r="B52">
        <v>3.7761613937847403E-2</v>
      </c>
      <c r="C52">
        <f t="shared" si="0"/>
        <v>7.9299389269479534E-3</v>
      </c>
      <c r="D52">
        <f t="shared" si="1"/>
        <v>9.6292115541510865E-3</v>
      </c>
      <c r="E52">
        <f t="shared" si="3"/>
        <v>0.5947454195210965</v>
      </c>
      <c r="F52">
        <f t="shared" si="2"/>
        <v>5.4033944063853808E-3</v>
      </c>
      <c r="H52">
        <v>9.6292115541510865E-3</v>
      </c>
    </row>
    <row r="53" spans="1:8" x14ac:dyDescent="0.35">
      <c r="A53">
        <v>1224</v>
      </c>
      <c r="B53">
        <v>3.7906953662453301E-2</v>
      </c>
      <c r="C53">
        <f t="shared" si="0"/>
        <v>7.960460269115191E-3</v>
      </c>
      <c r="D53">
        <f t="shared" si="1"/>
        <v>9.6662731839255896E-3</v>
      </c>
      <c r="E53">
        <f t="shared" si="3"/>
        <v>0.59703452018363934</v>
      </c>
      <c r="F53">
        <f t="shared" si="2"/>
        <v>5.3728730642181432E-3</v>
      </c>
      <c r="H53">
        <v>9.6662731839255896E-3</v>
      </c>
    </row>
    <row r="54" spans="1:8" x14ac:dyDescent="0.35">
      <c r="A54">
        <v>1248</v>
      </c>
      <c r="B54">
        <v>3.8027250554023798E-2</v>
      </c>
      <c r="C54">
        <f t="shared" si="0"/>
        <v>7.9857226163449965E-3</v>
      </c>
      <c r="D54">
        <f t="shared" si="1"/>
        <v>9.6969488912760689E-3</v>
      </c>
      <c r="E54">
        <f t="shared" si="3"/>
        <v>0.5989291962258747</v>
      </c>
      <c r="F54">
        <f t="shared" si="2"/>
        <v>5.3476107169883377E-3</v>
      </c>
      <c r="H54">
        <v>9.6969488912760689E-3</v>
      </c>
    </row>
    <row r="55" spans="1:8" x14ac:dyDescent="0.35">
      <c r="A55">
        <v>1272</v>
      </c>
      <c r="B55">
        <v>3.81929793100882E-2</v>
      </c>
      <c r="C55">
        <f t="shared" si="0"/>
        <v>8.0205256551185208E-3</v>
      </c>
      <c r="D55">
        <f t="shared" si="1"/>
        <v>9.7392097240724899E-3</v>
      </c>
      <c r="E55">
        <f t="shared" si="3"/>
        <v>0.60153942413388906</v>
      </c>
      <c r="F55">
        <f t="shared" si="2"/>
        <v>5.3128076782148134E-3</v>
      </c>
      <c r="H55">
        <v>9.7392097240724899E-3</v>
      </c>
    </row>
    <row r="56" spans="1:8" x14ac:dyDescent="0.35">
      <c r="A56">
        <v>1296</v>
      </c>
      <c r="B56">
        <v>3.8313683442771099E-2</v>
      </c>
      <c r="C56">
        <f t="shared" si="0"/>
        <v>8.0458735229819289E-3</v>
      </c>
      <c r="D56">
        <f t="shared" si="1"/>
        <v>9.7699892779066298E-3</v>
      </c>
      <c r="E56">
        <f t="shared" si="3"/>
        <v>0.60344051422364464</v>
      </c>
      <c r="F56">
        <f t="shared" si="2"/>
        <v>5.2874598103514053E-3</v>
      </c>
      <c r="H56">
        <v>9.7699892779066298E-3</v>
      </c>
    </row>
    <row r="57" spans="1:8" x14ac:dyDescent="0.35">
      <c r="A57">
        <v>1320</v>
      </c>
      <c r="B57">
        <v>3.8358051831517199E-2</v>
      </c>
      <c r="C57">
        <f t="shared" si="0"/>
        <v>8.0551908846186113E-3</v>
      </c>
      <c r="D57">
        <f t="shared" si="1"/>
        <v>9.7813032170368866E-3</v>
      </c>
      <c r="E57">
        <f t="shared" si="3"/>
        <v>0.60413931634639584</v>
      </c>
      <c r="F57">
        <f t="shared" si="2"/>
        <v>5.2781424487147229E-3</v>
      </c>
      <c r="H57">
        <v>9.7813032170368866E-3</v>
      </c>
    </row>
    <row r="58" spans="1:8" x14ac:dyDescent="0.35">
      <c r="A58">
        <v>1344</v>
      </c>
      <c r="B58">
        <v>3.8459145511671101E-2</v>
      </c>
      <c r="C58">
        <f t="shared" si="0"/>
        <v>8.07642055745093E-3</v>
      </c>
      <c r="D58">
        <f t="shared" si="1"/>
        <v>9.8070821054761295E-3</v>
      </c>
      <c r="E58">
        <f t="shared" si="3"/>
        <v>0.60573154180881972</v>
      </c>
      <c r="F58">
        <f t="shared" si="2"/>
        <v>5.2569127758824042E-3</v>
      </c>
      <c r="H58">
        <v>9.8070821054761295E-3</v>
      </c>
    </row>
    <row r="59" spans="1:8" x14ac:dyDescent="0.35">
      <c r="A59">
        <v>1368</v>
      </c>
      <c r="B59">
        <v>3.8552151885159001E-2</v>
      </c>
      <c r="C59">
        <f t="shared" si="0"/>
        <v>8.0959518958833888E-3</v>
      </c>
      <c r="D59">
        <f t="shared" si="1"/>
        <v>9.8307987307155453E-3</v>
      </c>
      <c r="E59">
        <f t="shared" si="3"/>
        <v>0.6071963921912541</v>
      </c>
      <c r="F59">
        <f t="shared" si="2"/>
        <v>5.2373814374499453E-3</v>
      </c>
      <c r="H59">
        <v>9.8307987307155453E-3</v>
      </c>
    </row>
    <row r="60" spans="1:8" x14ac:dyDescent="0.35">
      <c r="A60">
        <v>1392</v>
      </c>
      <c r="B60">
        <v>3.8670896080296398E-2</v>
      </c>
      <c r="C60">
        <f t="shared" si="0"/>
        <v>8.1208881768622416E-3</v>
      </c>
      <c r="D60">
        <f t="shared" si="1"/>
        <v>9.8610785004755799E-3</v>
      </c>
      <c r="E60">
        <f t="shared" si="3"/>
        <v>0.60906661326466804</v>
      </c>
      <c r="F60">
        <f t="shared" si="2"/>
        <v>5.2124451564710926E-3</v>
      </c>
      <c r="H60">
        <v>9.8610785004755799E-3</v>
      </c>
    </row>
    <row r="61" spans="1:8" x14ac:dyDescent="0.35">
      <c r="A61">
        <v>1416</v>
      </c>
      <c r="B61">
        <v>3.87387832885367E-2</v>
      </c>
      <c r="C61">
        <f t="shared" si="0"/>
        <v>8.1351444905927058E-3</v>
      </c>
      <c r="D61">
        <f t="shared" si="1"/>
        <v>9.8783897385768572E-3</v>
      </c>
      <c r="E61">
        <f t="shared" si="3"/>
        <v>0.61013583679445293</v>
      </c>
      <c r="F61">
        <f t="shared" si="2"/>
        <v>5.1981888427406284E-3</v>
      </c>
      <c r="H61">
        <v>9.8783897385768572E-3</v>
      </c>
    </row>
    <row r="62" spans="1:8" x14ac:dyDescent="0.35">
      <c r="A62">
        <v>1440</v>
      </c>
      <c r="B62">
        <v>3.8759462810789E-2</v>
      </c>
      <c r="C62">
        <f t="shared" si="0"/>
        <v>8.1394871902656894E-3</v>
      </c>
      <c r="D62">
        <f t="shared" si="1"/>
        <v>9.883663016751195E-3</v>
      </c>
      <c r="E62">
        <f t="shared" si="3"/>
        <v>0.61046153926992663</v>
      </c>
      <c r="F62">
        <f t="shared" si="2"/>
        <v>5.1938461430676448E-3</v>
      </c>
      <c r="H62">
        <v>9.883663016751195E-3</v>
      </c>
    </row>
    <row r="63" spans="1:8" x14ac:dyDescent="0.35">
      <c r="A63">
        <v>1464</v>
      </c>
      <c r="B63">
        <v>3.8798183991177397E-2</v>
      </c>
      <c r="C63">
        <f t="shared" si="0"/>
        <v>8.1476186381472526E-3</v>
      </c>
      <c r="D63">
        <f t="shared" si="1"/>
        <v>9.8935369177502366E-3</v>
      </c>
      <c r="E63">
        <f t="shared" si="3"/>
        <v>0.61107139786104392</v>
      </c>
      <c r="F63">
        <f t="shared" si="2"/>
        <v>5.1857146951860816E-3</v>
      </c>
      <c r="H63">
        <v>9.8935369177502366E-3</v>
      </c>
    </row>
    <row r="64" spans="1:8" x14ac:dyDescent="0.35">
      <c r="A64">
        <v>1488</v>
      </c>
      <c r="B64">
        <v>3.8823400679164101E-2</v>
      </c>
      <c r="C64">
        <f t="shared" si="0"/>
        <v>8.1529141426244598E-3</v>
      </c>
      <c r="D64">
        <f t="shared" si="1"/>
        <v>9.8999671731868459E-3</v>
      </c>
      <c r="E64">
        <f t="shared" si="3"/>
        <v>0.61146856069683442</v>
      </c>
      <c r="F64">
        <f t="shared" si="2"/>
        <v>5.1804191907088744E-3</v>
      </c>
      <c r="H64">
        <v>9.8999671731868459E-3</v>
      </c>
    </row>
    <row r="65" spans="1:8" x14ac:dyDescent="0.35">
      <c r="A65">
        <v>1512</v>
      </c>
      <c r="B65">
        <v>3.8985565089574799E-2</v>
      </c>
      <c r="C65">
        <f t="shared" si="0"/>
        <v>8.1869686688107058E-3</v>
      </c>
      <c r="D65">
        <f t="shared" si="1"/>
        <v>9.9413190978415722E-3</v>
      </c>
      <c r="E65">
        <f t="shared" si="3"/>
        <v>0.61402265016080293</v>
      </c>
      <c r="F65">
        <f t="shared" si="2"/>
        <v>5.1463646645226284E-3</v>
      </c>
      <c r="H65">
        <v>9.9413190978415722E-3</v>
      </c>
    </row>
    <row r="66" spans="1:8" x14ac:dyDescent="0.35">
      <c r="A66">
        <v>1536</v>
      </c>
      <c r="B66">
        <v>3.9092849014614899E-2</v>
      </c>
      <c r="C66">
        <f t="shared" si="0"/>
        <v>8.2094982930691271E-3</v>
      </c>
      <c r="D66">
        <f t="shared" si="1"/>
        <v>9.9686764987267987E-3</v>
      </c>
      <c r="E66">
        <f t="shared" si="3"/>
        <v>0.61571237198018447</v>
      </c>
      <c r="F66">
        <f t="shared" si="2"/>
        <v>5.1238350402642071E-3</v>
      </c>
      <c r="H66">
        <v>9.9686764987267987E-3</v>
      </c>
    </row>
    <row r="67" spans="1:8" x14ac:dyDescent="0.35">
      <c r="A67">
        <v>1560</v>
      </c>
      <c r="B67">
        <v>3.9150365271656801E-2</v>
      </c>
      <c r="C67">
        <f t="shared" ref="C67:C93" si="4">B67*(1-0.79)</f>
        <v>8.2215767070479267E-3</v>
      </c>
      <c r="D67">
        <f t="shared" ref="D67:D93" si="5">C67*(0.017/0.014)</f>
        <v>9.9833431442724833E-3</v>
      </c>
      <c r="E67">
        <f t="shared" si="3"/>
        <v>0.61661825302859441</v>
      </c>
      <c r="F67">
        <f t="shared" ref="F67:F93" si="6">(0.008/0.6)-C67</f>
        <v>5.1117566262854075E-3</v>
      </c>
      <c r="H67">
        <v>9.9833431442724833E-3</v>
      </c>
    </row>
    <row r="68" spans="1:8" x14ac:dyDescent="0.35">
      <c r="A68">
        <v>1584</v>
      </c>
      <c r="B68">
        <v>3.9240350782355597E-2</v>
      </c>
      <c r="C68">
        <f t="shared" si="4"/>
        <v>8.2404736642946747E-3</v>
      </c>
      <c r="D68">
        <f t="shared" si="5"/>
        <v>1.0006289449500678E-2</v>
      </c>
      <c r="E68">
        <f t="shared" ref="E68:E93" si="7">C68/(0.008/0.6)</f>
        <v>0.61803552482210056</v>
      </c>
      <c r="F68">
        <f t="shared" si="6"/>
        <v>5.0928596690386595E-3</v>
      </c>
      <c r="H68">
        <v>1.0006289449500678E-2</v>
      </c>
    </row>
    <row r="69" spans="1:8" x14ac:dyDescent="0.35">
      <c r="A69">
        <v>1608</v>
      </c>
      <c r="B69">
        <v>3.9155692353429597E-2</v>
      </c>
      <c r="C69">
        <f t="shared" si="4"/>
        <v>8.2226953942202141E-3</v>
      </c>
      <c r="D69">
        <f t="shared" si="5"/>
        <v>9.984701550124547E-3</v>
      </c>
      <c r="E69">
        <f t="shared" si="7"/>
        <v>0.616702154566516</v>
      </c>
      <c r="F69">
        <f t="shared" si="6"/>
        <v>5.1106379391131201E-3</v>
      </c>
      <c r="H69">
        <v>9.984701550124547E-3</v>
      </c>
    </row>
    <row r="70" spans="1:8" x14ac:dyDescent="0.35">
      <c r="A70">
        <v>1632</v>
      </c>
      <c r="B70">
        <v>3.9143839407071002E-2</v>
      </c>
      <c r="C70">
        <f t="shared" si="4"/>
        <v>8.2202062754849082E-3</v>
      </c>
      <c r="D70">
        <f t="shared" si="5"/>
        <v>9.9816790488031042E-3</v>
      </c>
      <c r="E70">
        <f t="shared" si="7"/>
        <v>0.61651547066136803</v>
      </c>
      <c r="F70">
        <f t="shared" si="6"/>
        <v>5.113127057848426E-3</v>
      </c>
      <c r="H70">
        <v>9.9816790488031042E-3</v>
      </c>
    </row>
    <row r="71" spans="1:8" x14ac:dyDescent="0.35">
      <c r="A71">
        <v>1656</v>
      </c>
      <c r="B71">
        <v>3.9273119777166597E-2</v>
      </c>
      <c r="C71">
        <f t="shared" si="4"/>
        <v>8.2473551532049848E-3</v>
      </c>
      <c r="D71">
        <f t="shared" si="5"/>
        <v>1.0014645543177483E-2</v>
      </c>
      <c r="E71">
        <f t="shared" si="7"/>
        <v>0.61855163649037381</v>
      </c>
      <c r="F71">
        <f t="shared" si="6"/>
        <v>5.0859781801283494E-3</v>
      </c>
      <c r="H71">
        <v>1.0014645543177483E-2</v>
      </c>
    </row>
    <row r="72" spans="1:8" x14ac:dyDescent="0.35">
      <c r="A72">
        <v>1680</v>
      </c>
      <c r="B72">
        <v>3.9368001672830499E-2</v>
      </c>
      <c r="C72">
        <f t="shared" si="4"/>
        <v>8.2672803512944034E-3</v>
      </c>
      <c r="D72">
        <f t="shared" si="5"/>
        <v>1.0038840426571776E-2</v>
      </c>
      <c r="E72">
        <f t="shared" si="7"/>
        <v>0.62004602634708017</v>
      </c>
      <c r="F72">
        <f t="shared" si="6"/>
        <v>5.0660529820389308E-3</v>
      </c>
      <c r="H72">
        <v>1.0038840426571776E-2</v>
      </c>
    </row>
    <row r="73" spans="1:8" x14ac:dyDescent="0.35">
      <c r="A73">
        <v>1704</v>
      </c>
      <c r="B73">
        <v>3.9424519765232501E-2</v>
      </c>
      <c r="C73">
        <f t="shared" si="4"/>
        <v>8.2791491506988245E-3</v>
      </c>
      <c r="D73">
        <f t="shared" si="5"/>
        <v>1.0053252540134288E-2</v>
      </c>
      <c r="E73">
        <f t="shared" si="7"/>
        <v>0.62093618630241176</v>
      </c>
      <c r="F73">
        <f t="shared" si="6"/>
        <v>5.0541841826345097E-3</v>
      </c>
      <c r="H73">
        <v>1.0053252540134288E-2</v>
      </c>
    </row>
    <row r="74" spans="1:8" x14ac:dyDescent="0.35">
      <c r="A74">
        <v>1728</v>
      </c>
      <c r="B74">
        <v>3.9421407008154601E-2</v>
      </c>
      <c r="C74">
        <f t="shared" si="4"/>
        <v>8.2784954717124645E-3</v>
      </c>
      <c r="D74">
        <f t="shared" si="5"/>
        <v>1.0052458787079423E-2</v>
      </c>
      <c r="E74">
        <f t="shared" si="7"/>
        <v>0.62088716037843483</v>
      </c>
      <c r="F74">
        <f t="shared" si="6"/>
        <v>5.0548378616208697E-3</v>
      </c>
      <c r="H74">
        <v>1.0052458787079423E-2</v>
      </c>
    </row>
    <row r="75" spans="1:8" x14ac:dyDescent="0.35">
      <c r="A75">
        <v>1752</v>
      </c>
      <c r="B75">
        <v>3.9481365142602101E-2</v>
      </c>
      <c r="C75">
        <f t="shared" si="4"/>
        <v>8.291086679946439E-3</v>
      </c>
      <c r="D75">
        <f t="shared" si="5"/>
        <v>1.0067748111363534E-2</v>
      </c>
      <c r="E75">
        <f t="shared" si="7"/>
        <v>0.62183150099598283</v>
      </c>
      <c r="F75">
        <f t="shared" si="6"/>
        <v>5.0422466533868952E-3</v>
      </c>
      <c r="H75">
        <v>1.0067748111363534E-2</v>
      </c>
    </row>
    <row r="76" spans="1:8" x14ac:dyDescent="0.35">
      <c r="A76">
        <v>1776</v>
      </c>
      <c r="B76">
        <v>3.9577235748138803E-2</v>
      </c>
      <c r="C76">
        <f t="shared" si="4"/>
        <v>8.311219507109148E-3</v>
      </c>
      <c r="D76">
        <f t="shared" si="5"/>
        <v>1.0092195115775394E-2</v>
      </c>
      <c r="E76">
        <f t="shared" si="7"/>
        <v>0.62334146303318605</v>
      </c>
      <c r="F76">
        <f t="shared" si="6"/>
        <v>5.0221138262241862E-3</v>
      </c>
      <c r="H76">
        <v>1.0092195115775394E-2</v>
      </c>
    </row>
    <row r="77" spans="1:8" x14ac:dyDescent="0.35">
      <c r="A77">
        <v>1800</v>
      </c>
      <c r="B77">
        <v>3.9621809986173699E-2</v>
      </c>
      <c r="C77">
        <f t="shared" si="4"/>
        <v>8.320580097096476E-3</v>
      </c>
      <c r="D77">
        <f t="shared" si="5"/>
        <v>1.0103561546474293E-2</v>
      </c>
      <c r="E77">
        <f t="shared" si="7"/>
        <v>0.62404350728223568</v>
      </c>
      <c r="F77">
        <f t="shared" si="6"/>
        <v>5.0127532362368582E-3</v>
      </c>
      <c r="H77">
        <v>1.0103561546474293E-2</v>
      </c>
    </row>
    <row r="78" spans="1:8" x14ac:dyDescent="0.35">
      <c r="A78">
        <v>1824</v>
      </c>
      <c r="B78">
        <v>3.9640063982256897E-2</v>
      </c>
      <c r="C78">
        <f t="shared" si="4"/>
        <v>8.3244134362739468E-3</v>
      </c>
      <c r="D78">
        <f t="shared" si="5"/>
        <v>1.0108216315475508E-2</v>
      </c>
      <c r="E78">
        <f t="shared" si="7"/>
        <v>0.62433100772054595</v>
      </c>
      <c r="F78">
        <f t="shared" si="6"/>
        <v>5.0089198970593874E-3</v>
      </c>
      <c r="H78">
        <v>1.0108216315475508E-2</v>
      </c>
    </row>
    <row r="79" spans="1:8" x14ac:dyDescent="0.35">
      <c r="A79">
        <v>1848</v>
      </c>
      <c r="B79">
        <v>3.9715667639131598E-2</v>
      </c>
      <c r="C79">
        <f t="shared" si="4"/>
        <v>8.3402902042176343E-3</v>
      </c>
      <c r="D79">
        <f t="shared" si="5"/>
        <v>1.0127495247978556E-2</v>
      </c>
      <c r="E79">
        <f t="shared" si="7"/>
        <v>0.62552176531632253</v>
      </c>
      <c r="F79">
        <f t="shared" si="6"/>
        <v>4.9930431291156999E-3</v>
      </c>
      <c r="H79">
        <v>1.0127495247978556E-2</v>
      </c>
    </row>
    <row r="80" spans="1:8" x14ac:dyDescent="0.35">
      <c r="A80">
        <v>1872</v>
      </c>
      <c r="B80">
        <v>3.9806741992217801E-2</v>
      </c>
      <c r="C80">
        <f t="shared" si="4"/>
        <v>8.3594158183657365E-3</v>
      </c>
      <c r="D80">
        <f t="shared" si="5"/>
        <v>1.0150719208015538E-2</v>
      </c>
      <c r="E80">
        <f t="shared" si="7"/>
        <v>0.62695618637743022</v>
      </c>
      <c r="F80">
        <f t="shared" si="6"/>
        <v>4.9739175149675977E-3</v>
      </c>
      <c r="H80">
        <v>1.0150719208015538E-2</v>
      </c>
    </row>
    <row r="81" spans="1:15" x14ac:dyDescent="0.35">
      <c r="A81">
        <v>1896</v>
      </c>
      <c r="B81">
        <v>3.9819499694682202E-2</v>
      </c>
      <c r="C81">
        <f t="shared" si="4"/>
        <v>8.3620949358832602E-3</v>
      </c>
      <c r="D81">
        <f t="shared" si="5"/>
        <v>1.0153972422143959E-2</v>
      </c>
      <c r="E81">
        <f t="shared" si="7"/>
        <v>0.62715712019124448</v>
      </c>
      <c r="F81">
        <f t="shared" si="6"/>
        <v>4.9712383974500739E-3</v>
      </c>
      <c r="H81">
        <v>1.0153972422143959E-2</v>
      </c>
      <c r="M81">
        <f>72/24</f>
        <v>3</v>
      </c>
    </row>
    <row r="82" spans="1:15" x14ac:dyDescent="0.35">
      <c r="A82">
        <v>1920</v>
      </c>
      <c r="B82">
        <v>3.9846683448030898E-2</v>
      </c>
      <c r="C82">
        <f t="shared" si="4"/>
        <v>8.3678035240864878E-3</v>
      </c>
      <c r="D82">
        <f t="shared" si="5"/>
        <v>1.0160904279247878E-2</v>
      </c>
      <c r="E82">
        <f t="shared" si="7"/>
        <v>0.62758526430648653</v>
      </c>
      <c r="F82">
        <f t="shared" si="6"/>
        <v>4.9655298092468464E-3</v>
      </c>
      <c r="H82">
        <v>1.0160904279247878E-2</v>
      </c>
    </row>
    <row r="83" spans="1:15" x14ac:dyDescent="0.35">
      <c r="A83">
        <v>1944</v>
      </c>
      <c r="B83">
        <v>3.9908381133088103E-2</v>
      </c>
      <c r="C83">
        <f t="shared" si="4"/>
        <v>8.3807600379484995E-3</v>
      </c>
      <c r="D83">
        <f t="shared" si="5"/>
        <v>1.0176637188937465E-2</v>
      </c>
      <c r="E83">
        <f t="shared" si="7"/>
        <v>0.62855700284613747</v>
      </c>
      <c r="F83">
        <f t="shared" si="6"/>
        <v>4.9525732953848347E-3</v>
      </c>
      <c r="H83">
        <v>1.0176637188937465E-2</v>
      </c>
    </row>
    <row r="84" spans="1:15" x14ac:dyDescent="0.35">
      <c r="A84">
        <v>1968</v>
      </c>
      <c r="B84">
        <v>3.9972520585368099E-2</v>
      </c>
      <c r="C84">
        <f t="shared" si="4"/>
        <v>8.3942293229272991E-3</v>
      </c>
      <c r="D84">
        <f t="shared" si="5"/>
        <v>1.0192992749268864E-2</v>
      </c>
      <c r="E84">
        <f t="shared" si="7"/>
        <v>0.6295671992195474</v>
      </c>
      <c r="F84">
        <f t="shared" si="6"/>
        <v>4.9391040104060351E-3</v>
      </c>
      <c r="H84">
        <v>1.0192992749268864E-2</v>
      </c>
      <c r="O84">
        <f>2184/24</f>
        <v>91</v>
      </c>
    </row>
    <row r="85" spans="1:15" x14ac:dyDescent="0.35">
      <c r="A85">
        <v>1992</v>
      </c>
      <c r="B85">
        <v>4.0018029594740601E-2</v>
      </c>
      <c r="C85">
        <f t="shared" si="4"/>
        <v>8.4037862148955249E-3</v>
      </c>
      <c r="D85">
        <f t="shared" si="5"/>
        <v>1.0204597546658853E-2</v>
      </c>
      <c r="E85">
        <f t="shared" si="7"/>
        <v>0.63028396611716431</v>
      </c>
      <c r="F85">
        <f t="shared" si="6"/>
        <v>4.9295471184378093E-3</v>
      </c>
      <c r="H85">
        <v>1.0204597546658853E-2</v>
      </c>
      <c r="O85">
        <f>96*24</f>
        <v>2304</v>
      </c>
    </row>
    <row r="86" spans="1:15" x14ac:dyDescent="0.35">
      <c r="A86">
        <v>2016</v>
      </c>
      <c r="B86">
        <v>4.0045918210766598E-2</v>
      </c>
      <c r="C86">
        <f t="shared" si="4"/>
        <v>8.4096428242609843E-3</v>
      </c>
      <c r="D86">
        <f t="shared" si="5"/>
        <v>1.0211709143745482E-2</v>
      </c>
      <c r="E86">
        <f t="shared" si="7"/>
        <v>0.6307232118195738</v>
      </c>
      <c r="F86">
        <f t="shared" si="6"/>
        <v>4.9236905090723499E-3</v>
      </c>
      <c r="H86">
        <v>1.0211709143745482E-2</v>
      </c>
    </row>
    <row r="87" spans="1:15" x14ac:dyDescent="0.35">
      <c r="A87">
        <v>2040</v>
      </c>
      <c r="B87">
        <v>4.0068140424205603E-2</v>
      </c>
      <c r="C87">
        <f t="shared" si="4"/>
        <v>8.414309489083175E-3</v>
      </c>
      <c r="D87">
        <f t="shared" si="5"/>
        <v>1.0217375808172427E-2</v>
      </c>
      <c r="E87">
        <f t="shared" si="7"/>
        <v>0.63107321168123809</v>
      </c>
      <c r="F87">
        <f t="shared" si="6"/>
        <v>4.9190238442501592E-3</v>
      </c>
      <c r="H87">
        <v>1.0217375808172427E-2</v>
      </c>
    </row>
    <row r="88" spans="1:15" x14ac:dyDescent="0.35">
      <c r="A88">
        <v>2064</v>
      </c>
      <c r="B88">
        <v>4.0129896725758597E-2</v>
      </c>
      <c r="C88">
        <f t="shared" si="4"/>
        <v>8.4272783124093031E-3</v>
      </c>
      <c r="D88">
        <f t="shared" si="5"/>
        <v>1.023312366506844E-2</v>
      </c>
      <c r="E88">
        <f t="shared" si="7"/>
        <v>0.63204587343069774</v>
      </c>
      <c r="F88">
        <f t="shared" si="6"/>
        <v>4.906055020924031E-3</v>
      </c>
      <c r="H88">
        <v>1.023312366506844E-2</v>
      </c>
    </row>
    <row r="89" spans="1:15" x14ac:dyDescent="0.35">
      <c r="A89">
        <v>2088</v>
      </c>
      <c r="B89">
        <v>4.0183842690575199E-2</v>
      </c>
      <c r="C89">
        <f t="shared" si="4"/>
        <v>8.4386069650207902E-3</v>
      </c>
      <c r="D89">
        <f t="shared" si="5"/>
        <v>1.0246879886096676E-2</v>
      </c>
      <c r="E89">
        <f t="shared" si="7"/>
        <v>0.63289552237655922</v>
      </c>
      <c r="F89">
        <f t="shared" si="6"/>
        <v>4.8947263683125439E-3</v>
      </c>
      <c r="H89">
        <v>1.0246879886096676E-2</v>
      </c>
    </row>
    <row r="90" spans="1:15" x14ac:dyDescent="0.35">
      <c r="A90">
        <v>2112</v>
      </c>
      <c r="B90">
        <v>4.0197282581793302E-2</v>
      </c>
      <c r="C90">
        <f t="shared" si="4"/>
        <v>8.4414293421765912E-3</v>
      </c>
      <c r="D90">
        <f t="shared" si="5"/>
        <v>1.025030705835729E-2</v>
      </c>
      <c r="E90">
        <f t="shared" si="7"/>
        <v>0.63310720066324433</v>
      </c>
      <c r="F90">
        <f t="shared" si="6"/>
        <v>4.891903991156743E-3</v>
      </c>
      <c r="H90">
        <v>1.025030705835729E-2</v>
      </c>
    </row>
    <row r="91" spans="1:15" x14ac:dyDescent="0.35">
      <c r="A91">
        <v>2136</v>
      </c>
      <c r="B91">
        <v>4.0207224159171301E-2</v>
      </c>
      <c r="C91">
        <f t="shared" si="4"/>
        <v>8.4435170734259712E-3</v>
      </c>
      <c r="D91">
        <f t="shared" si="5"/>
        <v>1.0252842160588681E-2</v>
      </c>
      <c r="E91">
        <f t="shared" si="7"/>
        <v>0.63326378050694776</v>
      </c>
      <c r="F91">
        <f t="shared" si="6"/>
        <v>4.8898162599073629E-3</v>
      </c>
      <c r="H91">
        <v>1.0252842160588681E-2</v>
      </c>
    </row>
    <row r="92" spans="1:15" x14ac:dyDescent="0.35">
      <c r="A92">
        <v>2160</v>
      </c>
      <c r="B92">
        <v>4.0282823516381398E-2</v>
      </c>
      <c r="C92">
        <f t="shared" si="4"/>
        <v>8.4593929384400926E-3</v>
      </c>
      <c r="D92">
        <f t="shared" si="5"/>
        <v>1.0272119996677256E-2</v>
      </c>
      <c r="E92">
        <f t="shared" si="7"/>
        <v>0.63445447038300695</v>
      </c>
      <c r="F92">
        <f t="shared" si="6"/>
        <v>4.8739403948932416E-3</v>
      </c>
      <c r="H92">
        <v>1.0272119996677256E-2</v>
      </c>
    </row>
    <row r="93" spans="1:15" x14ac:dyDescent="0.35">
      <c r="A93">
        <v>2184</v>
      </c>
      <c r="B93">
        <v>4.0384832897732197E-2</v>
      </c>
      <c r="C93">
        <f t="shared" si="4"/>
        <v>8.4808149085237594E-3</v>
      </c>
      <c r="D93">
        <f t="shared" si="5"/>
        <v>1.0298132388921709E-2</v>
      </c>
      <c r="E93">
        <f t="shared" si="7"/>
        <v>0.6360611181392819</v>
      </c>
      <c r="F93">
        <f t="shared" si="6"/>
        <v>4.8525184248095748E-3</v>
      </c>
      <c r="H93">
        <v>1.0298132388921709E-2</v>
      </c>
    </row>
  </sheetData>
  <pageMargins left="0.7" right="0.7" top="0.75" bottom="0.75" header="0.3" footer="0.3"/>
  <pageSetup paperSize="9" orientation="portrait" verticalDpi="597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Default Dataset (16)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2024-06-18T13:19:36Z</dcterms:created>
  <dcterms:modified xsi:type="dcterms:W3CDTF">2024-06-27T07:47:42Z</dcterms:modified>
</cp:coreProperties>
</file>