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3DB4AB72-9DF6-4446-9764-45A221BA1F2F}" xr6:coauthVersionLast="36" xr6:coauthVersionMax="36" xr10:uidLastSave="{00000000-0000-0000-0000-000000000000}"/>
  <bookViews>
    <workbookView minimized="1" xWindow="0" yWindow="0" windowWidth="19200" windowHeight="6930" xr2:uid="{00000000-000D-0000-FFFF-FFFF00000000}"/>
  </bookViews>
  <sheets>
    <sheet name="CO2" sheetId="1" r:id="rId1"/>
    <sheet name="NH3" sheetId="2" r:id="rId2"/>
    <sheet name="N2O" sheetId="3" r:id="rId3"/>
  </sheets>
  <calcPr calcId="191029"/>
</workbook>
</file>

<file path=xl/calcChain.xml><?xml version="1.0" encoding="utf-8"?>
<calcChain xmlns="http://schemas.openxmlformats.org/spreadsheetml/2006/main">
  <c r="D2" i="1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D2" i="3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D2" i="2" s="1"/>
  <c r="C3" i="1"/>
  <c r="D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</calcChain>
</file>

<file path=xl/sharedStrings.xml><?xml version="1.0" encoding="utf-8"?>
<sst xmlns="http://schemas.openxmlformats.org/spreadsheetml/2006/main" count="12" uniqueCount="10">
  <si>
    <t>h</t>
  </si>
  <si>
    <t>CO2(kg/kgDM.d)</t>
  </si>
  <si>
    <t>CO2(kg/kgTM.d)</t>
  </si>
  <si>
    <t>cO2cumul(kg/kgTM)</t>
  </si>
  <si>
    <t>NH3(kg/kgDM.d)</t>
  </si>
  <si>
    <t>NH3(kg/kgTM)</t>
  </si>
  <si>
    <t>NH3cumul(kg/kgTM)</t>
  </si>
  <si>
    <t>N2O(kg/kgDM.d)</t>
  </si>
  <si>
    <t>N2O(kg/kgTM.d)</t>
  </si>
  <si>
    <t>N2Ocumul(kg/kgTM)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</si>
</sst>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'CO2'!$D$1</c:f>
              <c:strCache>
                <c:ptCount val="1"/>
                <c:pt idx="0">
                  <c:v>cO2cumul(kg/kgTM)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'CO2'!$A$2:$A$20</c:f>
              <c:numCache>
                <c:formatCode>General</c:formatCode>
                <c:ptCount val="19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</c:numCache>
            </c:numRef>
          </c:xVal>
          <c:yVal>
            <c:numRef>
              <c:f>'CO2'!$D$2:$D$20</c:f>
              <c:numCache>
                <c:formatCode>General</c:formatCode>
                <c:ptCount val="19"/>
                <c:pt idx="0">
                  <c:v>0</c:v>
                </c:pt>
                <c:pt idx="1">
                  <c:v>9.8222232060840159E-3</c:v>
                </c:pt>
                <c:pt idx="2">
                  <c:v>2.2605962109551923E-2</c:v>
                </c:pt>
                <c:pt idx="3">
                  <c:v>3.5887097930257232E-2</c:v>
                </c:pt>
                <c:pt idx="4">
                  <c:v>4.3670425909225138E-2</c:v>
                </c:pt>
                <c:pt idx="5">
                  <c:v>5.9216425041876609E-2</c:v>
                </c:pt>
                <c:pt idx="6">
                  <c:v>7.5787411104596053E-2</c:v>
                </c:pt>
                <c:pt idx="7">
                  <c:v>8.7725740662062526E-2</c:v>
                </c:pt>
                <c:pt idx="8">
                  <c:v>0.10028814346488769</c:v>
                </c:pt>
                <c:pt idx="9">
                  <c:v>0.11065703219788381</c:v>
                </c:pt>
                <c:pt idx="10">
                  <c:v>0.11157040026748966</c:v>
                </c:pt>
                <c:pt idx="11">
                  <c:v>0.11353480447969468</c:v>
                </c:pt>
                <c:pt idx="12">
                  <c:v>0.12156715155848573</c:v>
                </c:pt>
                <c:pt idx="13">
                  <c:v>0.13053849295222919</c:v>
                </c:pt>
                <c:pt idx="14">
                  <c:v>0.13973814017212202</c:v>
                </c:pt>
                <c:pt idx="15">
                  <c:v>0.14858594343679135</c:v>
                </c:pt>
                <c:pt idx="16">
                  <c:v>0.15512365797355376</c:v>
                </c:pt>
                <c:pt idx="17">
                  <c:v>0.16038578855218016</c:v>
                </c:pt>
                <c:pt idx="18">
                  <c:v>0.16553183626331991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9-4DC8-BB0E-D3E8778C9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814271"/>
        <c:axId val="956095679"/>
      </c:scatterChart>
      <c:valAx>
        <c:axId val="89381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6095679"/>
        <c:crosses val="autoZero"/>
        <c:crossBetween val="midCat"/>
      </c:valAx>
      <c:valAx>
        <c:axId val="9560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81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'CO2'!$B$1</c:f>
              <c:strCache>
                <c:ptCount val="1"/>
                <c:pt idx="0">
                  <c:v>CO2(kg/kgDM.d)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'CO2'!$A$2:$A$20</c:f>
              <c:numCache>
                <c:formatCode>General</c:formatCode>
                <c:ptCount val="19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</c:numCache>
            </c:numRef>
          </c:xVal>
          <c:yVal>
            <c:numRef>
              <c:f>'CO2'!$B$2:$B$20</c:f>
              <c:numCache>
                <c:formatCode>General</c:formatCode>
                <c:ptCount val="19"/>
                <c:pt idx="0">
                  <c:v>0</c:v>
                </c:pt>
                <c:pt idx="1">
                  <c:v>2.47973320022318E-2</c:v>
                </c:pt>
                <c:pt idx="2">
                  <c:v>3.2274018943367601E-2</c:v>
                </c:pt>
                <c:pt idx="3">
                  <c:v>3.35297546596953E-2</c:v>
                </c:pt>
                <c:pt idx="4">
                  <c:v>1.9649906536147201E-2</c:v>
                </c:pt>
                <c:pt idx="5">
                  <c:v>3.9247662541407401E-2</c:v>
                </c:pt>
                <c:pt idx="6">
                  <c:v>4.1835359915979399E-2</c:v>
                </c:pt>
                <c:pt idx="7">
                  <c:v>3.0139685830513699E-2</c:v>
                </c:pt>
                <c:pt idx="8">
                  <c:v>3.1715230504481599E-2</c:v>
                </c:pt>
                <c:pt idx="9">
                  <c:v>2.6177451989386799E-2</c:v>
                </c:pt>
                <c:pt idx="10">
                  <c:v>2.3059027255891E-3</c:v>
                </c:pt>
                <c:pt idx="11">
                  <c:v>4.9593643327569201E-3</c:v>
                </c:pt>
                <c:pt idx="12">
                  <c:v>2.0278583889904198E-2</c:v>
                </c:pt>
                <c:pt idx="13">
                  <c:v>2.2649183018791898E-2</c:v>
                </c:pt>
                <c:pt idx="14">
                  <c:v>2.3225567331211401E-2</c:v>
                </c:pt>
                <c:pt idx="15">
                  <c:v>2.23372968055272E-2</c:v>
                </c:pt>
                <c:pt idx="16">
                  <c:v>1.65052121604706E-2</c:v>
                </c:pt>
                <c:pt idx="17">
                  <c:v>1.3284853770831599E-2</c:v>
                </c:pt>
                <c:pt idx="18">
                  <c:v>1.29917892227714E-2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7-416D-ACD3-1E088D96D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60719"/>
        <c:axId val="1417242079"/>
      </c:scatterChart>
      <c:valAx>
        <c:axId val="96536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7242079"/>
        <c:crosses val="autoZero"/>
        <c:crossBetween val="midCat"/>
      </c:valAx>
      <c:valAx>
        <c:axId val="14172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536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'NH3'!$D$1</c:f>
              <c:strCache>
                <c:ptCount val="1"/>
                <c:pt idx="0">
                  <c:v>NH3cumul(kg/kgTM)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'NH3'!$A$2:$A$20</c:f>
              <c:numCache>
                <c:formatCode>General</c:formatCode>
                <c:ptCount val="19"/>
                <c:pt idx="0">
                  <c:v>0</c:v>
                </c:pt>
                <c:pt idx="1">
                  <c:v>24</c:v>
                </c:pt>
                <c:pt idx="2">
                  <c:v>47.999999999999901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</c:numCache>
            </c:numRef>
          </c:xVal>
          <c:yVal>
            <c:numRef>
              <c:f>'NH3'!$D$2:$D$20</c:f>
              <c:numCache>
                <c:formatCode>General</c:formatCode>
                <c:ptCount val="19"/>
                <c:pt idx="0">
                  <c:v>0</c:v>
                </c:pt>
                <c:pt idx="1">
                  <c:v>3.0080532956297158E-11</c:v>
                </c:pt>
                <c:pt idx="2">
                  <c:v>3.2890653369190359E-6</c:v>
                </c:pt>
                <c:pt idx="3">
                  <c:v>1.3157271756147567E-5</c:v>
                </c:pt>
                <c:pt idx="4">
                  <c:v>3.6174883538390531E-5</c:v>
                </c:pt>
                <c:pt idx="5">
                  <c:v>9.625372889241992E-5</c:v>
                </c:pt>
                <c:pt idx="6">
                  <c:v>1.7256258278226756E-4</c:v>
                </c:pt>
                <c:pt idx="7">
                  <c:v>2.7192920551209477E-4</c:v>
                </c:pt>
                <c:pt idx="8">
                  <c:v>5.0106301851832343E-4</c:v>
                </c:pt>
                <c:pt idx="9">
                  <c:v>5.6061407620819467E-4</c:v>
                </c:pt>
                <c:pt idx="10">
                  <c:v>6.1636726244136643E-4</c:v>
                </c:pt>
                <c:pt idx="11">
                  <c:v>6.6573361910864462E-4</c:v>
                </c:pt>
                <c:pt idx="12">
                  <c:v>7.4155660638866865E-4</c:v>
                </c:pt>
                <c:pt idx="13">
                  <c:v>7.6885624606879224E-4</c:v>
                </c:pt>
                <c:pt idx="14">
                  <c:v>8.2107974330571641E-4</c:v>
                </c:pt>
                <c:pt idx="15">
                  <c:v>8.4246337588971573E-4</c:v>
                </c:pt>
                <c:pt idx="16">
                  <c:v>8.6550354909608598E-4</c:v>
                </c:pt>
                <c:pt idx="17">
                  <c:v>8.8254750976168145E-4</c:v>
                </c:pt>
                <c:pt idx="18">
                  <c:v>8.9240811239966642E-4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3-4B1D-B27E-59ECFB0D4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07167"/>
        <c:axId val="511566047"/>
      </c:scatterChart>
      <c:valAx>
        <c:axId val="175450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566047"/>
        <c:crosses val="autoZero"/>
        <c:crossBetween val="midCat"/>
      </c:valAx>
      <c:valAx>
        <c:axId val="5115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50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'NH3'!$B$1</c:f>
              <c:strCache>
                <c:ptCount val="1"/>
                <c:pt idx="0">
                  <c:v>NH3(kg/kgDM.d)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'NH3'!$A$2:$A$20</c:f>
              <c:numCache>
                <c:formatCode>General</c:formatCode>
                <c:ptCount val="19"/>
                <c:pt idx="0">
                  <c:v>0</c:v>
                </c:pt>
                <c:pt idx="1">
                  <c:v>24</c:v>
                </c:pt>
                <c:pt idx="2">
                  <c:v>47.999999999999901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</c:numCache>
            </c:numRef>
          </c:xVal>
          <c:yVal>
            <c:numRef>
              <c:f>'NH3'!$B$2:$B$20</c:f>
              <c:numCache>
                <c:formatCode>0.00E+00</c:formatCode>
                <c:ptCount val="19"/>
                <c:pt idx="0" formatCode="General">
                  <c:v>0</c:v>
                </c:pt>
                <c:pt idx="1">
                  <c:v>7.5941764595549499E-11</c:v>
                </c:pt>
                <c:pt idx="2" formatCode="General">
                  <c:v>8.3035477313458205E-6</c:v>
                </c:pt>
                <c:pt idx="3" formatCode="General">
                  <c:v>2.4913421911710501E-5</c:v>
                </c:pt>
                <c:pt idx="4" formatCode="General">
                  <c:v>5.8110607882461399E-5</c:v>
                </c:pt>
                <c:pt idx="5" formatCode="General">
                  <c:v>1.5167595393594899E-4</c:v>
                </c:pt>
                <c:pt idx="6" formatCode="General">
                  <c:v>1.92650476874142E-4</c:v>
                </c:pt>
                <c:pt idx="7" formatCode="General">
                  <c:v>2.5086246586676901E-4</c:v>
                </c:pt>
                <c:pt idx="8" formatCode="General">
                  <c:v>5.78474660455008E-4</c:v>
                </c:pt>
                <c:pt idx="9" formatCode="General">
                  <c:v>1.5034349328419899E-4</c:v>
                </c:pt>
                <c:pt idx="10" formatCode="General">
                  <c:v>1.4075533005092599E-4</c:v>
                </c:pt>
                <c:pt idx="11" formatCode="General">
                  <c:v>1.2463104435061399E-4</c:v>
                </c:pt>
                <c:pt idx="12" formatCode="General">
                  <c:v>1.91423850744822E-4</c:v>
                </c:pt>
                <c:pt idx="13" formatCode="General">
                  <c:v>6.8921079727653705E-5</c:v>
                </c:pt>
                <c:pt idx="14" formatCode="General">
                  <c:v>1.31844224279031E-4</c:v>
                </c:pt>
                <c:pt idx="15" formatCode="General">
                  <c:v>5.3985439495075199E-5</c:v>
                </c:pt>
                <c:pt idx="16" formatCode="General">
                  <c:v>5.8167566792149199E-5</c:v>
                </c:pt>
                <c:pt idx="17" formatCode="General">
                  <c:v>4.3029438691228198E-5</c:v>
                </c:pt>
                <c:pt idx="18" formatCode="General">
                  <c:v>2.4894225291555E-5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1-44DB-9BF8-E79237E03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375791"/>
        <c:axId val="1658813151"/>
      </c:scatterChart>
      <c:valAx>
        <c:axId val="128937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8813151"/>
        <c:crosses val="autoZero"/>
        <c:crossBetween val="midCat"/>
      </c:valAx>
      <c:valAx>
        <c:axId val="16588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937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N2O!$D$1</c:f>
              <c:strCache>
                <c:ptCount val="1"/>
                <c:pt idx="0">
                  <c:v>N2Ocumul(kg/kgTM)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N2O!$A$2:$A$20</c:f>
              <c:numCache>
                <c:formatCode>General</c:formatCode>
                <c:ptCount val="19"/>
                <c:pt idx="0">
                  <c:v>0</c:v>
                </c:pt>
                <c:pt idx="1">
                  <c:v>23.999999999999901</c:v>
                </c:pt>
                <c:pt idx="2">
                  <c:v>47.999999999999901</c:v>
                </c:pt>
                <c:pt idx="3">
                  <c:v>71.999999999999901</c:v>
                </c:pt>
                <c:pt idx="4">
                  <c:v>95.999999999999901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191.99999999999901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</c:numCache>
            </c:numRef>
          </c:xVal>
          <c:yVal>
            <c:numRef>
              <c:f>N2O!$D$2:$D$20</c:f>
              <c:numCache>
                <c:formatCode>General</c:formatCode>
                <c:ptCount val="19"/>
                <c:pt idx="0">
                  <c:v>0</c:v>
                </c:pt>
                <c:pt idx="1">
                  <c:v>4.5399312219208343E-5</c:v>
                </c:pt>
                <c:pt idx="2">
                  <c:v>5.4045031319027275E-5</c:v>
                </c:pt>
                <c:pt idx="3">
                  <c:v>5.9614760272559374E-5</c:v>
                </c:pt>
                <c:pt idx="4">
                  <c:v>6.3963794134379076E-5</c:v>
                </c:pt>
                <c:pt idx="5">
                  <c:v>7.1452682620802365E-5</c:v>
                </c:pt>
                <c:pt idx="6">
                  <c:v>7.7089133878360607E-5</c:v>
                </c:pt>
                <c:pt idx="7">
                  <c:v>8.1762276669766559E-5</c:v>
                </c:pt>
                <c:pt idx="8">
                  <c:v>8.4251577091645701E-5</c:v>
                </c:pt>
                <c:pt idx="9">
                  <c:v>8.8258978337829865E-5</c:v>
                </c:pt>
                <c:pt idx="10">
                  <c:v>8.8708879312595357E-5</c:v>
                </c:pt>
                <c:pt idx="11">
                  <c:v>8.9027177426565532E-5</c:v>
                </c:pt>
                <c:pt idx="12">
                  <c:v>8.9347276424598364E-5</c:v>
                </c:pt>
                <c:pt idx="13">
                  <c:v>8.9667375482362292E-5</c:v>
                </c:pt>
                <c:pt idx="14">
                  <c:v>9.0180197704837602E-5</c:v>
                </c:pt>
                <c:pt idx="15">
                  <c:v>9.0564316547501504E-5</c:v>
                </c:pt>
                <c:pt idx="16">
                  <c:v>9.1230786532835761E-5</c:v>
                </c:pt>
                <c:pt idx="17">
                  <c:v>9.1679402583457565E-5</c:v>
                </c:pt>
                <c:pt idx="18">
                  <c:v>9.2255580794106144E-5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B-4339-9FBE-E1959BDD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97471"/>
        <c:axId val="908966943"/>
      </c:scatterChart>
      <c:valAx>
        <c:axId val="41809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8966943"/>
        <c:crosses val="autoZero"/>
        <c:crossBetween val="midCat"/>
      </c:valAx>
      <c:valAx>
        <c:axId val="9089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09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346075</xdr:colOff>
      <xdr:row>12</xdr:row>
      <xdr:rowOff>31750</xdr:rowOff>
    </xdr:from>
    <xdr:to>
      <xdr:col>16</xdr:col>
      <xdr:colOff>346075</xdr:colOff>
      <xdr:row>27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47D96DB-53DF-4880-8599-13CF4F80C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257175</xdr:colOff>
      <xdr:row>5</xdr:row>
      <xdr:rowOff>95250</xdr:rowOff>
    </xdr:from>
    <xdr:to>
      <xdr:col>17</xdr:col>
      <xdr:colOff>257175</xdr:colOff>
      <xdr:row>20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85A6F95-C0E7-4405-9195-3CAA9C69A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11</xdr:row>
      <xdr:rowOff>63500</xdr:rowOff>
    </xdr:from>
    <xdr:to>
      <xdr:col>14</xdr:col>
      <xdr:colOff>428625</xdr:colOff>
      <xdr:row>26</xdr:row>
      <xdr:rowOff>44450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89E8B49-0BB5-4B08-ACA3-79C2ED19B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2</xdr:row>
      <xdr:rowOff>0</xdr:rowOff>
    </xdr:from>
    <xdr:to>
      <xdr:col>15</xdr:col>
      <xdr:colOff>352425</xdr:colOff>
      <xdr:row>16</xdr:row>
      <xdr:rowOff>165100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D658AED-5915-4134-90BF-B6FFE7E07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473075</xdr:colOff>
      <xdr:row>6</xdr:row>
      <xdr:rowOff>165100</xdr:rowOff>
    </xdr:from>
    <xdr:to>
      <xdr:col>15</xdr:col>
      <xdr:colOff>473075</xdr:colOff>
      <xdr:row>21</xdr:row>
      <xdr:rowOff>146050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BA1B8D-FEFF-4BB6-A962-7E2A1DCC6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"/>
  <sheetViews>
    <sheetView tabSelected="1" workbookViewId="0">
      <selection activeCell="C3" sqref="C3"/>
    </sheetView>
  </sheetViews>
  <sheetFormatPr baseColWidth="10"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</row>
    <row r="2" spans="1:25" x14ac:dyDescent="0.35">
      <c r="A2">
        <v>0</v>
      </c>
      <c r="B2">
        <v>0</v>
      </c>
      <c r="C2">
        <f>B2*(1-0.6039)</f>
        <v>0</v>
      </c>
      <c r="D2">
        <f>0</f>
        <v>0</v>
      </c>
      <c r="F2">
        <v>0</v>
      </c>
      <c r="G2">
        <v>0</v>
      </c>
      <c r="H2">
        <v>9.8222232060840159E-3</v>
      </c>
      <c r="I2">
        <v>2.2605962109551923E-2</v>
      </c>
      <c r="J2">
        <v>3.5887097930257232E-2</v>
      </c>
      <c r="K2">
        <v>4.3670425909225138E-2</v>
      </c>
      <c r="L2">
        <v>5.9216425041876609E-2</v>
      </c>
      <c r="M2">
        <v>7.5787411104596053E-2</v>
      </c>
      <c r="N2">
        <v>8.7725740662062526E-2</v>
      </c>
      <c r="O2">
        <v>0.10028814346488769</v>
      </c>
      <c r="P2">
        <v>0.11065703219788381</v>
      </c>
      <c r="Q2">
        <v>0.11157040026748966</v>
      </c>
      <c r="R2">
        <v>0.11353480447969468</v>
      </c>
      <c r="S2">
        <v>0.12156715155848573</v>
      </c>
      <c r="T2">
        <v>0.13053849295222919</v>
      </c>
      <c r="U2">
        <v>0.13973814017212202</v>
      </c>
      <c r="V2">
        <v>0.14858594343679135</v>
      </c>
      <c r="W2">
        <v>0.15512365797355376</v>
      </c>
      <c r="X2">
        <v>0.16038578855218016</v>
      </c>
      <c r="Y2">
        <v>0.16553183626331991</v>
      </c>
    </row>
    <row r="3" spans="1:25" x14ac:dyDescent="0.35">
      <c r="A3">
        <v>24</v>
      </c>
      <c r="B3">
        <v>2.47973320022318E-2</v>
      </c>
      <c r="C3">
        <f t="shared" ref="C3:C20" si="0">B3*(1-0.6039)</f>
        <v>9.8222232060840159E-3</v>
      </c>
      <c r="D3">
        <f>C3+D2</f>
        <v>9.8222232060840159E-3</v>
      </c>
      <c r="F3">
        <v>9.8222232060840159E-3</v>
      </c>
    </row>
    <row r="4" spans="1:25" x14ac:dyDescent="0.35">
      <c r="A4">
        <v>48</v>
      </c>
      <c r="B4">
        <v>3.2274018943367601E-2</v>
      </c>
      <c r="C4">
        <f t="shared" si="0"/>
        <v>1.2783738903467907E-2</v>
      </c>
      <c r="D4">
        <f t="shared" ref="D4:F20" si="1">C4+D3</f>
        <v>2.2605962109551923E-2</v>
      </c>
      <c r="F4">
        <v>2.2605962109551923E-2</v>
      </c>
    </row>
    <row r="5" spans="1:25" x14ac:dyDescent="0.35">
      <c r="A5">
        <v>72</v>
      </c>
      <c r="B5">
        <v>3.35297546596953E-2</v>
      </c>
      <c r="C5">
        <f t="shared" si="0"/>
        <v>1.3281135820705309E-2</v>
      </c>
      <c r="D5">
        <f t="shared" si="1"/>
        <v>3.5887097930257232E-2</v>
      </c>
      <c r="F5">
        <v>3.5887097930257232E-2</v>
      </c>
    </row>
    <row r="6" spans="1:25" x14ac:dyDescent="0.35">
      <c r="A6">
        <v>96</v>
      </c>
      <c r="B6">
        <v>1.9649906536147201E-2</v>
      </c>
      <c r="C6">
        <f t="shared" si="0"/>
        <v>7.7833279789679063E-3</v>
      </c>
      <c r="D6">
        <f t="shared" si="1"/>
        <v>4.3670425909225138E-2</v>
      </c>
      <c r="F6">
        <v>4.3670425909225138E-2</v>
      </c>
    </row>
    <row r="7" spans="1:25" x14ac:dyDescent="0.35">
      <c r="A7">
        <v>120</v>
      </c>
      <c r="B7">
        <v>3.9247662541407401E-2</v>
      </c>
      <c r="C7">
        <f t="shared" si="0"/>
        <v>1.5545999132651471E-2</v>
      </c>
      <c r="D7">
        <f t="shared" si="1"/>
        <v>5.9216425041876609E-2</v>
      </c>
      <c r="F7">
        <v>5.9216425041876609E-2</v>
      </c>
    </row>
    <row r="8" spans="1:25" x14ac:dyDescent="0.35">
      <c r="A8">
        <v>144</v>
      </c>
      <c r="B8">
        <v>4.1835359915979399E-2</v>
      </c>
      <c r="C8">
        <f t="shared" si="0"/>
        <v>1.657098606271944E-2</v>
      </c>
      <c r="D8">
        <f t="shared" si="1"/>
        <v>7.5787411104596053E-2</v>
      </c>
      <c r="F8">
        <v>7.5787411104596053E-2</v>
      </c>
    </row>
    <row r="9" spans="1:25" x14ac:dyDescent="0.35">
      <c r="A9">
        <v>168</v>
      </c>
      <c r="B9">
        <v>3.0139685830513699E-2</v>
      </c>
      <c r="C9">
        <f t="shared" si="0"/>
        <v>1.1938329557466477E-2</v>
      </c>
      <c r="D9">
        <f t="shared" si="1"/>
        <v>8.7725740662062526E-2</v>
      </c>
      <c r="F9">
        <v>8.7725740662062526E-2</v>
      </c>
    </row>
    <row r="10" spans="1:25" x14ac:dyDescent="0.35">
      <c r="A10">
        <v>192</v>
      </c>
      <c r="B10">
        <v>3.1715230504481599E-2</v>
      </c>
      <c r="C10">
        <f t="shared" si="0"/>
        <v>1.2562402802825163E-2</v>
      </c>
      <c r="D10">
        <f t="shared" si="1"/>
        <v>0.10028814346488769</v>
      </c>
      <c r="F10">
        <v>0.10028814346488769</v>
      </c>
    </row>
    <row r="11" spans="1:25" x14ac:dyDescent="0.35">
      <c r="A11">
        <v>216</v>
      </c>
      <c r="B11">
        <v>2.6177451989386799E-2</v>
      </c>
      <c r="C11">
        <f t="shared" si="0"/>
        <v>1.0368888732996111E-2</v>
      </c>
      <c r="D11">
        <f t="shared" si="1"/>
        <v>0.11065703219788381</v>
      </c>
      <c r="F11">
        <v>0.11065703219788381</v>
      </c>
    </row>
    <row r="12" spans="1:25" x14ac:dyDescent="0.35">
      <c r="A12">
        <v>240</v>
      </c>
      <c r="B12">
        <v>2.3059027255891E-3</v>
      </c>
      <c r="C12">
        <f t="shared" si="0"/>
        <v>9.1336806960584248E-4</v>
      </c>
      <c r="D12">
        <f t="shared" si="1"/>
        <v>0.11157040026748966</v>
      </c>
      <c r="F12">
        <v>0.11157040026748966</v>
      </c>
    </row>
    <row r="13" spans="1:25" x14ac:dyDescent="0.35">
      <c r="A13">
        <v>264</v>
      </c>
      <c r="B13">
        <v>4.9593643327569201E-3</v>
      </c>
      <c r="C13">
        <f t="shared" si="0"/>
        <v>1.964404212205016E-3</v>
      </c>
      <c r="D13">
        <f t="shared" si="1"/>
        <v>0.11353480447969468</v>
      </c>
      <c r="F13">
        <v>0.11353480447969468</v>
      </c>
    </row>
    <row r="14" spans="1:25" x14ac:dyDescent="0.35">
      <c r="A14">
        <v>288</v>
      </c>
      <c r="B14">
        <v>2.0278583889904198E-2</v>
      </c>
      <c r="C14">
        <f t="shared" si="0"/>
        <v>8.0323470787910523E-3</v>
      </c>
      <c r="D14">
        <f t="shared" si="1"/>
        <v>0.12156715155848573</v>
      </c>
      <c r="F14">
        <v>0.12156715155848573</v>
      </c>
    </row>
    <row r="15" spans="1:25" x14ac:dyDescent="0.35">
      <c r="A15">
        <v>312</v>
      </c>
      <c r="B15">
        <v>2.2649183018791898E-2</v>
      </c>
      <c r="C15">
        <f t="shared" si="0"/>
        <v>8.9713413937434709E-3</v>
      </c>
      <c r="D15">
        <f t="shared" si="1"/>
        <v>0.13053849295222919</v>
      </c>
      <c r="F15">
        <v>0.13053849295222919</v>
      </c>
    </row>
    <row r="16" spans="1:25" x14ac:dyDescent="0.35">
      <c r="A16">
        <v>336</v>
      </c>
      <c r="B16">
        <v>2.3225567331211401E-2</v>
      </c>
      <c r="C16">
        <f t="shared" si="0"/>
        <v>9.1996472198928366E-3</v>
      </c>
      <c r="D16">
        <f t="shared" si="1"/>
        <v>0.13973814017212202</v>
      </c>
      <c r="F16">
        <v>0.13973814017212202</v>
      </c>
    </row>
    <row r="17" spans="1:6" x14ac:dyDescent="0.35">
      <c r="A17">
        <v>360</v>
      </c>
      <c r="B17">
        <v>2.23372968055272E-2</v>
      </c>
      <c r="C17">
        <f t="shared" si="0"/>
        <v>8.8478032646693242E-3</v>
      </c>
      <c r="D17">
        <f t="shared" si="1"/>
        <v>0.14858594343679135</v>
      </c>
      <c r="F17">
        <v>0.14858594343679135</v>
      </c>
    </row>
    <row r="18" spans="1:6" x14ac:dyDescent="0.35">
      <c r="A18">
        <v>384</v>
      </c>
      <c r="B18">
        <v>1.65052121604706E-2</v>
      </c>
      <c r="C18">
        <f t="shared" si="0"/>
        <v>6.5377145367624045E-3</v>
      </c>
      <c r="D18">
        <f t="shared" si="1"/>
        <v>0.15512365797355376</v>
      </c>
      <c r="F18">
        <v>0.15512365797355376</v>
      </c>
    </row>
    <row r="19" spans="1:6" x14ac:dyDescent="0.35">
      <c r="A19">
        <v>408</v>
      </c>
      <c r="B19">
        <v>1.3284853770831599E-2</v>
      </c>
      <c r="C19">
        <f t="shared" si="0"/>
        <v>5.2621305786263962E-3</v>
      </c>
      <c r="D19">
        <f t="shared" si="1"/>
        <v>0.16038578855218016</v>
      </c>
      <c r="F19">
        <v>0.16038578855218016</v>
      </c>
    </row>
    <row r="20" spans="1:6" x14ac:dyDescent="0.35">
      <c r="A20">
        <v>432</v>
      </c>
      <c r="B20">
        <v>1.29917892227714E-2</v>
      </c>
      <c r="C20">
        <f t="shared" si="0"/>
        <v>5.1460477111397521E-3</v>
      </c>
      <c r="D20">
        <f t="shared" si="1"/>
        <v>0.16553183626331991</v>
      </c>
      <c r="F20">
        <v>0.16553183626331991</v>
      </c>
    </row>
  </sheetData>
  <pageMargins left="0.7" right="0.7" top="0.75" bottom="0.75" header="0.3" footer="0.3"/>
  <pageSetup paperSize="9"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"/>
  <sheetViews>
    <sheetView workbookViewId="0">
      <selection activeCell="G2" sqref="G2:Y2"/>
    </sheetView>
  </sheetViews>
  <sheetFormatPr baseColWidth="10" defaultRowHeight="14.5" x14ac:dyDescent="0.35"/>
  <cols>
    <col min="4" max="4" width="11.81640625" bestFit="1" customWidth="1"/>
  </cols>
  <sheetData>
    <row r="1" spans="1:25" x14ac:dyDescent="0.35">
      <c r="A1" t="s">
        <v>0</v>
      </c>
      <c r="B1" t="s">
        <v>4</v>
      </c>
      <c r="C1" t="s">
        <v>5</v>
      </c>
      <c r="D1" t="s">
        <v>6</v>
      </c>
    </row>
    <row r="2" spans="1:25" x14ac:dyDescent="0.35">
      <c r="A2">
        <v>0</v>
      </c>
      <c r="B2">
        <v>0</v>
      </c>
      <c r="C2">
        <f>B2*(1-0.6039)</f>
        <v>0</v>
      </c>
      <c r="D2">
        <f>C2</f>
        <v>0</v>
      </c>
      <c r="F2">
        <v>0</v>
      </c>
      <c r="G2">
        <v>0</v>
      </c>
      <c r="H2">
        <v>3.0080532956297158E-11</v>
      </c>
      <c r="I2">
        <v>3.2890653369190359E-6</v>
      </c>
      <c r="J2">
        <v>1.3157271756147567E-5</v>
      </c>
      <c r="K2">
        <v>3.6174883538390531E-5</v>
      </c>
      <c r="L2">
        <v>9.625372889241992E-5</v>
      </c>
      <c r="M2">
        <v>1.7256258278226756E-4</v>
      </c>
      <c r="N2">
        <v>2.7192920551209477E-4</v>
      </c>
      <c r="O2">
        <v>5.0106301851832343E-4</v>
      </c>
      <c r="P2">
        <v>5.6061407620819467E-4</v>
      </c>
      <c r="Q2">
        <v>6.1636726244136643E-4</v>
      </c>
      <c r="R2">
        <v>6.6573361910864462E-4</v>
      </c>
      <c r="S2">
        <v>7.4155660638866865E-4</v>
      </c>
      <c r="T2">
        <v>7.6885624606879224E-4</v>
      </c>
      <c r="U2">
        <v>8.2107974330571641E-4</v>
      </c>
      <c r="V2">
        <v>8.4246337588971573E-4</v>
      </c>
      <c r="W2">
        <v>8.6550354909608598E-4</v>
      </c>
      <c r="X2">
        <v>8.8254750976168145E-4</v>
      </c>
      <c r="Y2">
        <v>8.9240811239966642E-4</v>
      </c>
    </row>
    <row r="3" spans="1:25" x14ac:dyDescent="0.35">
      <c r="A3">
        <v>24</v>
      </c>
      <c r="B3" s="1">
        <v>7.5941764595549499E-11</v>
      </c>
      <c r="C3">
        <f t="shared" ref="C3:C20" si="0">B3*(1-0.6039)</f>
        <v>3.0080532956297158E-11</v>
      </c>
      <c r="D3">
        <f>C3+D2</f>
        <v>3.0080532956297158E-11</v>
      </c>
      <c r="F3">
        <v>3.0080532956297158E-11</v>
      </c>
    </row>
    <row r="4" spans="1:25" x14ac:dyDescent="0.35">
      <c r="A4">
        <v>47.999999999999901</v>
      </c>
      <c r="B4">
        <v>8.3035477313458205E-6</v>
      </c>
      <c r="C4">
        <f t="shared" si="0"/>
        <v>3.2890352563860795E-6</v>
      </c>
      <c r="D4">
        <f t="shared" ref="D4:D20" si="1">C4+D3</f>
        <v>3.2890653369190359E-6</v>
      </c>
      <c r="F4">
        <v>3.2890653369190359E-6</v>
      </c>
    </row>
    <row r="5" spans="1:25" x14ac:dyDescent="0.35">
      <c r="A5">
        <v>72</v>
      </c>
      <c r="B5">
        <v>2.4913421911710501E-5</v>
      </c>
      <c r="C5">
        <f t="shared" si="0"/>
        <v>9.8682064192285298E-6</v>
      </c>
      <c r="D5">
        <f t="shared" si="1"/>
        <v>1.3157271756147567E-5</v>
      </c>
      <c r="F5">
        <v>1.3157271756147567E-5</v>
      </c>
    </row>
    <row r="6" spans="1:25" x14ac:dyDescent="0.35">
      <c r="A6">
        <v>96</v>
      </c>
      <c r="B6">
        <v>5.8110607882461399E-5</v>
      </c>
      <c r="C6">
        <f t="shared" si="0"/>
        <v>2.3017611782242961E-5</v>
      </c>
      <c r="D6">
        <f t="shared" si="1"/>
        <v>3.6174883538390531E-5</v>
      </c>
      <c r="F6">
        <v>3.6174883538390531E-5</v>
      </c>
    </row>
    <row r="7" spans="1:25" x14ac:dyDescent="0.35">
      <c r="A7">
        <v>120</v>
      </c>
      <c r="B7">
        <v>1.5167595393594899E-4</v>
      </c>
      <c r="C7">
        <f t="shared" si="0"/>
        <v>6.0078845354029395E-5</v>
      </c>
      <c r="D7">
        <f t="shared" si="1"/>
        <v>9.625372889241992E-5</v>
      </c>
      <c r="F7">
        <v>9.625372889241992E-5</v>
      </c>
    </row>
    <row r="8" spans="1:25" x14ac:dyDescent="0.35">
      <c r="A8">
        <v>144</v>
      </c>
      <c r="B8">
        <v>1.92650476874142E-4</v>
      </c>
      <c r="C8">
        <f t="shared" si="0"/>
        <v>7.6308853889847653E-5</v>
      </c>
      <c r="D8">
        <f t="shared" si="1"/>
        <v>1.7256258278226756E-4</v>
      </c>
      <c r="F8">
        <v>1.7256258278226756E-4</v>
      </c>
    </row>
    <row r="9" spans="1:25" x14ac:dyDescent="0.35">
      <c r="A9">
        <v>168</v>
      </c>
      <c r="B9">
        <v>2.5086246586676901E-4</v>
      </c>
      <c r="C9">
        <f t="shared" si="0"/>
        <v>9.9366622729827215E-5</v>
      </c>
      <c r="D9">
        <f t="shared" si="1"/>
        <v>2.7192920551209477E-4</v>
      </c>
      <c r="F9">
        <v>2.7192920551209477E-4</v>
      </c>
    </row>
    <row r="10" spans="1:25" x14ac:dyDescent="0.35">
      <c r="A10">
        <v>192</v>
      </c>
      <c r="B10">
        <v>5.78474660455008E-4</v>
      </c>
      <c r="C10">
        <f t="shared" si="0"/>
        <v>2.2913381300622868E-4</v>
      </c>
      <c r="D10">
        <f t="shared" si="1"/>
        <v>5.0106301851832343E-4</v>
      </c>
      <c r="F10">
        <v>5.0106301851832343E-4</v>
      </c>
    </row>
    <row r="11" spans="1:25" x14ac:dyDescent="0.35">
      <c r="A11">
        <v>216</v>
      </c>
      <c r="B11">
        <v>1.5034349328419899E-4</v>
      </c>
      <c r="C11">
        <f t="shared" si="0"/>
        <v>5.9551057689871224E-5</v>
      </c>
      <c r="D11">
        <f t="shared" si="1"/>
        <v>5.6061407620819467E-4</v>
      </c>
      <c r="F11">
        <v>5.6061407620819467E-4</v>
      </c>
    </row>
    <row r="12" spans="1:25" x14ac:dyDescent="0.35">
      <c r="A12">
        <v>240</v>
      </c>
      <c r="B12">
        <v>1.4075533005092599E-4</v>
      </c>
      <c r="C12">
        <f t="shared" si="0"/>
        <v>5.5753186233171787E-5</v>
      </c>
      <c r="D12">
        <f t="shared" si="1"/>
        <v>6.1636726244136643E-4</v>
      </c>
      <c r="F12">
        <v>6.1636726244136643E-4</v>
      </c>
    </row>
    <row r="13" spans="1:25" x14ac:dyDescent="0.35">
      <c r="A13">
        <v>264</v>
      </c>
      <c r="B13">
        <v>1.2463104435061399E-4</v>
      </c>
      <c r="C13">
        <f t="shared" si="0"/>
        <v>4.9366356667278206E-5</v>
      </c>
      <c r="D13">
        <f t="shared" si="1"/>
        <v>6.6573361910864462E-4</v>
      </c>
      <c r="F13">
        <v>6.6573361910864462E-4</v>
      </c>
    </row>
    <row r="14" spans="1:25" x14ac:dyDescent="0.35">
      <c r="A14">
        <v>288</v>
      </c>
      <c r="B14">
        <v>1.91423850744822E-4</v>
      </c>
      <c r="C14">
        <f t="shared" si="0"/>
        <v>7.582298728002399E-5</v>
      </c>
      <c r="D14">
        <f t="shared" si="1"/>
        <v>7.4155660638866865E-4</v>
      </c>
      <c r="F14">
        <v>7.4155660638866865E-4</v>
      </c>
    </row>
    <row r="15" spans="1:25" x14ac:dyDescent="0.35">
      <c r="A15">
        <v>312</v>
      </c>
      <c r="B15">
        <v>6.8921079727653705E-5</v>
      </c>
      <c r="C15">
        <f t="shared" si="0"/>
        <v>2.7299639680123633E-5</v>
      </c>
      <c r="D15">
        <f t="shared" si="1"/>
        <v>7.6885624606879224E-4</v>
      </c>
      <c r="F15">
        <v>7.6885624606879224E-4</v>
      </c>
    </row>
    <row r="16" spans="1:25" x14ac:dyDescent="0.35">
      <c r="A16">
        <v>336</v>
      </c>
      <c r="B16">
        <v>1.31844224279031E-4</v>
      </c>
      <c r="C16">
        <f t="shared" si="0"/>
        <v>5.2223497236924179E-5</v>
      </c>
      <c r="D16">
        <f t="shared" si="1"/>
        <v>8.2107974330571641E-4</v>
      </c>
      <c r="F16">
        <v>8.2107974330571641E-4</v>
      </c>
    </row>
    <row r="17" spans="1:6" x14ac:dyDescent="0.35">
      <c r="A17">
        <v>360</v>
      </c>
      <c r="B17">
        <v>5.3985439495075199E-5</v>
      </c>
      <c r="C17">
        <f t="shared" si="0"/>
        <v>2.1383632583999287E-5</v>
      </c>
      <c r="D17">
        <f t="shared" si="1"/>
        <v>8.4246337588971573E-4</v>
      </c>
      <c r="F17">
        <v>8.4246337588971573E-4</v>
      </c>
    </row>
    <row r="18" spans="1:6" x14ac:dyDescent="0.35">
      <c r="A18">
        <v>384</v>
      </c>
      <c r="B18">
        <v>5.8167566792149199E-5</v>
      </c>
      <c r="C18">
        <f t="shared" si="0"/>
        <v>2.3040173206370297E-5</v>
      </c>
      <c r="D18">
        <f t="shared" si="1"/>
        <v>8.6550354909608598E-4</v>
      </c>
      <c r="F18">
        <v>8.6550354909608598E-4</v>
      </c>
    </row>
    <row r="19" spans="1:6" x14ac:dyDescent="0.35">
      <c r="A19">
        <v>408</v>
      </c>
      <c r="B19">
        <v>4.3029438691228198E-5</v>
      </c>
      <c r="C19">
        <f t="shared" si="0"/>
        <v>1.704396066559549E-5</v>
      </c>
      <c r="D19">
        <f t="shared" si="1"/>
        <v>8.8254750976168145E-4</v>
      </c>
      <c r="F19">
        <v>8.8254750976168145E-4</v>
      </c>
    </row>
    <row r="20" spans="1:6" x14ac:dyDescent="0.35">
      <c r="A20">
        <v>432</v>
      </c>
      <c r="B20">
        <v>2.4894225291555E-5</v>
      </c>
      <c r="C20">
        <f t="shared" si="0"/>
        <v>9.8606026379849352E-6</v>
      </c>
      <c r="D20">
        <f t="shared" si="1"/>
        <v>8.9240811239966642E-4</v>
      </c>
      <c r="F20">
        <v>8.9240811239966642E-4</v>
      </c>
    </row>
  </sheetData>
  <pageMargins left="0.7" right="0.7" top="0.75" bottom="0.75" header="0.3" footer="0.3"/>
  <pageSetup paperSize="9"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"/>
  <sheetViews>
    <sheetView workbookViewId="0">
      <selection activeCell="G2" sqref="G2:Y2"/>
    </sheetView>
  </sheetViews>
  <sheetFormatPr baseColWidth="10" defaultRowHeight="14.5" x14ac:dyDescent="0.35"/>
  <cols>
    <col min="4" max="4" width="11.81640625" bestFit="1" customWidth="1"/>
  </cols>
  <sheetData>
    <row r="1" spans="1:25" x14ac:dyDescent="0.35">
      <c r="A1" t="s">
        <v>0</v>
      </c>
      <c r="B1" t="s">
        <v>7</v>
      </c>
      <c r="C1" t="s">
        <v>8</v>
      </c>
      <c r="D1" t="s">
        <v>9</v>
      </c>
    </row>
    <row r="2" spans="1:25" x14ac:dyDescent="0.35">
      <c r="A2">
        <v>0</v>
      </c>
      <c r="B2">
        <v>0</v>
      </c>
      <c r="C2">
        <f>B2*(1-0.6039)</f>
        <v>0</v>
      </c>
      <c r="D2">
        <f>C2</f>
        <v>0</v>
      </c>
      <c r="F2">
        <v>0</v>
      </c>
      <c r="G2">
        <v>0</v>
      </c>
      <c r="H2">
        <v>4.5399312219208343E-5</v>
      </c>
      <c r="I2">
        <v>5.4045031319027275E-5</v>
      </c>
      <c r="J2">
        <v>5.9614760272559374E-5</v>
      </c>
      <c r="K2">
        <v>6.3963794134379076E-5</v>
      </c>
      <c r="L2">
        <v>7.1452682620802365E-5</v>
      </c>
      <c r="M2">
        <v>7.7089133878360607E-5</v>
      </c>
      <c r="N2">
        <v>8.1762276669766559E-5</v>
      </c>
      <c r="O2">
        <v>8.4251577091645701E-5</v>
      </c>
      <c r="P2">
        <v>8.8258978337829865E-5</v>
      </c>
      <c r="Q2">
        <v>8.8708879312595357E-5</v>
      </c>
      <c r="R2">
        <v>8.9027177426565532E-5</v>
      </c>
      <c r="S2">
        <v>8.9347276424598364E-5</v>
      </c>
      <c r="T2">
        <v>8.9667375482362292E-5</v>
      </c>
      <c r="U2">
        <v>9.0180197704837602E-5</v>
      </c>
      <c r="V2">
        <v>9.0564316547501504E-5</v>
      </c>
      <c r="W2">
        <v>9.1230786532835761E-5</v>
      </c>
      <c r="X2">
        <v>9.1679402583457565E-5</v>
      </c>
      <c r="Y2">
        <v>9.2255580794106144E-5</v>
      </c>
    </row>
    <row r="3" spans="1:25" x14ac:dyDescent="0.35">
      <c r="A3">
        <v>23.999999999999901</v>
      </c>
      <c r="B3">
        <v>1.14615784446373E-4</v>
      </c>
      <c r="C3">
        <f t="shared" ref="C3:C20" si="0">B3*(1-0.6039)</f>
        <v>4.5399312219208343E-5</v>
      </c>
      <c r="D3">
        <f>C3+D2</f>
        <v>4.5399312219208343E-5</v>
      </c>
      <c r="F3">
        <v>4.5399312219208343E-5</v>
      </c>
    </row>
    <row r="4" spans="1:25" x14ac:dyDescent="0.35">
      <c r="A4">
        <v>47.999999999999901</v>
      </c>
      <c r="B4">
        <v>2.1827112092448699E-5</v>
      </c>
      <c r="C4">
        <f t="shared" si="0"/>
        <v>8.6457190998189293E-6</v>
      </c>
      <c r="D4">
        <f t="shared" ref="D4:D20" si="1">C4+D3</f>
        <v>5.4045031319027275E-5</v>
      </c>
      <c r="F4">
        <v>5.4045031319027275E-5</v>
      </c>
    </row>
    <row r="5" spans="1:25" x14ac:dyDescent="0.35">
      <c r="A5">
        <v>71.999999999999901</v>
      </c>
      <c r="B5">
        <v>1.4061421240929301E-5</v>
      </c>
      <c r="C5">
        <f t="shared" si="0"/>
        <v>5.5697289535320965E-6</v>
      </c>
      <c r="D5">
        <f t="shared" si="1"/>
        <v>5.9614760272559374E-5</v>
      </c>
      <c r="F5">
        <v>5.9614760272559374E-5</v>
      </c>
    </row>
    <row r="6" spans="1:25" x14ac:dyDescent="0.35">
      <c r="A6">
        <v>95.999999999999901</v>
      </c>
      <c r="B6">
        <v>1.0979636106588499E-5</v>
      </c>
      <c r="C6">
        <f t="shared" si="0"/>
        <v>4.3490338618197044E-6</v>
      </c>
      <c r="D6">
        <f t="shared" si="1"/>
        <v>6.3963794134379076E-5</v>
      </c>
      <c r="F6">
        <v>6.3963794134379076E-5</v>
      </c>
    </row>
    <row r="7" spans="1:25" x14ac:dyDescent="0.35">
      <c r="A7">
        <v>120</v>
      </c>
      <c r="B7">
        <v>1.8906560177791701E-5</v>
      </c>
      <c r="C7">
        <f t="shared" si="0"/>
        <v>7.4888884864232932E-6</v>
      </c>
      <c r="D7">
        <f t="shared" si="1"/>
        <v>7.1452682620802365E-5</v>
      </c>
      <c r="F7">
        <v>7.1452682620802365E-5</v>
      </c>
    </row>
    <row r="8" spans="1:25" x14ac:dyDescent="0.35">
      <c r="A8">
        <v>144</v>
      </c>
      <c r="B8">
        <v>1.42298693702556E-5</v>
      </c>
      <c r="C8">
        <f t="shared" si="0"/>
        <v>5.6364512575582437E-6</v>
      </c>
      <c r="D8">
        <f t="shared" si="1"/>
        <v>7.7089133878360607E-5</v>
      </c>
      <c r="F8">
        <v>7.7089133878360607E-5</v>
      </c>
    </row>
    <row r="9" spans="1:25" x14ac:dyDescent="0.35">
      <c r="A9">
        <v>168</v>
      </c>
      <c r="B9">
        <v>1.17978863706285E-5</v>
      </c>
      <c r="C9">
        <f t="shared" si="0"/>
        <v>4.6731427914059491E-6</v>
      </c>
      <c r="D9">
        <f t="shared" si="1"/>
        <v>8.1762276669766559E-5</v>
      </c>
      <c r="F9">
        <v>8.1762276669766559E-5</v>
      </c>
    </row>
    <row r="10" spans="1:25" x14ac:dyDescent="0.35">
      <c r="A10">
        <v>191.99999999999901</v>
      </c>
      <c r="B10">
        <v>6.2845251751556204E-6</v>
      </c>
      <c r="C10">
        <f t="shared" si="0"/>
        <v>2.4893004218791412E-6</v>
      </c>
      <c r="D10">
        <f t="shared" si="1"/>
        <v>8.4251577091645701E-5</v>
      </c>
      <c r="F10">
        <v>8.4251577091645701E-5</v>
      </c>
    </row>
    <row r="11" spans="1:25" x14ac:dyDescent="0.35">
      <c r="A11">
        <v>216</v>
      </c>
      <c r="B11">
        <v>1.0117145281959501E-5</v>
      </c>
      <c r="C11">
        <f t="shared" si="0"/>
        <v>4.0074012461841581E-6</v>
      </c>
      <c r="D11">
        <f t="shared" si="1"/>
        <v>8.8258978337829865E-5</v>
      </c>
      <c r="F11">
        <v>8.8258978337829865E-5</v>
      </c>
    </row>
    <row r="12" spans="1:25" x14ac:dyDescent="0.35">
      <c r="A12">
        <v>240</v>
      </c>
      <c r="B12">
        <v>1.1358267477038301E-6</v>
      </c>
      <c r="C12">
        <f t="shared" si="0"/>
        <v>4.4990097476548709E-7</v>
      </c>
      <c r="D12">
        <f t="shared" si="1"/>
        <v>8.8708879312595357E-5</v>
      </c>
      <c r="F12">
        <v>8.8708879312595357E-5</v>
      </c>
    </row>
    <row r="13" spans="1:25" x14ac:dyDescent="0.35">
      <c r="A13">
        <v>264</v>
      </c>
      <c r="B13" s="1">
        <v>8.0358019179544404E-7</v>
      </c>
      <c r="C13">
        <f t="shared" si="0"/>
        <v>3.1829811397017541E-7</v>
      </c>
      <c r="D13">
        <f t="shared" si="1"/>
        <v>8.9027177426565532E-5</v>
      </c>
      <c r="F13">
        <v>8.9027177426565532E-5</v>
      </c>
    </row>
    <row r="14" spans="1:25" x14ac:dyDescent="0.35">
      <c r="A14">
        <v>288</v>
      </c>
      <c r="B14" s="1">
        <v>8.0812673070645102E-7</v>
      </c>
      <c r="C14">
        <f t="shared" si="0"/>
        <v>3.2009899803282526E-7</v>
      </c>
      <c r="D14">
        <f t="shared" si="1"/>
        <v>8.9347276424598364E-5</v>
      </c>
      <c r="F14">
        <v>8.9347276424598364E-5</v>
      </c>
    </row>
    <row r="15" spans="1:25" x14ac:dyDescent="0.35">
      <c r="A15">
        <v>312</v>
      </c>
      <c r="B15" s="1">
        <v>8.08126881504499E-7</v>
      </c>
      <c r="C15">
        <f t="shared" si="0"/>
        <v>3.2009905776393206E-7</v>
      </c>
      <c r="D15">
        <f t="shared" si="1"/>
        <v>8.9667375482362292E-5</v>
      </c>
      <c r="F15">
        <v>8.9667375482362292E-5</v>
      </c>
    </row>
    <row r="16" spans="1:25" x14ac:dyDescent="0.35">
      <c r="A16">
        <v>336</v>
      </c>
      <c r="B16">
        <v>1.2946786732524801E-6</v>
      </c>
      <c r="C16">
        <f t="shared" si="0"/>
        <v>5.1282222247530737E-7</v>
      </c>
      <c r="D16">
        <f t="shared" si="1"/>
        <v>9.0180197704837602E-5</v>
      </c>
      <c r="F16">
        <v>9.0180197704837602E-5</v>
      </c>
    </row>
    <row r="17" spans="1:6" x14ac:dyDescent="0.35">
      <c r="A17">
        <v>360</v>
      </c>
      <c r="B17" s="1">
        <v>9.6975219051730696E-7</v>
      </c>
      <c r="C17">
        <f t="shared" si="0"/>
        <v>3.8411884266390528E-7</v>
      </c>
      <c r="D17">
        <f t="shared" si="1"/>
        <v>9.0564316547501504E-5</v>
      </c>
      <c r="F17">
        <v>9.0564316547501504E-5</v>
      </c>
    </row>
    <row r="18" spans="1:6" x14ac:dyDescent="0.35">
      <c r="A18">
        <v>384</v>
      </c>
      <c r="B18">
        <v>1.6825801195007701E-6</v>
      </c>
      <c r="C18">
        <f t="shared" si="0"/>
        <v>6.6646998533425504E-7</v>
      </c>
      <c r="D18">
        <f t="shared" si="1"/>
        <v>9.1230786532835761E-5</v>
      </c>
      <c r="F18">
        <v>9.1230786532835761E-5</v>
      </c>
    </row>
    <row r="19" spans="1:6" x14ac:dyDescent="0.35">
      <c r="A19">
        <v>408</v>
      </c>
      <c r="B19">
        <v>1.13258280894169E-6</v>
      </c>
      <c r="C19">
        <f t="shared" si="0"/>
        <v>4.4861605062180341E-7</v>
      </c>
      <c r="D19">
        <f t="shared" si="1"/>
        <v>9.1679402583457565E-5</v>
      </c>
      <c r="F19">
        <v>9.1679402583457565E-5</v>
      </c>
    </row>
    <row r="20" spans="1:6" x14ac:dyDescent="0.35">
      <c r="A20">
        <v>432</v>
      </c>
      <c r="B20">
        <v>1.4546281510946301E-6</v>
      </c>
      <c r="C20">
        <f t="shared" si="0"/>
        <v>5.7617821064858301E-7</v>
      </c>
      <c r="D20">
        <f t="shared" si="1"/>
        <v>9.2255580794106144E-5</v>
      </c>
      <c r="F20">
        <v>9.2255580794106144E-5</v>
      </c>
    </row>
  </sheetData>
  <pageMargins left="0.7" right="0.7" top="0.75" bottom="0.75" header="0.3" footer="0.3"/>
  <pageSetup paperSize="9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CO2</vt:lpstr>
      <vt:lpstr>NH3</vt:lpstr>
      <vt:lpstr>N2O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2024-06-26T13:16:40Z</dcterms:created>
  <dcterms:modified xsi:type="dcterms:W3CDTF">2024-07-09T14:50:30Z</dcterms:modified>
</cp:coreProperties>
</file>