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FSS_15U590\Desktop\남윤묵\220700 시행세칙 개정(행정처리)\03 사전예고안 법무실 협의\"/>
    </mc:Choice>
  </mc:AlternateContent>
  <bookViews>
    <workbookView xWindow="0" yWindow="0" windowWidth="28800" windowHeight="12390" tabRatio="827" firstSheet="16" activeTab="27"/>
  </bookViews>
  <sheets>
    <sheet name="목록(개정전)" sheetId="2" r:id="rId1"/>
    <sheet name="목록(개정후)" sheetId="1" r:id="rId2"/>
    <sheet name="AL164(개정전)" sheetId="46" r:id="rId3"/>
    <sheet name="AL164(개정후)" sheetId="45" r:id="rId4"/>
    <sheet name="AL165(개정전)" sheetId="44" r:id="rId5"/>
    <sheet name="AL165(개정후)" sheetId="43" r:id="rId6"/>
    <sheet name="AL166(개정전)" sheetId="42" r:id="rId7"/>
    <sheet name="AL166(개정후)" sheetId="41" r:id="rId8"/>
    <sheet name="AL167(개정전)" sheetId="40" r:id="rId9"/>
    <sheet name="AL167(개정후)" sheetId="39" r:id="rId10"/>
    <sheet name="AL168(개정전)" sheetId="38" r:id="rId11"/>
    <sheet name="AL168(개정후)" sheetId="37" r:id="rId12"/>
    <sheet name="AL169(개정전)" sheetId="36" r:id="rId13"/>
    <sheet name="AL169(개정후)" sheetId="35" r:id="rId14"/>
    <sheet name="AL171(개정전)" sheetId="34" r:id="rId15"/>
    <sheet name="AL171(개정후)" sheetId="33" r:id="rId16"/>
    <sheet name="AL172(개정전)" sheetId="47" r:id="rId17"/>
    <sheet name="AL172(개정후)" sheetId="48" r:id="rId18"/>
    <sheet name="AL134(개정전)" sheetId="3" r:id="rId19"/>
    <sheet name="AL134(개정후)" sheetId="18" r:id="rId20"/>
    <sheet name="AL135(개정전)" sheetId="4" r:id="rId21"/>
    <sheet name="AL135(개정후)" sheetId="19" r:id="rId22"/>
    <sheet name="AL280(개정전)" sheetId="5" r:id="rId23"/>
    <sheet name="AL280(개정후)" sheetId="20" r:id="rId24"/>
    <sheet name="AL174(개정전)" sheetId="14" r:id="rId25"/>
    <sheet name="AL174(개정후)" sheetId="21" r:id="rId26"/>
    <sheet name="AL175(개정전)" sheetId="15" r:id="rId27"/>
    <sheet name="AL175(개정후)" sheetId="22" r:id="rId28"/>
    <sheet name="AL284(신설)" sheetId="23" r:id="rId29"/>
    <sheet name="AL285(신설)" sheetId="24" r:id="rId30"/>
    <sheet name="AL286(신설)" sheetId="25" r:id="rId31"/>
    <sheet name="AL287(신설)" sheetId="26" r:id="rId32"/>
    <sheet name="AL288(신설)" sheetId="27" r:id="rId33"/>
    <sheet name="AL289(신설)" sheetId="28" r:id="rId34"/>
    <sheet name="AL290(신설)" sheetId="29" r:id="rId35"/>
    <sheet name="AL291(신설)" sheetId="30" r:id="rId36"/>
    <sheet name="AL292(신설)" sheetId="31" r:id="rId37"/>
    <sheet name="AL293(신설)" sheetId="49" r:id="rId38"/>
    <sheet name="AL294(신설)" sheetId="50" r:id="rId39"/>
    <sheet name="AL295(신설)" sheetId="32" r:id="rId40"/>
    <sheet name="AL155(폐지)" sheetId="6" r:id="rId41"/>
    <sheet name="AL156(폐지)" sheetId="7" r:id="rId42"/>
    <sheet name="AL157(폐지)" sheetId="8" r:id="rId43"/>
    <sheet name="AL158(폐지)" sheetId="9" r:id="rId44"/>
    <sheet name="AL160(폐지)" sheetId="10" r:id="rId45"/>
    <sheet name="AL161(폐지)" sheetId="11" r:id="rId46"/>
    <sheet name="AL162(폐지)" sheetId="12" r:id="rId47"/>
    <sheet name="AL163(폐지)" sheetId="13" r:id="rId48"/>
    <sheet name="AL179(폐지)" sheetId="16" r:id="rId49"/>
    <sheet name="AL180(폐지)" sheetId="17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Fill" localSheetId="2" hidden="1">[1]LIST!#REF!</definedName>
    <definedName name="_Fill" localSheetId="3" hidden="1">[1]LIST!#REF!</definedName>
    <definedName name="_Fill" localSheetId="4" hidden="1">[1]LIST!#REF!</definedName>
    <definedName name="_Fill" localSheetId="5" hidden="1">[1]LIST!#REF!</definedName>
    <definedName name="_Fill" localSheetId="6" hidden="1">[1]LIST!#REF!</definedName>
    <definedName name="_Fill" localSheetId="7" hidden="1">[1]LIST!#REF!</definedName>
    <definedName name="_Fill" localSheetId="8" hidden="1">[1]LIST!#REF!</definedName>
    <definedName name="_Fill" localSheetId="9" hidden="1">[1]LIST!#REF!</definedName>
    <definedName name="_Fill" localSheetId="10" hidden="1">[1]LIST!#REF!</definedName>
    <definedName name="_Fill" localSheetId="11" hidden="1">[1]LIST!#REF!</definedName>
    <definedName name="_Fill" localSheetId="12" hidden="1">[1]LIST!#REF!</definedName>
    <definedName name="_Fill" localSheetId="13" hidden="1">[1]LIST!#REF!</definedName>
    <definedName name="_Fill" localSheetId="14" hidden="1">[1]LIST!#REF!</definedName>
    <definedName name="_Fill" localSheetId="15" hidden="1">[1]LIST!#REF!</definedName>
    <definedName name="_Fill" localSheetId="16" hidden="1">[1]LIST!#REF!</definedName>
    <definedName name="_Fill" localSheetId="17" hidden="1">[1]LIST!#REF!</definedName>
    <definedName name="_Fill" localSheetId="37" hidden="1">[2]LIST!#REF!</definedName>
    <definedName name="_Fill" localSheetId="38" hidden="1">[2]LIST!#REF!</definedName>
    <definedName name="_Fill" hidden="1">[2]LIST!#REF!</definedName>
    <definedName name="_xlnm._FilterDatabase" localSheetId="37" hidden="1">'AL293(신설)'!#REF!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14" hidden="1">#REF!</definedName>
    <definedName name="_Key1" localSheetId="15" hidden="1">#REF!</definedName>
    <definedName name="_Key1" localSheetId="16" hidden="1">#REF!</definedName>
    <definedName name="_Key1" localSheetId="17" hidden="1">#REF!</definedName>
    <definedName name="_Key1" localSheetId="37" hidden="1">#REF!</definedName>
    <definedName name="_Key1" localSheetId="38" hidden="1">#REF!</definedName>
    <definedName name="_Key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0" hidden="1">#REF!</definedName>
    <definedName name="_Key2" localSheetId="11" hidden="1">#REF!</definedName>
    <definedName name="_Key2" localSheetId="12" hidden="1">#REF!</definedName>
    <definedName name="_Key2" localSheetId="13" hidden="1">#REF!</definedName>
    <definedName name="_Key2" localSheetId="14" hidden="1">#REF!</definedName>
    <definedName name="_Key2" localSheetId="15" hidden="1">#REF!</definedName>
    <definedName name="_Key2" localSheetId="16" hidden="1">#REF!</definedName>
    <definedName name="_Key2" localSheetId="17" hidden="1">#REF!</definedName>
    <definedName name="_Key2" localSheetId="37" hidden="1">#REF!</definedName>
    <definedName name="_Key2" localSheetId="38" hidden="1">#REF!</definedName>
    <definedName name="_Key2" hidden="1">#REF!</definedName>
    <definedName name="_MatInverse_Out" localSheetId="2" hidden="1">[3]Sheet3!#REF!</definedName>
    <definedName name="_MatInverse_Out" localSheetId="3" hidden="1">[3]Sheet3!#REF!</definedName>
    <definedName name="_MatInverse_Out" localSheetId="4" hidden="1">[3]Sheet3!#REF!</definedName>
    <definedName name="_MatInverse_Out" localSheetId="5" hidden="1">[3]Sheet3!#REF!</definedName>
    <definedName name="_MatInverse_Out" localSheetId="6" hidden="1">[3]Sheet3!#REF!</definedName>
    <definedName name="_MatInverse_Out" localSheetId="7" hidden="1">[3]Sheet3!#REF!</definedName>
    <definedName name="_MatInverse_Out" localSheetId="8" hidden="1">[3]Sheet3!#REF!</definedName>
    <definedName name="_MatInverse_Out" localSheetId="9" hidden="1">[3]Sheet3!#REF!</definedName>
    <definedName name="_MatInverse_Out" localSheetId="10" hidden="1">[3]Sheet3!#REF!</definedName>
    <definedName name="_MatInverse_Out" localSheetId="11" hidden="1">[3]Sheet3!#REF!</definedName>
    <definedName name="_MatInverse_Out" localSheetId="12" hidden="1">[3]Sheet3!#REF!</definedName>
    <definedName name="_MatInverse_Out" localSheetId="13" hidden="1">[3]Sheet3!#REF!</definedName>
    <definedName name="_MatInverse_Out" localSheetId="14" hidden="1">[3]Sheet3!#REF!</definedName>
    <definedName name="_MatInverse_Out" localSheetId="15" hidden="1">[3]Sheet3!#REF!</definedName>
    <definedName name="_MatInverse_Out" localSheetId="16" hidden="1">[3]Sheet3!#REF!</definedName>
    <definedName name="_MatInverse_Out" localSheetId="17" hidden="1">[3]Sheet3!#REF!</definedName>
    <definedName name="_MatInverse_Out" localSheetId="37" hidden="1">[4]Sheet3!#REF!</definedName>
    <definedName name="_MatInverse_Out" localSheetId="38" hidden="1">[5]Sheet3!#REF!</definedName>
    <definedName name="_MatInverse_Out" hidden="1">[5]Sheet3!#REF!</definedName>
    <definedName name="_MatMult_B" localSheetId="2" hidden="1">[3]Sheet3!#REF!</definedName>
    <definedName name="_MatMult_B" localSheetId="3" hidden="1">[3]Sheet3!#REF!</definedName>
    <definedName name="_MatMult_B" localSheetId="4" hidden="1">[3]Sheet3!#REF!</definedName>
    <definedName name="_MatMult_B" localSheetId="5" hidden="1">[3]Sheet3!#REF!</definedName>
    <definedName name="_MatMult_B" localSheetId="6" hidden="1">[3]Sheet3!#REF!</definedName>
    <definedName name="_MatMult_B" localSheetId="7" hidden="1">[3]Sheet3!#REF!</definedName>
    <definedName name="_MatMult_B" localSheetId="8" hidden="1">[3]Sheet3!#REF!</definedName>
    <definedName name="_MatMult_B" localSheetId="9" hidden="1">[3]Sheet3!#REF!</definedName>
    <definedName name="_MatMult_B" localSheetId="10" hidden="1">[3]Sheet3!#REF!</definedName>
    <definedName name="_MatMult_B" localSheetId="11" hidden="1">[3]Sheet3!#REF!</definedName>
    <definedName name="_MatMult_B" localSheetId="12" hidden="1">[3]Sheet3!#REF!</definedName>
    <definedName name="_MatMult_B" localSheetId="13" hidden="1">[3]Sheet3!#REF!</definedName>
    <definedName name="_MatMult_B" localSheetId="14" hidden="1">[3]Sheet3!#REF!</definedName>
    <definedName name="_MatMult_B" localSheetId="15" hidden="1">[3]Sheet3!#REF!</definedName>
    <definedName name="_MatMult_B" localSheetId="16" hidden="1">[3]Sheet3!#REF!</definedName>
    <definedName name="_MatMult_B" localSheetId="17" hidden="1">[3]Sheet3!#REF!</definedName>
    <definedName name="_MatMult_B" localSheetId="37" hidden="1">[4]Sheet3!#REF!</definedName>
    <definedName name="_MatMult_B" localSheetId="38" hidden="1">[5]Sheet3!#REF!</definedName>
    <definedName name="_MatMult_B" hidden="1">[5]Sheet3!#REF!</definedName>
    <definedName name="_Order1" hidden="1">0</definedName>
    <definedName name="_Order2" hidden="1">255</definedName>
    <definedName name="_Parse_In" localSheetId="2" hidden="1">#REF!</definedName>
    <definedName name="_Parse_In" localSheetId="3" hidden="1">#REF!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7" hidden="1">#REF!</definedName>
    <definedName name="_Parse_In" localSheetId="8" hidden="1">#REF!</definedName>
    <definedName name="_Parse_In" localSheetId="9" hidden="1">#REF!</definedName>
    <definedName name="_Parse_In" localSheetId="10" hidden="1">#REF!</definedName>
    <definedName name="_Parse_In" localSheetId="11" hidden="1">#REF!</definedName>
    <definedName name="_Parse_In" localSheetId="12" hidden="1">#REF!</definedName>
    <definedName name="_Parse_In" localSheetId="13" hidden="1">#REF!</definedName>
    <definedName name="_Parse_In" localSheetId="14" hidden="1">#REF!</definedName>
    <definedName name="_Parse_In" localSheetId="15" hidden="1">#REF!</definedName>
    <definedName name="_Parse_In" localSheetId="16" hidden="1">#REF!</definedName>
    <definedName name="_Parse_In" localSheetId="17" hidden="1">#REF!</definedName>
    <definedName name="_Parse_In" localSheetId="37" hidden="1">#REF!</definedName>
    <definedName name="_Parse_In" localSheetId="38" hidden="1">#REF!</definedName>
    <definedName name="_Parse_In" hidden="1">#REF!</definedName>
    <definedName name="_Parse_Out" localSheetId="2" hidden="1">#REF!</definedName>
    <definedName name="_Parse_Out" localSheetId="3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7" hidden="1">#REF!</definedName>
    <definedName name="_Parse_Out" localSheetId="8" hidden="1">#REF!</definedName>
    <definedName name="_Parse_Out" localSheetId="9" hidden="1">#REF!</definedName>
    <definedName name="_Parse_Out" localSheetId="10" hidden="1">#REF!</definedName>
    <definedName name="_Parse_Out" localSheetId="11" hidden="1">#REF!</definedName>
    <definedName name="_Parse_Out" localSheetId="12" hidden="1">#REF!</definedName>
    <definedName name="_Parse_Out" localSheetId="13" hidden="1">#REF!</definedName>
    <definedName name="_Parse_Out" localSheetId="14" hidden="1">#REF!</definedName>
    <definedName name="_Parse_Out" localSheetId="15" hidden="1">#REF!</definedName>
    <definedName name="_Parse_Out" localSheetId="16" hidden="1">#REF!</definedName>
    <definedName name="_Parse_Out" localSheetId="17" hidden="1">#REF!</definedName>
    <definedName name="_Parse_Out" localSheetId="37" hidden="1">#REF!</definedName>
    <definedName name="_Parse_Out" localSheetId="38" hidden="1">#REF!</definedName>
    <definedName name="_Parse_Out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4" hidden="1">#REF!</definedName>
    <definedName name="_Sort" localSheetId="15" hidden="1">#REF!</definedName>
    <definedName name="_Sort" localSheetId="16" hidden="1">#REF!</definedName>
    <definedName name="_Sort" localSheetId="17" hidden="1">#REF!</definedName>
    <definedName name="_Sort" localSheetId="37" hidden="1">#REF!</definedName>
    <definedName name="_Sort" localSheetId="38" hidden="1">#REF!</definedName>
    <definedName name="_Sort" hidden="1">#REF!</definedName>
    <definedName name="AS2DocOpenMode" hidden="1">"AS2DocumentEdit"</definedName>
    <definedName name="BS추정" localSheetId="2" hidden="1">{"'보고양식'!$A$58:$K$111"}</definedName>
    <definedName name="BS추정" localSheetId="3" hidden="1">{"'보고양식'!$A$58:$K$111"}</definedName>
    <definedName name="BS추정" localSheetId="4" hidden="1">{"'보고양식'!$A$58:$K$111"}</definedName>
    <definedName name="BS추정" localSheetId="5" hidden="1">{"'보고양식'!$A$58:$K$111"}</definedName>
    <definedName name="BS추정" localSheetId="6" hidden="1">{"'보고양식'!$A$58:$K$111"}</definedName>
    <definedName name="BS추정" localSheetId="7" hidden="1">{"'보고양식'!$A$58:$K$111"}</definedName>
    <definedName name="BS추정" localSheetId="8" hidden="1">{"'보고양식'!$A$58:$K$111"}</definedName>
    <definedName name="BS추정" localSheetId="9" hidden="1">{"'보고양식'!$A$58:$K$111"}</definedName>
    <definedName name="BS추정" localSheetId="10" hidden="1">{"'보고양식'!$A$58:$K$111"}</definedName>
    <definedName name="BS추정" localSheetId="11" hidden="1">{"'보고양식'!$A$58:$K$111"}</definedName>
    <definedName name="BS추정" localSheetId="12" hidden="1">{"'보고양식'!$A$58:$K$111"}</definedName>
    <definedName name="BS추정" localSheetId="13" hidden="1">{"'보고양식'!$A$58:$K$111"}</definedName>
    <definedName name="BS추정" localSheetId="14" hidden="1">{"'보고양식'!$A$58:$K$111"}</definedName>
    <definedName name="BS추정" localSheetId="15" hidden="1">{"'보고양식'!$A$58:$K$111"}</definedName>
    <definedName name="BS추정" localSheetId="16" hidden="1">{"'보고양식'!$A$58:$K$111"}</definedName>
    <definedName name="BS추정" localSheetId="17" hidden="1">{"'보고양식'!$A$58:$K$111"}</definedName>
    <definedName name="BS추정" localSheetId="37" hidden="1">{"'보고양식'!$A$58:$K$111"}</definedName>
    <definedName name="BS추정" localSheetId="38" hidden="1">{"'보고양식'!$A$58:$K$111"}</definedName>
    <definedName name="BS추정" hidden="1">{"'보고양식'!$A$58:$K$111"}</definedName>
    <definedName name="ed" localSheetId="2" hidden="1">{"'보고양식'!$A$58:$K$111"}</definedName>
    <definedName name="ed" localSheetId="3" hidden="1">{"'보고양식'!$A$58:$K$111"}</definedName>
    <definedName name="ed" localSheetId="4" hidden="1">{"'보고양식'!$A$58:$K$111"}</definedName>
    <definedName name="ed" localSheetId="5" hidden="1">{"'보고양식'!$A$58:$K$111"}</definedName>
    <definedName name="ed" localSheetId="6" hidden="1">{"'보고양식'!$A$58:$K$111"}</definedName>
    <definedName name="ed" localSheetId="7" hidden="1">{"'보고양식'!$A$58:$K$111"}</definedName>
    <definedName name="ed" localSheetId="8" hidden="1">{"'보고양식'!$A$58:$K$111"}</definedName>
    <definedName name="ed" localSheetId="9" hidden="1">{"'보고양식'!$A$58:$K$111"}</definedName>
    <definedName name="ed" localSheetId="10" hidden="1">{"'보고양식'!$A$58:$K$111"}</definedName>
    <definedName name="ed" localSheetId="11" hidden="1">{"'보고양식'!$A$58:$K$111"}</definedName>
    <definedName name="ed" localSheetId="12" hidden="1">{"'보고양식'!$A$58:$K$111"}</definedName>
    <definedName name="ed" localSheetId="13" hidden="1">{"'보고양식'!$A$58:$K$111"}</definedName>
    <definedName name="ed" localSheetId="14" hidden="1">{"'보고양식'!$A$58:$K$111"}</definedName>
    <definedName name="ed" localSheetId="15" hidden="1">{"'보고양식'!$A$58:$K$111"}</definedName>
    <definedName name="ed" localSheetId="16" hidden="1">{"'보고양식'!$A$58:$K$111"}</definedName>
    <definedName name="ed" localSheetId="17" hidden="1">{"'보고양식'!$A$58:$K$111"}</definedName>
    <definedName name="ed" localSheetId="37" hidden="1">{"'보고양식'!$A$58:$K$111"}</definedName>
    <definedName name="ed" localSheetId="38" hidden="1">{"'보고양식'!$A$58:$K$111"}</definedName>
    <definedName name="ed" hidden="1">{"'보고양식'!$A$58:$K$111"}</definedName>
    <definedName name="HTML_CodePage" hidden="1">949</definedName>
    <definedName name="HTML_Control" localSheetId="2" hidden="1">{"'보고양식'!$A$58:$K$111"}</definedName>
    <definedName name="HTML_Control" localSheetId="3" hidden="1">{"'보고양식'!$A$58:$K$111"}</definedName>
    <definedName name="HTML_Control" localSheetId="4" hidden="1">{"'보고양식'!$A$58:$K$111"}</definedName>
    <definedName name="HTML_Control" localSheetId="5" hidden="1">{"'보고양식'!$A$58:$K$111"}</definedName>
    <definedName name="HTML_Control" localSheetId="6" hidden="1">{"'보고양식'!$A$58:$K$111"}</definedName>
    <definedName name="HTML_Control" localSheetId="7" hidden="1">{"'보고양식'!$A$58:$K$111"}</definedName>
    <definedName name="HTML_Control" localSheetId="8" hidden="1">{"'보고양식'!$A$58:$K$111"}</definedName>
    <definedName name="HTML_Control" localSheetId="9" hidden="1">{"'보고양식'!$A$58:$K$111"}</definedName>
    <definedName name="HTML_Control" localSheetId="10" hidden="1">{"'보고양식'!$A$58:$K$111"}</definedName>
    <definedName name="HTML_Control" localSheetId="11" hidden="1">{"'보고양식'!$A$58:$K$111"}</definedName>
    <definedName name="HTML_Control" localSheetId="12" hidden="1">{"'보고양식'!$A$58:$K$111"}</definedName>
    <definedName name="HTML_Control" localSheetId="13" hidden="1">{"'보고양식'!$A$58:$K$111"}</definedName>
    <definedName name="HTML_Control" localSheetId="14" hidden="1">{"'보고양식'!$A$58:$K$111"}</definedName>
    <definedName name="HTML_Control" localSheetId="15" hidden="1">{"'보고양식'!$A$58:$K$111"}</definedName>
    <definedName name="HTML_Control" localSheetId="16" hidden="1">{"'보고양식'!$A$58:$K$111"}</definedName>
    <definedName name="HTML_Control" localSheetId="17" hidden="1">{"'보고양식'!$A$58:$K$111"}</definedName>
    <definedName name="HTML_Control" localSheetId="37" hidden="1">{"'보고양식'!$A$58:$K$111"}</definedName>
    <definedName name="HTML_Control" localSheetId="38" hidden="1">{"'보고양식'!$A$58:$K$111"}</definedName>
    <definedName name="HTML_Control" hidden="1">{"'보고양식'!$A$58:$K$111"}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Documents\98년\영업현황\2월 수주현황(2월 마감분).htm"</definedName>
    <definedName name="HTML_Title" hidden="1">""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KHN" localSheetId="2" hidden="1">{"'보고양식'!$A$58:$K$111"}</definedName>
    <definedName name="KHN" localSheetId="3" hidden="1">{"'보고양식'!$A$58:$K$111"}</definedName>
    <definedName name="KHN" localSheetId="4" hidden="1">{"'보고양식'!$A$58:$K$111"}</definedName>
    <definedName name="KHN" localSheetId="5" hidden="1">{"'보고양식'!$A$58:$K$111"}</definedName>
    <definedName name="KHN" localSheetId="6" hidden="1">{"'보고양식'!$A$58:$K$111"}</definedName>
    <definedName name="KHN" localSheetId="7" hidden="1">{"'보고양식'!$A$58:$K$111"}</definedName>
    <definedName name="KHN" localSheetId="8" hidden="1">{"'보고양식'!$A$58:$K$111"}</definedName>
    <definedName name="KHN" localSheetId="9" hidden="1">{"'보고양식'!$A$58:$K$111"}</definedName>
    <definedName name="KHN" localSheetId="10" hidden="1">{"'보고양식'!$A$58:$K$111"}</definedName>
    <definedName name="KHN" localSheetId="11" hidden="1">{"'보고양식'!$A$58:$K$111"}</definedName>
    <definedName name="KHN" localSheetId="12" hidden="1">{"'보고양식'!$A$58:$K$111"}</definedName>
    <definedName name="KHN" localSheetId="13" hidden="1">{"'보고양식'!$A$58:$K$111"}</definedName>
    <definedName name="KHN" localSheetId="14" hidden="1">{"'보고양식'!$A$58:$K$111"}</definedName>
    <definedName name="KHN" localSheetId="15" hidden="1">{"'보고양식'!$A$58:$K$111"}</definedName>
    <definedName name="KHN" localSheetId="16" hidden="1">{"'보고양식'!$A$58:$K$111"}</definedName>
    <definedName name="KHN" localSheetId="17" hidden="1">{"'보고양식'!$A$58:$K$111"}</definedName>
    <definedName name="KHN" localSheetId="37" hidden="1">{"'보고양식'!$A$58:$K$111"}</definedName>
    <definedName name="KHN" localSheetId="38" hidden="1">{"'보고양식'!$A$58:$K$111"}</definedName>
    <definedName name="KHN" hidden="1">{"'보고양식'!$A$58:$K$111"}</definedName>
    <definedName name="_xlnm.Print_Area" localSheetId="19">'AL134(개정후)'!$A$1:$D$58</definedName>
    <definedName name="_xlnm.Print_Area" localSheetId="21">'AL135(개정후)'!$A$1:$E$101</definedName>
    <definedName name="_xlnm.Print_Area" localSheetId="7">'AL166(개정후)'!$A$1:$E$54</definedName>
    <definedName name="_xlnm.Print_Area" localSheetId="8">'AL167(개정전)'!$A$1:$F$45</definedName>
    <definedName name="_xlnm.Print_Area" localSheetId="9">'AL167(개정후)'!$A$1:$F$45</definedName>
    <definedName name="_xlnm.Print_Area" localSheetId="0">'목록(개정전)'!$A$1:$E$150</definedName>
    <definedName name="_xlnm.Print_Area" localSheetId="1">'목록(개정후)'!$A$1:$E$162</definedName>
    <definedName name="sds" localSheetId="2" hidden="1">{"'보고양식'!$A$58:$K$111"}</definedName>
    <definedName name="sds" localSheetId="3" hidden="1">{"'보고양식'!$A$58:$K$111"}</definedName>
    <definedName name="sds" localSheetId="4" hidden="1">{"'보고양식'!$A$58:$K$111"}</definedName>
    <definedName name="sds" localSheetId="5" hidden="1">{"'보고양식'!$A$58:$K$111"}</definedName>
    <definedName name="sds" localSheetId="6" hidden="1">{"'보고양식'!$A$58:$K$111"}</definedName>
    <definedName name="sds" localSheetId="7" hidden="1">{"'보고양식'!$A$58:$K$111"}</definedName>
    <definedName name="sds" localSheetId="8" hidden="1">{"'보고양식'!$A$58:$K$111"}</definedName>
    <definedName name="sds" localSheetId="9" hidden="1">{"'보고양식'!$A$58:$K$111"}</definedName>
    <definedName name="sds" localSheetId="10" hidden="1">{"'보고양식'!$A$58:$K$111"}</definedName>
    <definedName name="sds" localSheetId="11" hidden="1">{"'보고양식'!$A$58:$K$111"}</definedName>
    <definedName name="sds" localSheetId="12" hidden="1">{"'보고양식'!$A$58:$K$111"}</definedName>
    <definedName name="sds" localSheetId="13" hidden="1">{"'보고양식'!$A$58:$K$111"}</definedName>
    <definedName name="sds" localSheetId="14" hidden="1">{"'보고양식'!$A$58:$K$111"}</definedName>
    <definedName name="sds" localSheetId="15" hidden="1">{"'보고양식'!$A$58:$K$111"}</definedName>
    <definedName name="sds" localSheetId="16" hidden="1">{"'보고양식'!$A$58:$K$111"}</definedName>
    <definedName name="sds" localSheetId="17" hidden="1">{"'보고양식'!$A$58:$K$111"}</definedName>
    <definedName name="sds" localSheetId="37" hidden="1">{"'보고양식'!$A$58:$K$111"}</definedName>
    <definedName name="sds" localSheetId="38" hidden="1">{"'보고양식'!$A$58:$K$111"}</definedName>
    <definedName name="sds" hidden="1">{"'보고양식'!$A$58:$K$111"}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9" hidden="1">{#N/A,#N/A,FALSE,"Aging Summary";#N/A,#N/A,FALSE,"Ratio Analysis";#N/A,#N/A,FALSE,"Test 120 Day Accts";#N/A,#N/A,FALSE,"Tickmarks"}</definedName>
    <definedName name="wrn.Aging._.and._.Trend._.Analysis." localSheetId="10" hidden="1">{#N/A,#N/A,FALSE,"Aging Summary";#N/A,#N/A,FALSE,"Ratio Analysis";#N/A,#N/A,FALSE,"Test 120 Day Accts";#N/A,#N/A,FALSE,"Tickmarks"}</definedName>
    <definedName name="wrn.Aging._.and._.Trend._.Analysis." localSheetId="11" hidden="1">{#N/A,#N/A,FALSE,"Aging Summary";#N/A,#N/A,FALSE,"Ratio Analysis";#N/A,#N/A,FALSE,"Test 120 Day Accts";#N/A,#N/A,FALSE,"Tickmarks"}</definedName>
    <definedName name="wrn.Aging._.and._.Trend._.Analysis." localSheetId="12" hidden="1">{#N/A,#N/A,FALSE,"Aging Summary";#N/A,#N/A,FALSE,"Ratio Analysis";#N/A,#N/A,FALSE,"Test 120 Day Accts";#N/A,#N/A,FALSE,"Tickmarks"}</definedName>
    <definedName name="wrn.Aging._.and._.Trend._.Analysis." localSheetId="13" hidden="1">{#N/A,#N/A,FALSE,"Aging Summary";#N/A,#N/A,FALSE,"Ratio Analysis";#N/A,#N/A,FALSE,"Test 120 Day Accts";#N/A,#N/A,FALSE,"Tickmarks"}</definedName>
    <definedName name="wrn.Aging._.and._.Trend._.Analysis." localSheetId="14" hidden="1">{#N/A,#N/A,FALSE,"Aging Summary";#N/A,#N/A,FALSE,"Ratio Analysis";#N/A,#N/A,FALSE,"Test 120 Day Accts";#N/A,#N/A,FALSE,"Tickmarks"}</definedName>
    <definedName name="wrn.Aging._.and._.Trend._.Analysis." localSheetId="15" hidden="1">{#N/A,#N/A,FALSE,"Aging Summary";#N/A,#N/A,FALSE,"Ratio Analysis";#N/A,#N/A,FALSE,"Test 120 Day Accts";#N/A,#N/A,FALSE,"Tickmarks"}</definedName>
    <definedName name="wrn.Aging._.and._.Trend._.Analysis." localSheetId="16" hidden="1">{#N/A,#N/A,FALSE,"Aging Summary";#N/A,#N/A,FALSE,"Ratio Analysis";#N/A,#N/A,FALSE,"Test 120 Day Accts";#N/A,#N/A,FALSE,"Tickmarks"}</definedName>
    <definedName name="wrn.Aging._.and._.Trend._.Analysis." localSheetId="17" hidden="1">{#N/A,#N/A,FALSE,"Aging Summary";#N/A,#N/A,FALSE,"Ratio Analysis";#N/A,#N/A,FALSE,"Test 120 Day Accts";#N/A,#N/A,FALSE,"Tickmarks"}</definedName>
    <definedName name="wrn.Aging._.and._.Trend._.Analysis." localSheetId="37" hidden="1">{#N/A,#N/A,FALSE,"Aging Summary";#N/A,#N/A,FALSE,"Ratio Analysis";#N/A,#N/A,FALSE,"Test 120 Day Accts";#N/A,#N/A,FALSE,"Tickmarks"}</definedName>
    <definedName name="wrn.Aging._.and._.Trend._.Analysis." localSheetId="38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보고서." localSheetId="2" hidden="1">{#N/A,#N/A,FALSE,"Sheet1";#N/A,#N/A,FALSE,"기평9607"}</definedName>
    <definedName name="wrn.보고서." localSheetId="3" hidden="1">{#N/A,#N/A,FALSE,"Sheet1";#N/A,#N/A,FALSE,"기평9607"}</definedName>
    <definedName name="wrn.보고서." localSheetId="4" hidden="1">{#N/A,#N/A,FALSE,"Sheet1";#N/A,#N/A,FALSE,"기평9607"}</definedName>
    <definedName name="wrn.보고서." localSheetId="5" hidden="1">{#N/A,#N/A,FALSE,"Sheet1";#N/A,#N/A,FALSE,"기평9607"}</definedName>
    <definedName name="wrn.보고서." localSheetId="6" hidden="1">{#N/A,#N/A,FALSE,"Sheet1";#N/A,#N/A,FALSE,"기평9607"}</definedName>
    <definedName name="wrn.보고서." localSheetId="7" hidden="1">{#N/A,#N/A,FALSE,"Sheet1";#N/A,#N/A,FALSE,"기평9607"}</definedName>
    <definedName name="wrn.보고서." localSheetId="8" hidden="1">{#N/A,#N/A,FALSE,"Sheet1";#N/A,#N/A,FALSE,"기평9607"}</definedName>
    <definedName name="wrn.보고서." localSheetId="9" hidden="1">{#N/A,#N/A,FALSE,"Sheet1";#N/A,#N/A,FALSE,"기평9607"}</definedName>
    <definedName name="wrn.보고서." localSheetId="10" hidden="1">{#N/A,#N/A,FALSE,"Sheet1";#N/A,#N/A,FALSE,"기평9607"}</definedName>
    <definedName name="wrn.보고서." localSheetId="11" hidden="1">{#N/A,#N/A,FALSE,"Sheet1";#N/A,#N/A,FALSE,"기평9607"}</definedName>
    <definedName name="wrn.보고서." localSheetId="12" hidden="1">{#N/A,#N/A,FALSE,"Sheet1";#N/A,#N/A,FALSE,"기평9607"}</definedName>
    <definedName name="wrn.보고서." localSheetId="13" hidden="1">{#N/A,#N/A,FALSE,"Sheet1";#N/A,#N/A,FALSE,"기평9607"}</definedName>
    <definedName name="wrn.보고서." localSheetId="14" hidden="1">{#N/A,#N/A,FALSE,"Sheet1";#N/A,#N/A,FALSE,"기평9607"}</definedName>
    <definedName name="wrn.보고서." localSheetId="15" hidden="1">{#N/A,#N/A,FALSE,"Sheet1";#N/A,#N/A,FALSE,"기평9607"}</definedName>
    <definedName name="wrn.보고서." localSheetId="16" hidden="1">{#N/A,#N/A,FALSE,"Sheet1";#N/A,#N/A,FALSE,"기평9607"}</definedName>
    <definedName name="wrn.보고서." localSheetId="17" hidden="1">{#N/A,#N/A,FALSE,"Sheet1";#N/A,#N/A,FALSE,"기평9607"}</definedName>
    <definedName name="wrn.보고서." localSheetId="37" hidden="1">{#N/A,#N/A,FALSE,"Sheet1";#N/A,#N/A,FALSE,"기평9607"}</definedName>
    <definedName name="wrn.보고서." localSheetId="38" hidden="1">{#N/A,#N/A,FALSE,"Sheet1";#N/A,#N/A,FALSE,"기평9607"}</definedName>
    <definedName name="wrn.보고서." hidden="1">{#N/A,#N/A,FALSE,"Sheet1";#N/A,#N/A,FALSE,"기평9607"}</definedName>
    <definedName name="wrn.채권재조정." localSheetId="2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3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5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6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7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8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9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1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2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3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5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6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7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37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38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한국은행._.보고서." localSheetId="2" hidden="1">{#N/A,#N/A,FALSE,"주요여수신";#N/A,#N/A,FALSE,"수신금리";#N/A,#N/A,FALSE,"대출금리";#N/A,#N/A,FALSE,"신규대출";#N/A,#N/A,FALSE,"총액대출"}</definedName>
    <definedName name="wrn.한국은행._.보고서." localSheetId="3" hidden="1">{#N/A,#N/A,FALSE,"주요여수신";#N/A,#N/A,FALSE,"수신금리";#N/A,#N/A,FALSE,"대출금리";#N/A,#N/A,FALSE,"신규대출";#N/A,#N/A,FALSE,"총액대출"}</definedName>
    <definedName name="wrn.한국은행._.보고서." localSheetId="4" hidden="1">{#N/A,#N/A,FALSE,"주요여수신";#N/A,#N/A,FALSE,"수신금리";#N/A,#N/A,FALSE,"대출금리";#N/A,#N/A,FALSE,"신규대출";#N/A,#N/A,FALSE,"총액대출"}</definedName>
    <definedName name="wrn.한국은행._.보고서." localSheetId="5" hidden="1">{#N/A,#N/A,FALSE,"주요여수신";#N/A,#N/A,FALSE,"수신금리";#N/A,#N/A,FALSE,"대출금리";#N/A,#N/A,FALSE,"신규대출";#N/A,#N/A,FALSE,"총액대출"}</definedName>
    <definedName name="wrn.한국은행._.보고서." localSheetId="6" hidden="1">{#N/A,#N/A,FALSE,"주요여수신";#N/A,#N/A,FALSE,"수신금리";#N/A,#N/A,FALSE,"대출금리";#N/A,#N/A,FALSE,"신규대출";#N/A,#N/A,FALSE,"총액대출"}</definedName>
    <definedName name="wrn.한국은행._.보고서." localSheetId="7" hidden="1">{#N/A,#N/A,FALSE,"주요여수신";#N/A,#N/A,FALSE,"수신금리";#N/A,#N/A,FALSE,"대출금리";#N/A,#N/A,FALSE,"신규대출";#N/A,#N/A,FALSE,"총액대출"}</definedName>
    <definedName name="wrn.한국은행._.보고서." localSheetId="8" hidden="1">{#N/A,#N/A,FALSE,"주요여수신";#N/A,#N/A,FALSE,"수신금리";#N/A,#N/A,FALSE,"대출금리";#N/A,#N/A,FALSE,"신규대출";#N/A,#N/A,FALSE,"총액대출"}</definedName>
    <definedName name="wrn.한국은행._.보고서." localSheetId="9" hidden="1">{#N/A,#N/A,FALSE,"주요여수신";#N/A,#N/A,FALSE,"수신금리";#N/A,#N/A,FALSE,"대출금리";#N/A,#N/A,FALSE,"신규대출";#N/A,#N/A,FALSE,"총액대출"}</definedName>
    <definedName name="wrn.한국은행._.보고서." localSheetId="10" hidden="1">{#N/A,#N/A,FALSE,"주요여수신";#N/A,#N/A,FALSE,"수신금리";#N/A,#N/A,FALSE,"대출금리";#N/A,#N/A,FALSE,"신규대출";#N/A,#N/A,FALSE,"총액대출"}</definedName>
    <definedName name="wrn.한국은행._.보고서." localSheetId="11" hidden="1">{#N/A,#N/A,FALSE,"주요여수신";#N/A,#N/A,FALSE,"수신금리";#N/A,#N/A,FALSE,"대출금리";#N/A,#N/A,FALSE,"신규대출";#N/A,#N/A,FALSE,"총액대출"}</definedName>
    <definedName name="wrn.한국은행._.보고서." localSheetId="12" hidden="1">{#N/A,#N/A,FALSE,"주요여수신";#N/A,#N/A,FALSE,"수신금리";#N/A,#N/A,FALSE,"대출금리";#N/A,#N/A,FALSE,"신규대출";#N/A,#N/A,FALSE,"총액대출"}</definedName>
    <definedName name="wrn.한국은행._.보고서." localSheetId="13" hidden="1">{#N/A,#N/A,FALSE,"주요여수신";#N/A,#N/A,FALSE,"수신금리";#N/A,#N/A,FALSE,"대출금리";#N/A,#N/A,FALSE,"신규대출";#N/A,#N/A,FALSE,"총액대출"}</definedName>
    <definedName name="wrn.한국은행._.보고서." localSheetId="14" hidden="1">{#N/A,#N/A,FALSE,"주요여수신";#N/A,#N/A,FALSE,"수신금리";#N/A,#N/A,FALSE,"대출금리";#N/A,#N/A,FALSE,"신규대출";#N/A,#N/A,FALSE,"총액대출"}</definedName>
    <definedName name="wrn.한국은행._.보고서." localSheetId="15" hidden="1">{#N/A,#N/A,FALSE,"주요여수신";#N/A,#N/A,FALSE,"수신금리";#N/A,#N/A,FALSE,"대출금리";#N/A,#N/A,FALSE,"신규대출";#N/A,#N/A,FALSE,"총액대출"}</definedName>
    <definedName name="wrn.한국은행._.보고서." localSheetId="16" hidden="1">{#N/A,#N/A,FALSE,"주요여수신";#N/A,#N/A,FALSE,"수신금리";#N/A,#N/A,FALSE,"대출금리";#N/A,#N/A,FALSE,"신규대출";#N/A,#N/A,FALSE,"총액대출"}</definedName>
    <definedName name="wrn.한국은행._.보고서." localSheetId="17" hidden="1">{#N/A,#N/A,FALSE,"주요여수신";#N/A,#N/A,FALSE,"수신금리";#N/A,#N/A,FALSE,"대출금리";#N/A,#N/A,FALSE,"신규대출";#N/A,#N/A,FALSE,"총액대출"}</definedName>
    <definedName name="wrn.한국은행._.보고서." localSheetId="37" hidden="1">{#N/A,#N/A,FALSE,"주요여수신";#N/A,#N/A,FALSE,"수신금리";#N/A,#N/A,FALSE,"대출금리";#N/A,#N/A,FALSE,"신규대출";#N/A,#N/A,FALSE,"총액대출"}</definedName>
    <definedName name="wrn.한국은행._.보고서." localSheetId="38" hidden="1">{#N/A,#N/A,FALSE,"주요여수신";#N/A,#N/A,FALSE,"수신금리";#N/A,#N/A,FALSE,"대출금리";#N/A,#N/A,FALSE,"신규대출";#N/A,#N/A,FALSE,"총액대출"}</definedName>
    <definedName name="wrn.한국은행._.보고서." hidden="1">{#N/A,#N/A,FALSE,"주요여수신";#N/A,#N/A,FALSE,"수신금리";#N/A,#N/A,FALSE,"대출금리";#N/A,#N/A,FALSE,"신규대출";#N/A,#N/A,FALSE,"총액대출"}</definedName>
    <definedName name="ws" localSheetId="2" hidden="1">{"'보고양식'!$A$58:$K$111"}</definedName>
    <definedName name="ws" localSheetId="3" hidden="1">{"'보고양식'!$A$58:$K$111"}</definedName>
    <definedName name="ws" localSheetId="4" hidden="1">{"'보고양식'!$A$58:$K$111"}</definedName>
    <definedName name="ws" localSheetId="5" hidden="1">{"'보고양식'!$A$58:$K$111"}</definedName>
    <definedName name="ws" localSheetId="6" hidden="1">{"'보고양식'!$A$58:$K$111"}</definedName>
    <definedName name="ws" localSheetId="7" hidden="1">{"'보고양식'!$A$58:$K$111"}</definedName>
    <definedName name="ws" localSheetId="8" hidden="1">{"'보고양식'!$A$58:$K$111"}</definedName>
    <definedName name="ws" localSheetId="9" hidden="1">{"'보고양식'!$A$58:$K$111"}</definedName>
    <definedName name="ws" localSheetId="10" hidden="1">{"'보고양식'!$A$58:$K$111"}</definedName>
    <definedName name="ws" localSheetId="11" hidden="1">{"'보고양식'!$A$58:$K$111"}</definedName>
    <definedName name="ws" localSheetId="12" hidden="1">{"'보고양식'!$A$58:$K$111"}</definedName>
    <definedName name="ws" localSheetId="13" hidden="1">{"'보고양식'!$A$58:$K$111"}</definedName>
    <definedName name="ws" localSheetId="14" hidden="1">{"'보고양식'!$A$58:$K$111"}</definedName>
    <definedName name="ws" localSheetId="15" hidden="1">{"'보고양식'!$A$58:$K$111"}</definedName>
    <definedName name="ws" localSheetId="16" hidden="1">{"'보고양식'!$A$58:$K$111"}</definedName>
    <definedName name="ws" localSheetId="17" hidden="1">{"'보고양식'!$A$58:$K$111"}</definedName>
    <definedName name="ws" localSheetId="37" hidden="1">{"'보고양식'!$A$58:$K$111"}</definedName>
    <definedName name="ws" localSheetId="38" hidden="1">{"'보고양식'!$A$58:$K$111"}</definedName>
    <definedName name="ws" hidden="1">{"'보고양식'!$A$58:$K$111"}</definedName>
    <definedName name="z" localSheetId="2" hidden="1">{#N/A,#N/A,FALSE,"Aging Summary";#N/A,#N/A,FALSE,"Ratio Analysis";#N/A,#N/A,FALSE,"Test 120 Day Accts";#N/A,#N/A,FALSE,"Tickmarks"}</definedName>
    <definedName name="z" localSheetId="3" hidden="1">{#N/A,#N/A,FALSE,"Aging Summary";#N/A,#N/A,FALSE,"Ratio Analysis";#N/A,#N/A,FALSE,"Test 120 Day Accts";#N/A,#N/A,FALSE,"Tickmarks"}</definedName>
    <definedName name="z" localSheetId="4" hidden="1">{#N/A,#N/A,FALSE,"Aging Summary";#N/A,#N/A,FALSE,"Ratio Analysis";#N/A,#N/A,FALSE,"Test 120 Day Accts";#N/A,#N/A,FALSE,"Tickmarks"}</definedName>
    <definedName name="z" localSheetId="5" hidden="1">{#N/A,#N/A,FALSE,"Aging Summary";#N/A,#N/A,FALSE,"Ratio Analysis";#N/A,#N/A,FALSE,"Test 120 Day Accts";#N/A,#N/A,FALSE,"Tickmarks"}</definedName>
    <definedName name="z" localSheetId="6" hidden="1">{#N/A,#N/A,FALSE,"Aging Summary";#N/A,#N/A,FALSE,"Ratio Analysis";#N/A,#N/A,FALSE,"Test 120 Day Accts";#N/A,#N/A,FALSE,"Tickmarks"}</definedName>
    <definedName name="z" localSheetId="7" hidden="1">{#N/A,#N/A,FALSE,"Aging Summary";#N/A,#N/A,FALSE,"Ratio Analysis";#N/A,#N/A,FALSE,"Test 120 Day Accts";#N/A,#N/A,FALSE,"Tickmarks"}</definedName>
    <definedName name="z" localSheetId="8" hidden="1">{#N/A,#N/A,FALSE,"Aging Summary";#N/A,#N/A,FALSE,"Ratio Analysis";#N/A,#N/A,FALSE,"Test 120 Day Accts";#N/A,#N/A,FALSE,"Tickmarks"}</definedName>
    <definedName name="z" localSheetId="9" hidden="1">{#N/A,#N/A,FALSE,"Aging Summary";#N/A,#N/A,FALSE,"Ratio Analysis";#N/A,#N/A,FALSE,"Test 120 Day Accts";#N/A,#N/A,FALSE,"Tickmarks"}</definedName>
    <definedName name="z" localSheetId="10" hidden="1">{#N/A,#N/A,FALSE,"Aging Summary";#N/A,#N/A,FALSE,"Ratio Analysis";#N/A,#N/A,FALSE,"Test 120 Day Accts";#N/A,#N/A,FALSE,"Tickmarks"}</definedName>
    <definedName name="z" localSheetId="11" hidden="1">{#N/A,#N/A,FALSE,"Aging Summary";#N/A,#N/A,FALSE,"Ratio Analysis";#N/A,#N/A,FALSE,"Test 120 Day Accts";#N/A,#N/A,FALSE,"Tickmarks"}</definedName>
    <definedName name="z" localSheetId="12" hidden="1">{#N/A,#N/A,FALSE,"Aging Summary";#N/A,#N/A,FALSE,"Ratio Analysis";#N/A,#N/A,FALSE,"Test 120 Day Accts";#N/A,#N/A,FALSE,"Tickmarks"}</definedName>
    <definedName name="z" localSheetId="13" hidden="1">{#N/A,#N/A,FALSE,"Aging Summary";#N/A,#N/A,FALSE,"Ratio Analysis";#N/A,#N/A,FALSE,"Test 120 Day Accts";#N/A,#N/A,FALSE,"Tickmarks"}</definedName>
    <definedName name="z" localSheetId="14" hidden="1">{#N/A,#N/A,FALSE,"Aging Summary";#N/A,#N/A,FALSE,"Ratio Analysis";#N/A,#N/A,FALSE,"Test 120 Day Accts";#N/A,#N/A,FALSE,"Tickmarks"}</definedName>
    <definedName name="z" localSheetId="15" hidden="1">{#N/A,#N/A,FALSE,"Aging Summary";#N/A,#N/A,FALSE,"Ratio Analysis";#N/A,#N/A,FALSE,"Test 120 Day Accts";#N/A,#N/A,FALSE,"Tickmarks"}</definedName>
    <definedName name="z" localSheetId="16" hidden="1">{#N/A,#N/A,FALSE,"Aging Summary";#N/A,#N/A,FALSE,"Ratio Analysis";#N/A,#N/A,FALSE,"Test 120 Day Accts";#N/A,#N/A,FALSE,"Tickmarks"}</definedName>
    <definedName name="z" localSheetId="17" hidden="1">{#N/A,#N/A,FALSE,"Aging Summary";#N/A,#N/A,FALSE,"Ratio Analysis";#N/A,#N/A,FALSE,"Test 120 Day Accts";#N/A,#N/A,FALSE,"Tickmarks"}</definedName>
    <definedName name="z" localSheetId="37" hidden="1">{#N/A,#N/A,FALSE,"Aging Summary";#N/A,#N/A,FALSE,"Ratio Analysis";#N/A,#N/A,FALSE,"Test 120 Day Accts";#N/A,#N/A,FALSE,"Tickmarks"}</definedName>
    <definedName name="z" localSheetId="38" hidden="1">{#N/A,#N/A,FALSE,"Aging Summary";#N/A,#N/A,FALSE,"Ratio Analysis";#N/A,#N/A,FALSE,"Test 120 Day Accts";#N/A,#N/A,FALSE,"Tickmarks"}</definedName>
    <definedName name="z" hidden="1">{#N/A,#N/A,FALSE,"Aging Summary";#N/A,#N/A,FALSE,"Ratio Analysis";#N/A,#N/A,FALSE,"Test 120 Day Accts";#N/A,#N/A,FALSE,"Tickmarks"}</definedName>
    <definedName name="건전성" localSheetId="2" hidden="1">[6]연체대출!$A$9:$A$92</definedName>
    <definedName name="건전성" localSheetId="3" hidden="1">[6]연체대출!$A$9:$A$92</definedName>
    <definedName name="건전성" hidden="1">[7]연체대출!$A$9:$A$92</definedName>
    <definedName name="ㄴㄴ" localSheetId="2" hidden="1">{#N/A,#N/A,FALSE,"Aging Summary";#N/A,#N/A,FALSE,"Ratio Analysis";#N/A,#N/A,FALSE,"Test 120 Day Accts";#N/A,#N/A,FALSE,"Tickmarks"}</definedName>
    <definedName name="ㄴㄴ" localSheetId="3" hidden="1">{#N/A,#N/A,FALSE,"Aging Summary";#N/A,#N/A,FALSE,"Ratio Analysis";#N/A,#N/A,FALSE,"Test 120 Day Accts";#N/A,#N/A,FALSE,"Tickmarks"}</definedName>
    <definedName name="ㄴㄴ" localSheetId="4" hidden="1">{#N/A,#N/A,FALSE,"Aging Summary";#N/A,#N/A,FALSE,"Ratio Analysis";#N/A,#N/A,FALSE,"Test 120 Day Accts";#N/A,#N/A,FALSE,"Tickmarks"}</definedName>
    <definedName name="ㄴㄴ" localSheetId="5" hidden="1">{#N/A,#N/A,FALSE,"Aging Summary";#N/A,#N/A,FALSE,"Ratio Analysis";#N/A,#N/A,FALSE,"Test 120 Day Accts";#N/A,#N/A,FALSE,"Tickmarks"}</definedName>
    <definedName name="ㄴㄴ" localSheetId="6" hidden="1">{#N/A,#N/A,FALSE,"Aging Summary";#N/A,#N/A,FALSE,"Ratio Analysis";#N/A,#N/A,FALSE,"Test 120 Day Accts";#N/A,#N/A,FALSE,"Tickmarks"}</definedName>
    <definedName name="ㄴㄴ" localSheetId="7" hidden="1">{#N/A,#N/A,FALSE,"Aging Summary";#N/A,#N/A,FALSE,"Ratio Analysis";#N/A,#N/A,FALSE,"Test 120 Day Accts";#N/A,#N/A,FALSE,"Tickmarks"}</definedName>
    <definedName name="ㄴㄴ" localSheetId="8" hidden="1">{#N/A,#N/A,FALSE,"Aging Summary";#N/A,#N/A,FALSE,"Ratio Analysis";#N/A,#N/A,FALSE,"Test 120 Day Accts";#N/A,#N/A,FALSE,"Tickmarks"}</definedName>
    <definedName name="ㄴㄴ" localSheetId="9" hidden="1">{#N/A,#N/A,FALSE,"Aging Summary";#N/A,#N/A,FALSE,"Ratio Analysis";#N/A,#N/A,FALSE,"Test 120 Day Accts";#N/A,#N/A,FALSE,"Tickmarks"}</definedName>
    <definedName name="ㄴㄴ" localSheetId="10" hidden="1">{#N/A,#N/A,FALSE,"Aging Summary";#N/A,#N/A,FALSE,"Ratio Analysis";#N/A,#N/A,FALSE,"Test 120 Day Accts";#N/A,#N/A,FALSE,"Tickmarks"}</definedName>
    <definedName name="ㄴㄴ" localSheetId="11" hidden="1">{#N/A,#N/A,FALSE,"Aging Summary";#N/A,#N/A,FALSE,"Ratio Analysis";#N/A,#N/A,FALSE,"Test 120 Day Accts";#N/A,#N/A,FALSE,"Tickmarks"}</definedName>
    <definedName name="ㄴㄴ" localSheetId="12" hidden="1">{#N/A,#N/A,FALSE,"Aging Summary";#N/A,#N/A,FALSE,"Ratio Analysis";#N/A,#N/A,FALSE,"Test 120 Day Accts";#N/A,#N/A,FALSE,"Tickmarks"}</definedName>
    <definedName name="ㄴㄴ" localSheetId="13" hidden="1">{#N/A,#N/A,FALSE,"Aging Summary";#N/A,#N/A,FALSE,"Ratio Analysis";#N/A,#N/A,FALSE,"Test 120 Day Accts";#N/A,#N/A,FALSE,"Tickmarks"}</definedName>
    <definedName name="ㄴㄴ" localSheetId="14" hidden="1">{#N/A,#N/A,FALSE,"Aging Summary";#N/A,#N/A,FALSE,"Ratio Analysis";#N/A,#N/A,FALSE,"Test 120 Day Accts";#N/A,#N/A,FALSE,"Tickmarks"}</definedName>
    <definedName name="ㄴㄴ" localSheetId="15" hidden="1">{#N/A,#N/A,FALSE,"Aging Summary";#N/A,#N/A,FALSE,"Ratio Analysis";#N/A,#N/A,FALSE,"Test 120 Day Accts";#N/A,#N/A,FALSE,"Tickmarks"}</definedName>
    <definedName name="ㄴㄴ" localSheetId="16" hidden="1">{#N/A,#N/A,FALSE,"Aging Summary";#N/A,#N/A,FALSE,"Ratio Analysis";#N/A,#N/A,FALSE,"Test 120 Day Accts";#N/A,#N/A,FALSE,"Tickmarks"}</definedName>
    <definedName name="ㄴㄴ" localSheetId="17" hidden="1">{#N/A,#N/A,FALSE,"Aging Summary";#N/A,#N/A,FALSE,"Ratio Analysis";#N/A,#N/A,FALSE,"Test 120 Day Accts";#N/A,#N/A,FALSE,"Tickmarks"}</definedName>
    <definedName name="ㄴㄴ" localSheetId="37" hidden="1">{#N/A,#N/A,FALSE,"Aging Summary";#N/A,#N/A,FALSE,"Ratio Analysis";#N/A,#N/A,FALSE,"Test 120 Day Accts";#N/A,#N/A,FALSE,"Tickmarks"}</definedName>
    <definedName name="ㄴㄴ" localSheetId="38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localSheetId="2" hidden="1">{#N/A,#N/A,FALSE,"Aging Summary";#N/A,#N/A,FALSE,"Ratio Analysis";#N/A,#N/A,FALSE,"Test 120 Day Accts";#N/A,#N/A,FALSE,"Tickmarks"}</definedName>
    <definedName name="매출원가" localSheetId="3" hidden="1">{#N/A,#N/A,FALSE,"Aging Summary";#N/A,#N/A,FALSE,"Ratio Analysis";#N/A,#N/A,FALSE,"Test 120 Day Accts";#N/A,#N/A,FALSE,"Tickmarks"}</definedName>
    <definedName name="매출원가" localSheetId="4" hidden="1">{#N/A,#N/A,FALSE,"Aging Summary";#N/A,#N/A,FALSE,"Ratio Analysis";#N/A,#N/A,FALSE,"Test 120 Day Accts";#N/A,#N/A,FALSE,"Tickmarks"}</definedName>
    <definedName name="매출원가" localSheetId="5" hidden="1">{#N/A,#N/A,FALSE,"Aging Summary";#N/A,#N/A,FALSE,"Ratio Analysis";#N/A,#N/A,FALSE,"Test 120 Day Accts";#N/A,#N/A,FALSE,"Tickmarks"}</definedName>
    <definedName name="매출원가" localSheetId="6" hidden="1">{#N/A,#N/A,FALSE,"Aging Summary";#N/A,#N/A,FALSE,"Ratio Analysis";#N/A,#N/A,FALSE,"Test 120 Day Accts";#N/A,#N/A,FALSE,"Tickmarks"}</definedName>
    <definedName name="매출원가" localSheetId="7" hidden="1">{#N/A,#N/A,FALSE,"Aging Summary";#N/A,#N/A,FALSE,"Ratio Analysis";#N/A,#N/A,FALSE,"Test 120 Day Accts";#N/A,#N/A,FALSE,"Tickmarks"}</definedName>
    <definedName name="매출원가" localSheetId="8" hidden="1">{#N/A,#N/A,FALSE,"Aging Summary";#N/A,#N/A,FALSE,"Ratio Analysis";#N/A,#N/A,FALSE,"Test 120 Day Accts";#N/A,#N/A,FALSE,"Tickmarks"}</definedName>
    <definedName name="매출원가" localSheetId="9" hidden="1">{#N/A,#N/A,FALSE,"Aging Summary";#N/A,#N/A,FALSE,"Ratio Analysis";#N/A,#N/A,FALSE,"Test 120 Day Accts";#N/A,#N/A,FALSE,"Tickmarks"}</definedName>
    <definedName name="매출원가" localSheetId="10" hidden="1">{#N/A,#N/A,FALSE,"Aging Summary";#N/A,#N/A,FALSE,"Ratio Analysis";#N/A,#N/A,FALSE,"Test 120 Day Accts";#N/A,#N/A,FALSE,"Tickmarks"}</definedName>
    <definedName name="매출원가" localSheetId="11" hidden="1">{#N/A,#N/A,FALSE,"Aging Summary";#N/A,#N/A,FALSE,"Ratio Analysis";#N/A,#N/A,FALSE,"Test 120 Day Accts";#N/A,#N/A,FALSE,"Tickmarks"}</definedName>
    <definedName name="매출원가" localSheetId="12" hidden="1">{#N/A,#N/A,FALSE,"Aging Summary";#N/A,#N/A,FALSE,"Ratio Analysis";#N/A,#N/A,FALSE,"Test 120 Day Accts";#N/A,#N/A,FALSE,"Tickmarks"}</definedName>
    <definedName name="매출원가" localSheetId="13" hidden="1">{#N/A,#N/A,FALSE,"Aging Summary";#N/A,#N/A,FALSE,"Ratio Analysis";#N/A,#N/A,FALSE,"Test 120 Day Accts";#N/A,#N/A,FALSE,"Tickmarks"}</definedName>
    <definedName name="매출원가" localSheetId="14" hidden="1">{#N/A,#N/A,FALSE,"Aging Summary";#N/A,#N/A,FALSE,"Ratio Analysis";#N/A,#N/A,FALSE,"Test 120 Day Accts";#N/A,#N/A,FALSE,"Tickmarks"}</definedName>
    <definedName name="매출원가" localSheetId="15" hidden="1">{#N/A,#N/A,FALSE,"Aging Summary";#N/A,#N/A,FALSE,"Ratio Analysis";#N/A,#N/A,FALSE,"Test 120 Day Accts";#N/A,#N/A,FALSE,"Tickmarks"}</definedName>
    <definedName name="매출원가" localSheetId="16" hidden="1">{#N/A,#N/A,FALSE,"Aging Summary";#N/A,#N/A,FALSE,"Ratio Analysis";#N/A,#N/A,FALSE,"Test 120 Day Accts";#N/A,#N/A,FALSE,"Tickmarks"}</definedName>
    <definedName name="매출원가" localSheetId="17" hidden="1">{#N/A,#N/A,FALSE,"Aging Summary";#N/A,#N/A,FALSE,"Ratio Analysis";#N/A,#N/A,FALSE,"Test 120 Day Accts";#N/A,#N/A,FALSE,"Tickmarks"}</definedName>
    <definedName name="매출원가" localSheetId="37" hidden="1">{#N/A,#N/A,FALSE,"Aging Summary";#N/A,#N/A,FALSE,"Ratio Analysis";#N/A,#N/A,FALSE,"Test 120 Day Accts";#N/A,#N/A,FALSE,"Tickmarks"}</definedName>
    <definedName name="매출원가" localSheetId="38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localSheetId="2" hidden="1">{#N/A,#N/A,FALSE,"Aging Summary";#N/A,#N/A,FALSE,"Ratio Analysis";#N/A,#N/A,FALSE,"Test 120 Day Accts";#N/A,#N/A,FALSE,"Tickmarks"}</definedName>
    <definedName name="매출원가1" localSheetId="3" hidden="1">{#N/A,#N/A,FALSE,"Aging Summary";#N/A,#N/A,FALSE,"Ratio Analysis";#N/A,#N/A,FALSE,"Test 120 Day Accts";#N/A,#N/A,FALSE,"Tickmarks"}</definedName>
    <definedName name="매출원가1" localSheetId="4" hidden="1">{#N/A,#N/A,FALSE,"Aging Summary";#N/A,#N/A,FALSE,"Ratio Analysis";#N/A,#N/A,FALSE,"Test 120 Day Accts";#N/A,#N/A,FALSE,"Tickmarks"}</definedName>
    <definedName name="매출원가1" localSheetId="5" hidden="1">{#N/A,#N/A,FALSE,"Aging Summary";#N/A,#N/A,FALSE,"Ratio Analysis";#N/A,#N/A,FALSE,"Test 120 Day Accts";#N/A,#N/A,FALSE,"Tickmarks"}</definedName>
    <definedName name="매출원가1" localSheetId="6" hidden="1">{#N/A,#N/A,FALSE,"Aging Summary";#N/A,#N/A,FALSE,"Ratio Analysis";#N/A,#N/A,FALSE,"Test 120 Day Accts";#N/A,#N/A,FALSE,"Tickmarks"}</definedName>
    <definedName name="매출원가1" localSheetId="7" hidden="1">{#N/A,#N/A,FALSE,"Aging Summary";#N/A,#N/A,FALSE,"Ratio Analysis";#N/A,#N/A,FALSE,"Test 120 Day Accts";#N/A,#N/A,FALSE,"Tickmarks"}</definedName>
    <definedName name="매출원가1" localSheetId="8" hidden="1">{#N/A,#N/A,FALSE,"Aging Summary";#N/A,#N/A,FALSE,"Ratio Analysis";#N/A,#N/A,FALSE,"Test 120 Day Accts";#N/A,#N/A,FALSE,"Tickmarks"}</definedName>
    <definedName name="매출원가1" localSheetId="9" hidden="1">{#N/A,#N/A,FALSE,"Aging Summary";#N/A,#N/A,FALSE,"Ratio Analysis";#N/A,#N/A,FALSE,"Test 120 Day Accts";#N/A,#N/A,FALSE,"Tickmarks"}</definedName>
    <definedName name="매출원가1" localSheetId="10" hidden="1">{#N/A,#N/A,FALSE,"Aging Summary";#N/A,#N/A,FALSE,"Ratio Analysis";#N/A,#N/A,FALSE,"Test 120 Day Accts";#N/A,#N/A,FALSE,"Tickmarks"}</definedName>
    <definedName name="매출원가1" localSheetId="11" hidden="1">{#N/A,#N/A,FALSE,"Aging Summary";#N/A,#N/A,FALSE,"Ratio Analysis";#N/A,#N/A,FALSE,"Test 120 Day Accts";#N/A,#N/A,FALSE,"Tickmarks"}</definedName>
    <definedName name="매출원가1" localSheetId="12" hidden="1">{#N/A,#N/A,FALSE,"Aging Summary";#N/A,#N/A,FALSE,"Ratio Analysis";#N/A,#N/A,FALSE,"Test 120 Day Accts";#N/A,#N/A,FALSE,"Tickmarks"}</definedName>
    <definedName name="매출원가1" localSheetId="13" hidden="1">{#N/A,#N/A,FALSE,"Aging Summary";#N/A,#N/A,FALSE,"Ratio Analysis";#N/A,#N/A,FALSE,"Test 120 Day Accts";#N/A,#N/A,FALSE,"Tickmarks"}</definedName>
    <definedName name="매출원가1" localSheetId="14" hidden="1">{#N/A,#N/A,FALSE,"Aging Summary";#N/A,#N/A,FALSE,"Ratio Analysis";#N/A,#N/A,FALSE,"Test 120 Day Accts";#N/A,#N/A,FALSE,"Tickmarks"}</definedName>
    <definedName name="매출원가1" localSheetId="15" hidden="1">{#N/A,#N/A,FALSE,"Aging Summary";#N/A,#N/A,FALSE,"Ratio Analysis";#N/A,#N/A,FALSE,"Test 120 Day Accts";#N/A,#N/A,FALSE,"Tickmarks"}</definedName>
    <definedName name="매출원가1" localSheetId="16" hidden="1">{#N/A,#N/A,FALSE,"Aging Summary";#N/A,#N/A,FALSE,"Ratio Analysis";#N/A,#N/A,FALSE,"Test 120 Day Accts";#N/A,#N/A,FALSE,"Tickmarks"}</definedName>
    <definedName name="매출원가1" localSheetId="17" hidden="1">{#N/A,#N/A,FALSE,"Aging Summary";#N/A,#N/A,FALSE,"Ratio Analysis";#N/A,#N/A,FALSE,"Test 120 Day Accts";#N/A,#N/A,FALSE,"Tickmarks"}</definedName>
    <definedName name="매출원가1" localSheetId="37" hidden="1">{#N/A,#N/A,FALSE,"Aging Summary";#N/A,#N/A,FALSE,"Ratio Analysis";#N/A,#N/A,FALSE,"Test 120 Day Accts";#N/A,#N/A,FALSE,"Tickmarks"}</definedName>
    <definedName name="매출원가1" localSheetId="38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제조" localSheetId="2" hidden="1">#REF!</definedName>
    <definedName name="제조" localSheetId="3" hidden="1">#REF!</definedName>
    <definedName name="제조" localSheetId="4" hidden="1">#REF!</definedName>
    <definedName name="제조" localSheetId="5" hidden="1">#REF!</definedName>
    <definedName name="제조" localSheetId="6" hidden="1">#REF!</definedName>
    <definedName name="제조" localSheetId="7" hidden="1">#REF!</definedName>
    <definedName name="제조" localSheetId="8" hidden="1">#REF!</definedName>
    <definedName name="제조" localSheetId="9" hidden="1">#REF!</definedName>
    <definedName name="제조" localSheetId="10" hidden="1">#REF!</definedName>
    <definedName name="제조" localSheetId="11" hidden="1">#REF!</definedName>
    <definedName name="제조" localSheetId="12" hidden="1">#REF!</definedName>
    <definedName name="제조" localSheetId="13" hidden="1">#REF!</definedName>
    <definedName name="제조" localSheetId="14" hidden="1">#REF!</definedName>
    <definedName name="제조" localSheetId="15" hidden="1">#REF!</definedName>
    <definedName name="제조" localSheetId="16" hidden="1">#REF!</definedName>
    <definedName name="제조" localSheetId="17" hidden="1">#REF!</definedName>
    <definedName name="제조" localSheetId="37" hidden="1">#REF!</definedName>
    <definedName name="제조" localSheetId="38" hidden="1">#REF!</definedName>
    <definedName name="제조" hidden="1">#REF!</definedName>
    <definedName name="충당금결과200404" localSheetId="2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3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5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6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7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8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9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1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2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3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5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6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7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37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38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ㅏㅏ" localSheetId="2" hidden="1">{#N/A,#N/A,FALSE,"Aging Summary";#N/A,#N/A,FALSE,"Ratio Analysis";#N/A,#N/A,FALSE,"Test 120 Day Accts";#N/A,#N/A,FALSE,"Tickmarks"}</definedName>
    <definedName name="ㅏㅏ" localSheetId="3" hidden="1">{#N/A,#N/A,FALSE,"Aging Summary";#N/A,#N/A,FALSE,"Ratio Analysis";#N/A,#N/A,FALSE,"Test 120 Day Accts";#N/A,#N/A,FALSE,"Tickmarks"}</definedName>
    <definedName name="ㅏㅏ" localSheetId="4" hidden="1">{#N/A,#N/A,FALSE,"Aging Summary";#N/A,#N/A,FALSE,"Ratio Analysis";#N/A,#N/A,FALSE,"Test 120 Day Accts";#N/A,#N/A,FALSE,"Tickmarks"}</definedName>
    <definedName name="ㅏㅏ" localSheetId="5" hidden="1">{#N/A,#N/A,FALSE,"Aging Summary";#N/A,#N/A,FALSE,"Ratio Analysis";#N/A,#N/A,FALSE,"Test 120 Day Accts";#N/A,#N/A,FALSE,"Tickmarks"}</definedName>
    <definedName name="ㅏㅏ" localSheetId="6" hidden="1">{#N/A,#N/A,FALSE,"Aging Summary";#N/A,#N/A,FALSE,"Ratio Analysis";#N/A,#N/A,FALSE,"Test 120 Day Accts";#N/A,#N/A,FALSE,"Tickmarks"}</definedName>
    <definedName name="ㅏㅏ" localSheetId="7" hidden="1">{#N/A,#N/A,FALSE,"Aging Summary";#N/A,#N/A,FALSE,"Ratio Analysis";#N/A,#N/A,FALSE,"Test 120 Day Accts";#N/A,#N/A,FALSE,"Tickmarks"}</definedName>
    <definedName name="ㅏㅏ" localSheetId="8" hidden="1">{#N/A,#N/A,FALSE,"Aging Summary";#N/A,#N/A,FALSE,"Ratio Analysis";#N/A,#N/A,FALSE,"Test 120 Day Accts";#N/A,#N/A,FALSE,"Tickmarks"}</definedName>
    <definedName name="ㅏㅏ" localSheetId="9" hidden="1">{#N/A,#N/A,FALSE,"Aging Summary";#N/A,#N/A,FALSE,"Ratio Analysis";#N/A,#N/A,FALSE,"Test 120 Day Accts";#N/A,#N/A,FALSE,"Tickmarks"}</definedName>
    <definedName name="ㅏㅏ" localSheetId="10" hidden="1">{#N/A,#N/A,FALSE,"Aging Summary";#N/A,#N/A,FALSE,"Ratio Analysis";#N/A,#N/A,FALSE,"Test 120 Day Accts";#N/A,#N/A,FALSE,"Tickmarks"}</definedName>
    <definedName name="ㅏㅏ" localSheetId="11" hidden="1">{#N/A,#N/A,FALSE,"Aging Summary";#N/A,#N/A,FALSE,"Ratio Analysis";#N/A,#N/A,FALSE,"Test 120 Day Accts";#N/A,#N/A,FALSE,"Tickmarks"}</definedName>
    <definedName name="ㅏㅏ" localSheetId="12" hidden="1">{#N/A,#N/A,FALSE,"Aging Summary";#N/A,#N/A,FALSE,"Ratio Analysis";#N/A,#N/A,FALSE,"Test 120 Day Accts";#N/A,#N/A,FALSE,"Tickmarks"}</definedName>
    <definedName name="ㅏㅏ" localSheetId="13" hidden="1">{#N/A,#N/A,FALSE,"Aging Summary";#N/A,#N/A,FALSE,"Ratio Analysis";#N/A,#N/A,FALSE,"Test 120 Day Accts";#N/A,#N/A,FALSE,"Tickmarks"}</definedName>
    <definedName name="ㅏㅏ" localSheetId="14" hidden="1">{#N/A,#N/A,FALSE,"Aging Summary";#N/A,#N/A,FALSE,"Ratio Analysis";#N/A,#N/A,FALSE,"Test 120 Day Accts";#N/A,#N/A,FALSE,"Tickmarks"}</definedName>
    <definedName name="ㅏㅏ" localSheetId="15" hidden="1">{#N/A,#N/A,FALSE,"Aging Summary";#N/A,#N/A,FALSE,"Ratio Analysis";#N/A,#N/A,FALSE,"Test 120 Day Accts";#N/A,#N/A,FALSE,"Tickmarks"}</definedName>
    <definedName name="ㅏㅏ" localSheetId="16" hidden="1">{#N/A,#N/A,FALSE,"Aging Summary";#N/A,#N/A,FALSE,"Ratio Analysis";#N/A,#N/A,FALSE,"Test 120 Day Accts";#N/A,#N/A,FALSE,"Tickmarks"}</definedName>
    <definedName name="ㅏㅏ" localSheetId="17" hidden="1">{#N/A,#N/A,FALSE,"Aging Summary";#N/A,#N/A,FALSE,"Ratio Analysis";#N/A,#N/A,FALSE,"Test 120 Day Accts";#N/A,#N/A,FALSE,"Tickmarks"}</definedName>
    <definedName name="ㅏㅏ" localSheetId="37" hidden="1">{#N/A,#N/A,FALSE,"Aging Summary";#N/A,#N/A,FALSE,"Ratio Analysis";#N/A,#N/A,FALSE,"Test 120 Day Accts";#N/A,#N/A,FALSE,"Tickmarks"}</definedName>
    <definedName name="ㅏㅏ" localSheetId="38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2" l="1"/>
  <c r="C41" i="32"/>
  <c r="C37" i="32"/>
  <c r="C33" i="32"/>
  <c r="C32" i="32" s="1"/>
  <c r="C29" i="32"/>
  <c r="C25" i="32"/>
  <c r="C12" i="32"/>
  <c r="C11" i="32" s="1"/>
  <c r="C9" i="32" s="1"/>
  <c r="C21" i="27"/>
  <c r="C18" i="27"/>
  <c r="C14" i="27"/>
  <c r="C10" i="27"/>
  <c r="C45" i="25"/>
  <c r="C43" i="25" s="1"/>
  <c r="C37" i="25"/>
  <c r="C36" i="25"/>
  <c r="F28" i="25"/>
  <c r="E28" i="25"/>
  <c r="D28" i="25"/>
  <c r="C28" i="25"/>
  <c r="F20" i="25"/>
  <c r="F11" i="25" s="1"/>
  <c r="E20" i="25"/>
  <c r="D20" i="25"/>
  <c r="C20" i="25"/>
  <c r="F12" i="25"/>
  <c r="E12" i="25"/>
  <c r="E11" i="25" s="1"/>
  <c r="D12" i="25"/>
  <c r="D11" i="25" s="1"/>
  <c r="C12" i="25"/>
  <c r="C11" i="25" s="1"/>
  <c r="C44" i="24"/>
  <c r="C41" i="24"/>
  <c r="C32" i="24" s="1"/>
  <c r="C37" i="24"/>
  <c r="C33" i="24"/>
  <c r="C29" i="24"/>
  <c r="C25" i="24"/>
  <c r="C12" i="24"/>
  <c r="C11" i="24"/>
  <c r="L46" i="23"/>
  <c r="K46" i="23"/>
  <c r="D46" i="23"/>
  <c r="M44" i="23"/>
  <c r="M46" i="23" s="1"/>
  <c r="L44" i="23"/>
  <c r="K44" i="23"/>
  <c r="J44" i="23"/>
  <c r="J46" i="23" s="1"/>
  <c r="I44" i="23"/>
  <c r="I46" i="23" s="1"/>
  <c r="H44" i="23"/>
  <c r="H46" i="23" s="1"/>
  <c r="G44" i="23"/>
  <c r="G46" i="23" s="1"/>
  <c r="F44" i="23"/>
  <c r="F46" i="23" s="1"/>
  <c r="E44" i="23"/>
  <c r="E46" i="23" s="1"/>
  <c r="D44" i="23"/>
  <c r="F32" i="23"/>
  <c r="E32" i="23"/>
  <c r="D32" i="23"/>
  <c r="C20" i="23"/>
  <c r="C13" i="23"/>
  <c r="C12" i="23"/>
  <c r="C11" i="23"/>
  <c r="C14" i="23" s="1"/>
  <c r="C16" i="23" s="1"/>
  <c r="C10" i="25" l="1"/>
  <c r="C9" i="24"/>
  <c r="C18" i="23"/>
  <c r="C17" i="23"/>
  <c r="C22" i="23" l="1"/>
  <c r="C21" i="23" s="1"/>
  <c r="C24" i="23" s="1"/>
</calcChain>
</file>

<file path=xl/sharedStrings.xml><?xml version="1.0" encoding="utf-8"?>
<sst xmlns="http://schemas.openxmlformats.org/spreadsheetml/2006/main" count="4994" uniqueCount="2704">
  <si>
    <t>&lt;금융지주회사 업무보고서 목차&gt;</t>
    <phoneticPr fontId="2" type="noConversion"/>
  </si>
  <si>
    <t>분류</t>
    <phoneticPr fontId="2" type="noConversion"/>
  </si>
  <si>
    <t>보고서
코드</t>
    <phoneticPr fontId="2" type="noConversion"/>
  </si>
  <si>
    <t>보고서명</t>
    <phoneticPr fontId="2" type="noConversion"/>
  </si>
  <si>
    <t>작성
주기</t>
    <phoneticPr fontId="2" type="noConversion"/>
  </si>
  <si>
    <t>담당부서</t>
    <phoneticPr fontId="2" type="noConversion"/>
  </si>
  <si>
    <t>1. 일반현황</t>
    <phoneticPr fontId="2" type="noConversion"/>
  </si>
  <si>
    <t>AL001</t>
    <phoneticPr fontId="2" type="noConversion"/>
  </si>
  <si>
    <t>금융지주회사등의 연혁 (상호의 변경내역)</t>
    <phoneticPr fontId="3" type="noConversion"/>
  </si>
  <si>
    <t>반기</t>
    <phoneticPr fontId="3" type="noConversion"/>
  </si>
  <si>
    <t>금융그룹감독실
지주금융그룹감독팀</t>
    <phoneticPr fontId="3" type="noConversion"/>
  </si>
  <si>
    <r>
      <t>AL002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</si>
  <si>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연혁 (납입자본금의 변경)</t>
    <phoneticPr fontId="3" type="noConversion"/>
  </si>
  <si>
    <t>분기</t>
  </si>
  <si>
    <t>금융그룹감독실
지주금융그룹감독팀</t>
  </si>
  <si>
    <r>
      <t>AL003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</si>
  <si>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연혁 (업종의 변경내역)</t>
    <phoneticPr fontId="3" type="noConversion"/>
  </si>
  <si>
    <t>AL004</t>
    <phoneticPr fontId="2" type="noConversion"/>
  </si>
  <si>
    <t>금융지주회사등의 연혁 (자회사등 설립(인수)/정리 내역)</t>
    <phoneticPr fontId="3" type="noConversion"/>
  </si>
  <si>
    <r>
      <t>AL006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</si>
  <si>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개황 (개황)</t>
    <phoneticPr fontId="3" type="noConversion"/>
  </si>
  <si>
    <t>금융지주회사등의 개황 (조직도)</t>
    <phoneticPr fontId="3" type="noConversion"/>
  </si>
  <si>
    <r>
      <t>AL007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</si>
  <si>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임원 및 준법감시인 현황</t>
    <phoneticPr fontId="3" type="noConversion"/>
  </si>
  <si>
    <r>
      <t>AL008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</si>
  <si>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최대주주 등 현황
(금융지주회사등의 최대주주, 그의 특수관계인 및 주요주주 현황)</t>
    <phoneticPr fontId="3" type="noConversion"/>
  </si>
  <si>
    <t>AL087</t>
    <phoneticPr fontId="2" type="noConversion"/>
  </si>
  <si>
    <t>금융지주회사등의 최대주주 등 현황
(은행지주회사의 최대주주 및 그의 특수관계인 현황)</t>
    <phoneticPr fontId="3" type="noConversion"/>
  </si>
  <si>
    <t>AL009</t>
    <phoneticPr fontId="2" type="noConversion"/>
  </si>
  <si>
    <t>금융지주회사의 조직</t>
    <phoneticPr fontId="3" type="noConversion"/>
  </si>
  <si>
    <r>
      <t>AL010</t>
    </r>
    <r>
      <rPr>
        <sz val="11"/>
        <color theme="1"/>
        <rFont val="맑은 고딕"/>
        <family val="2"/>
        <charset val="129"/>
        <scheme val="minor"/>
      </rPr>
      <t/>
    </r>
  </si>
  <si>
    <t>금융지주회사 이사회 주요 의결사항</t>
    <phoneticPr fontId="3" type="noConversion"/>
  </si>
  <si>
    <r>
      <t>AL011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</si>
  <si>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 또는 그 임·직원이 최근 5년간 조치받은 내용</t>
    <phoneticPr fontId="3" type="noConversion"/>
  </si>
  <si>
    <t>2. 재무정보
가. 요약재무정보</t>
    <phoneticPr fontId="2" type="noConversion"/>
  </si>
  <si>
    <t>AL012</t>
    <phoneticPr fontId="2" type="noConversion"/>
  </si>
  <si>
    <t>요약 재무정보</t>
    <phoneticPr fontId="2" type="noConversion"/>
  </si>
  <si>
    <t>분기*</t>
    <phoneticPr fontId="2" type="noConversion"/>
  </si>
  <si>
    <t>나. 연결재무정보
 1) 재무제표</t>
    <phoneticPr fontId="2" type="noConversion"/>
  </si>
  <si>
    <r>
      <t>AL013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</si>
  <si>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연결대상 종속회사 현황(연결대상 종속회사 변경내역)</t>
    <phoneticPr fontId="3" type="noConversion"/>
  </si>
  <si>
    <r>
      <t>AL014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</si>
  <si>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연결대상 종속회사 현황(연결대상 종속회사 개황)</t>
    <phoneticPr fontId="3" type="noConversion"/>
  </si>
  <si>
    <r>
      <t>AL015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</si>
  <si>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연결대상 종속회사 현황(지분법 적용대상회사 현황)</t>
    <phoneticPr fontId="3" type="noConversion"/>
  </si>
  <si>
    <t>AL222</t>
    <phoneticPr fontId="2" type="noConversion"/>
  </si>
  <si>
    <t>금융지주회사 연결대차대조표</t>
    <phoneticPr fontId="2" type="noConversion"/>
  </si>
  <si>
    <t>금융지주회사 연결대차대조표(세부)</t>
    <phoneticPr fontId="2" type="noConversion"/>
  </si>
  <si>
    <t>AL224</t>
    <phoneticPr fontId="2" type="noConversion"/>
  </si>
  <si>
    <t>금융지주회사 자산·부채 범주별 분류(연결기준)</t>
    <phoneticPr fontId="2" type="noConversion"/>
  </si>
  <si>
    <t>분기*</t>
    <phoneticPr fontId="2" type="noConversion"/>
  </si>
  <si>
    <t>AL223</t>
    <phoneticPr fontId="2" type="noConversion"/>
  </si>
  <si>
    <t>금융지주회사 연결손익계산서</t>
    <phoneticPr fontId="2" type="noConversion"/>
  </si>
  <si>
    <t>금융지주회사 연결손익계산서(세부)</t>
    <phoneticPr fontId="2" type="noConversion"/>
  </si>
  <si>
    <t>AL088</t>
    <phoneticPr fontId="2" type="noConversion"/>
  </si>
  <si>
    <t>금융지주회사 연결현금흐름표</t>
    <phoneticPr fontId="2" type="noConversion"/>
  </si>
  <si>
    <t xml:space="preserve"> 2) 수익성현황</t>
    <phoneticPr fontId="2" type="noConversion"/>
  </si>
  <si>
    <t>AL018</t>
    <phoneticPr fontId="2" type="noConversion"/>
  </si>
  <si>
    <t>금융지주회사등의 총자산순이익율(연결재무제표 기준)(ROA)</t>
    <phoneticPr fontId="3" type="noConversion"/>
  </si>
  <si>
    <r>
      <t>AL020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</si>
  <si>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자기자본순이익율(연결재무제표 기준)(ROE)</t>
    <phoneticPr fontId="2" type="noConversion"/>
  </si>
  <si>
    <t>AL089</t>
    <phoneticPr fontId="2" type="noConversion"/>
  </si>
  <si>
    <t>금융지주회사등의 순이익영업이익율</t>
    <phoneticPr fontId="2" type="noConversion"/>
  </si>
  <si>
    <t>분기*</t>
    <phoneticPr fontId="2" type="noConversion"/>
  </si>
  <si>
    <t>AL022</t>
    <phoneticPr fontId="2" type="noConversion"/>
  </si>
  <si>
    <t>금융지주회사등의 수지비율(연결재무제표 기준)</t>
    <phoneticPr fontId="2" type="noConversion"/>
  </si>
  <si>
    <r>
      <t>AL024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</si>
  <si>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총자산경비율(연결재무제표 기준)</t>
    <phoneticPr fontId="2" type="noConversion"/>
  </si>
  <si>
    <t>AL026</t>
    <phoneticPr fontId="2" type="noConversion"/>
  </si>
  <si>
    <t>금융지주회사등의 생산성 관련비율(연결재무제표 기준)</t>
    <phoneticPr fontId="2" type="noConversion"/>
  </si>
  <si>
    <t>AL170</t>
    <phoneticPr fontId="2" type="noConversion"/>
  </si>
  <si>
    <t>금융지주회사등의 수익성지표(개별재무제표 기준)</t>
    <phoneticPr fontId="2" type="noConversion"/>
  </si>
  <si>
    <t>AL090</t>
    <phoneticPr fontId="2" type="noConversion"/>
  </si>
  <si>
    <t>금융지주회사등의 영업현금흐름비율</t>
    <phoneticPr fontId="2" type="noConversion"/>
  </si>
  <si>
    <t>연*</t>
    <phoneticPr fontId="2" type="noConversion"/>
  </si>
  <si>
    <t xml:space="preserve"> 3) 자산건전성현황</t>
    <phoneticPr fontId="2" type="noConversion"/>
  </si>
  <si>
    <t>AL028</t>
    <phoneticPr fontId="2" type="noConversion"/>
  </si>
  <si>
    <t>금융지주회사등의 여신건전성 분류현황(연결재무제표 기준)</t>
    <phoneticPr fontId="3" type="noConversion"/>
  </si>
  <si>
    <r>
      <t>AL029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</si>
  <si>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여신건전성 분류현황(개별재무제표 기준)</t>
    <phoneticPr fontId="3" type="noConversion"/>
  </si>
  <si>
    <r>
      <t>AL030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</si>
  <si>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유가증권 건전성 분류현황(연결재무제표 기준)</t>
    <phoneticPr fontId="2" type="noConversion"/>
  </si>
  <si>
    <r>
      <t>AL031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</si>
  <si>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유가증권 건전성 분류현황(개별재무제표 기준)</t>
    <phoneticPr fontId="2" type="noConversion"/>
  </si>
  <si>
    <r>
      <t>AL034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</si>
  <si>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대손충당금 및 대손준비금 현황(연결재무제표 기준)</t>
    <phoneticPr fontId="2" type="noConversion"/>
  </si>
  <si>
    <r>
      <t>AL035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</si>
  <si>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대손충당금 및 대손준비금 현황(개별재무제표 기준)</t>
    <phoneticPr fontId="2" type="noConversion"/>
  </si>
  <si>
    <t>분기*</t>
    <phoneticPr fontId="2" type="noConversion"/>
  </si>
  <si>
    <r>
      <t>AL036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</si>
  <si>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무수익여신 현황(연결재무제표 기준)</t>
    <phoneticPr fontId="2" type="noConversion"/>
  </si>
  <si>
    <r>
      <t>AL037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</si>
  <si>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무수익여신 현황(개별재무제표 기준)</t>
    <phoneticPr fontId="2" type="noConversion"/>
  </si>
  <si>
    <t>AL038</t>
    <phoneticPr fontId="2" type="noConversion"/>
  </si>
  <si>
    <t>금융지주회사등의 거액여신 보유업체에 대한 여신건전성 분류현황</t>
    <phoneticPr fontId="2" type="noConversion"/>
  </si>
  <si>
    <t xml:space="preserve">분기 </t>
  </si>
  <si>
    <t>AL124</t>
    <phoneticPr fontId="2" type="noConversion"/>
  </si>
  <si>
    <t>비은행지주회사의 비금융 자회사등 대여금 현황</t>
    <phoneticPr fontId="2" type="noConversion"/>
  </si>
  <si>
    <t>분기</t>
    <phoneticPr fontId="2" type="noConversion"/>
  </si>
  <si>
    <r>
      <t>AL039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</si>
  <si>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동일차주 신용공여한도 초과현황</t>
    <phoneticPr fontId="2" type="noConversion"/>
  </si>
  <si>
    <r>
      <t>AL040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</si>
  <si>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동일한 개인 또는 법인에 대한 신용공여한도 초과현황</t>
    <phoneticPr fontId="2" type="noConversion"/>
  </si>
  <si>
    <t xml:space="preserve"> 4) 자본적정성현황</t>
    <phoneticPr fontId="2" type="noConversion"/>
  </si>
  <si>
    <r>
      <t>AL041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</si>
  <si>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단순자기자본비율(연결재무제표 기준)</t>
    <phoneticPr fontId="2" type="noConversion"/>
  </si>
  <si>
    <t>분기**</t>
    <phoneticPr fontId="2" type="noConversion"/>
  </si>
  <si>
    <t>은행감독국 
건전경영팀</t>
    <phoneticPr fontId="3" type="noConversion"/>
  </si>
  <si>
    <r>
      <t>AL042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</si>
  <si>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단순자기자본비율(개별재무제표 기준)</t>
    <phoneticPr fontId="2" type="noConversion"/>
  </si>
  <si>
    <t>은행감독국 
건전경영팀</t>
  </si>
  <si>
    <t>AL128</t>
    <phoneticPr fontId="2" type="noConversion"/>
  </si>
  <si>
    <t>금융지주회사등의 필요자본에 대한 자기자본비율(종합)</t>
    <phoneticPr fontId="2" type="noConversion"/>
  </si>
  <si>
    <t>AL129</t>
    <phoneticPr fontId="2" type="noConversion"/>
  </si>
  <si>
    <t xml:space="preserve">  세부산정근거(금융지주회사의 필요자본 및 자기자본  : 산정근거)</t>
    <phoneticPr fontId="2" type="noConversion"/>
  </si>
  <si>
    <t>분기*</t>
  </si>
  <si>
    <t>AL125</t>
    <phoneticPr fontId="2" type="noConversion"/>
  </si>
  <si>
    <r>
      <t>AL047</t>
    </r>
    <r>
      <rPr>
        <sz val="11"/>
        <color theme="1"/>
        <rFont val="맑은 고딕"/>
        <family val="2"/>
        <charset val="129"/>
        <scheme val="minor"/>
      </rPr>
      <t/>
    </r>
  </si>
  <si>
    <r>
      <t>AL048</t>
    </r>
    <r>
      <rPr>
        <sz val="11"/>
        <color theme="1"/>
        <rFont val="맑은 고딕"/>
        <family val="2"/>
        <charset val="129"/>
        <scheme val="minor"/>
      </rPr>
      <t/>
    </r>
  </si>
  <si>
    <r>
      <t>AL049</t>
    </r>
    <r>
      <rPr>
        <sz val="11"/>
        <color theme="1"/>
        <rFont val="맑은 고딕"/>
        <family val="2"/>
        <charset val="129"/>
        <scheme val="minor"/>
      </rPr>
      <t/>
    </r>
  </si>
  <si>
    <t>AL126</t>
    <phoneticPr fontId="2" type="noConversion"/>
  </si>
  <si>
    <t>AL127</t>
    <phoneticPr fontId="2" type="noConversion"/>
  </si>
  <si>
    <r>
      <t>AL050</t>
    </r>
    <r>
      <rPr>
        <sz val="11"/>
        <color theme="1"/>
        <rFont val="맑은 고딕"/>
        <family val="2"/>
        <charset val="129"/>
        <scheme val="minor"/>
      </rPr>
      <t/>
    </r>
  </si>
  <si>
    <r>
      <t>AL051</t>
    </r>
    <r>
      <rPr>
        <sz val="11"/>
        <color theme="1"/>
        <rFont val="맑은 고딕"/>
        <family val="2"/>
        <charset val="129"/>
        <scheme val="minor"/>
      </rPr>
      <t/>
    </r>
  </si>
  <si>
    <t>자회사등의 자본적정성 현황</t>
    <phoneticPr fontId="2" type="noConversion"/>
  </si>
  <si>
    <t>AL257</t>
    <phoneticPr fontId="3" type="noConversion"/>
  </si>
  <si>
    <t>은행지주회사의 연결기본자본 레버리지비율 현황</t>
    <phoneticPr fontId="2" type="noConversion"/>
  </si>
  <si>
    <t>분기**</t>
    <phoneticPr fontId="2" type="noConversion"/>
  </si>
  <si>
    <t xml:space="preserve"> 4-1) 자본적정성현황(바젤2 및 바젤3 적용)</t>
    <phoneticPr fontId="2" type="noConversion"/>
  </si>
  <si>
    <t>AL134</t>
    <phoneticPr fontId="2" type="noConversion"/>
  </si>
  <si>
    <t xml:space="preserve">시장리스크기준자기자본비율요약(바젤2∙3) </t>
  </si>
  <si>
    <t>AL135</t>
    <phoneticPr fontId="2" type="noConversion"/>
  </si>
  <si>
    <t>BIS기준 자기자본비율(바젤2∙3, 표준방법)</t>
  </si>
  <si>
    <t>분기**</t>
    <phoneticPr fontId="3" type="noConversion"/>
  </si>
  <si>
    <t>AL136</t>
    <phoneticPr fontId="2" type="noConversion"/>
  </si>
  <si>
    <t>BIS기준 자기자본비율(바젤2∙3, 내부등급법)</t>
  </si>
  <si>
    <t>분기**</t>
    <phoneticPr fontId="3" type="noConversion"/>
  </si>
  <si>
    <t>('23.1.1. 폐지)</t>
    <phoneticPr fontId="3" type="noConversion"/>
  </si>
  <si>
    <t>AL 280</t>
    <phoneticPr fontId="3" type="noConversion"/>
  </si>
  <si>
    <t>BIS기준 자기자본비율(바젤Ⅲ, 개정 내부등급법)</t>
    <phoneticPr fontId="3" type="noConversion"/>
  </si>
  <si>
    <t>AL 281</t>
    <phoneticPr fontId="3" type="noConversion"/>
  </si>
  <si>
    <t>신용위험가중자산 내역-종합요약</t>
    <phoneticPr fontId="3" type="noConversion"/>
  </si>
  <si>
    <t>은행리스크업무실 
은행리스크총괄팀</t>
    <phoneticPr fontId="3" type="noConversion"/>
  </si>
  <si>
    <t>('23.1.1. 시행)</t>
    <phoneticPr fontId="3" type="noConversion"/>
  </si>
  <si>
    <t>AL137</t>
    <phoneticPr fontId="2" type="noConversion"/>
  </si>
  <si>
    <t>신용위험가중자산 내역-종합요약(표준방법)</t>
  </si>
  <si>
    <t>은행리스크업무실 
은행리스크총괄팀</t>
    <phoneticPr fontId="3" type="noConversion"/>
  </si>
  <si>
    <t>AL 282</t>
    <phoneticPr fontId="3" type="noConversion"/>
  </si>
  <si>
    <t>신용위험가중자산 내역-개정 표준방법</t>
    <phoneticPr fontId="3" type="noConversion"/>
  </si>
  <si>
    <t>('23.1.1. 시행)</t>
    <phoneticPr fontId="3" type="noConversion"/>
  </si>
  <si>
    <t>AL138</t>
    <phoneticPr fontId="2" type="noConversion"/>
  </si>
  <si>
    <t>신용위험가중자산 내역-종합요약(내부등급법)</t>
  </si>
  <si>
    <t>은행리스크업무실 
은행리스크총괄팀</t>
  </si>
  <si>
    <t>Al 283</t>
    <phoneticPr fontId="3" type="noConversion"/>
  </si>
  <si>
    <t>신용위험가중자산 내역-개정 내부등급법</t>
    <phoneticPr fontId="3" type="noConversion"/>
  </si>
  <si>
    <t>AL139</t>
    <phoneticPr fontId="2" type="noConversion"/>
  </si>
  <si>
    <t>신용위험가중자산 내역-정부</t>
  </si>
  <si>
    <t>('23.1.1. 폐지)</t>
    <phoneticPr fontId="3" type="noConversion"/>
  </si>
  <si>
    <t>AL140</t>
    <phoneticPr fontId="2" type="noConversion"/>
  </si>
  <si>
    <t>신용위험가중자산 내역-은행</t>
  </si>
  <si>
    <t>AL141</t>
    <phoneticPr fontId="2" type="noConversion"/>
  </si>
  <si>
    <t>신용위험가중자산 내역-기업</t>
  </si>
  <si>
    <t>AL142</t>
    <phoneticPr fontId="2" type="noConversion"/>
  </si>
  <si>
    <t>신용위험가중자산 내역-중소기업</t>
  </si>
  <si>
    <t>AL143</t>
    <phoneticPr fontId="2" type="noConversion"/>
  </si>
  <si>
    <t>신용위험가중자산 내역-특수금융</t>
  </si>
  <si>
    <t>AL144</t>
    <phoneticPr fontId="2" type="noConversion"/>
  </si>
  <si>
    <t>신용위험가중자산 내역-소매-주거용주택담보</t>
  </si>
  <si>
    <t>AL145</t>
    <phoneticPr fontId="2" type="noConversion"/>
  </si>
  <si>
    <t>신용위험가중자산 내역-소매-적격회전거래</t>
  </si>
  <si>
    <t>AL146</t>
    <phoneticPr fontId="2" type="noConversion"/>
  </si>
  <si>
    <t>신용위험가중자산 내역-소매-기타 소매 : 개인</t>
  </si>
  <si>
    <t>AL147</t>
    <phoneticPr fontId="2" type="noConversion"/>
  </si>
  <si>
    <t>신용위험가중자산 내역-소매-기타 소매 : 중소기업</t>
  </si>
  <si>
    <t>AL148</t>
    <phoneticPr fontId="2" type="noConversion"/>
  </si>
  <si>
    <t>신용위험가중자산 내역-주식</t>
  </si>
  <si>
    <t>AL149</t>
    <phoneticPr fontId="2" type="noConversion"/>
  </si>
  <si>
    <t>신용위험가중자산 내역-집합투자증권 등</t>
  </si>
  <si>
    <t>AL152</t>
    <phoneticPr fontId="2" type="noConversion"/>
  </si>
  <si>
    <t>신용위험가중자산 내역-기타의 자산</t>
  </si>
  <si>
    <t>AL153</t>
    <phoneticPr fontId="2" type="noConversion"/>
  </si>
  <si>
    <t>신용위험가중자산 내역 - 장외파생상품거래</t>
  </si>
  <si>
    <t>AL154</t>
    <phoneticPr fontId="2" type="noConversion"/>
  </si>
  <si>
    <t>신용위험가중자산 내역 - 환매조건부유형거래 및 신용융자거래</t>
  </si>
  <si>
    <t>AL155</t>
    <phoneticPr fontId="2" type="noConversion"/>
  </si>
  <si>
    <t>기초지표법에 의한 운영리스크 소요자기자본의 산출</t>
  </si>
  <si>
    <t>AL156</t>
    <phoneticPr fontId="2" type="noConversion"/>
  </si>
  <si>
    <t>운영표준방법에 의한 운영리스크 소요자기자본의 산출</t>
  </si>
  <si>
    <t>AL157</t>
    <phoneticPr fontId="2" type="noConversion"/>
  </si>
  <si>
    <t>고급측정법에 의한 운영리스크 소요자기자본의 산출</t>
  </si>
  <si>
    <t>AL158</t>
    <phoneticPr fontId="2" type="noConversion"/>
  </si>
  <si>
    <t>표준방법에 의한 시장리스크 소요자기자본의 산출</t>
  </si>
  <si>
    <t>AL160</t>
    <phoneticPr fontId="2" type="noConversion"/>
  </si>
  <si>
    <t>내부모형에 의한 시장리스크 소요자기자본의 산출</t>
  </si>
  <si>
    <t>AL161</t>
    <phoneticPr fontId="2" type="noConversion"/>
  </si>
  <si>
    <t>내부모형에 의한 리스크측정시 분기중의 일별 실제 손실액 상위 5건</t>
  </si>
  <si>
    <t>분기</t>
    <phoneticPr fontId="2" type="noConversion"/>
  </si>
  <si>
    <t>AL162</t>
    <phoneticPr fontId="2" type="noConversion"/>
  </si>
  <si>
    <t>내부모형에 의한 사후검증 결과</t>
  </si>
  <si>
    <t>AL163</t>
    <phoneticPr fontId="2" type="noConversion"/>
  </si>
  <si>
    <t>내부모형에 의한 리스크현황</t>
    <phoneticPr fontId="2" type="noConversion"/>
  </si>
  <si>
    <t>AL164</t>
    <phoneticPr fontId="2" type="noConversion"/>
  </si>
  <si>
    <t>타 금융회사에 대한 자산</t>
    <phoneticPr fontId="2" type="noConversion"/>
  </si>
  <si>
    <t>년+3
(매년 
4월 내)</t>
  </si>
  <si>
    <t>금융감독연구센터 
거시건전성감독팀</t>
    <phoneticPr fontId="3" type="noConversion"/>
  </si>
  <si>
    <t>AL165</t>
    <phoneticPr fontId="2" type="noConversion"/>
  </si>
  <si>
    <t>타 금융회사에 대한 자산(세부내역)</t>
    <phoneticPr fontId="2" type="noConversion"/>
  </si>
  <si>
    <t>금융감독연구센터 
거시건전성감독팀</t>
  </si>
  <si>
    <t>AL166</t>
    <phoneticPr fontId="2" type="noConversion"/>
  </si>
  <si>
    <t>타 금융회사에 대한 부채</t>
    <phoneticPr fontId="2" type="noConversion"/>
  </si>
  <si>
    <t>AL167</t>
    <phoneticPr fontId="2" type="noConversion"/>
  </si>
  <si>
    <t>타 금융회사에 대한 부채 (세부내역)</t>
    <phoneticPr fontId="2" type="noConversion"/>
  </si>
  <si>
    <t>AL168</t>
    <phoneticPr fontId="2" type="noConversion"/>
  </si>
  <si>
    <t>증권발행규모</t>
    <phoneticPr fontId="2" type="noConversion"/>
  </si>
  <si>
    <t>AL169</t>
    <phoneticPr fontId="2" type="noConversion"/>
  </si>
  <si>
    <t>대체가능성</t>
    <phoneticPr fontId="2" type="noConversion"/>
  </si>
  <si>
    <t>AL171</t>
    <phoneticPr fontId="2" type="noConversion"/>
  </si>
  <si>
    <t>복잡성</t>
    <phoneticPr fontId="2" type="noConversion"/>
  </si>
  <si>
    <t>AL172</t>
    <phoneticPr fontId="2" type="noConversion"/>
  </si>
  <si>
    <t>국내 특수요인</t>
    <phoneticPr fontId="2" type="noConversion"/>
  </si>
  <si>
    <t>AL181</t>
    <phoneticPr fontId="2" type="noConversion"/>
  </si>
  <si>
    <t>신용위험가중자산-유동화 익스포져</t>
    <phoneticPr fontId="2" type="noConversion"/>
  </si>
  <si>
    <t xml:space="preserve"> 4-2) 자본적정성현황(바젤1 적용)</t>
    <phoneticPr fontId="2" type="noConversion"/>
  </si>
  <si>
    <t>AL173</t>
    <phoneticPr fontId="2" type="noConversion"/>
  </si>
  <si>
    <t>경기대응완충자본 관련 국가별 위험가중자산 내역</t>
    <phoneticPr fontId="2" type="noConversion"/>
  </si>
  <si>
    <t>분기**</t>
    <phoneticPr fontId="2" type="noConversion"/>
  </si>
  <si>
    <t>AL174</t>
    <phoneticPr fontId="2" type="noConversion"/>
  </si>
  <si>
    <t>자본비율 규제준수 현황</t>
    <phoneticPr fontId="2" type="noConversion"/>
  </si>
  <si>
    <t>AL175</t>
    <phoneticPr fontId="2" type="noConversion"/>
  </si>
  <si>
    <t>은행지주회사의 연결자기자본비율 종합</t>
    <phoneticPr fontId="2" type="noConversion"/>
  </si>
  <si>
    <t>AL176</t>
    <phoneticPr fontId="2" type="noConversion"/>
  </si>
  <si>
    <t>은행지주회사의 연결자기자본 산출내역</t>
    <phoneticPr fontId="2" type="noConversion"/>
  </si>
  <si>
    <t>AL177</t>
    <phoneticPr fontId="2" type="noConversion"/>
  </si>
  <si>
    <t>은행지주회사의 신용위험가중자산 산출내역(연결대차대조표 자산)</t>
    <phoneticPr fontId="2" type="noConversion"/>
  </si>
  <si>
    <t>AL178</t>
    <phoneticPr fontId="2" type="noConversion"/>
  </si>
  <si>
    <t>은행지주회사의 신용위험가중자산 산출내역(부외자산)</t>
    <phoneticPr fontId="2" type="noConversion"/>
  </si>
  <si>
    <t>AL179</t>
    <phoneticPr fontId="2" type="noConversion"/>
  </si>
  <si>
    <t>은행지주회사의 표준방법에 의한 시장리스크 소요자기자본 산출내역</t>
    <phoneticPr fontId="2" type="noConversion"/>
  </si>
  <si>
    <t>AL180</t>
    <phoneticPr fontId="2" type="noConversion"/>
  </si>
  <si>
    <t>은행지주회사의 내부모형에 의한 시장리스크 소요자기자본 산출내역</t>
    <phoneticPr fontId="2" type="noConversion"/>
  </si>
  <si>
    <t xml:space="preserve"> 5) 자회사의존도현황</t>
    <phoneticPr fontId="2" type="noConversion"/>
  </si>
  <si>
    <t>AL091</t>
    <phoneticPr fontId="2" type="noConversion"/>
  </si>
  <si>
    <t>금융지주회사등의 자산의존도</t>
    <phoneticPr fontId="2" type="noConversion"/>
  </si>
  <si>
    <r>
      <t>AL092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</si>
  <si>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금융지주회사등의 당기순이익의존도</t>
    <phoneticPr fontId="2" type="noConversion"/>
  </si>
  <si>
    <t>다. 금융지주회사 재무정보
 1) 재무제표</t>
    <phoneticPr fontId="2" type="noConversion"/>
  </si>
  <si>
    <t>AL252</t>
    <phoneticPr fontId="2" type="noConversion"/>
  </si>
  <si>
    <t>금융지주회사 대차대조표</t>
    <phoneticPr fontId="2" type="noConversion"/>
  </si>
  <si>
    <t>AL254</t>
    <phoneticPr fontId="2" type="noConversion"/>
  </si>
  <si>
    <t>금융지주회사 자산·부채 범주별 분류</t>
    <phoneticPr fontId="2" type="noConversion"/>
  </si>
  <si>
    <t>AL253</t>
    <phoneticPr fontId="2" type="noConversion"/>
  </si>
  <si>
    <t>금융지주회사 손익계산서</t>
    <phoneticPr fontId="2" type="noConversion"/>
  </si>
  <si>
    <r>
      <t>AL054</t>
    </r>
    <r>
      <rPr>
        <sz val="11"/>
        <color theme="1"/>
        <rFont val="맑은 고딕"/>
        <family val="2"/>
        <charset val="129"/>
        <scheme val="minor"/>
      </rPr>
      <t/>
    </r>
  </si>
  <si>
    <t>금융지주회사 현금흐름표</t>
    <phoneticPr fontId="2" type="noConversion"/>
  </si>
  <si>
    <r>
      <t>AL055</t>
    </r>
    <r>
      <rPr>
        <sz val="11"/>
        <color theme="1"/>
        <rFont val="맑은 고딕"/>
        <family val="2"/>
        <charset val="129"/>
        <scheme val="minor"/>
      </rPr>
      <t/>
    </r>
  </si>
  <si>
    <t>금융지주회사 이익잉여금 처분안</t>
    <phoneticPr fontId="2" type="noConversion"/>
  </si>
  <si>
    <t>연*</t>
    <phoneticPr fontId="2" type="noConversion"/>
  </si>
  <si>
    <t xml:space="preserve"> 2) 레버리지현황</t>
    <phoneticPr fontId="2" type="noConversion"/>
  </si>
  <si>
    <r>
      <t>AL057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</si>
  <si>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부채비율 현황</t>
    <phoneticPr fontId="2" type="noConversion"/>
  </si>
  <si>
    <r>
      <t>AL059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</si>
  <si>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이중레버리지 현황</t>
    <phoneticPr fontId="2" type="noConversion"/>
  </si>
  <si>
    <t>AL060</t>
    <phoneticPr fontId="2" type="noConversion"/>
  </si>
  <si>
    <t>금융지주회사의 이중레버리지 해소기간</t>
    <phoneticPr fontId="2" type="noConversion"/>
  </si>
  <si>
    <t>연*</t>
    <phoneticPr fontId="2" type="noConversion"/>
  </si>
  <si>
    <t xml:space="preserve"> 3) 유동성현황</t>
    <phoneticPr fontId="2" type="noConversion"/>
  </si>
  <si>
    <r>
      <t>AL061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</si>
  <si>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원화유동성비율</t>
    <phoneticPr fontId="2" type="noConversion"/>
  </si>
  <si>
    <t>금융지주회사의 원화유가증권 만기현황</t>
    <phoneticPr fontId="2" type="noConversion"/>
  </si>
  <si>
    <r>
      <t>AL063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</si>
  <si>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외화유동성 비율</t>
    <phoneticPr fontId="2" type="noConversion"/>
  </si>
  <si>
    <t>외환감독국 
외환업무팀</t>
    <phoneticPr fontId="3" type="noConversion"/>
  </si>
  <si>
    <r>
      <t>AL064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</si>
  <si>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외화자산 및 부채의 만기 불일치비율</t>
    <phoneticPr fontId="2" type="noConversion"/>
  </si>
  <si>
    <t>외환감독국 
외환업무팀</t>
  </si>
  <si>
    <t xml:space="preserve"> 4) 현금흐름현황 </t>
    <phoneticPr fontId="2" type="noConversion"/>
  </si>
  <si>
    <t>AL065</t>
    <phoneticPr fontId="2" type="noConversion"/>
  </si>
  <si>
    <t>금융지주회사의 고정비용보상률, 보통주배당보상률</t>
    <phoneticPr fontId="2" type="noConversion"/>
  </si>
  <si>
    <t>연</t>
    <phoneticPr fontId="2" type="noConversion"/>
  </si>
  <si>
    <t xml:space="preserve"> 5) 기타재무현황</t>
    <phoneticPr fontId="2" type="noConversion"/>
  </si>
  <si>
    <r>
      <t>AL067</t>
    </r>
    <r>
      <rPr>
        <sz val="11"/>
        <color theme="1"/>
        <rFont val="맑은 고딕"/>
        <family val="2"/>
        <charset val="129"/>
        <scheme val="minor"/>
      </rPr>
      <t/>
    </r>
  </si>
  <si>
    <t>금융지주회사의 다른회사주식 소유현황</t>
    <phoneticPr fontId="2" type="noConversion"/>
  </si>
  <si>
    <r>
      <t>AL068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</si>
  <si>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금융지주회사의 자기주식 보유현황 </t>
    <phoneticPr fontId="2" type="noConversion"/>
  </si>
  <si>
    <t>반기</t>
    <phoneticPr fontId="3" type="noConversion"/>
  </si>
  <si>
    <t>AL093</t>
    <phoneticPr fontId="2" type="noConversion"/>
  </si>
  <si>
    <t>은행지주회사의 주요출자자가 발행한 주식 취득한도 초과 현황</t>
    <phoneticPr fontId="2" type="noConversion"/>
  </si>
  <si>
    <t>AL121</t>
    <phoneticPr fontId="2" type="noConversion"/>
  </si>
  <si>
    <t>비은행지주회사의 대주주가 발행한 주식 취득한도 초과현황</t>
    <phoneticPr fontId="2" type="noConversion"/>
  </si>
  <si>
    <t>AL069</t>
    <phoneticPr fontId="2" type="noConversion"/>
  </si>
  <si>
    <t>금융지주회사의 보통주 배당성향</t>
    <phoneticPr fontId="2" type="noConversion"/>
  </si>
  <si>
    <t>연*</t>
  </si>
  <si>
    <r>
      <t>AL070</t>
    </r>
    <r>
      <rPr>
        <sz val="11"/>
        <color theme="1"/>
        <rFont val="맑은 고딕"/>
        <family val="2"/>
        <charset val="129"/>
        <scheme val="minor"/>
      </rPr>
      <t/>
    </r>
  </si>
  <si>
    <t>자회사등의 보통주 배당성향</t>
    <phoneticPr fontId="2" type="noConversion"/>
  </si>
  <si>
    <t xml:space="preserve"> 6) 자산건전성현황</t>
    <phoneticPr fontId="2" type="noConversion"/>
  </si>
  <si>
    <r>
      <t>AL071</t>
    </r>
    <r>
      <rPr>
        <sz val="11"/>
        <color theme="1"/>
        <rFont val="맑은 고딕"/>
        <family val="2"/>
        <charset val="129"/>
        <scheme val="minor"/>
      </rPr>
      <t/>
    </r>
  </si>
  <si>
    <t>여신건전성 분류현황</t>
    <phoneticPr fontId="3" type="noConversion"/>
  </si>
  <si>
    <r>
      <t>AL072</t>
    </r>
    <r>
      <rPr>
        <sz val="11"/>
        <color theme="1"/>
        <rFont val="맑은 고딕"/>
        <family val="2"/>
        <charset val="129"/>
        <scheme val="minor"/>
      </rPr>
      <t/>
    </r>
  </si>
  <si>
    <t>유가증권 건전성 분류현황</t>
    <phoneticPr fontId="3" type="noConversion"/>
  </si>
  <si>
    <r>
      <t>AL073</t>
    </r>
    <r>
      <rPr>
        <sz val="11"/>
        <color theme="1"/>
        <rFont val="맑은 고딕"/>
        <family val="2"/>
        <charset val="129"/>
        <scheme val="minor"/>
      </rPr>
      <t/>
    </r>
  </si>
  <si>
    <t>대손충당금 및 대손준비금 현황</t>
    <phoneticPr fontId="3" type="noConversion"/>
  </si>
  <si>
    <t xml:space="preserve"> 7) 금융채 발행 현황</t>
    <phoneticPr fontId="2" type="noConversion"/>
  </si>
  <si>
    <t>AL258</t>
    <phoneticPr fontId="2" type="noConversion"/>
  </si>
  <si>
    <t>금융채권 발행 명세</t>
    <phoneticPr fontId="3" type="noConversion"/>
  </si>
  <si>
    <t>AL259</t>
    <phoneticPr fontId="2" type="noConversion"/>
  </si>
  <si>
    <t>금융채권 현황</t>
    <phoneticPr fontId="3" type="noConversion"/>
  </si>
  <si>
    <t>AL260</t>
    <phoneticPr fontId="2" type="noConversion"/>
  </si>
  <si>
    <t>3. 내부거래현황</t>
    <phoneticPr fontId="2" type="noConversion"/>
  </si>
  <si>
    <t>AL074</t>
    <phoneticPr fontId="2" type="noConversion"/>
  </si>
  <si>
    <t>금융지주회사등간 신용공여현황(분기말 잔액)</t>
    <phoneticPr fontId="3" type="noConversion"/>
  </si>
  <si>
    <r>
      <t>AL075</t>
    </r>
    <r>
      <rPr>
        <sz val="11"/>
        <color theme="1"/>
        <rFont val="맑은 고딕"/>
        <family val="2"/>
        <charset val="129"/>
        <scheme val="minor"/>
      </rPr>
      <t/>
    </r>
  </si>
  <si>
    <t>금융지주회사등간 신용공여현황(분기중 거래내역)</t>
    <phoneticPr fontId="3" type="noConversion"/>
  </si>
  <si>
    <r>
      <t>AL076</t>
    </r>
    <r>
      <rPr>
        <sz val="11"/>
        <color theme="1"/>
        <rFont val="맑은 고딕"/>
        <family val="2"/>
        <charset val="129"/>
        <scheme val="minor"/>
      </rPr>
      <t/>
    </r>
  </si>
  <si>
    <t>주요출자자에 대한 금융지주회사등의 신용공여현황(분기말 잔액)</t>
    <phoneticPr fontId="2" type="noConversion"/>
  </si>
  <si>
    <r>
      <t>AL077</t>
    </r>
    <r>
      <rPr>
        <sz val="11"/>
        <color theme="1"/>
        <rFont val="맑은 고딕"/>
        <family val="2"/>
        <charset val="129"/>
        <scheme val="minor"/>
      </rPr>
      <t/>
    </r>
  </si>
  <si>
    <t>주요출자자에 대한 금융지주회사등의 신용공여현황(분기중 거래내역)</t>
    <phoneticPr fontId="2" type="noConversion"/>
  </si>
  <si>
    <t>AL095</t>
    <phoneticPr fontId="2" type="noConversion"/>
  </si>
  <si>
    <t>은행지주회사의 주요출자자에 대한 신용공여한도 초과현황</t>
    <phoneticPr fontId="2" type="noConversion"/>
  </si>
  <si>
    <r>
      <t>AL096</t>
    </r>
    <r>
      <rPr>
        <sz val="11"/>
        <color theme="1"/>
        <rFont val="맑은 고딕"/>
        <family val="2"/>
        <charset val="129"/>
        <scheme val="minor"/>
      </rPr>
      <t/>
    </r>
  </si>
  <si>
    <t>은행지주회사의 전체 주요출자자에 대한 신용공여한도 초과현황</t>
    <phoneticPr fontId="2" type="noConversion"/>
  </si>
  <si>
    <t>AL120</t>
    <phoneticPr fontId="2" type="noConversion"/>
  </si>
  <si>
    <t>비은행지주회사의 대주주에 대한 신용공여한도 초과현황</t>
    <phoneticPr fontId="2" type="noConversion"/>
  </si>
  <si>
    <t>AL078</t>
    <phoneticPr fontId="2" type="noConversion"/>
  </si>
  <si>
    <t>금융지주회사등간 출자현황</t>
    <phoneticPr fontId="2" type="noConversion"/>
  </si>
  <si>
    <t>AL103</t>
    <phoneticPr fontId="2" type="noConversion"/>
  </si>
  <si>
    <t>금융지주회사등의 후순위채무 발행현황</t>
    <phoneticPr fontId="2" type="noConversion"/>
  </si>
  <si>
    <t>AL104</t>
    <phoneticPr fontId="2" type="noConversion"/>
  </si>
  <si>
    <t>인수회사의 인수자금 조달내용</t>
    <phoneticPr fontId="2" type="noConversion"/>
  </si>
  <si>
    <t>AL079</t>
    <phoneticPr fontId="2" type="noConversion"/>
  </si>
  <si>
    <t>불량자산 거래현황</t>
    <phoneticPr fontId="2" type="noConversion"/>
  </si>
  <si>
    <t>AL080</t>
    <phoneticPr fontId="2" type="noConversion"/>
  </si>
  <si>
    <t>기타 내부거래 현황</t>
    <phoneticPr fontId="2" type="noConversion"/>
  </si>
  <si>
    <t>4. 기타</t>
    <phoneticPr fontId="2" type="noConversion"/>
  </si>
  <si>
    <t>AL081</t>
    <phoneticPr fontId="2" type="noConversion"/>
  </si>
  <si>
    <t>금융지주회사등의 주요계약 또는 협약 등 체결사항</t>
    <phoneticPr fontId="2" type="noConversion"/>
  </si>
  <si>
    <t>* 작성일 기준 2개월 이내 보고</t>
    <phoneticPr fontId="3" type="noConversion"/>
  </si>
  <si>
    <t>** 작성일 기준 2개월 이내 보고하되 회계연도 결산월의 경우에는 결산 종료후 3개월 이내 보고</t>
    <phoneticPr fontId="3" type="noConversion"/>
  </si>
  <si>
    <r>
      <t>AL062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</si>
  <si>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t>금융채권 발행·상환 현황</t>
    <phoneticPr fontId="3" type="noConversion"/>
  </si>
  <si>
    <t>시장리스크기준 자기자본비율 요약(바젤2∙3)(AL134)</t>
    <phoneticPr fontId="3" type="noConversion"/>
  </si>
  <si>
    <t>[작성주기 : 분기**]</t>
    <phoneticPr fontId="3" type="noConversion"/>
  </si>
  <si>
    <t>(단위 : 백만원)</t>
    <phoneticPr fontId="3" type="noConversion"/>
  </si>
  <si>
    <t>코드</t>
    <phoneticPr fontId="3" type="noConversion"/>
  </si>
  <si>
    <t>항목</t>
    <phoneticPr fontId="3" type="noConversion"/>
  </si>
  <si>
    <t>전분기말
(A)</t>
    <phoneticPr fontId="3" type="noConversion"/>
  </si>
  <si>
    <t>금분기말
(B)</t>
    <phoneticPr fontId="3" type="noConversion"/>
  </si>
  <si>
    <t>A</t>
    <phoneticPr fontId="3" type="noConversion"/>
  </si>
  <si>
    <t>시장리스크를 반영한 총위험가중자산(A1+A2+A3+A4)</t>
    <phoneticPr fontId="3" type="noConversion"/>
  </si>
  <si>
    <t>A1</t>
    <phoneticPr fontId="3" type="noConversion"/>
  </si>
  <si>
    <t xml:space="preserve">   조정 신용위험 가중자산(AB1-AB2)</t>
    <phoneticPr fontId="3" type="noConversion"/>
  </si>
  <si>
    <t>AB1</t>
    <phoneticPr fontId="3" type="noConversion"/>
  </si>
  <si>
    <t xml:space="preserve">      신용리스크 위험가중자산</t>
    <phoneticPr fontId="3" type="noConversion"/>
  </si>
  <si>
    <t>AB2</t>
    <phoneticPr fontId="3" type="noConversion"/>
  </si>
  <si>
    <t xml:space="preserve">      대상포지션 위험가중자산(AB2A+AB2B)</t>
    <phoneticPr fontId="3" type="noConversion"/>
  </si>
  <si>
    <t>AB2A</t>
    <phoneticPr fontId="3" type="noConversion"/>
  </si>
  <si>
    <t xml:space="preserve">          채권포지션 위험가중자산</t>
    <phoneticPr fontId="3" type="noConversion"/>
  </si>
  <si>
    <t>AB2B</t>
    <phoneticPr fontId="3" type="noConversion"/>
  </si>
  <si>
    <t xml:space="preserve">          주식포지션 위험가중자산</t>
    <phoneticPr fontId="3" type="noConversion"/>
  </si>
  <si>
    <t>A2</t>
    <phoneticPr fontId="3" type="noConversion"/>
  </si>
  <si>
    <t xml:space="preserve">   시장리스크 위험가중자산(B2×12.5)</t>
    <phoneticPr fontId="3" type="noConversion"/>
  </si>
  <si>
    <t>A3</t>
    <phoneticPr fontId="3" type="noConversion"/>
  </si>
  <si>
    <t xml:space="preserve">   운영리스크 위험가중자산(B3×12.5)</t>
    <phoneticPr fontId="3" type="noConversion"/>
  </si>
  <si>
    <t>A4</t>
  </si>
  <si>
    <t xml:space="preserve">   하한미달 자기자본에 대한 위험가중자산</t>
  </si>
  <si>
    <t>B</t>
    <phoneticPr fontId="3" type="noConversion"/>
  </si>
  <si>
    <t>소요자기자본의 산출(B1+B2+B3)</t>
    <phoneticPr fontId="3" type="noConversion"/>
  </si>
  <si>
    <t>B1</t>
    <phoneticPr fontId="3" type="noConversion"/>
  </si>
  <si>
    <t xml:space="preserve">   신용리스크 소요자기자본(A1×0.08)</t>
    <phoneticPr fontId="3" type="noConversion"/>
  </si>
  <si>
    <t>B2</t>
    <phoneticPr fontId="3" type="noConversion"/>
  </si>
  <si>
    <t>B2A</t>
    <phoneticPr fontId="3" type="noConversion"/>
  </si>
  <si>
    <t>B2B</t>
    <phoneticPr fontId="3" type="noConversion"/>
  </si>
  <si>
    <t>B2C</t>
    <phoneticPr fontId="3" type="noConversion"/>
  </si>
  <si>
    <t xml:space="preserve">      외환리스크</t>
    <phoneticPr fontId="3" type="noConversion"/>
  </si>
  <si>
    <t>B2D</t>
    <phoneticPr fontId="3" type="noConversion"/>
  </si>
  <si>
    <t xml:space="preserve">      옵션리스크</t>
    <phoneticPr fontId="3" type="noConversion"/>
  </si>
  <si>
    <t>B2E</t>
    <phoneticPr fontId="3" type="noConversion"/>
  </si>
  <si>
    <t xml:space="preserve">      기타</t>
    <phoneticPr fontId="3" type="noConversion"/>
  </si>
  <si>
    <t>B3</t>
    <phoneticPr fontId="3" type="noConversion"/>
  </si>
  <si>
    <t>C</t>
    <phoneticPr fontId="3" type="noConversion"/>
  </si>
  <si>
    <t>자기자본(C2+C4+C8)</t>
    <phoneticPr fontId="3" type="noConversion"/>
  </si>
  <si>
    <t>C1</t>
    <phoneticPr fontId="3" type="noConversion"/>
  </si>
  <si>
    <t xml:space="preserve">   보통주자본계</t>
    <phoneticPr fontId="3" type="noConversion"/>
  </si>
  <si>
    <t>C11</t>
    <phoneticPr fontId="3" type="noConversion"/>
  </si>
  <si>
    <t xml:space="preserve">      공제항목(-)</t>
    <phoneticPr fontId="3" type="noConversion"/>
  </si>
  <si>
    <t>C2</t>
    <phoneticPr fontId="3" type="noConversion"/>
  </si>
  <si>
    <t xml:space="preserve">   공제후 보통주자본</t>
    <phoneticPr fontId="3" type="noConversion"/>
  </si>
  <si>
    <t>C3</t>
    <phoneticPr fontId="3" type="noConversion"/>
  </si>
  <si>
    <t xml:space="preserve">   기타기본자본계</t>
    <phoneticPr fontId="3" type="noConversion"/>
  </si>
  <si>
    <t>C31</t>
    <phoneticPr fontId="3" type="noConversion"/>
  </si>
  <si>
    <t xml:space="preserve">      공제항목(-)</t>
    <phoneticPr fontId="3" type="noConversion"/>
  </si>
  <si>
    <t>C4</t>
    <phoneticPr fontId="3" type="noConversion"/>
  </si>
  <si>
    <t xml:space="preserve">   공제후 기타기본자본</t>
    <phoneticPr fontId="3" type="noConversion"/>
  </si>
  <si>
    <t>C5</t>
    <phoneticPr fontId="3" type="noConversion"/>
  </si>
  <si>
    <t xml:space="preserve">   기본자본계</t>
    <phoneticPr fontId="3" type="noConversion"/>
  </si>
  <si>
    <t>C51</t>
    <phoneticPr fontId="3" type="noConversion"/>
  </si>
  <si>
    <t>C6</t>
    <phoneticPr fontId="3" type="noConversion"/>
  </si>
  <si>
    <t xml:space="preserve">   공제후 기본자본</t>
    <phoneticPr fontId="3" type="noConversion"/>
  </si>
  <si>
    <t>C7</t>
    <phoneticPr fontId="3" type="noConversion"/>
  </si>
  <si>
    <t xml:space="preserve">   보완자본계</t>
    <phoneticPr fontId="3" type="noConversion"/>
  </si>
  <si>
    <t>C71</t>
    <phoneticPr fontId="3" type="noConversion"/>
  </si>
  <si>
    <t>C8</t>
    <phoneticPr fontId="3" type="noConversion"/>
  </si>
  <si>
    <t xml:space="preserve">   공제후 보완자본</t>
    <phoneticPr fontId="3" type="noConversion"/>
  </si>
  <si>
    <t>D1</t>
    <phoneticPr fontId="3" type="noConversion"/>
  </si>
  <si>
    <t>보통주자본비율(C2/A×100)</t>
    <phoneticPr fontId="3" type="noConversion"/>
  </si>
  <si>
    <t>D3</t>
    <phoneticPr fontId="3" type="noConversion"/>
  </si>
  <si>
    <t>기본자본비율(C6/A×100)</t>
    <phoneticPr fontId="3" type="noConversion"/>
  </si>
  <si>
    <t>D</t>
    <phoneticPr fontId="3" type="noConversion"/>
  </si>
  <si>
    <t>총자본비율(C/A×100)</t>
    <phoneticPr fontId="3" type="noConversion"/>
  </si>
  <si>
    <t>[ 작성요령 ]</t>
  </si>
  <si>
    <t xml:space="preserve"> 1. "조정 신용위험 가중자산(A1)" : 신용리스크기준에 의해 산출된 위험가중자산(AB1, AL135 또는 AL136의 신용위험가중자산(E)와 일치)에서 </t>
    <phoneticPr fontId="3" type="noConversion"/>
  </si>
  <si>
    <t xml:space="preserve">                                               트레이딩 목적 채권(AB2A), 주식(AB2B)의 신용위험가중자산을 차감</t>
    <phoneticPr fontId="3" type="noConversion"/>
  </si>
  <si>
    <t xml:space="preserve"> 2. "시장리스크 소요자기자본(B2)" : AL158 또는 AL160에 의해 산출된 소요자기자본 금액과 일치</t>
    <phoneticPr fontId="3" type="noConversion"/>
  </si>
  <si>
    <t xml:space="preserve"> 3. "운영리스크 소요자기자본(B3)" :  AL155, AL156, 또는 AL157에 의해 산출된 소요자기자본 금액과 일치</t>
    <phoneticPr fontId="3" type="noConversion"/>
  </si>
  <si>
    <t xml:space="preserve"> 4. "공제후 보통주자본(C2)" : "BIS기준 자기자본비율(바젤2∙3)(AL135 또는 AL136)"서식의 "보통주자본계(A)"와 일치</t>
    <phoneticPr fontId="3" type="noConversion"/>
  </si>
  <si>
    <t xml:space="preserve"> 5. "공제후 기타기본자본(C4)" :  "BIS기준 자기자본비율(바젤2∙3)(AL135 또는 AL136)"서식의 "기타기본자본계(B)"와 일치</t>
    <phoneticPr fontId="3" type="noConversion"/>
  </si>
  <si>
    <t xml:space="preserve"> 7. 비율(D1, D3, D) : 소수점 이하 셋째자리에서 반올림</t>
    <phoneticPr fontId="3" type="noConversion"/>
  </si>
  <si>
    <t xml:space="preserve"> 8. 하한미달 자기자본에 대한 위험가중자산(A4) : '17.1월 신설</t>
    <phoneticPr fontId="3" type="noConversion"/>
  </si>
  <si>
    <t>4-1) 자본적정성 현황(바젤2∙3 적용)</t>
    <phoneticPr fontId="3" type="noConversion"/>
  </si>
  <si>
    <r>
      <t xml:space="preserve"> 6. "공제후 보완자본(C8)" :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"BIS기준 자기자본비율(바젤2∙3)(AL135 또는 AL136)"서식의 "보완자본계(C)"와 일치</t>
    </r>
    <phoneticPr fontId="3" type="noConversion"/>
  </si>
  <si>
    <t>[작성주기 : 분기**]</t>
    <phoneticPr fontId="3" type="noConversion"/>
  </si>
  <si>
    <t>(단위: 백만원, %)</t>
    <phoneticPr fontId="3" type="noConversion"/>
  </si>
  <si>
    <t>코드명</t>
    <phoneticPr fontId="3" type="noConversion"/>
  </si>
  <si>
    <t>금분기말(a)</t>
    <phoneticPr fontId="3" type="noConversion"/>
  </si>
  <si>
    <t>전분기말(b)</t>
    <phoneticPr fontId="3" type="noConversion"/>
  </si>
  <si>
    <t>증감(c=a-b)</t>
    <phoneticPr fontId="3" type="noConversion"/>
  </si>
  <si>
    <t>A</t>
    <phoneticPr fontId="3" type="noConversion"/>
  </si>
  <si>
    <t>보통주자본계(A1+A2+A3+A4-A5)</t>
    <phoneticPr fontId="3" type="noConversion"/>
  </si>
  <si>
    <t>A1</t>
    <phoneticPr fontId="3" type="noConversion"/>
  </si>
  <si>
    <t>A2</t>
    <phoneticPr fontId="2" type="noConversion"/>
  </si>
  <si>
    <t xml:space="preserve">  이익잉여금</t>
    <phoneticPr fontId="2" type="noConversion"/>
  </si>
  <si>
    <t xml:space="preserve">  은행인 연결종속회사가 발행한 보통주에 대한 비지배주주지분</t>
    <phoneticPr fontId="3" type="noConversion"/>
  </si>
  <si>
    <t xml:space="preserve">  보통주 공제항목</t>
    <phoneticPr fontId="3" type="noConversion"/>
  </si>
  <si>
    <t>B</t>
    <phoneticPr fontId="2" type="noConversion"/>
  </si>
  <si>
    <t>기타기본자본계(B1+B2+B3+B4-B5)</t>
    <phoneticPr fontId="3" type="noConversion"/>
  </si>
  <si>
    <t xml:space="preserve">  기타기본자본 공제항목</t>
    <phoneticPr fontId="20" type="noConversion"/>
  </si>
  <si>
    <t>C</t>
    <phoneticPr fontId="19" type="noConversion"/>
  </si>
  <si>
    <t>보완자본계(C1+C2+C3+C4+C5-C7)</t>
    <phoneticPr fontId="3" type="noConversion"/>
  </si>
  <si>
    <t>C2</t>
    <phoneticPr fontId="3" type="noConversion"/>
  </si>
  <si>
    <t xml:space="preserve">  보완자본 공제항목</t>
    <phoneticPr fontId="3" type="noConversion"/>
  </si>
  <si>
    <t xml:space="preserve">      비연결대상 금융회사 자본에 대한 투자</t>
    <phoneticPr fontId="3" type="noConversion"/>
  </si>
  <si>
    <t>D</t>
    <phoneticPr fontId="19" type="noConversion"/>
  </si>
  <si>
    <t>자기자본계(A+B+C)</t>
    <phoneticPr fontId="3" type="noConversion"/>
  </si>
  <si>
    <t>E</t>
    <phoneticPr fontId="3" type="noConversion"/>
  </si>
  <si>
    <t>신용위험가중자산</t>
    <phoneticPr fontId="3" type="noConversion"/>
  </si>
  <si>
    <t xml:space="preserve"> (외화자산)</t>
    <phoneticPr fontId="3" type="noConversion"/>
  </si>
  <si>
    <t xml:space="preserve">   대차대조표 자산</t>
    <phoneticPr fontId="3" type="noConversion"/>
  </si>
  <si>
    <t xml:space="preserve">   부외자산</t>
    <phoneticPr fontId="3" type="noConversion"/>
  </si>
  <si>
    <t xml:space="preserve"> (장외파생상품 상계전)</t>
    <phoneticPr fontId="3" type="noConversion"/>
  </si>
  <si>
    <t xml:space="preserve"> (장외파생상품 상계후)</t>
    <phoneticPr fontId="3" type="noConversion"/>
  </si>
  <si>
    <t>F</t>
    <phoneticPr fontId="3" type="noConversion"/>
  </si>
  <si>
    <t>운영위험가중자산</t>
    <phoneticPr fontId="3" type="noConversion"/>
  </si>
  <si>
    <t>위험가중자산 계</t>
    <phoneticPr fontId="3" type="noConversion"/>
  </si>
  <si>
    <t>하한미달 자기자본에 대한 위험가중자산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</si>
  <si>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</si>
  <si>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</si>
  <si>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</si>
  <si>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</si>
  <si>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K1</t>
    <phoneticPr fontId="3" type="noConversion"/>
  </si>
  <si>
    <t>K11</t>
    <phoneticPr fontId="3" type="noConversion"/>
  </si>
  <si>
    <t>K12</t>
    <phoneticPr fontId="3" type="noConversion"/>
  </si>
  <si>
    <t>K13</t>
    <phoneticPr fontId="3" type="noConversion"/>
  </si>
  <si>
    <t>L1</t>
    <phoneticPr fontId="3" type="noConversion"/>
  </si>
  <si>
    <t>구소요자기자본((L11+L12)×8%+L13-L14)</t>
    <phoneticPr fontId="3" type="noConversion"/>
  </si>
  <si>
    <t>L11</t>
    <phoneticPr fontId="1" type="noConversion"/>
  </si>
  <si>
    <t xml:space="preserve">  신용위험가중자산(E)</t>
    <phoneticPr fontId="1" type="noConversion"/>
  </si>
  <si>
    <t>L12</t>
    <phoneticPr fontId="1" type="noConversion"/>
  </si>
  <si>
    <t xml:space="preserve">  고급측정법 적용 직전 적용하고 있는 방법에 의하여 산출한 운영위험가중자산</t>
    <phoneticPr fontId="1" type="noConversion"/>
  </si>
  <si>
    <t>L13</t>
  </si>
  <si>
    <t xml:space="preserve">  공제항목(A5+B5+C7)</t>
    <phoneticPr fontId="1" type="noConversion"/>
  </si>
  <si>
    <t>L14</t>
  </si>
  <si>
    <t>L2</t>
    <phoneticPr fontId="3" type="noConversion"/>
  </si>
  <si>
    <t>신소요자기자본((E+F)×8%+A5+B5+C7-C5)</t>
    <phoneticPr fontId="3" type="noConversion"/>
  </si>
  <si>
    <t>1. 항목별 세부작성 요령은 은행업감독업무시행세칙 &lt;별표 3&gt;을 준용</t>
    <phoneticPr fontId="3" type="noConversion"/>
  </si>
  <si>
    <t>2. 자기주식(A519) : 회계기준에 따른 재무상태표상 자본에서 차감표시 되지 않은 경우에만 적용</t>
    <phoneticPr fontId="19" type="noConversion"/>
  </si>
  <si>
    <t>3. 비연결대상 은행, 금융투자회사, 보험사 자본에 대한 중대하지 않은 투자 관련(A521) : 은행업감독업무시행세칙 &lt;별표 3&gt; 8.(7)(나) 참고</t>
    <phoneticPr fontId="19" type="noConversion"/>
  </si>
  <si>
    <t>4. 비연결대상 은행, 금융투자회사, 보험사 자본에 대한 중대한 투자 관련(A522) : 은행업감독업무시행세칙 &lt;별표 3&gt; 8.(7)(가) 참고</t>
    <phoneticPr fontId="19" type="noConversion"/>
  </si>
  <si>
    <t>5. 하위항목(A5241, A5242)의 합계액이 은행 보통주자본의 15%를 초과하는 금액(A524) : 은행업감독업무시행세칙 &lt;별표 3&gt; 8.(8) 참고</t>
    <phoneticPr fontId="19" type="noConversion"/>
  </si>
  <si>
    <t>6. 기타기본자본 미인정금액(-) (B31) : 경과규정 적용 등에 따른 자본미인정 금액</t>
    <phoneticPr fontId="19" type="noConversion"/>
  </si>
  <si>
    <t>7. 보완자본 미인정금액(-) (C31) : 경과규정 적용 및 잔존만기 5년 이하 등에 따른 자본미인정 금액</t>
    <phoneticPr fontId="19" type="noConversion"/>
  </si>
  <si>
    <t>8. 이익잉여금(A2) : (~'16.12.) 대손준비금 제외 / ('16.12.~) 대손준비금 포함</t>
    <phoneticPr fontId="19" type="noConversion"/>
  </si>
  <si>
    <t>9. 고급측정법 적용 직전 적용하고 있는 방법에 의하여 산출한 운영위험가중자산(L12) : 고급측정법을 적용하지 않는 은행은 현행 기준의 산출액(F)을 기재</t>
    <phoneticPr fontId="1" type="noConversion"/>
  </si>
  <si>
    <t xml:space="preserve">10. 신용위험가중자산(E)(L11)~"정상" 또는 "요주의" 분류 자산에 대한 대손충당금 등(C5)(L14) : '17.1월 신설 </t>
    <phoneticPr fontId="1" type="noConversion"/>
  </si>
  <si>
    <t>기타기본자본계(B1+B2+B3+B4-B5)</t>
    <phoneticPr fontId="3" type="noConversion"/>
  </si>
  <si>
    <t xml:space="preserve">    보완자본 공제항목</t>
    <phoneticPr fontId="3" type="noConversion"/>
  </si>
  <si>
    <t xml:space="preserve">    (외화자산)</t>
    <phoneticPr fontId="3" type="noConversion"/>
  </si>
  <si>
    <t xml:space="preserve">        (장외파생상품 상계전)</t>
    <phoneticPr fontId="3" type="noConversion"/>
  </si>
  <si>
    <t>J</t>
    <phoneticPr fontId="3" type="noConversion"/>
  </si>
  <si>
    <t xml:space="preserve">  표준방법적용 총신용위험가중자산</t>
    <phoneticPr fontId="3" type="noConversion"/>
  </si>
  <si>
    <t>K11</t>
    <phoneticPr fontId="3" type="noConversion"/>
  </si>
  <si>
    <t xml:space="preserve">   표준방법적용분 대손충당금총액</t>
    <phoneticPr fontId="3" type="noConversion"/>
  </si>
  <si>
    <t>K12</t>
    <phoneticPr fontId="3" type="noConversion"/>
  </si>
  <si>
    <t xml:space="preserve">   표준방법적용분 대손충당금중 자본인정금액</t>
    <phoneticPr fontId="3" type="noConversion"/>
  </si>
  <si>
    <t xml:space="preserve">      미인정금액(-)</t>
    <phoneticPr fontId="19" type="noConversion"/>
  </si>
  <si>
    <t>L142</t>
  </si>
  <si>
    <t>L2</t>
    <phoneticPr fontId="3" type="noConversion"/>
  </si>
  <si>
    <r>
      <t>[작성주기 : 분기</t>
    </r>
    <r>
      <rPr>
        <b/>
        <sz val="11"/>
        <rFont val="맑은 고딕"/>
        <family val="3"/>
        <charset val="129"/>
        <scheme val="major"/>
      </rPr>
      <t>]</t>
    </r>
    <phoneticPr fontId="3" type="noConversion"/>
  </si>
  <si>
    <t>A1</t>
    <phoneticPr fontId="3" type="noConversion"/>
  </si>
  <si>
    <t xml:space="preserve">  적격요건을 충족하는 보통주 발행과 관련하여 발생한 자본금, 자본잉여금 및 자본조정</t>
    <phoneticPr fontId="3" type="noConversion"/>
  </si>
  <si>
    <t>A11</t>
    <phoneticPr fontId="19" type="noConversion"/>
  </si>
  <si>
    <t xml:space="preserve">      자본금</t>
    <phoneticPr fontId="19" type="noConversion"/>
  </si>
  <si>
    <t>A13</t>
    <phoneticPr fontId="19" type="noConversion"/>
  </si>
  <si>
    <t xml:space="preserve">      자본조정</t>
    <phoneticPr fontId="19" type="noConversion"/>
  </si>
  <si>
    <t>A31</t>
    <phoneticPr fontId="19" type="noConversion"/>
  </si>
  <si>
    <t>A32</t>
    <phoneticPr fontId="19" type="noConversion"/>
  </si>
  <si>
    <t xml:space="preserve">  은행인 연결종속회사가 발행한 보통주에 대한 비지배주주지분</t>
    <phoneticPr fontId="3" type="noConversion"/>
  </si>
  <si>
    <t>A5</t>
    <phoneticPr fontId="19" type="noConversion"/>
  </si>
  <si>
    <t xml:space="preserve">      영업권</t>
    <phoneticPr fontId="2" type="noConversion"/>
  </si>
  <si>
    <t>A513</t>
    <phoneticPr fontId="19" type="noConversion"/>
  </si>
  <si>
    <t xml:space="preserve">      미래수익에 의존하는 이연법인세자산(일시적 차이에서 발생하는 이연법인세자산 제외)</t>
    <phoneticPr fontId="19" type="noConversion"/>
  </si>
  <si>
    <t xml:space="preserve">      유동화증권 거래관련 매각익</t>
    <phoneticPr fontId="19" type="noConversion"/>
  </si>
  <si>
    <t>A520</t>
    <phoneticPr fontId="19" type="noConversion"/>
  </si>
  <si>
    <t xml:space="preserve">      비연결대상 은행, 금융투자회사, 보험사 자본에 대한 중대하지 않은 투자 관련</t>
    <phoneticPr fontId="19" type="noConversion"/>
  </si>
  <si>
    <t>A522</t>
    <phoneticPr fontId="19" type="noConversion"/>
  </si>
  <si>
    <t>A523</t>
    <phoneticPr fontId="19" type="noConversion"/>
  </si>
  <si>
    <t xml:space="preserve">      일시적 차이에서 발생하는 이연법인세 자산</t>
    <phoneticPr fontId="19" type="noConversion"/>
  </si>
  <si>
    <t>A524</t>
    <phoneticPr fontId="19" type="noConversion"/>
  </si>
  <si>
    <t xml:space="preserve">      하위항목(A5241, A5242)의 합계액이 은행 보통주자본의 15%를 초과하는 금액</t>
    <phoneticPr fontId="19" type="noConversion"/>
  </si>
  <si>
    <t xml:space="preserve">      다른 규제대상 금융기관과 상호보유한 자본증권 금액</t>
    <phoneticPr fontId="19" type="noConversion"/>
  </si>
  <si>
    <t>A527</t>
    <phoneticPr fontId="19" type="noConversion"/>
  </si>
  <si>
    <t>A529</t>
    <phoneticPr fontId="19" type="noConversion"/>
  </si>
  <si>
    <t>A530</t>
    <phoneticPr fontId="19" type="noConversion"/>
  </si>
  <si>
    <t xml:space="preserve">      기타기본자본 및 보완자본 규모가 공제금액에 미달하여 보통주자본에서 차감되는 공제액</t>
    <phoneticPr fontId="19" type="noConversion"/>
  </si>
  <si>
    <t>B2</t>
    <phoneticPr fontId="2" type="noConversion"/>
  </si>
  <si>
    <t xml:space="preserve">  기타기본자본 발행과 관련한 자본잉여금</t>
    <phoneticPr fontId="2" type="noConversion"/>
  </si>
  <si>
    <t>B3</t>
    <phoneticPr fontId="19" type="noConversion"/>
  </si>
  <si>
    <t xml:space="preserve">  비적격 자본증권 기타기본자본 인정액</t>
    <phoneticPr fontId="19" type="noConversion"/>
  </si>
  <si>
    <t xml:space="preserve">      기타기본자본 미인정금액(-)</t>
    <phoneticPr fontId="19" type="noConversion"/>
  </si>
  <si>
    <t>B32</t>
    <phoneticPr fontId="19" type="noConversion"/>
  </si>
  <si>
    <t xml:space="preserve">  기타기본자본 공제항목</t>
    <phoneticPr fontId="20" type="noConversion"/>
  </si>
  <si>
    <t>B51</t>
    <phoneticPr fontId="19" type="noConversion"/>
  </si>
  <si>
    <t xml:space="preserve">      비연결대상 금융회사 자본에 대한 투자</t>
    <phoneticPr fontId="3" type="noConversion"/>
  </si>
  <si>
    <t>B52</t>
    <phoneticPr fontId="19" type="noConversion"/>
  </si>
  <si>
    <t>C11</t>
    <phoneticPr fontId="19" type="noConversion"/>
  </si>
  <si>
    <t xml:space="preserve">      보완자본인정요건을 충족하는 자본증권 계</t>
    <phoneticPr fontId="3" type="noConversion"/>
  </si>
  <si>
    <t>C2</t>
    <phoneticPr fontId="3" type="noConversion"/>
  </si>
  <si>
    <t xml:space="preserve">  보완자본 발행과 관련한 자본잉여금</t>
    <phoneticPr fontId="3" type="noConversion"/>
  </si>
  <si>
    <t>C3</t>
    <phoneticPr fontId="19" type="noConversion"/>
  </si>
  <si>
    <t xml:space="preserve">  비적격 자본증권(기한부후순위채무, 후순위차입 포함) 보완자본 인정액</t>
    <phoneticPr fontId="19" type="noConversion"/>
  </si>
  <si>
    <t xml:space="preserve">      "정상" 또는 "요주의" 분류 자산에 대한 대손충당금 등 계</t>
    <phoneticPr fontId="19" type="noConversion"/>
  </si>
  <si>
    <t xml:space="preserve">    예상손실총액을 초과하는 적격대손충당금 등</t>
    <phoneticPr fontId="19" type="noConversion"/>
  </si>
  <si>
    <t>E</t>
    <phoneticPr fontId="3" type="noConversion"/>
  </si>
  <si>
    <t>E11</t>
    <phoneticPr fontId="3" type="noConversion"/>
  </si>
  <si>
    <t xml:space="preserve">      대차대조표 자산</t>
    <phoneticPr fontId="3" type="noConversion"/>
  </si>
  <si>
    <t>E12</t>
    <phoneticPr fontId="3" type="noConversion"/>
  </si>
  <si>
    <t xml:space="preserve">      부외자산</t>
    <phoneticPr fontId="3" type="noConversion"/>
  </si>
  <si>
    <t xml:space="preserve">        (장외파생상품 상계후)</t>
    <phoneticPr fontId="3" type="noConversion"/>
  </si>
  <si>
    <t>E2A</t>
    <phoneticPr fontId="3" type="noConversion"/>
  </si>
  <si>
    <t xml:space="preserve">     (외화자산)</t>
    <phoneticPr fontId="3" type="noConversion"/>
  </si>
  <si>
    <t>E21</t>
    <phoneticPr fontId="3" type="noConversion"/>
  </si>
  <si>
    <t>E22B</t>
    <phoneticPr fontId="3" type="noConversion"/>
  </si>
  <si>
    <t>G1</t>
    <phoneticPr fontId="3" type="noConversion"/>
  </si>
  <si>
    <t>G2</t>
    <phoneticPr fontId="3" type="noConversion"/>
  </si>
  <si>
    <t>G21</t>
    <phoneticPr fontId="3" type="noConversion"/>
  </si>
  <si>
    <t>기본자본비율((A+B)/(G1+G2)×100)</t>
    <phoneticPr fontId="3" type="noConversion"/>
  </si>
  <si>
    <t>L1312</t>
  </si>
  <si>
    <t>L1313</t>
  </si>
  <si>
    <t>L1314</t>
  </si>
  <si>
    <t>L1315</t>
  </si>
  <si>
    <t>L1316</t>
  </si>
  <si>
    <t>L1317</t>
  </si>
  <si>
    <t xml:space="preserve">      비연결 금융자회사 등에 대한 출자금</t>
    <phoneticPr fontId="1" type="noConversion"/>
  </si>
  <si>
    <t>L1318</t>
  </si>
  <si>
    <t>L1319</t>
  </si>
  <si>
    <t>L1320</t>
  </si>
  <si>
    <t>L1321</t>
  </si>
  <si>
    <t>L1322</t>
  </si>
  <si>
    <t>L1323</t>
  </si>
  <si>
    <t>L1324</t>
  </si>
  <si>
    <t xml:space="preserve">      기타 공제항목</t>
    <phoneticPr fontId="1" type="noConversion"/>
  </si>
  <si>
    <t>5. 하위항목(A5241, A5242)의 합계액이 은행 보통주자본의 15%를 초과하는 금액(A524) : 은행업감독업무시행세칙 &lt;별표 3&gt; 8.(8) 참고</t>
    <phoneticPr fontId="19" type="noConversion"/>
  </si>
  <si>
    <t>9. 이익잉여금(A2) : (~'16.12.) 대손준비금 제외 / ('17.1.~) 대손준비금 포함</t>
    <phoneticPr fontId="1" type="noConversion"/>
  </si>
  <si>
    <t>BIS기준 자기자본비율(바젤Ⅲ, 개정 내부등급법)(AL280)</t>
    <phoneticPr fontId="3" type="noConversion"/>
  </si>
  <si>
    <t>금분기말(a)</t>
    <phoneticPr fontId="3" type="noConversion"/>
  </si>
  <si>
    <t>전분기말(b)</t>
    <phoneticPr fontId="3" type="noConversion"/>
  </si>
  <si>
    <t>증감(c=a-b)</t>
    <phoneticPr fontId="3" type="noConversion"/>
  </si>
  <si>
    <t>A</t>
    <phoneticPr fontId="3" type="noConversion"/>
  </si>
  <si>
    <t>보통주자본계(A1+A2+A3+A4-A5)</t>
    <phoneticPr fontId="3" type="noConversion"/>
  </si>
  <si>
    <t xml:space="preserve">  적격요건을 충족하는 보통주 발행과 관련하여 발생한 자본금, 자본잉여금 및 자본조정</t>
    <phoneticPr fontId="3" type="noConversion"/>
  </si>
  <si>
    <t>A11</t>
    <phoneticPr fontId="19" type="noConversion"/>
  </si>
  <si>
    <t xml:space="preserve">      자본금</t>
    <phoneticPr fontId="19" type="noConversion"/>
  </si>
  <si>
    <t>A12</t>
    <phoneticPr fontId="19" type="noConversion"/>
  </si>
  <si>
    <t xml:space="preserve">      자본잉여금</t>
    <phoneticPr fontId="19" type="noConversion"/>
  </si>
  <si>
    <t>A13</t>
    <phoneticPr fontId="19" type="noConversion"/>
  </si>
  <si>
    <t>A2</t>
    <phoneticPr fontId="2" type="noConversion"/>
  </si>
  <si>
    <t xml:space="preserve">  이익잉여금</t>
    <phoneticPr fontId="2" type="noConversion"/>
  </si>
  <si>
    <t>A3</t>
    <phoneticPr fontId="19" type="noConversion"/>
  </si>
  <si>
    <t xml:space="preserve">  기타포괄손익누계액 및 기타 자본잉여금∙자본조정</t>
    <phoneticPr fontId="19" type="noConversion"/>
  </si>
  <si>
    <t>A31</t>
    <phoneticPr fontId="19" type="noConversion"/>
  </si>
  <si>
    <t xml:space="preserve">      기타포괄손익누계액</t>
    <phoneticPr fontId="19" type="noConversion"/>
  </si>
  <si>
    <t>A32</t>
    <phoneticPr fontId="19" type="noConversion"/>
  </si>
  <si>
    <t xml:space="preserve">      기타 자본잉여금(보통주 외 우선주 등 기타자본증권의 발행에 따른 자본잉여금 제외)</t>
    <phoneticPr fontId="19" type="noConversion"/>
  </si>
  <si>
    <t>A33</t>
    <phoneticPr fontId="19" type="noConversion"/>
  </si>
  <si>
    <t xml:space="preserve">      기타 자본조정</t>
    <phoneticPr fontId="19" type="noConversion"/>
  </si>
  <si>
    <t>A4</t>
    <phoneticPr fontId="19" type="noConversion"/>
  </si>
  <si>
    <t>A5</t>
    <phoneticPr fontId="19" type="noConversion"/>
  </si>
  <si>
    <t xml:space="preserve">  보통주 공제항목</t>
    <phoneticPr fontId="3" type="noConversion"/>
  </si>
  <si>
    <t>A511</t>
    <phoneticPr fontId="19" type="noConversion"/>
  </si>
  <si>
    <t>A512</t>
    <phoneticPr fontId="19" type="noConversion"/>
  </si>
  <si>
    <t xml:space="preserve">      영업권이외의 무형자산 상당액</t>
    <phoneticPr fontId="20" type="noConversion"/>
  </si>
  <si>
    <t>A513</t>
    <phoneticPr fontId="19" type="noConversion"/>
  </si>
  <si>
    <t xml:space="preserve">      미래수익에 의존하는 이연법인세자산(일시적 차이에서 발생하는 이연법인세자산 제외)</t>
    <phoneticPr fontId="19" type="noConversion"/>
  </si>
  <si>
    <t>A514</t>
    <phoneticPr fontId="19" type="noConversion"/>
  </si>
  <si>
    <t xml:space="preserve">      현금흐름 위험회피 관련 평가손익</t>
    <phoneticPr fontId="19" type="noConversion"/>
  </si>
  <si>
    <t>A515</t>
    <phoneticPr fontId="19" type="noConversion"/>
  </si>
  <si>
    <t xml:space="preserve">      예상손실 대비 대손충당금 적립 부족액</t>
    <phoneticPr fontId="19" type="noConversion"/>
  </si>
  <si>
    <t>A516</t>
    <phoneticPr fontId="19" type="noConversion"/>
  </si>
  <si>
    <t xml:space="preserve">      유동화증권 거래관련 매각익</t>
    <phoneticPr fontId="19" type="noConversion"/>
  </si>
  <si>
    <t>A517</t>
    <phoneticPr fontId="19" type="noConversion"/>
  </si>
  <si>
    <t xml:space="preserve">      공정가치 평가대상 부채의 자기신용위험 변동에 따른 누적 평가손익</t>
    <phoneticPr fontId="19" type="noConversion"/>
  </si>
  <si>
    <t>A518</t>
    <phoneticPr fontId="19" type="noConversion"/>
  </si>
  <si>
    <t xml:space="preserve">      확정급여형 연금 자산</t>
    <phoneticPr fontId="19" type="noConversion"/>
  </si>
  <si>
    <t>A519</t>
    <phoneticPr fontId="19" type="noConversion"/>
  </si>
  <si>
    <t xml:space="preserve">      자기주식계정(직간접 투자 및 계약상 매입의무가 있는 경우 포함)</t>
    <phoneticPr fontId="19" type="noConversion"/>
  </si>
  <si>
    <t xml:space="preserve">      상호보유약정에 의한 보통주자본 투자</t>
    <phoneticPr fontId="19" type="noConversion"/>
  </si>
  <si>
    <t>A521</t>
    <phoneticPr fontId="19" type="noConversion"/>
  </si>
  <si>
    <t xml:space="preserve">      비연결대상 은행, 금융투자회사, 보험사 자본에 대한 중대하지 않은 투자 관련</t>
    <phoneticPr fontId="19" type="noConversion"/>
  </si>
  <si>
    <t>A522</t>
    <phoneticPr fontId="19" type="noConversion"/>
  </si>
  <si>
    <t xml:space="preserve">      비연결대상 은행, 금융투자회사, 보험사 자본에 대한 중대한 투자 관련</t>
    <phoneticPr fontId="19" type="noConversion"/>
  </si>
  <si>
    <t>A5241</t>
    <phoneticPr fontId="19" type="noConversion"/>
  </si>
  <si>
    <t xml:space="preserve">          비연결 은행, 금융투자회사, 보험사 보통주에 대한 중대한 투자</t>
    <phoneticPr fontId="19" type="noConversion"/>
  </si>
  <si>
    <t>A5242</t>
    <phoneticPr fontId="19" type="noConversion"/>
  </si>
  <si>
    <t xml:space="preserve">          일시적 차이에서 발생하는 이연법인세 자산</t>
    <phoneticPr fontId="19" type="noConversion"/>
  </si>
  <si>
    <t>A525</t>
    <phoneticPr fontId="19" type="noConversion"/>
  </si>
  <si>
    <t xml:space="preserve">      당행이 발행한 기타기본자본 및 보완자본 자본증권에 대한 투자</t>
    <phoneticPr fontId="19" type="noConversion"/>
  </si>
  <si>
    <t>A526</t>
    <phoneticPr fontId="19" type="noConversion"/>
  </si>
  <si>
    <t xml:space="preserve">      지주회사 또는 타 자회사 등과 상호보유한 자본증권 금액</t>
    <phoneticPr fontId="3" type="noConversion"/>
  </si>
  <si>
    <t>A528</t>
    <phoneticPr fontId="19" type="noConversion"/>
  </si>
  <si>
    <t xml:space="preserve">      부실금융기관 등에 대한 후순위채권보유금액</t>
    <phoneticPr fontId="19" type="noConversion"/>
  </si>
  <si>
    <t xml:space="preserve">      지급이 예정된 현금배당상당액</t>
    <phoneticPr fontId="19" type="noConversion"/>
  </si>
  <si>
    <t>B</t>
    <phoneticPr fontId="2" type="noConversion"/>
  </si>
  <si>
    <t>B1</t>
    <phoneticPr fontId="2" type="noConversion"/>
  </si>
  <si>
    <t xml:space="preserve">  기타기본자본 요건을 충족하는 자본증권</t>
    <phoneticPr fontId="2" type="noConversion"/>
  </si>
  <si>
    <t xml:space="preserve">  비적격 자본증권 기타기본자본 인정액</t>
    <phoneticPr fontId="19" type="noConversion"/>
  </si>
  <si>
    <t>B31</t>
    <phoneticPr fontId="19" type="noConversion"/>
  </si>
  <si>
    <t xml:space="preserve">      기타기본자본 미인정금액(-)</t>
    <phoneticPr fontId="19" type="noConversion"/>
  </si>
  <si>
    <t>B32</t>
    <phoneticPr fontId="19" type="noConversion"/>
  </si>
  <si>
    <t xml:space="preserve">      비적격 자본증권 총액(경과규정에 따른 차감 전)</t>
    <phoneticPr fontId="2" type="noConversion"/>
  </si>
  <si>
    <t>B4</t>
    <phoneticPr fontId="19" type="noConversion"/>
  </si>
  <si>
    <t xml:space="preserve">  연결종속회사가 발행한 자본증권에 대한 비지배주주지분 중 기타기본자본 인정금액</t>
    <phoneticPr fontId="3" type="noConversion"/>
  </si>
  <si>
    <t>B5</t>
    <phoneticPr fontId="19" type="noConversion"/>
  </si>
  <si>
    <t>B51</t>
    <phoneticPr fontId="19" type="noConversion"/>
  </si>
  <si>
    <t>B52</t>
    <phoneticPr fontId="19" type="noConversion"/>
  </si>
  <si>
    <t xml:space="preserve">      보완자본 규모가 공제금액에 미달하여 기타기본자본에서 차감되는 공제액</t>
    <phoneticPr fontId="3" type="noConversion"/>
  </si>
  <si>
    <t>보완자본계(C1+C2+C3+C5+C6-C7)</t>
    <phoneticPr fontId="3" type="noConversion"/>
  </si>
  <si>
    <t>C1</t>
    <phoneticPr fontId="19" type="noConversion"/>
  </si>
  <si>
    <t xml:space="preserve">  보완자본인정요건을 충족하는 자본증권</t>
    <phoneticPr fontId="3" type="noConversion"/>
  </si>
  <si>
    <t>C11</t>
    <phoneticPr fontId="19" type="noConversion"/>
  </si>
  <si>
    <t xml:space="preserve">      잔존만기 5년 이하 등에 따른 보완자본 미인정금액 (-)</t>
    <phoneticPr fontId="19" type="noConversion"/>
  </si>
  <si>
    <t>C12</t>
    <phoneticPr fontId="19" type="noConversion"/>
  </si>
  <si>
    <t xml:space="preserve">  보완자본 발행과 관련한 자본잉여금</t>
    <phoneticPr fontId="3" type="noConversion"/>
  </si>
  <si>
    <t>C3</t>
    <phoneticPr fontId="19" type="noConversion"/>
  </si>
  <si>
    <t>C31</t>
    <phoneticPr fontId="19" type="noConversion"/>
  </si>
  <si>
    <t xml:space="preserve">      보완자본 미인정금액(-)</t>
    <phoneticPr fontId="19" type="noConversion"/>
  </si>
  <si>
    <t>C32</t>
    <phoneticPr fontId="19" type="noConversion"/>
  </si>
  <si>
    <t xml:space="preserve">      비적격 자본증권(기한부후순위채무, 후순위차입 포함) 총액</t>
    <phoneticPr fontId="19" type="noConversion"/>
  </si>
  <si>
    <t>C4</t>
    <phoneticPr fontId="3" type="noConversion"/>
  </si>
  <si>
    <t xml:space="preserve">  연결종속회사가 발행한 자본증권에 대한 비지배주주지분 중 보완자본 인정금액</t>
    <phoneticPr fontId="3" type="noConversion"/>
  </si>
  <si>
    <t>C5</t>
    <phoneticPr fontId="19" type="noConversion"/>
  </si>
  <si>
    <t xml:space="preserve">  "정상" 또는 "요주의" 분류 자산에 대한 대손충당금 등</t>
    <phoneticPr fontId="19" type="noConversion"/>
  </si>
  <si>
    <t>C51</t>
    <phoneticPr fontId="19" type="noConversion"/>
  </si>
  <si>
    <t xml:space="preserve">      미인정금액(-)</t>
    <phoneticPr fontId="19" type="noConversion"/>
  </si>
  <si>
    <t>C52</t>
    <phoneticPr fontId="19" type="noConversion"/>
  </si>
  <si>
    <t xml:space="preserve">      "정상" 또는 "요주의" 분류 자산에 대한 대손충당금 등 계</t>
    <phoneticPr fontId="19" type="noConversion"/>
  </si>
  <si>
    <t>C6</t>
    <phoneticPr fontId="19" type="noConversion"/>
  </si>
  <si>
    <t>C7</t>
    <phoneticPr fontId="3" type="noConversion"/>
  </si>
  <si>
    <t>C71</t>
    <phoneticPr fontId="3" type="noConversion"/>
  </si>
  <si>
    <t xml:space="preserve">       비연결대상 금융회사 자본에 대한 투자</t>
    <phoneticPr fontId="3" type="noConversion"/>
  </si>
  <si>
    <t>D</t>
    <phoneticPr fontId="19" type="noConversion"/>
  </si>
  <si>
    <t>자기자본계(A+B+C)</t>
    <phoneticPr fontId="3" type="noConversion"/>
  </si>
  <si>
    <t>신용위험가중자산</t>
    <phoneticPr fontId="3" type="noConversion"/>
  </si>
  <si>
    <t>E1</t>
    <phoneticPr fontId="3" type="noConversion"/>
  </si>
  <si>
    <t xml:space="preserve">   내부등급법적용 신용위험자산</t>
    <phoneticPr fontId="3" type="noConversion"/>
  </si>
  <si>
    <t>E1A</t>
    <phoneticPr fontId="3" type="noConversion"/>
  </si>
  <si>
    <t>E12A</t>
    <phoneticPr fontId="3" type="noConversion"/>
  </si>
  <si>
    <t xml:space="preserve">        (장외파생상품 상계전)</t>
    <phoneticPr fontId="3" type="noConversion"/>
  </si>
  <si>
    <t>E12B</t>
    <phoneticPr fontId="3" type="noConversion"/>
  </si>
  <si>
    <t xml:space="preserve">        (장외파생상품 상계후)</t>
    <phoneticPr fontId="3" type="noConversion"/>
  </si>
  <si>
    <t>E2</t>
    <phoneticPr fontId="3" type="noConversion"/>
  </si>
  <si>
    <t xml:space="preserve">  표준방법적용 신용위험가중자산</t>
    <phoneticPr fontId="3" type="noConversion"/>
  </si>
  <si>
    <t>E2A</t>
    <phoneticPr fontId="3" type="noConversion"/>
  </si>
  <si>
    <t xml:space="preserve">        대차대조표 자산</t>
    <phoneticPr fontId="3" type="noConversion"/>
  </si>
  <si>
    <t>E22</t>
    <phoneticPr fontId="3" type="noConversion"/>
  </si>
  <si>
    <t xml:space="preserve">        부외자산</t>
    <phoneticPr fontId="3" type="noConversion"/>
  </si>
  <si>
    <t>E22A</t>
    <phoneticPr fontId="3" type="noConversion"/>
  </si>
  <si>
    <t>운영위험가중자산</t>
    <phoneticPr fontId="3" type="noConversion"/>
  </si>
  <si>
    <t>위험가중자산 계</t>
    <phoneticPr fontId="3" type="noConversion"/>
  </si>
  <si>
    <t xml:space="preserve">   자기자본 하한을 반영한 추가조정금액</t>
    <phoneticPr fontId="3" type="noConversion"/>
  </si>
  <si>
    <t>G22</t>
    <phoneticPr fontId="3" type="noConversion"/>
  </si>
  <si>
    <t xml:space="preserve">   위험가중자산 하한을 반영한 추가조정금액(경과조치 적용)</t>
    <phoneticPr fontId="3" type="noConversion"/>
  </si>
  <si>
    <t>G3</t>
    <phoneticPr fontId="3" type="noConversion"/>
  </si>
  <si>
    <t>위험가중자산 하한을 반영한 추가조정금액(경과조치 미적용)</t>
    <phoneticPr fontId="3" type="noConversion"/>
  </si>
  <si>
    <t>보통주자본비율(A/(G1+G2)×100)</t>
    <phoneticPr fontId="3" type="noConversion"/>
  </si>
  <si>
    <t>총자본비율(D/(G1+G2)×100)</t>
    <phoneticPr fontId="3" type="noConversion"/>
  </si>
  <si>
    <t>표준방법적용신용위험가중자산</t>
    <phoneticPr fontId="3" type="noConversion"/>
  </si>
  <si>
    <t>K13</t>
    <phoneticPr fontId="3" type="noConversion"/>
  </si>
  <si>
    <t xml:space="preserve">   표준방법적용분 대손충당금 미인정금액(-)</t>
    <phoneticPr fontId="3" type="noConversion"/>
  </si>
  <si>
    <t>구소요자기자본((L11+L12)×8%+L13-L14)</t>
    <phoneticPr fontId="3" type="noConversion"/>
  </si>
  <si>
    <t>L11</t>
    <phoneticPr fontId="1" type="noConversion"/>
  </si>
  <si>
    <t>L12</t>
    <phoneticPr fontId="1" type="noConversion"/>
  </si>
  <si>
    <t>L1311</t>
    <phoneticPr fontId="1" type="noConversion"/>
  </si>
  <si>
    <t xml:space="preserve">      영업권</t>
    <phoneticPr fontId="1" type="noConversion"/>
  </si>
  <si>
    <t xml:space="preserve">      영업권이외의 무형자산</t>
    <phoneticPr fontId="1" type="noConversion"/>
  </si>
  <si>
    <t xml:space="preserve">      지급예정 현금배당금</t>
    <phoneticPr fontId="1" type="noConversion"/>
  </si>
  <si>
    <t xml:space="preserve">      이연법인세자산</t>
    <phoneticPr fontId="1" type="noConversion"/>
  </si>
  <si>
    <t xml:space="preserve">      자기주식계정(직간접 투자 및 계약상 매입의무가 있는 경우 포함)(A519)</t>
    <phoneticPr fontId="1" type="noConversion"/>
  </si>
  <si>
    <t xml:space="preserve">      유동화거래에서 발생하는 자기자본 증가분</t>
    <phoneticPr fontId="1" type="noConversion"/>
  </si>
  <si>
    <t xml:space="preserve">      타은행 발행 자본조달 수단</t>
    <phoneticPr fontId="1" type="noConversion"/>
  </si>
  <si>
    <t xml:space="preserve">      부실금융기관에 대한 후순위채권</t>
    <phoneticPr fontId="1" type="noConversion"/>
  </si>
  <si>
    <t xml:space="preserve">      15%를 초과하여 소유하는 비금융회사 출자지분</t>
    <phoneticPr fontId="1" type="noConversion"/>
  </si>
  <si>
    <t xml:space="preserve">      지주회사 또는 지주회사 소속 자회사와 상호보유 자기자본</t>
    <phoneticPr fontId="1" type="noConversion"/>
  </si>
  <si>
    <t xml:space="preserve">      신용보장 매입시 지급이 면제된 손실금액</t>
    <phoneticPr fontId="1" type="noConversion"/>
  </si>
  <si>
    <t xml:space="preserve">      유동화거래 관련 신용보강 I/O스트립</t>
    <phoneticPr fontId="1" type="noConversion"/>
  </si>
  <si>
    <t>L141</t>
    <phoneticPr fontId="1" type="noConversion"/>
  </si>
  <si>
    <t>신소요자기자본((E+F)×8%+A5+B5+C7-C5-C6)</t>
    <phoneticPr fontId="3" type="noConversion"/>
  </si>
  <si>
    <t>문의처 : (건전경영팀)은행감독국</t>
    <phoneticPr fontId="3" type="noConversion"/>
  </si>
  <si>
    <t>1. 항목별 세부작성 요령은 은행업감독업무 시행세칙 &lt;별표 3&gt;을 준용</t>
    <phoneticPr fontId="3" type="noConversion"/>
  </si>
  <si>
    <t>2. 자기주식 : 회계기준에 따른 재무상태표상 자본에서 차감표시 되지 않은 경우에만 적용</t>
    <phoneticPr fontId="19" type="noConversion"/>
  </si>
  <si>
    <t>3. 비연결대상 은행, 금융투자회사, 보험사 자본에 대한 중대하지 않은 투자 관련(A521) : 은행업감독업무시행세칙 &lt;별표 3&gt; 8.(7)(나) 참고</t>
    <phoneticPr fontId="19" type="noConversion"/>
  </si>
  <si>
    <t>4. 비연결대상 은행, 금융투자회사, 보험사 자본에 대한 중대한 투자 관련(A522) : 은행업감독업무시행세칙 &lt;별표 3&gt; 8.(7)(가) 참고</t>
    <phoneticPr fontId="19" type="noConversion"/>
  </si>
  <si>
    <t>6. 기타기본자본 미인정금액(-) (B31) : 경과규정 적용 등에 따른 자본미인정 금액</t>
    <phoneticPr fontId="19" type="noConversion"/>
  </si>
  <si>
    <t>7. 보완자본 미인정금액(-) (C31) : 경과규정 적용 및 잔존만기 5년 이하 등에 따른 자본미인정 금액</t>
    <phoneticPr fontId="19" type="noConversion"/>
  </si>
  <si>
    <t>8. 세칙&lt;별표9&gt;에 따른 리스크평가조정은 위험가중자산 계(G1)에 합산</t>
    <phoneticPr fontId="1" type="noConversion"/>
  </si>
  <si>
    <t xml:space="preserve">     기타포괄손익누계액 중 기타포괄손익-공정가치측정유가증권 평가손실, 부의 지분법자본변동, 보험수리적 손실 및 자기주식(회계기준에 따른 재무상태표상 자본에서</t>
    <phoneticPr fontId="1" type="noConversion"/>
  </si>
  <si>
    <t>기초지표법에 의한 운영리스크 소요자기자본의 산출(AL155)</t>
    <phoneticPr fontId="3" type="noConversion"/>
  </si>
  <si>
    <t>[작성주기 : 분기*]</t>
    <phoneticPr fontId="3" type="noConversion"/>
  </si>
  <si>
    <t>구분</t>
    <phoneticPr fontId="3" type="noConversion"/>
  </si>
  <si>
    <t>금액</t>
    <phoneticPr fontId="3" type="noConversion"/>
  </si>
  <si>
    <t>1차년도 총이익(A1-A2)</t>
    <phoneticPr fontId="3" type="noConversion"/>
  </si>
  <si>
    <t xml:space="preserve">   수익</t>
    <phoneticPr fontId="3" type="noConversion"/>
  </si>
  <si>
    <t xml:space="preserve">   비용</t>
    <phoneticPr fontId="3" type="noConversion"/>
  </si>
  <si>
    <t>2차년도 총이익(B1-B2)</t>
    <phoneticPr fontId="3" type="noConversion"/>
  </si>
  <si>
    <t xml:space="preserve">   비용</t>
    <phoneticPr fontId="3" type="noConversion"/>
  </si>
  <si>
    <t>3차년도 총이익(C1-C2)</t>
    <phoneticPr fontId="3" type="noConversion"/>
  </si>
  <si>
    <t>평균총이익</t>
    <phoneticPr fontId="3" type="noConversion"/>
  </si>
  <si>
    <t>기초지표법 소요자기자본(D×15%)</t>
    <phoneticPr fontId="3" type="noConversion"/>
  </si>
  <si>
    <t>2. "수익(A1), 비용(A2)" : 금분기말기준으로 당해년도 1년을 기준으로 작성</t>
    <phoneticPr fontId="3" type="noConversion"/>
  </si>
  <si>
    <t>3. "수익(B1), 비용(B2)" : 금분기말기준으로 직전년도 1년을 기준으로 작성</t>
    <phoneticPr fontId="3" type="noConversion"/>
  </si>
  <si>
    <t>4. "수익(C1), 비용(C2)" : 금분기말기준으로 직직전년도 1년을 기준으로 작성</t>
    <phoneticPr fontId="3" type="noConversion"/>
  </si>
  <si>
    <t>5. "평균총이익(D)" : A, B, C의 평균금액을 산출하여 작성하되  A, B, C 중 음수 또는 0이 있을 경우 해당 값은 제외하고 평균 계산</t>
    <phoneticPr fontId="3" type="noConversion"/>
  </si>
  <si>
    <t>운영표준방법에 의한 운영리스크 소요자기자본의 산출(AL156)</t>
    <phoneticPr fontId="3" type="noConversion"/>
  </si>
  <si>
    <t>[작성주기 : 분기*]</t>
    <phoneticPr fontId="3" type="noConversion"/>
  </si>
  <si>
    <t>(단위 : 백만원, %)</t>
    <phoneticPr fontId="3" type="noConversion"/>
  </si>
  <si>
    <t>구분</t>
    <phoneticPr fontId="3" type="noConversion"/>
  </si>
  <si>
    <t>구분</t>
    <phoneticPr fontId="3" type="noConversion"/>
  </si>
  <si>
    <t>투자금융</t>
    <phoneticPr fontId="3" type="noConversion"/>
  </si>
  <si>
    <t>트레이딩과 매매</t>
    <phoneticPr fontId="3" type="noConversion"/>
  </si>
  <si>
    <t>소매금융</t>
    <phoneticPr fontId="3" type="noConversion"/>
  </si>
  <si>
    <t>기업금융</t>
    <phoneticPr fontId="3" type="noConversion"/>
  </si>
  <si>
    <t>지급과 결제</t>
    <phoneticPr fontId="3" type="noConversion"/>
  </si>
  <si>
    <t>대행서비스</t>
    <phoneticPr fontId="3" type="noConversion"/>
  </si>
  <si>
    <t>자산관리</t>
    <phoneticPr fontId="3" type="noConversion"/>
  </si>
  <si>
    <t>소매중개</t>
    <phoneticPr fontId="3" type="noConversion"/>
  </si>
  <si>
    <t>합계</t>
    <phoneticPr fontId="3" type="noConversion"/>
  </si>
  <si>
    <t>운영
표준 
방법</t>
    <phoneticPr fontId="3" type="noConversion"/>
  </si>
  <si>
    <t>영업영역별 상수</t>
    <phoneticPr fontId="3" type="noConversion"/>
  </si>
  <si>
    <t xml:space="preserve">1차년도 영업영역별 소요자기자본 </t>
    <phoneticPr fontId="3" type="noConversion"/>
  </si>
  <si>
    <t xml:space="preserve">   총이익(A11-A12)</t>
    <phoneticPr fontId="3" type="noConversion"/>
  </si>
  <si>
    <t xml:space="preserve">      수익</t>
    <phoneticPr fontId="3" type="noConversion"/>
  </si>
  <si>
    <t xml:space="preserve">      비용</t>
    <phoneticPr fontId="3" type="noConversion"/>
  </si>
  <si>
    <t xml:space="preserve">2차년도 영업영역별 소요자기자본 </t>
    <phoneticPr fontId="3" type="noConversion"/>
  </si>
  <si>
    <t xml:space="preserve">   총이익(B11-B12)</t>
    <phoneticPr fontId="3" type="noConversion"/>
  </si>
  <si>
    <t xml:space="preserve">      비용</t>
    <phoneticPr fontId="3" type="noConversion"/>
  </si>
  <si>
    <t xml:space="preserve">3차년도 영업영역별 소요자기자본 </t>
    <phoneticPr fontId="3" type="noConversion"/>
  </si>
  <si>
    <t>운영표준방법 소요자기자본</t>
    <phoneticPr fontId="3" type="noConversion"/>
  </si>
  <si>
    <t>기초
지표법</t>
    <phoneticPr fontId="3" type="noConversion"/>
  </si>
  <si>
    <t xml:space="preserve">   수익</t>
    <phoneticPr fontId="3" type="noConversion"/>
  </si>
  <si>
    <t xml:space="preserve">   수익</t>
    <phoneticPr fontId="3" type="noConversion"/>
  </si>
  <si>
    <t xml:space="preserve">   비용</t>
    <phoneticPr fontId="3" type="noConversion"/>
  </si>
  <si>
    <t xml:space="preserve">   수익</t>
    <phoneticPr fontId="3" type="noConversion"/>
  </si>
  <si>
    <t>평균총이익</t>
    <phoneticPr fontId="3" type="noConversion"/>
  </si>
  <si>
    <t>기초지표법 소요자기자본(I×15%)</t>
    <phoneticPr fontId="3" type="noConversion"/>
  </si>
  <si>
    <t>운영리스크 소요자기자본 총합계 (D+J)</t>
    <phoneticPr fontId="3" type="noConversion"/>
  </si>
  <si>
    <t>1. 작성대상 : 운영표준방법에 의해 운영리스크 소요자기자본을 측정하는 지주회사</t>
    <phoneticPr fontId="3" type="noConversion"/>
  </si>
  <si>
    <t>2. 기초지표법을 사용하는 업무활동(해외지점 및 자회사)의 경우 해당표에 기재</t>
    <phoneticPr fontId="3" type="noConversion"/>
  </si>
  <si>
    <t>6. "수익(A11, B11, C11, F1, G1, H1)", "비용(A12, B12, C12, F2, G2, H2)" : '은행 업무보고서 BA2325(총이익 산출기준)'에 의거 계산</t>
    <phoneticPr fontId="3" type="noConversion"/>
  </si>
  <si>
    <t xml:space="preserve">7. "1차년도 영업영역별 소요자기자본(A)" :  A1에 E를 곱해서 산출하되 A1이 음수이고 B1과 C1 중 1개 이상이 음수일 경우에는 0으로 처리 </t>
    <phoneticPr fontId="3" type="noConversion"/>
  </si>
  <si>
    <t>8. "2차년도 영업영역별 소요자기자본(B)" :  B1에 E를 곱해서 산출하되 B1이 음수이고 A1과 C1 중 1개 이상이 음수일 경우에는 0으로 처리</t>
    <phoneticPr fontId="3" type="noConversion"/>
  </si>
  <si>
    <t xml:space="preserve">9. "3차년도 영업영역별 소요자기자본(C)" :  C1에 E를 곱해서 산출하되 C1이 음수이고 A1과 B1 중 1개 이상이 음수일 경우에는 0으로 처리 </t>
    <phoneticPr fontId="3" type="noConversion"/>
  </si>
  <si>
    <t>10. "운영표준방법 소요자기자본(D)" : A합계, B합계, C합계의 평균으로 산출하되, 이 중 음수가 있을 경우에는 해당 값을 0으로 처리한 후 평균 계산하여 기재</t>
    <phoneticPr fontId="3" type="noConversion"/>
  </si>
  <si>
    <t>11. "평균총이익(I)" : F, G, H의 평균금액을 산출하여 작성하되 F, G, H 중 음수 또는 0이 있을 경우 해당 값은 제외하고 평균 계산</t>
    <phoneticPr fontId="3" type="noConversion"/>
  </si>
  <si>
    <t>고급측정법에 의한 운영리스크 소요자기자본의 산출(AL157)</t>
    <phoneticPr fontId="3" type="noConversion"/>
  </si>
  <si>
    <t>[작성주기 : 분기*]</t>
    <phoneticPr fontId="3" type="noConversion"/>
  </si>
  <si>
    <t>(단위 : 백만원, %)</t>
    <phoneticPr fontId="3" type="noConversion"/>
  </si>
  <si>
    <t>사건유형/사업영역</t>
    <phoneticPr fontId="3" type="noConversion"/>
  </si>
  <si>
    <t>투자금융</t>
    <phoneticPr fontId="3" type="noConversion"/>
  </si>
  <si>
    <t>트레이딩과 매매</t>
    <phoneticPr fontId="3" type="noConversion"/>
  </si>
  <si>
    <t>소매금융</t>
    <phoneticPr fontId="3" type="noConversion"/>
  </si>
  <si>
    <t>기업금융</t>
    <phoneticPr fontId="3" type="noConversion"/>
  </si>
  <si>
    <t>지급과 결제</t>
    <phoneticPr fontId="3" type="noConversion"/>
  </si>
  <si>
    <t>대행서비스</t>
    <phoneticPr fontId="3" type="noConversion"/>
  </si>
  <si>
    <t>자산관리</t>
    <phoneticPr fontId="3" type="noConversion"/>
  </si>
  <si>
    <t>소매중개</t>
    <phoneticPr fontId="3" type="noConversion"/>
  </si>
  <si>
    <t>고급 
측정법</t>
    <phoneticPr fontId="3" type="noConversion"/>
  </si>
  <si>
    <t>내부사취</t>
    <phoneticPr fontId="3" type="noConversion"/>
  </si>
  <si>
    <t>외부사취</t>
    <phoneticPr fontId="3" type="noConversion"/>
  </si>
  <si>
    <t>고용 및 사업장 안전</t>
    <phoneticPr fontId="3" type="noConversion"/>
  </si>
  <si>
    <t>고객, 상품 및 영업</t>
    <phoneticPr fontId="3" type="noConversion"/>
  </si>
  <si>
    <t>유형자산손실</t>
    <phoneticPr fontId="3" type="noConversion"/>
  </si>
  <si>
    <t>하한감안 고급측정법 소요자기자본</t>
    <phoneticPr fontId="3" type="noConversion"/>
  </si>
  <si>
    <t>고급측정법에 해당하는 업무활동 비중</t>
    <phoneticPr fontId="3" type="noConversion"/>
  </si>
  <si>
    <t>운영
표준 
방법</t>
    <phoneticPr fontId="3" type="noConversion"/>
  </si>
  <si>
    <t>영업영역별 상수</t>
    <phoneticPr fontId="3" type="noConversion"/>
  </si>
  <si>
    <t xml:space="preserve">1차년도 영업영역별 소요자기자본 </t>
    <phoneticPr fontId="3" type="noConversion"/>
  </si>
  <si>
    <t xml:space="preserve">      수익</t>
    <phoneticPr fontId="3" type="noConversion"/>
  </si>
  <si>
    <t xml:space="preserve">      비용</t>
    <phoneticPr fontId="3" type="noConversion"/>
  </si>
  <si>
    <t xml:space="preserve">2차년도 영업영역별 소요자기자본 </t>
    <phoneticPr fontId="3" type="noConversion"/>
  </si>
  <si>
    <t xml:space="preserve">      비용</t>
    <phoneticPr fontId="3" type="noConversion"/>
  </si>
  <si>
    <t xml:space="preserve">3차년도 영업영역별 소요자기자본 </t>
    <phoneticPr fontId="3" type="noConversion"/>
  </si>
  <si>
    <t>운영표준방법 소요자기자본</t>
    <phoneticPr fontId="3" type="noConversion"/>
  </si>
  <si>
    <t>기초
지표법</t>
    <phoneticPr fontId="3" type="noConversion"/>
  </si>
  <si>
    <t xml:space="preserve">   비용</t>
    <phoneticPr fontId="3" type="noConversion"/>
  </si>
  <si>
    <t xml:space="preserve">   수익</t>
    <phoneticPr fontId="3" type="noConversion"/>
  </si>
  <si>
    <t xml:space="preserve">   비용</t>
    <phoneticPr fontId="3" type="noConversion"/>
  </si>
  <si>
    <t xml:space="preserve">   수익</t>
    <phoneticPr fontId="3" type="noConversion"/>
  </si>
  <si>
    <t>평균총이익</t>
    <phoneticPr fontId="3" type="noConversion"/>
  </si>
  <si>
    <t>기초지표법 소요자기자본(S×15%)</t>
    <phoneticPr fontId="3" type="noConversion"/>
  </si>
  <si>
    <t>운영리스크 소요자기자본 총합계(J+O+T)</t>
    <phoneticPr fontId="3" type="noConversion"/>
  </si>
  <si>
    <t>1. 작성대상 : 고급측정법에 의해 운영리스크 소요자기자본을 측정하는 지주회사</t>
    <phoneticPr fontId="3" type="noConversion"/>
  </si>
  <si>
    <t>2. 운영표준방법, 기초지표법을 사용하는 업무활동(해외지점 및 자회사)의 경우 해당표에 각각 기재</t>
    <phoneticPr fontId="3" type="noConversion"/>
  </si>
  <si>
    <t>3. "하한미달에 대한 자기자본(I)" : "고급측정법 소요자기자본(H)" 합계가 운영표준방법 소요자기자본(BA2325의 D)의 일정비율(고급측정법 도입 첫해에는 90%, 둘째 해에는 80%)에 미달할 경우 미달금액을 기재</t>
    <phoneticPr fontId="3" type="noConversion"/>
  </si>
  <si>
    <t>4. "하한감안 고급측정법 소요자기자본(J)" : 하한을 감안한 고급측정법에 의한 최종 소요자기자본으로서 "고급측정법 소요자기자본(H)"의 합계와 "하한미달에 대한 자기자본(I)"를 합한 값을 기재</t>
    <phoneticPr fontId="3" type="noConversion"/>
  </si>
  <si>
    <t>5. "수익(L11,P1), 비용(L12, P2)" : 금분기말기준으로 당해년도 1년을 기준으로 작성</t>
    <phoneticPr fontId="3" type="noConversion"/>
  </si>
  <si>
    <t>6. "수익(M11, Q1), 비용(M12, Q2)" : 금분기말기준으로 직전년도 1년을 기준으로 작성</t>
    <phoneticPr fontId="3" type="noConversion"/>
  </si>
  <si>
    <t>7. "수익(N11, R1), 비용(N12, R2)" : 금분기말기준으로 직직전년도 1년을 기준으로 작성</t>
    <phoneticPr fontId="3" type="noConversion"/>
  </si>
  <si>
    <t xml:space="preserve">9. "1차년도 영업영역별 소요자기자본(L)" :  L1에 K를 곱해서 산출하되 L이 음수이고 M1과 N1 중 1개 이상이 음수일 경우에는 0으로 처리 </t>
    <phoneticPr fontId="3" type="noConversion"/>
  </si>
  <si>
    <t>10. "2차년도 영업영역별 소요자기자본(M)" :  M1에 K를 곱해서 산출하되 M1이 음수이고 L1과 N1 중 1개 이상이 음수일 경우에는 0으로 처리</t>
    <phoneticPr fontId="3" type="noConversion"/>
  </si>
  <si>
    <t xml:space="preserve">11. "3차년도 영업영역별 소요자기자본(N)" :  N1에 K를 곱해서 산출하되 N1이 음수이고 L1과 M1 중 1개 이상이 음수일 경우에는 0으로 처리 </t>
    <phoneticPr fontId="3" type="noConversion"/>
  </si>
  <si>
    <t>12. "운영표준방법 소요자기자본(O)" : L합계, M합계, N합계의 평균으로 산출하되, 이 중 음수가 있을 경우에는 해당 값을 0으로 처리한 후 평균 계산하여 기재</t>
    <phoneticPr fontId="3" type="noConversion"/>
  </si>
  <si>
    <t>13. "평균총이익(I)" : P, Q, R의 평균금액을 산출하여 작성하되 P, Q, R 중 음수 또는 0이 있을 경우 해당 값은 제외하고 평균 계산</t>
    <phoneticPr fontId="3" type="noConversion"/>
  </si>
  <si>
    <t>표준방법에 의한 시장리스크 소요자기자본의 산출(AL158)</t>
    <phoneticPr fontId="3" type="noConversion"/>
  </si>
  <si>
    <t>(단위 : 백만원)</t>
  </si>
  <si>
    <t>코드</t>
  </si>
  <si>
    <t>소요자기자본</t>
    <phoneticPr fontId="3" type="noConversion"/>
  </si>
  <si>
    <t>A</t>
    <phoneticPr fontId="3" type="noConversion"/>
  </si>
  <si>
    <t>금리리스크</t>
  </si>
  <si>
    <t xml:space="preserve">   일반시장리스크</t>
    <phoneticPr fontId="3" type="noConversion"/>
  </si>
  <si>
    <t>A1A</t>
    <phoneticPr fontId="3" type="noConversion"/>
  </si>
  <si>
    <t xml:space="preserve">      순포지션</t>
    <phoneticPr fontId="3" type="noConversion"/>
  </si>
  <si>
    <t>A1B</t>
    <phoneticPr fontId="3" type="noConversion"/>
  </si>
  <si>
    <t xml:space="preserve">      동일기간대의 자본할당액</t>
    <phoneticPr fontId="3" type="noConversion"/>
  </si>
  <si>
    <t>A1C</t>
    <phoneticPr fontId="3" type="noConversion"/>
  </si>
  <si>
    <t xml:space="preserve">      소그룹내 및 소그룹간의 자본할당액</t>
    <phoneticPr fontId="3" type="noConversion"/>
  </si>
  <si>
    <t>A2</t>
    <phoneticPr fontId="3" type="noConversion"/>
  </si>
  <si>
    <t xml:space="preserve">   개별리스크</t>
    <phoneticPr fontId="3" type="noConversion"/>
  </si>
  <si>
    <t xml:space="preserve">   옵션리스크</t>
    <phoneticPr fontId="3" type="noConversion"/>
  </si>
  <si>
    <t>B</t>
    <phoneticPr fontId="3" type="noConversion"/>
  </si>
  <si>
    <t>주식리스크</t>
  </si>
  <si>
    <t>B1</t>
    <phoneticPr fontId="3" type="noConversion"/>
  </si>
  <si>
    <t xml:space="preserve">   일반시장리스크</t>
    <phoneticPr fontId="3" type="noConversion"/>
  </si>
  <si>
    <t>B2</t>
    <phoneticPr fontId="3" type="noConversion"/>
  </si>
  <si>
    <t xml:space="preserve">   개별리스크</t>
    <phoneticPr fontId="3" type="noConversion"/>
  </si>
  <si>
    <t>B3</t>
    <phoneticPr fontId="3" type="noConversion"/>
  </si>
  <si>
    <t xml:space="preserve">   옵션리스크</t>
    <phoneticPr fontId="3" type="noConversion"/>
  </si>
  <si>
    <t>C</t>
    <phoneticPr fontId="3" type="noConversion"/>
  </si>
  <si>
    <t>외환리스크</t>
  </si>
  <si>
    <t>C1</t>
    <phoneticPr fontId="3" type="noConversion"/>
  </si>
  <si>
    <t>C2</t>
    <phoneticPr fontId="3" type="noConversion"/>
  </si>
  <si>
    <t>D</t>
    <phoneticPr fontId="3" type="noConversion"/>
  </si>
  <si>
    <t xml:space="preserve"> 상품리스크</t>
    <phoneticPr fontId="3" type="noConversion"/>
  </si>
  <si>
    <t>D1</t>
    <phoneticPr fontId="3" type="noConversion"/>
  </si>
  <si>
    <t>D2</t>
    <phoneticPr fontId="3" type="noConversion"/>
  </si>
  <si>
    <t>E</t>
    <phoneticPr fontId="3" type="noConversion"/>
  </si>
  <si>
    <t>계</t>
    <phoneticPr fontId="3" type="noConversion"/>
  </si>
  <si>
    <t>1. 작성대상 : 표준방법에 의해 시장리스크 소요자기자본을 측정하는 지주회사</t>
    <phoneticPr fontId="3" type="noConversion"/>
  </si>
  <si>
    <t>2. "옵션리스크(A3,B3,C2,D2)" : 델타플러스법을 사용한 경우에는 감마 및 베가리스크  소요자기자본을,</t>
    <phoneticPr fontId="3" type="noConversion"/>
  </si>
  <si>
    <t xml:space="preserve">                                       간편법 또는 시나리오법을 사용한 경우, 옵션리스크에 대한 소요자기자본을 기재</t>
    <phoneticPr fontId="3" type="noConversion"/>
  </si>
  <si>
    <t>내부모형에 의한 시장리스크 소요자기자본의 산출(AL160)</t>
    <phoneticPr fontId="3" type="noConversion"/>
  </si>
  <si>
    <t>구분</t>
  </si>
  <si>
    <t>최대손실예상액(VaR)</t>
    <phoneticPr fontId="3" type="noConversion"/>
  </si>
  <si>
    <t>위기상황하의 최대손실예상액(sVaR)</t>
    <phoneticPr fontId="3" type="noConversion"/>
  </si>
  <si>
    <t>비고</t>
    <phoneticPr fontId="26" type="noConversion"/>
  </si>
  <si>
    <t xml:space="preserve">전영업일 VaR </t>
    <phoneticPr fontId="3" type="noConversion"/>
  </si>
  <si>
    <t>60일평균VaR×부가승수</t>
    <phoneticPr fontId="3" type="noConversion"/>
  </si>
  <si>
    <t xml:space="preserve">전영업일 sVaR </t>
    <phoneticPr fontId="3" type="noConversion"/>
  </si>
  <si>
    <t>60일평균sVaR×부가승수</t>
    <phoneticPr fontId="3" type="noConversion"/>
  </si>
  <si>
    <t>A</t>
  </si>
  <si>
    <t>A1</t>
  </si>
  <si>
    <t>A2</t>
  </si>
  <si>
    <t>A3</t>
  </si>
  <si>
    <t xml:space="preserve">   옵션리스크</t>
    <phoneticPr fontId="3" type="noConversion"/>
  </si>
  <si>
    <t>B</t>
  </si>
  <si>
    <t>B1</t>
  </si>
  <si>
    <t xml:space="preserve">   개별리스크</t>
    <phoneticPr fontId="3" type="noConversion"/>
  </si>
  <si>
    <t>B2</t>
  </si>
  <si>
    <t xml:space="preserve">   일반시장리스크</t>
    <phoneticPr fontId="3" type="noConversion"/>
  </si>
  <si>
    <t>B3</t>
  </si>
  <si>
    <t>C</t>
  </si>
  <si>
    <t>C1</t>
  </si>
  <si>
    <t>C2</t>
  </si>
  <si>
    <t>D</t>
    <phoneticPr fontId="3" type="noConversion"/>
  </si>
  <si>
    <t>상품리스크</t>
    <phoneticPr fontId="3" type="noConversion"/>
  </si>
  <si>
    <t>D1</t>
    <phoneticPr fontId="3" type="noConversion"/>
  </si>
  <si>
    <t xml:space="preserve">   일반시장리스크</t>
    <phoneticPr fontId="3" type="noConversion"/>
  </si>
  <si>
    <t>D2</t>
    <phoneticPr fontId="3" type="noConversion"/>
  </si>
  <si>
    <t>E</t>
    <phoneticPr fontId="3" type="noConversion"/>
  </si>
  <si>
    <t>합 계</t>
  </si>
  <si>
    <t>E2</t>
    <phoneticPr fontId="3" type="noConversion"/>
  </si>
  <si>
    <t>E3</t>
    <phoneticPr fontId="3" type="noConversion"/>
  </si>
  <si>
    <t xml:space="preserve">   옵션리스크</t>
    <phoneticPr fontId="3" type="noConversion"/>
  </si>
  <si>
    <t>F</t>
    <phoneticPr fontId="3" type="noConversion"/>
  </si>
  <si>
    <t>통합VaR</t>
    <phoneticPr fontId="3" type="noConversion"/>
  </si>
  <si>
    <t>G</t>
    <phoneticPr fontId="3" type="noConversion"/>
  </si>
  <si>
    <t xml:space="preserve">소요자기자본 </t>
  </si>
  <si>
    <t>1. 작성대상 : 은행자회사의 기승인 내부모형을 사용하거나, 그룹 내부모형을 승인받아 시장리스크 소요자기자본을 측정하는 지주회사</t>
  </si>
  <si>
    <t>2. "전영업일 VaR" : 분기말 트레이딩포지션에 대하여 산출한 각 리스크요소별 최대손실예상액(99% 단측신뢰구간의 10일 VaR)을 기재</t>
    <phoneticPr fontId="26" type="noConversion"/>
  </si>
  <si>
    <t xml:space="preserve">3. "60일 평균VaR×부가승수" : 분기말 트레이딩 포지션을 포함한 최근 60영업일 포지션에 대해서 산출한 VaR의 평균값에 </t>
    <phoneticPr fontId="26" type="noConversion"/>
  </si>
  <si>
    <t xml:space="preserve">                                          부가승수를 곱한 값을 기재</t>
    <phoneticPr fontId="26" type="noConversion"/>
  </si>
  <si>
    <t>4. "전영업일 sVaR" : 분기말 트레이딩포지션에 대하여 산출한 각 리스크요소별 위기상황하의 최대손실예상액(99% 단측신뢰구간의 10일 sVaR)을 기재</t>
    <phoneticPr fontId="26" type="noConversion"/>
  </si>
  <si>
    <t>5. "60일 평균sVaR×부가승수" : 분기말 트레이딩포지션을 포함한 최근 60영업일 포지션에 대해서 산출한 sVaR의 평균값에 부가승수를 곱한 값을 기재</t>
    <phoneticPr fontId="26" type="noConversion"/>
  </si>
  <si>
    <t xml:space="preserve">6. "일반시장리스크(A2, B2, C1, D1, E2)" : 일부 포지션에 대해 표준방법으로 일반시장리스크를 측정하는 경우 동 소요자본을 합산하여 기재 </t>
    <phoneticPr fontId="3" type="noConversion"/>
  </si>
  <si>
    <t xml:space="preserve">7. 개별리스크를 표준방법에 의해 산출하는 경우에는 표준방법으로 산출한 개별리스크에 대한 소요자기자본을 "전영업일 VaR"와  </t>
    <phoneticPr fontId="3" type="noConversion"/>
  </si>
  <si>
    <t xml:space="preserve">    "60일평균 VaR×부가승수"에 기재한 후, 오른쪽 비고란에 "표준방법으로 측정" 이라는 내용을 기재</t>
  </si>
  <si>
    <t>8. 옵션리스크를 표준방법으로 산출하는 경우, 델타플러스법을 사용하면 감마 및 베가리스크 소요자기자본을, 간편법 또는</t>
    <phoneticPr fontId="3" type="noConversion"/>
  </si>
  <si>
    <t xml:space="preserve">    시나리오법을 사용하면 옵션리스크 전체에 대한 소요자기자본을 "전 영업일 VaR"와 "60일평균 VaR×부가승수"에 기재한 후, </t>
    <phoneticPr fontId="3" type="noConversion"/>
  </si>
  <si>
    <t xml:space="preserve">    오른쪽 비고란에 "표준방법으로 측정"이라는 내용을 기재</t>
  </si>
  <si>
    <t>9. 개별리스크나 옵션리스크를 내부모형으로 측정하고 있지만 일반시장리스크와 분리하여 측정하지 못하는 경우에는 일반시장리스크에</t>
    <phoneticPr fontId="3" type="noConversion"/>
  </si>
  <si>
    <t xml:space="preserve">    합산하여 기재한 후, 오른쪽 비고란에 "개별리스크 포함", "옵션리스크 포함"이라는 내용을 기재</t>
    <phoneticPr fontId="3" type="noConversion"/>
  </si>
  <si>
    <t>10. "통합VaR(F)" : 상관관계를 감안하여 산출한 최대손실예상액과 위기상황하의 최대손실예상액을 기재하고 그렇지 못한 경우 "합계(E)"금액을 기재</t>
    <phoneticPr fontId="3" type="noConversion"/>
  </si>
  <si>
    <t xml:space="preserve">    단, 개별리스크와 옵션리스크를 포함하며, 특정 리스크요소 또는 일부 포지션에 대해 표준방법을 사용하는 은행은 </t>
    <phoneticPr fontId="26" type="noConversion"/>
  </si>
  <si>
    <t xml:space="preserve">         동 소요자기자본을 "통합VaR(F)"에 합산하여 기재(개별리스크를 표준방법에 의해 산출할 경우 개별리스크는 제외)</t>
    <phoneticPr fontId="26" type="noConversion"/>
  </si>
  <si>
    <t xml:space="preserve">11. "소요자기자본(G)" : ("통합VaR(F)"의 "전영업일 VaR"와 "60일평균 VaR×부가승수"중 큰 금액)과 ("통합VaR(F)"의 "전영업일 sVaR"와  </t>
    <phoneticPr fontId="3" type="noConversion"/>
  </si>
  <si>
    <t xml:space="preserve">     "60일평균 sVaR×부가승수"중 큰 금액)을 합산하여기재. 단, 개별리스크를 표준방법에 의해 산출할 경우 "개별리스크 합계(E1)"를 "소요자기자본(G)"에 합산</t>
    <phoneticPr fontId="3" type="noConversion"/>
  </si>
  <si>
    <t>내부모형에 의한 리스크측정시 분기중의 일별 실제 손실액 상위 5건(AL161)</t>
    <phoneticPr fontId="3" type="noConversion"/>
  </si>
  <si>
    <t>[작성주기 : 분기]</t>
    <phoneticPr fontId="3" type="noConversion"/>
  </si>
  <si>
    <t>순위</t>
  </si>
  <si>
    <t>실제손실금액</t>
    <phoneticPr fontId="3" type="noConversion"/>
  </si>
  <si>
    <t>전영업일의 VaR</t>
    <phoneticPr fontId="3" type="noConversion"/>
  </si>
  <si>
    <t>일자</t>
  </si>
  <si>
    <t>2. 승인받은 리스크요소에 대한 사후검증결과를 이용</t>
    <phoneticPr fontId="3" type="noConversion"/>
  </si>
  <si>
    <t xml:space="preserve">    - 실제손실금액의 산출은 "시장리스크기준 자기자본보유제도 해설"을 참고</t>
    <phoneticPr fontId="3" type="noConversion"/>
  </si>
  <si>
    <t xml:space="preserve">    - 전영업일의 VaR금액은 보유기간 1일로 상정한 금액</t>
    <phoneticPr fontId="3" type="noConversion"/>
  </si>
  <si>
    <t>내부모형에 의한 사후검증 결과(AL162)</t>
    <phoneticPr fontId="3" type="noConversion"/>
  </si>
  <si>
    <t>[작성주기 : 분기]</t>
    <phoneticPr fontId="3" type="noConversion"/>
  </si>
  <si>
    <t>(단위 : 백만원)</t>
    <phoneticPr fontId="3" type="noConversion"/>
  </si>
  <si>
    <t>일자
(A)</t>
    <phoneticPr fontId="3" type="noConversion"/>
  </si>
  <si>
    <t>실제손실
(B)</t>
    <phoneticPr fontId="3" type="noConversion"/>
  </si>
  <si>
    <t>가상손실
(C)</t>
    <phoneticPr fontId="3" type="noConversion"/>
  </si>
  <si>
    <t>전영업일의 VaR
(D)</t>
    <phoneticPr fontId="3" type="noConversion"/>
  </si>
  <si>
    <t>실제손실초과
(E=B-D)</t>
    <phoneticPr fontId="3" type="noConversion"/>
  </si>
  <si>
    <t>가상손실초과
(F=C-D)</t>
    <phoneticPr fontId="3" type="noConversion"/>
  </si>
  <si>
    <t>사유
(G)</t>
    <phoneticPr fontId="3" type="noConversion"/>
  </si>
  <si>
    <t>2. 당월중 실제손실 또는 가상손실이 VaR금액을 초과한 일자를 대상으로 함</t>
    <phoneticPr fontId="3" type="noConversion"/>
  </si>
  <si>
    <t>3. "실제손실(B)", "가상손실(C)" : "시장리스크기준 자기자본보유제도 해설"을 참고</t>
    <phoneticPr fontId="3" type="noConversion"/>
  </si>
  <si>
    <t>4. "전영업일의 VaR(D)" : 보유기간 1일로 상정한 금액</t>
    <phoneticPr fontId="3" type="noConversion"/>
  </si>
  <si>
    <t>5. "사유" : 실제손실과 가상손실의 초과사유를 구분하여 기재</t>
    <phoneticPr fontId="3" type="noConversion"/>
  </si>
  <si>
    <t>내부모형에 의한 리스크현황(AL163)</t>
    <phoneticPr fontId="3" type="noConversion"/>
  </si>
  <si>
    <t>[작성주기 : 분기]</t>
    <phoneticPr fontId="3" type="noConversion"/>
  </si>
  <si>
    <t>금리리스크(A)</t>
    <phoneticPr fontId="26" type="noConversion"/>
  </si>
  <si>
    <t>주식리스크(B)</t>
    <phoneticPr fontId="26" type="noConversion"/>
  </si>
  <si>
    <t>외환리스크(C)</t>
    <phoneticPr fontId="26" type="noConversion"/>
  </si>
  <si>
    <t>상품리스크(D)</t>
    <phoneticPr fontId="26" type="noConversion"/>
  </si>
  <si>
    <t>합계(A1+A2+B1+B2+C+D)</t>
    <phoneticPr fontId="26" type="noConversion"/>
  </si>
  <si>
    <t>최대손실예상액(VaR)</t>
    <phoneticPr fontId="3" type="noConversion"/>
  </si>
  <si>
    <t>시장리스크한도</t>
    <phoneticPr fontId="3" type="noConversion"/>
  </si>
  <si>
    <t>일반시장리스크</t>
    <phoneticPr fontId="26" type="noConversion"/>
  </si>
  <si>
    <t>개별리스크</t>
    <phoneticPr fontId="26" type="noConversion"/>
  </si>
  <si>
    <t>개별리스크</t>
    <phoneticPr fontId="26" type="noConversion"/>
  </si>
  <si>
    <t>전영업일 
VaR</t>
    <phoneticPr fontId="3" type="noConversion"/>
  </si>
  <si>
    <t>60일평균VaR
×부가승수</t>
    <phoneticPr fontId="3" type="noConversion"/>
  </si>
  <si>
    <t>전영업일
 sVaR</t>
    <phoneticPr fontId="3" type="noConversion"/>
  </si>
  <si>
    <t>60일평균sVaR
×부가승수</t>
    <phoneticPr fontId="3" type="noConversion"/>
  </si>
  <si>
    <t>(A1)</t>
    <phoneticPr fontId="26" type="noConversion"/>
  </si>
  <si>
    <t>(A2)</t>
    <phoneticPr fontId="26" type="noConversion"/>
  </si>
  <si>
    <t>(B1)</t>
    <phoneticPr fontId="26" type="noConversion"/>
  </si>
  <si>
    <t>(B2)</t>
    <phoneticPr fontId="26" type="noConversion"/>
  </si>
  <si>
    <t>(E)</t>
    <phoneticPr fontId="3" type="noConversion"/>
  </si>
  <si>
    <t>(F)</t>
    <phoneticPr fontId="3" type="noConversion"/>
  </si>
  <si>
    <t>(G)</t>
    <phoneticPr fontId="3" type="noConversion"/>
  </si>
  <si>
    <t>(H)</t>
    <phoneticPr fontId="3" type="noConversion"/>
  </si>
  <si>
    <t>2. "금리리스크(A)", "주식리스크(B)", "외환리스크(C)", "상품리스크(D)"  : 연결기준으로 각 리스크요소별 직전 영업일 최대손실예상액(99% 단측신뢰구간의 10일 VaR)을 기재</t>
    <phoneticPr fontId="26" type="noConversion"/>
  </si>
  <si>
    <t xml:space="preserve">     단, 특정 리스크요소 또는 일부 포지션에 대해 표준방법을 사용하는 은행은 동 리스크요소 또는 포지션에 대해 표준방법으로 산출한 </t>
    <phoneticPr fontId="26" type="noConversion"/>
  </si>
  <si>
    <t xml:space="preserve">         소요자기자본을 내부모형 대상 포지션의 직전 영업일 최대손실예상액에 합산하여 기재</t>
    <phoneticPr fontId="26" type="noConversion"/>
  </si>
  <si>
    <t>3. "일반시장리스크(A1, B1, C, D)" : 일부 포지션에 대해 표준방법으로 일반시장리스크를 측정하는 경우 동 소요자기자본 및 옵션리스크를 별도로 산출하는 경우 동 소요자기자본은 일반시장리스크란에 합산하여 기재</t>
    <phoneticPr fontId="26" type="noConversion"/>
  </si>
  <si>
    <t>4. "전영업일 VaR(E)" : 상관관계를 감안하여 산출한 트레이딩포지션의 전일자 최대손실예상액(99% 단측신뢰구간의 10일 VaR)을 기재하고 그렇지 못한 경우 "합계"금액을 기재</t>
    <phoneticPr fontId="26" type="noConversion"/>
  </si>
  <si>
    <t xml:space="preserve">    단, 개별리스크를 포함하여 표준방법으로 측정하는 모든 포지션의 소요자기자본을 "전영업일 VaR(E)"에 합산하여 기재</t>
    <phoneticPr fontId="26" type="noConversion"/>
  </si>
  <si>
    <t xml:space="preserve">5. "60일평균VaR×부가승수(F)" : 상관관계를 감안하여 산출한 트레이딩포지션에 대한 직전 60일 통합VaR의 평균값에 부가승수를 곱한 값을 기재 </t>
    <phoneticPr fontId="26" type="noConversion"/>
  </si>
  <si>
    <t xml:space="preserve">    단, 개별리스크를 포함하여 표준방법으로 측정하는 모든 포지션의 소요자기자본을 ""60일평균VaR×부가승수(F)"에 합산하여 기재</t>
    <phoneticPr fontId="26" type="noConversion"/>
  </si>
  <si>
    <t>6. "전영업일 sVaR(G)" : 상관관계를 감안하여 산출한 트레이딩포지션의 전일자 위기상황하의 최대손실예상액(99% 단측신뢰구간의 10일 VaR)을 기재하고 그렇지 못한 경우 "합계"금액을 기재</t>
    <phoneticPr fontId="26" type="noConversion"/>
  </si>
  <si>
    <t xml:space="preserve">7. "60일평균sVaR×부가승수(H)" : 상관관계를 감안하여 산출한 트레이딩포지션에 대한 직전 60일 통합VaR의 평균값에 부가승수를 곱한 값을 기재 </t>
    <phoneticPr fontId="26" type="noConversion"/>
  </si>
  <si>
    <t xml:space="preserve">    단, 개별리스크를 포함하여 표준방법으로 측정하는 모든 포지션의 소요자기자본을 ""60일평균VaR×부가승수(F)"에 합산하여 기재</t>
    <phoneticPr fontId="26" type="noConversion"/>
  </si>
  <si>
    <t>8. "시장리스크한도"  : 이사회(또는 리스크관리위원회)에서 결정한 트레이딩 포지션(연결기준)에 대한 소요자기자본 한도를 기재</t>
    <phoneticPr fontId="3" type="noConversion"/>
  </si>
  <si>
    <t xml:space="preserve">               (또는 (10일 기준의 리스크량에 대한 한도× 내부모형 승인시 부여받은 부가승수 ) 로 기재)</t>
    <phoneticPr fontId="3" type="noConversion"/>
  </si>
  <si>
    <t xml:space="preserve">    단, 자회사 및 해외지점의 트레이딩포지션은 모회사에서 배분한 리스크요소별 소요자기자본한도를 합산하여 기재할 수 있음</t>
    <phoneticPr fontId="26" type="noConversion"/>
  </si>
  <si>
    <t>A</t>
    <phoneticPr fontId="3" type="noConversion"/>
  </si>
  <si>
    <t>B2</t>
    <phoneticPr fontId="1" type="noConversion"/>
  </si>
  <si>
    <t>자본비율 규제준수 현황(AL174)</t>
    <phoneticPr fontId="3" type="noConversion"/>
  </si>
  <si>
    <t>[작성주기 : 분기**]</t>
    <phoneticPr fontId="3" type="noConversion"/>
  </si>
  <si>
    <t>(단위: 백만원, %, %p)</t>
    <phoneticPr fontId="3" type="noConversion"/>
  </si>
  <si>
    <t>코드</t>
    <phoneticPr fontId="3" type="noConversion"/>
  </si>
  <si>
    <t>코드명</t>
    <phoneticPr fontId="3" type="noConversion"/>
  </si>
  <si>
    <t>전분기말(A)</t>
  </si>
  <si>
    <t>금분기말(B)</t>
  </si>
  <si>
    <t>증  감(C)</t>
  </si>
  <si>
    <t>A</t>
    <phoneticPr fontId="3" type="noConversion"/>
  </si>
  <si>
    <t>총자본(A1+A2)</t>
    <phoneticPr fontId="1" type="noConversion"/>
  </si>
  <si>
    <t>A1</t>
    <phoneticPr fontId="3" type="noConversion"/>
  </si>
  <si>
    <t>기본자본</t>
    <phoneticPr fontId="1" type="noConversion"/>
  </si>
  <si>
    <t>A11</t>
    <phoneticPr fontId="1" type="noConversion"/>
  </si>
  <si>
    <t>보통주자본</t>
    <phoneticPr fontId="1" type="noConversion"/>
  </si>
  <si>
    <t>A12</t>
    <phoneticPr fontId="1" type="noConversion"/>
  </si>
  <si>
    <t>기타기본자본</t>
    <phoneticPr fontId="1" type="noConversion"/>
  </si>
  <si>
    <t>A121</t>
    <phoneticPr fontId="1" type="noConversion"/>
  </si>
  <si>
    <t>신종자본증권 자본인정액</t>
    <phoneticPr fontId="1" type="noConversion"/>
  </si>
  <si>
    <t>A1211</t>
    <phoneticPr fontId="1" type="noConversion"/>
  </si>
  <si>
    <t>신종자본증권 발행액(해당분기 중)</t>
    <phoneticPr fontId="1" type="noConversion"/>
  </si>
  <si>
    <t>A2</t>
    <phoneticPr fontId="1" type="noConversion"/>
  </si>
  <si>
    <t>보완자본</t>
    <phoneticPr fontId="1" type="noConversion"/>
  </si>
  <si>
    <t>A21</t>
    <phoneticPr fontId="1" type="noConversion"/>
  </si>
  <si>
    <t>후순위채 자본인정액</t>
    <phoneticPr fontId="1" type="noConversion"/>
  </si>
  <si>
    <t>A211</t>
    <phoneticPr fontId="1" type="noConversion"/>
  </si>
  <si>
    <t>후순위채 발행액(해당분기 중)</t>
    <phoneticPr fontId="1" type="noConversion"/>
  </si>
  <si>
    <t>B</t>
    <phoneticPr fontId="1" type="noConversion"/>
  </si>
  <si>
    <t>위험가중자산(B1+B2+B3+B4)</t>
    <phoneticPr fontId="1" type="noConversion"/>
  </si>
  <si>
    <t>B1</t>
    <phoneticPr fontId="1" type="noConversion"/>
  </si>
  <si>
    <t>신용위험가중자산</t>
    <phoneticPr fontId="1" type="noConversion"/>
  </si>
  <si>
    <t>운영위험가중자산</t>
    <phoneticPr fontId="1" type="noConversion"/>
  </si>
  <si>
    <t>B3</t>
    <phoneticPr fontId="1" type="noConversion"/>
  </si>
  <si>
    <t>시장위험가중자산</t>
    <phoneticPr fontId="1" type="noConversion"/>
  </si>
  <si>
    <t>B4</t>
    <phoneticPr fontId="1" type="noConversion"/>
  </si>
  <si>
    <t>리스크평가조정</t>
    <phoneticPr fontId="1" type="noConversion"/>
  </si>
  <si>
    <t>C1</t>
    <phoneticPr fontId="1" type="noConversion"/>
  </si>
  <si>
    <t>총자본비율(A/B×100)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</si>
  <si>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</si>
  <si>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</si>
  <si>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</si>
  <si>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</si>
  <si>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</si>
  <si>
    <t>신종자본증권 자본비율(A121/B×100)</t>
    <phoneticPr fontId="1" type="noConversion"/>
  </si>
  <si>
    <t>C7</t>
  </si>
  <si>
    <t>후순위채 자본비율(A21/B×100)</t>
    <phoneticPr fontId="1" type="noConversion"/>
  </si>
  <si>
    <t>D1</t>
    <phoneticPr fontId="1" type="noConversion"/>
  </si>
  <si>
    <t>자본보전완충자본</t>
    <phoneticPr fontId="1" type="noConversion"/>
  </si>
  <si>
    <t>D2</t>
    <phoneticPr fontId="1" type="noConversion"/>
  </si>
  <si>
    <t>시스템적 중요 은행 추가자본</t>
    <phoneticPr fontId="1" type="noConversion"/>
  </si>
  <si>
    <t>D3</t>
    <phoneticPr fontId="1" type="noConversion"/>
  </si>
  <si>
    <t>경기대응완충자본</t>
    <phoneticPr fontId="1" type="noConversion"/>
  </si>
  <si>
    <t>E1</t>
    <phoneticPr fontId="1" type="noConversion"/>
  </si>
  <si>
    <t>총자본비율 규제수준(8%+D1+D2+D3)</t>
    <phoneticPr fontId="1" type="noConversion"/>
  </si>
  <si>
    <t>E2</t>
    <phoneticPr fontId="1" type="noConversion"/>
  </si>
  <si>
    <t>기본자본비율 규제수준(6%+D1+D2+D3)</t>
    <phoneticPr fontId="1" type="noConversion"/>
  </si>
  <si>
    <t>E3</t>
    <phoneticPr fontId="1" type="noConversion"/>
  </si>
  <si>
    <t>보통주자본비율 규제수준(4.5%+D1+D2+D3)</t>
    <phoneticPr fontId="1" type="noConversion"/>
  </si>
  <si>
    <t>F</t>
    <phoneticPr fontId="1" type="noConversion"/>
  </si>
  <si>
    <t>최저 내부유보 비율</t>
    <phoneticPr fontId="1" type="noConversion"/>
  </si>
  <si>
    <t>F1</t>
    <phoneticPr fontId="1" type="noConversion"/>
  </si>
  <si>
    <t>보통주자본 규제 초과 비율(C3-E3)</t>
    <phoneticPr fontId="1" type="noConversion"/>
  </si>
  <si>
    <t>F2</t>
    <phoneticPr fontId="1" type="noConversion"/>
  </si>
  <si>
    <t>기본자본 규제 초과 비율(C2-E2)</t>
    <phoneticPr fontId="1" type="noConversion"/>
  </si>
  <si>
    <t>F3</t>
    <phoneticPr fontId="1" type="noConversion"/>
  </si>
  <si>
    <t>총자본 규제 초과 비율(C1-E1)</t>
    <phoneticPr fontId="1" type="noConversion"/>
  </si>
  <si>
    <t>G1</t>
    <phoneticPr fontId="1" type="noConversion"/>
  </si>
  <si>
    <t>규제자본산출 방식</t>
    <phoneticPr fontId="1" type="noConversion"/>
  </si>
  <si>
    <t>G2</t>
    <phoneticPr fontId="1" type="noConversion"/>
  </si>
  <si>
    <t>신용위험산출 방식</t>
    <phoneticPr fontId="1" type="noConversion"/>
  </si>
  <si>
    <t>G3</t>
    <phoneticPr fontId="1" type="noConversion"/>
  </si>
  <si>
    <t>운영위험산출 방식</t>
    <phoneticPr fontId="1" type="noConversion"/>
  </si>
  <si>
    <t>G4</t>
    <phoneticPr fontId="1" type="noConversion"/>
  </si>
  <si>
    <t>시장위험산출 방식(일반시장리스크)</t>
    <phoneticPr fontId="1" type="noConversion"/>
  </si>
  <si>
    <t>G5</t>
    <phoneticPr fontId="1" type="noConversion"/>
  </si>
  <si>
    <t>시장위험산출 방식(개별리스크)</t>
    <phoneticPr fontId="1" type="noConversion"/>
  </si>
  <si>
    <t>1. 경영실태평가 등 규제 목적 자본비율을 기준으로 기재</t>
    <phoneticPr fontId="1" type="noConversion"/>
  </si>
  <si>
    <t>2. 바젤1 또는 바젤2 적용기간은 보통주자본, 기타기본자본은 제외하고 기본자본, 보완자본, 총자본(자기자본) 기재</t>
    <phoneticPr fontId="1" type="noConversion"/>
  </si>
  <si>
    <t>3. 신종자본증권(A121), 후순위채(A21)은 해당 은행 발행분만 기재(자회사가 발행한 자본증권의 외부주주인정분은 미포함)</t>
    <phoneticPr fontId="1" type="noConversion"/>
  </si>
  <si>
    <t>4. 후순위채(A21)에는 후순위차입도 포함</t>
    <phoneticPr fontId="1" type="noConversion"/>
  </si>
  <si>
    <t>5. 자본보전완충자본(D1), 시스템적 중요 은행 추가자본(D2), 경기대응완충자본(D3)는 단계적 적용 등을 감안한 해당 은행의 부과수준을 기재</t>
    <phoneticPr fontId="1" type="noConversion"/>
  </si>
  <si>
    <t xml:space="preserve">   (바젤3를 적용하지 않는 은행은 보통주자본은 제외하는 등 자본비율 규제 방식에 부합하도록 기입)</t>
    <phoneticPr fontId="1" type="noConversion"/>
  </si>
  <si>
    <t>6. 경기대응완충자본(D3)는 경기대응완충자본 국가별 위험가중자산 내역(B2324)의 합계(B)에 단계적 적용을 반영하여 산출</t>
    <phoneticPr fontId="1" type="noConversion"/>
  </si>
  <si>
    <t>7. 총자본비율, 기본자본비율, 보통주자본비율 규제수준(E1, E2, E3)은 구분별 최저규제수준(8%, 6%, 4.5%)에 D1, D2, D3를 합산하여 산출</t>
    <phoneticPr fontId="1" type="noConversion"/>
  </si>
  <si>
    <t>8. 최저내부유보비율(F)은 은행업감독규정 &lt;별표2-11&gt;에 따른 최저내부유보 비율을 기재(백분율 단위로 기재하되 %는 제외)</t>
    <phoneticPr fontId="1" type="noConversion"/>
  </si>
  <si>
    <t>9. 규제자본산출방식(G1)은 바젤1/바젤2/바젤3 여부를 기재(바젤1 → 1, 바젤2 → 2, 바젤3 → 3)</t>
    <phoneticPr fontId="1" type="noConversion"/>
  </si>
  <si>
    <t>10. 신용위험산출방식(G2)은 표준방법/기본내부등급법/고급내부등급법 여부를 기재(표준 → 1, 기본 → 2, 고급 → 3)</t>
    <phoneticPr fontId="1" type="noConversion"/>
  </si>
  <si>
    <t>11. 운영위험산출방식(G3)은 기초지표법/표준방법/고급측정법 여부를 기재(기초 → 1, 표준 → 2, 고급 → 3)</t>
    <phoneticPr fontId="1" type="noConversion"/>
  </si>
  <si>
    <t>12. 시장위험산출방식(일반시장리스크)(G4)은 표준방법/내부모형법 여부를 기재(표준 → 1, 내부 → 2)</t>
    <phoneticPr fontId="1" type="noConversion"/>
  </si>
  <si>
    <t>13. 시장위험산출방식(개별리스크)(G5)은 표준방법, 내부모형법 여부를 기재(표준 → 1, 내부 → 2)</t>
    <phoneticPr fontId="1" type="noConversion"/>
  </si>
  <si>
    <t xml:space="preserve">      자본잉여금</t>
    <phoneticPr fontId="19" type="noConversion"/>
  </si>
  <si>
    <t>A4</t>
    <phoneticPr fontId="19" type="noConversion"/>
  </si>
  <si>
    <t>A511</t>
    <phoneticPr fontId="19" type="noConversion"/>
  </si>
  <si>
    <t xml:space="preserve">      영업권이외의 무형자산 상당액</t>
    <phoneticPr fontId="20" type="noConversion"/>
  </si>
  <si>
    <t>A516</t>
    <phoneticPr fontId="19" type="noConversion"/>
  </si>
  <si>
    <t xml:space="preserve">      비연결대상 은행, 금융투자회사, 보험사 자본에 대한 중대한 투자 관련</t>
    <phoneticPr fontId="19" type="noConversion"/>
  </si>
  <si>
    <t xml:space="preserve">      하위항목(A5241, A5242)의 합계액이 은행 보통주자본의 15%를 초과하는 금액</t>
    <phoneticPr fontId="19" type="noConversion"/>
  </si>
  <si>
    <t>A526</t>
    <phoneticPr fontId="19" type="noConversion"/>
  </si>
  <si>
    <t xml:space="preserve">  기타기본자본 요건을 충족하는 자본증권</t>
    <phoneticPr fontId="2" type="noConversion"/>
  </si>
  <si>
    <t>B3</t>
    <phoneticPr fontId="19" type="noConversion"/>
  </si>
  <si>
    <t xml:space="preserve">      비적격 자본증권 총액(경과규정에 따른 차감 전)</t>
    <phoneticPr fontId="2" type="noConversion"/>
  </si>
  <si>
    <t xml:space="preserve">      보완자본 규모가 공제금액에 미달하여 기타기본자본에서 차감되는 공제액</t>
    <phoneticPr fontId="3" type="noConversion"/>
  </si>
  <si>
    <t>C1</t>
    <phoneticPr fontId="19" type="noConversion"/>
  </si>
  <si>
    <t>C4</t>
    <phoneticPr fontId="3" type="noConversion"/>
  </si>
  <si>
    <t xml:space="preserve">  연결종속회사가 발행한 자본증권에 대한 비지배주주지분 중 보완자본 인정금액</t>
    <phoneticPr fontId="3" type="noConversion"/>
  </si>
  <si>
    <t xml:space="preserve">      미인정금액(-)</t>
    <phoneticPr fontId="19" type="noConversion"/>
  </si>
  <si>
    <t>C52</t>
    <phoneticPr fontId="19" type="noConversion"/>
  </si>
  <si>
    <t>C71</t>
    <phoneticPr fontId="3" type="noConversion"/>
  </si>
  <si>
    <t>BIS기준 자기자본비율(바젤2∙3, 표준방법)(AL135)</t>
    <phoneticPr fontId="3" type="noConversion"/>
  </si>
  <si>
    <t>A12</t>
    <phoneticPr fontId="19" type="noConversion"/>
  </si>
  <si>
    <t>A3</t>
    <phoneticPr fontId="19" type="noConversion"/>
  </si>
  <si>
    <t xml:space="preserve">  기타포괄손익누계액 및 기타 자본잉여금∙자본조정</t>
    <phoneticPr fontId="19" type="noConversion"/>
  </si>
  <si>
    <t xml:space="preserve">      기타포괄손익누계액</t>
    <phoneticPr fontId="19" type="noConversion"/>
  </si>
  <si>
    <t xml:space="preserve">      기타 자본잉여금(보통주 외 우선주 등 기타자본증권의 발행에 따른 자본잉여금 제외)</t>
    <phoneticPr fontId="19" type="noConversion"/>
  </si>
  <si>
    <t>A33</t>
    <phoneticPr fontId="19" type="noConversion"/>
  </si>
  <si>
    <t xml:space="preserve">      기타 자본조정</t>
    <phoneticPr fontId="19" type="noConversion"/>
  </si>
  <si>
    <t xml:space="preserve">      영업권</t>
    <phoneticPr fontId="2" type="noConversion"/>
  </si>
  <si>
    <t>A512</t>
    <phoneticPr fontId="19" type="noConversion"/>
  </si>
  <si>
    <t>A514</t>
    <phoneticPr fontId="19" type="noConversion"/>
  </si>
  <si>
    <t xml:space="preserve">      현금흐름 위험회피 관련 평가손익</t>
    <phoneticPr fontId="19" type="noConversion"/>
  </si>
  <si>
    <t>A517</t>
    <phoneticPr fontId="19" type="noConversion"/>
  </si>
  <si>
    <t xml:space="preserve">      공정가치 평가대상 부채의 자기신용위험 변동에 따른 누적 평가손익</t>
    <phoneticPr fontId="19" type="noConversion"/>
  </si>
  <si>
    <t>A518</t>
    <phoneticPr fontId="19" type="noConversion"/>
  </si>
  <si>
    <t xml:space="preserve">      확정급여형 연금 자산</t>
    <phoneticPr fontId="19" type="noConversion"/>
  </si>
  <si>
    <t>A519</t>
    <phoneticPr fontId="19" type="noConversion"/>
  </si>
  <si>
    <t xml:space="preserve">      자기주식계정(직간접 투자 및 계약상 매입의무가 있는 경우 포함)</t>
    <phoneticPr fontId="19" type="noConversion"/>
  </si>
  <si>
    <t>A520</t>
    <phoneticPr fontId="19" type="noConversion"/>
  </si>
  <si>
    <t>A521</t>
    <phoneticPr fontId="19" type="noConversion"/>
  </si>
  <si>
    <t>A523</t>
    <phoneticPr fontId="19" type="noConversion"/>
  </si>
  <si>
    <t xml:space="preserve">      일시적 차이에서 발생하는 이연법인세 자산</t>
    <phoneticPr fontId="19" type="noConversion"/>
  </si>
  <si>
    <t>A524</t>
    <phoneticPr fontId="19" type="noConversion"/>
  </si>
  <si>
    <t>A5241</t>
    <phoneticPr fontId="19" type="noConversion"/>
  </si>
  <si>
    <t>A5242</t>
    <phoneticPr fontId="19" type="noConversion"/>
  </si>
  <si>
    <t xml:space="preserve">          일시적 차이에서 발생하는 이연법인세 자산</t>
    <phoneticPr fontId="19" type="noConversion"/>
  </si>
  <si>
    <t>A525</t>
    <phoneticPr fontId="19" type="noConversion"/>
  </si>
  <si>
    <t xml:space="preserve">      지주회사가 발행한 기타기본자본 및 보완자본 자본증권에 대한 투자</t>
    <phoneticPr fontId="19" type="noConversion"/>
  </si>
  <si>
    <t>A527</t>
    <phoneticPr fontId="19" type="noConversion"/>
  </si>
  <si>
    <t xml:space="preserve">      자회사 등과 상호보유한 자본증권 금액</t>
    <phoneticPr fontId="3" type="noConversion"/>
  </si>
  <si>
    <t>A528</t>
    <phoneticPr fontId="19" type="noConversion"/>
  </si>
  <si>
    <t xml:space="preserve">      부실금융기관 등에 대한 후순위채권보유금액</t>
    <phoneticPr fontId="19" type="noConversion"/>
  </si>
  <si>
    <t>A529</t>
    <phoneticPr fontId="19" type="noConversion"/>
  </si>
  <si>
    <t xml:space="preserve">      지급이 예정된 현금배당상당액</t>
    <phoneticPr fontId="19" type="noConversion"/>
  </si>
  <si>
    <t>A530</t>
    <phoneticPr fontId="19" type="noConversion"/>
  </si>
  <si>
    <t xml:space="preserve">      기타기본자본 및 보완자본 규모가 공제금액에 미달하여 보통주자본에서 차감되는 공제액</t>
    <phoneticPr fontId="19" type="noConversion"/>
  </si>
  <si>
    <t>B1</t>
    <phoneticPr fontId="2" type="noConversion"/>
  </si>
  <si>
    <t>B2</t>
    <phoneticPr fontId="2" type="noConversion"/>
  </si>
  <si>
    <t xml:space="preserve">  기타기본자본 발행과 관련한 자본잉여금</t>
    <phoneticPr fontId="2" type="noConversion"/>
  </si>
  <si>
    <t>B31</t>
    <phoneticPr fontId="19" type="noConversion"/>
  </si>
  <si>
    <t>B4</t>
    <phoneticPr fontId="19" type="noConversion"/>
  </si>
  <si>
    <t xml:space="preserve">  연결종속회사가 발행한 자본증권에 대한 비지배주주지분 중 기타기본자본 인정금액</t>
    <phoneticPr fontId="3" type="noConversion"/>
  </si>
  <si>
    <t>B5</t>
    <phoneticPr fontId="19" type="noConversion"/>
  </si>
  <si>
    <t xml:space="preserve">  보완자본인정요건을 충족하는 자본증권</t>
    <phoneticPr fontId="3" type="noConversion"/>
  </si>
  <si>
    <t xml:space="preserve">      잔존만기 5년 이하 등에 따른 보완자본 미인정금액 (-)</t>
    <phoneticPr fontId="19" type="noConversion"/>
  </si>
  <si>
    <t>C12</t>
    <phoneticPr fontId="19" type="noConversion"/>
  </si>
  <si>
    <t xml:space="preserve">  비적격 자본증권(기한부후순위채무, 후순위차입 포함) 보완자본 인정액</t>
    <phoneticPr fontId="19" type="noConversion"/>
  </si>
  <si>
    <t>C31</t>
    <phoneticPr fontId="19" type="noConversion"/>
  </si>
  <si>
    <t xml:space="preserve">      보완자본 미인정금액(-)</t>
    <phoneticPr fontId="19" type="noConversion"/>
  </si>
  <si>
    <t>C32</t>
    <phoneticPr fontId="19" type="noConversion"/>
  </si>
  <si>
    <t xml:space="preserve">      비적격 자본증권(기한부후순위채무, 후순위차입 포함) 총액</t>
    <phoneticPr fontId="19" type="noConversion"/>
  </si>
  <si>
    <t>C4</t>
    <phoneticPr fontId="3" type="noConversion"/>
  </si>
  <si>
    <t>C5</t>
    <phoneticPr fontId="19" type="noConversion"/>
  </si>
  <si>
    <t xml:space="preserve">  "정상" 또는 "요주의" 분류 자산에 대한 대손충당금 등</t>
    <phoneticPr fontId="19" type="noConversion"/>
  </si>
  <si>
    <t>C51</t>
    <phoneticPr fontId="19" type="noConversion"/>
  </si>
  <si>
    <t>EA</t>
    <phoneticPr fontId="3" type="noConversion"/>
  </si>
  <si>
    <t>E1</t>
    <phoneticPr fontId="3" type="noConversion"/>
  </si>
  <si>
    <t>E2B</t>
    <phoneticPr fontId="3" type="noConversion"/>
  </si>
  <si>
    <t>G1</t>
    <phoneticPr fontId="3" type="noConversion"/>
  </si>
  <si>
    <t>G2</t>
    <phoneticPr fontId="3" type="noConversion"/>
  </si>
  <si>
    <t>보통주자본비율(A/(G1+G2)×100)</t>
    <phoneticPr fontId="3" type="noConversion"/>
  </si>
  <si>
    <t>총자본비율(D/(G1+G2)×100)</t>
    <phoneticPr fontId="3" type="noConversion"/>
  </si>
  <si>
    <t xml:space="preserve">  "정상" 또는 "요주의" 분류 자산에 대한 대손충당금 등(C5)</t>
    <phoneticPr fontId="19" type="noConversion"/>
  </si>
  <si>
    <r>
      <t>금융기관　　_____________　　기준월</t>
    </r>
    <r>
      <rPr>
        <sz val="11"/>
        <color theme="1"/>
        <rFont val="맑은 고딕"/>
        <family val="3"/>
        <charset val="129"/>
        <scheme val="minor"/>
      </rPr>
      <t>　　</t>
    </r>
    <r>
      <rPr>
        <sz val="11"/>
        <color rgb="FF000000"/>
        <rFont val="맑은 고딕"/>
        <family val="3"/>
        <charset val="129"/>
        <scheme val="minor"/>
      </rPr>
      <t>　</t>
    </r>
    <r>
      <rPr>
        <sz val="10"/>
        <color theme="1"/>
        <rFont val="Calibri"/>
        <family val="2"/>
      </rPr>
      <t>_____________</t>
    </r>
    <r>
      <rPr>
        <sz val="10"/>
        <color theme="1"/>
        <rFont val="맑은 고딕"/>
        <family val="3"/>
        <charset val="129"/>
        <scheme val="minor"/>
      </rPr>
      <t>　　</t>
    </r>
    <r>
      <rPr>
        <sz val="11"/>
        <color rgb="FF000000"/>
        <rFont val="맑은 고딕"/>
        <family val="3"/>
        <charset val="129"/>
        <scheme val="minor"/>
      </rPr>
      <t>전화번호</t>
    </r>
    <r>
      <rPr>
        <sz val="10"/>
        <color theme="1"/>
        <rFont val="맑은 고딕"/>
        <family val="3"/>
        <charset val="129"/>
        <scheme val="minor"/>
      </rPr>
      <t>　　</t>
    </r>
    <r>
      <rPr>
        <sz val="10"/>
        <color theme="1"/>
        <rFont val="Calibri"/>
        <family val="2"/>
      </rPr>
      <t>_____________</t>
    </r>
  </si>
  <si>
    <r>
      <t>작성자소속　_____________　　작성자직위</t>
    </r>
    <r>
      <rPr>
        <sz val="11"/>
        <color theme="1"/>
        <rFont val="맑은 고딕"/>
        <family val="3"/>
        <charset val="129"/>
        <scheme val="minor"/>
      </rPr>
      <t>　</t>
    </r>
    <r>
      <rPr>
        <sz val="10"/>
        <color theme="1"/>
        <rFont val="Calibri"/>
        <family val="2"/>
      </rPr>
      <t>_____________</t>
    </r>
    <r>
      <rPr>
        <sz val="10"/>
        <color theme="1"/>
        <rFont val="맑은 고딕"/>
        <family val="3"/>
        <charset val="129"/>
        <scheme val="minor"/>
      </rPr>
      <t>　　</t>
    </r>
    <r>
      <rPr>
        <sz val="11"/>
        <color rgb="FF000000"/>
        <rFont val="맑은 고딕"/>
        <family val="3"/>
        <charset val="129"/>
        <scheme val="minor"/>
      </rPr>
      <t>작성자성명</t>
    </r>
    <r>
      <rPr>
        <sz val="10"/>
        <color theme="1"/>
        <rFont val="맑은 고딕"/>
        <family val="3"/>
        <charset val="129"/>
        <scheme val="minor"/>
      </rPr>
      <t>　</t>
    </r>
    <r>
      <rPr>
        <sz val="10"/>
        <color theme="1"/>
        <rFont val="Calibri"/>
        <family val="2"/>
      </rPr>
      <t>_____________</t>
    </r>
  </si>
  <si>
    <r>
      <t>확인자소속　_____________　　확인자직위</t>
    </r>
    <r>
      <rPr>
        <sz val="11"/>
        <color theme="1"/>
        <rFont val="맑은 고딕"/>
        <family val="3"/>
        <charset val="129"/>
        <scheme val="minor"/>
      </rPr>
      <t>　</t>
    </r>
    <r>
      <rPr>
        <sz val="10"/>
        <color theme="1"/>
        <rFont val="Calibri"/>
        <family val="2"/>
      </rPr>
      <t>_____________</t>
    </r>
    <r>
      <rPr>
        <sz val="10"/>
        <color theme="1"/>
        <rFont val="맑은 고딕"/>
        <family val="3"/>
        <charset val="129"/>
        <scheme val="minor"/>
      </rPr>
      <t>　　</t>
    </r>
    <r>
      <rPr>
        <sz val="11"/>
        <color rgb="FF000000"/>
        <rFont val="맑은 고딕"/>
        <family val="3"/>
        <charset val="129"/>
        <scheme val="minor"/>
      </rPr>
      <t>확인자성명</t>
    </r>
    <r>
      <rPr>
        <sz val="10"/>
        <color theme="1"/>
        <rFont val="맑은 고딕"/>
        <family val="3"/>
        <charset val="129"/>
        <scheme val="minor"/>
      </rPr>
      <t>　</t>
    </r>
    <r>
      <rPr>
        <sz val="10"/>
        <color theme="1"/>
        <rFont val="Calibri"/>
        <family val="2"/>
      </rPr>
      <t>_____________</t>
    </r>
  </si>
  <si>
    <t>1. 작성대상 : 기초지표법에 의해 운영리스크 소요자기자본을 측정하는 지주회사</t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</si>
  <si>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H)</t>
    </r>
    <phoneticPr fontId="3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</si>
  <si>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     비용</t>
    </r>
    <phoneticPr fontId="3" type="noConversion"/>
  </si>
  <si>
    <t>5. "수익(C11, H1), 비용(C12, H2)" : 금분기말기준으로 직직전년도 1년을 기준으로 작성</t>
    <phoneticPr fontId="3" type="noConversion"/>
  </si>
  <si>
    <t>3. "수익(A11, F1), 비용(A12, F2)" : 금분기말기준으로 당해년도 1년을 기준으로 작성</t>
    <phoneticPr fontId="3" type="noConversion"/>
  </si>
  <si>
    <t>4. "수익(B11, G1), 비용(B12, G2)" : 금분기말기준으로 직전년도 1년을 기준으로 작성</t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</si>
  <si>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A)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</si>
  <si>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B)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</si>
  <si>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C)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</si>
  <si>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D)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</si>
  <si>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E)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</si>
  <si>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F)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</si>
  <si>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G)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</si>
  <si>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H)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</si>
  <si>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I)</t>
    </r>
    <phoneticPr fontId="3" type="noConversion"/>
  </si>
  <si>
    <r>
      <t xml:space="preserve">   총이익</t>
    </r>
    <r>
      <rPr>
        <sz val="11"/>
        <color theme="1"/>
        <rFont val="맑은 고딕"/>
        <family val="3"/>
        <charset val="129"/>
        <scheme val="minor"/>
      </rPr>
      <t>(C11-C12)</t>
    </r>
    <phoneticPr fontId="3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</si>
  <si>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     수익</t>
    </r>
    <phoneticPr fontId="3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</si>
  <si>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     비용</t>
    </r>
    <phoneticPr fontId="3" type="noConversion"/>
  </si>
  <si>
    <r>
      <t>운영표준방법에 해당하는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업무활동 비중</t>
    </r>
    <phoneticPr fontId="3" type="noConversion"/>
  </si>
  <si>
    <r>
      <t>1차년도 총이익(</t>
    </r>
    <r>
      <rPr>
        <sz val="11"/>
        <color theme="1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1-</t>
    </r>
    <r>
      <rPr>
        <sz val="11"/>
        <color theme="1"/>
        <rFont val="맑은 고딕"/>
        <family val="3"/>
        <charset val="129"/>
        <scheme val="minor"/>
      </rPr>
      <t>F</t>
    </r>
    <r>
      <rPr>
        <sz val="11"/>
        <rFont val="맑은 고딕"/>
        <family val="3"/>
        <charset val="129"/>
        <scheme val="minor"/>
      </rPr>
      <t>2)</t>
    </r>
    <phoneticPr fontId="3" type="noConversion"/>
  </si>
  <si>
    <r>
      <t>2차년도 총이익(</t>
    </r>
    <r>
      <rPr>
        <sz val="11"/>
        <color theme="1"/>
        <rFont val="맑은 고딕"/>
        <family val="3"/>
        <charset val="129"/>
        <scheme val="minor"/>
      </rPr>
      <t>G</t>
    </r>
    <r>
      <rPr>
        <sz val="11"/>
        <rFont val="맑은 고딕"/>
        <family val="3"/>
        <charset val="129"/>
        <scheme val="minor"/>
      </rPr>
      <t>1-</t>
    </r>
    <r>
      <rPr>
        <sz val="11"/>
        <color theme="1"/>
        <rFont val="맑은 고딕"/>
        <family val="3"/>
        <charset val="129"/>
        <scheme val="minor"/>
      </rPr>
      <t>G</t>
    </r>
    <r>
      <rPr>
        <sz val="11"/>
        <rFont val="맑은 고딕"/>
        <family val="3"/>
        <charset val="129"/>
        <scheme val="minor"/>
      </rPr>
      <t>2)</t>
    </r>
    <phoneticPr fontId="3" type="noConversion"/>
  </si>
  <si>
    <r>
      <t>3차년도 총이익(</t>
    </r>
    <r>
      <rPr>
        <sz val="11"/>
        <color theme="1"/>
        <rFont val="맑은 고딕"/>
        <family val="3"/>
        <charset val="129"/>
        <scheme val="minor"/>
      </rPr>
      <t>H</t>
    </r>
    <r>
      <rPr>
        <sz val="11"/>
        <rFont val="맑은 고딕"/>
        <family val="3"/>
        <charset val="129"/>
        <scheme val="minor"/>
      </rPr>
      <t>1-</t>
    </r>
    <r>
      <rPr>
        <sz val="11"/>
        <color theme="1"/>
        <rFont val="맑은 고딕"/>
        <family val="3"/>
        <charset val="129"/>
        <scheme val="minor"/>
      </rPr>
      <t>H</t>
    </r>
    <r>
      <rPr>
        <sz val="11"/>
        <rFont val="맑은 고딕"/>
        <family val="3"/>
        <charset val="129"/>
        <scheme val="minor"/>
      </rPr>
      <t>2)</t>
    </r>
    <phoneticPr fontId="3" type="noConversion"/>
  </si>
  <si>
    <r>
      <t>기초지표법에 해당하는</t>
    </r>
    <r>
      <rPr>
        <sz val="11"/>
        <color theme="1"/>
        <rFont val="맑은 고딕"/>
        <family val="3"/>
        <charset val="129"/>
        <scheme val="minor"/>
      </rPr>
      <t xml:space="preserve"> 업무활동 비중</t>
    </r>
    <phoneticPr fontId="3" type="noConversion"/>
  </si>
  <si>
    <r>
      <t>12. "운영표준방법에 해당하는 업무활동 비중(X), 기초지표법에 해당하는 업무활동 비중(Y)" : 해당 방법에 의해 소요자기자본을 산출하는 업무활동이 연결기준 총</t>
    </r>
    <r>
      <rPr>
        <sz val="11"/>
        <color indexed="8"/>
        <rFont val="맑은 고딕"/>
        <family val="3"/>
        <charset val="129"/>
        <scheme val="minor"/>
      </rPr>
      <t>업무활동에서 차지하는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indexed="8"/>
        <rFont val="맑은 고딕"/>
        <family val="3"/>
        <charset val="129"/>
        <scheme val="minor"/>
      </rPr>
      <t>비중을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</si>
  <si>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12.</t>
    </r>
    <r>
      <rPr>
        <sz val="11"/>
        <color theme="1"/>
        <rFont val="맑은 고딕"/>
        <family val="3"/>
        <charset val="129"/>
        <scheme val="minor"/>
      </rPr>
      <t xml:space="preserve"> 총이익(과거 3년 평균치) 기준에 의해 백분율로 표기하되 소수점 이하 셋째자리에서 반올림 (사전협의시 총이익 대신 총자산 기준 이용가능)</t>
    </r>
    <phoneticPr fontId="1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</si>
  <si>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D)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</si>
  <si>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G)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</si>
  <si>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I)</t>
    </r>
    <phoneticPr fontId="3" type="noConversion"/>
  </si>
  <si>
    <r>
      <t>운영표준방법에 해당하는</t>
    </r>
    <r>
      <rPr>
        <sz val="11"/>
        <color theme="1"/>
        <rFont val="맑은 고딕"/>
        <family val="3"/>
        <charset val="129"/>
        <scheme val="minor"/>
      </rPr>
      <t xml:space="preserve"> 업무활동 비중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</si>
  <si>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A)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</si>
  <si>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B)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</si>
  <si>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C)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</si>
  <si>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E)</t>
    </r>
    <phoneticPr fontId="3" type="noConversion"/>
  </si>
  <si>
    <r>
      <t>(</t>
    </r>
    <r>
      <rPr>
        <sz val="11"/>
        <color theme="1"/>
        <rFont val="맑은 고딕"/>
        <family val="3"/>
        <charset val="129"/>
        <scheme val="minor"/>
      </rPr>
      <t>F)</t>
    </r>
    <phoneticPr fontId="3" type="noConversion"/>
  </si>
  <si>
    <r>
      <t>업무 중단</t>
    </r>
    <r>
      <rPr>
        <sz val="11"/>
        <color theme="1"/>
        <rFont val="맑은 고딕"/>
        <family val="3"/>
        <charset val="129"/>
        <scheme val="minor"/>
      </rPr>
      <t xml:space="preserve"> 및 시스템 장애</t>
    </r>
    <phoneticPr fontId="3" type="noConversion"/>
  </si>
  <si>
    <r>
      <t>집행,</t>
    </r>
    <r>
      <rPr>
        <sz val="11"/>
        <color theme="1"/>
        <rFont val="맑은 고딕"/>
        <family val="3"/>
        <charset val="129"/>
        <scheme val="minor"/>
      </rPr>
      <t xml:space="preserve"> 전달 및 절차의 관리</t>
    </r>
    <phoneticPr fontId="3" type="noConversion"/>
  </si>
  <si>
    <r>
      <t>고급측정법 소요자기자본</t>
    </r>
    <r>
      <rPr>
        <sz val="11"/>
        <color theme="1"/>
        <rFont val="맑은 고딕"/>
        <family val="3"/>
        <charset val="129"/>
        <scheme val="minor"/>
      </rPr>
      <t>(A+…+G)</t>
    </r>
    <phoneticPr fontId="3" type="noConversion"/>
  </si>
  <si>
    <r>
      <t>하한미달에 대한</t>
    </r>
    <r>
      <rPr>
        <sz val="11"/>
        <color theme="1"/>
        <rFont val="맑은 고딕"/>
        <family val="3"/>
        <charset val="129"/>
        <scheme val="minor"/>
      </rPr>
      <t xml:space="preserve"> 자기자본</t>
    </r>
    <phoneticPr fontId="3" type="noConversion"/>
  </si>
  <si>
    <r>
      <t xml:space="preserve">   총이익(</t>
    </r>
    <r>
      <rPr>
        <sz val="11"/>
        <color theme="1"/>
        <rFont val="맑은 고딕"/>
        <family val="3"/>
        <charset val="129"/>
        <scheme val="minor"/>
      </rPr>
      <t>L</t>
    </r>
    <r>
      <rPr>
        <sz val="11"/>
        <rFont val="맑은 고딕"/>
        <family val="3"/>
        <charset val="129"/>
        <scheme val="minor"/>
      </rPr>
      <t>11-</t>
    </r>
    <r>
      <rPr>
        <sz val="11"/>
        <color theme="1"/>
        <rFont val="맑은 고딕"/>
        <family val="3"/>
        <charset val="129"/>
        <scheme val="minor"/>
      </rPr>
      <t>L</t>
    </r>
    <r>
      <rPr>
        <sz val="11"/>
        <rFont val="맑은 고딕"/>
        <family val="3"/>
        <charset val="129"/>
        <scheme val="minor"/>
      </rPr>
      <t>12)</t>
    </r>
    <phoneticPr fontId="3" type="noConversion"/>
  </si>
  <si>
    <r>
      <t xml:space="preserve">   총이익(</t>
    </r>
    <r>
      <rPr>
        <sz val="11"/>
        <color theme="1"/>
        <rFont val="맑은 고딕"/>
        <family val="3"/>
        <charset val="129"/>
        <scheme val="minor"/>
      </rPr>
      <t>M</t>
    </r>
    <r>
      <rPr>
        <sz val="11"/>
        <rFont val="맑은 고딕"/>
        <family val="3"/>
        <charset val="129"/>
        <scheme val="minor"/>
      </rPr>
      <t>11-</t>
    </r>
    <r>
      <rPr>
        <sz val="11"/>
        <color theme="1"/>
        <rFont val="맑은 고딕"/>
        <family val="3"/>
        <charset val="129"/>
        <scheme val="minor"/>
      </rPr>
      <t>M</t>
    </r>
    <r>
      <rPr>
        <sz val="11"/>
        <rFont val="맑은 고딕"/>
        <family val="3"/>
        <charset val="129"/>
        <scheme val="minor"/>
      </rPr>
      <t>12)</t>
    </r>
    <phoneticPr fontId="3" type="noConversion"/>
  </si>
  <si>
    <r>
      <t xml:space="preserve">   총이익</t>
    </r>
    <r>
      <rPr>
        <sz val="11"/>
        <color theme="1"/>
        <rFont val="맑은 고딕"/>
        <family val="3"/>
        <charset val="129"/>
        <scheme val="minor"/>
      </rPr>
      <t>(N11-N12)</t>
    </r>
    <phoneticPr fontId="3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</si>
  <si>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     수익</t>
    </r>
    <phoneticPr fontId="3" type="noConversion"/>
  </si>
  <si>
    <r>
      <t>1차년도 총이익(</t>
    </r>
    <r>
      <rPr>
        <sz val="11"/>
        <color theme="1"/>
        <rFont val="맑은 고딕"/>
        <family val="3"/>
        <charset val="129"/>
        <scheme val="minor"/>
      </rPr>
      <t>P</t>
    </r>
    <r>
      <rPr>
        <sz val="11"/>
        <rFont val="맑은 고딕"/>
        <family val="3"/>
        <charset val="129"/>
        <scheme val="minor"/>
      </rPr>
      <t>1-</t>
    </r>
    <r>
      <rPr>
        <sz val="11"/>
        <color theme="1"/>
        <rFont val="맑은 고딕"/>
        <family val="3"/>
        <charset val="129"/>
        <scheme val="minor"/>
      </rPr>
      <t>P</t>
    </r>
    <r>
      <rPr>
        <sz val="11"/>
        <rFont val="맑은 고딕"/>
        <family val="3"/>
        <charset val="129"/>
        <scheme val="minor"/>
      </rPr>
      <t>2)</t>
    </r>
    <phoneticPr fontId="3" type="noConversion"/>
  </si>
  <si>
    <r>
      <t>2차년도 총이익(</t>
    </r>
    <r>
      <rPr>
        <sz val="11"/>
        <color theme="1"/>
        <rFont val="맑은 고딕"/>
        <family val="3"/>
        <charset val="129"/>
        <scheme val="minor"/>
      </rPr>
      <t>Q</t>
    </r>
    <r>
      <rPr>
        <sz val="11"/>
        <rFont val="맑은 고딕"/>
        <family val="3"/>
        <charset val="129"/>
        <scheme val="minor"/>
      </rPr>
      <t>1-</t>
    </r>
    <r>
      <rPr>
        <sz val="11"/>
        <color theme="1"/>
        <rFont val="맑은 고딕"/>
        <family val="3"/>
        <charset val="129"/>
        <scheme val="minor"/>
      </rPr>
      <t>Q</t>
    </r>
    <r>
      <rPr>
        <sz val="11"/>
        <rFont val="맑은 고딕"/>
        <family val="3"/>
        <charset val="129"/>
        <scheme val="minor"/>
      </rPr>
      <t>2)</t>
    </r>
    <phoneticPr fontId="3" type="noConversion"/>
  </si>
  <si>
    <r>
      <t>3차년도 총이익(</t>
    </r>
    <r>
      <rPr>
        <sz val="11"/>
        <color theme="1"/>
        <rFont val="맑은 고딕"/>
        <family val="3"/>
        <charset val="129"/>
        <scheme val="minor"/>
      </rPr>
      <t>R</t>
    </r>
    <r>
      <rPr>
        <sz val="11"/>
        <rFont val="맑은 고딕"/>
        <family val="3"/>
        <charset val="129"/>
        <scheme val="minor"/>
      </rPr>
      <t>1-</t>
    </r>
    <r>
      <rPr>
        <sz val="11"/>
        <color theme="1"/>
        <rFont val="맑은 고딕"/>
        <family val="3"/>
        <charset val="129"/>
        <scheme val="minor"/>
      </rPr>
      <t>R</t>
    </r>
    <r>
      <rPr>
        <sz val="11"/>
        <rFont val="맑은 고딕"/>
        <family val="3"/>
        <charset val="129"/>
        <scheme val="minor"/>
      </rPr>
      <t>2)</t>
    </r>
    <phoneticPr fontId="3" type="noConversion"/>
  </si>
  <si>
    <r>
      <t>기초지표법에 해당하는</t>
    </r>
    <r>
      <rPr>
        <sz val="11"/>
        <color theme="1"/>
        <rFont val="맑은 고딕"/>
        <family val="3"/>
        <charset val="129"/>
        <scheme val="minor"/>
      </rPr>
      <t xml:space="preserve"> 업무활동 비중</t>
    </r>
    <phoneticPr fontId="3" type="noConversion"/>
  </si>
  <si>
    <r>
      <t xml:space="preserve">8. "수익(A11, B11, C11, F1, G1, H1)", "비용(A12, B12, C12, F2, G2, H2)" :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"운영표준방법에 의한 운영리스크 소요자기자본의 산출(BA2325)"의 '총이익 산출기준'을 참고하여 산출</t>
    </r>
    <phoneticPr fontId="3" type="noConversion"/>
  </si>
  <si>
    <t>14. "고급측정법에 해당하는 업무활동 비중(X), 운영표준방법에 해당하는 업무활동 비중(Y), 기초지표법에 해당하는 업무활동 비중(Z)" : 해당 방법에 의해 소요자기자본을 산출하는 업무활동이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</si>
  <si>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14.</t>
    </r>
    <r>
      <rPr>
        <sz val="11"/>
        <color theme="1"/>
        <rFont val="맑은 고딕"/>
        <family val="3"/>
        <charset val="129"/>
        <scheme val="minor"/>
      </rPr>
      <t xml:space="preserve"> 연결기준 총업무활동에서 차지하는 비중을 총이익(과거 3년 평균치) 기준에 의해 백분율로 표기하되 소수점 이하 셋째자리에서 반올림 (사전협의시  총이익 대신 총자산 기준 이용가능)</t>
    </r>
    <phoneticPr fontId="1" type="noConversion"/>
  </si>
  <si>
    <t>9. 소요자기자본은 토요일을 제외한 영업일 기준으로 기재하되 연결기준으로 작성</t>
    <phoneticPr fontId="26" type="noConversion"/>
  </si>
  <si>
    <t>보완자본비율(A2/B×100)</t>
    <phoneticPr fontId="1" type="noConversion"/>
  </si>
  <si>
    <t>기본자본비율(A1/B×100)</t>
    <phoneticPr fontId="1" type="noConversion"/>
  </si>
  <si>
    <t>보통주자본비율(A11/B×100)</t>
    <phoneticPr fontId="1" type="noConversion"/>
  </si>
  <si>
    <t>기타기본자본비율(A12/B×100)</t>
    <phoneticPr fontId="1" type="noConversion"/>
  </si>
  <si>
    <t>4-2) 자본적정성 현황(바젤1 적용)</t>
    <phoneticPr fontId="3" type="noConversion"/>
  </si>
  <si>
    <t>은행지주회사의 연결자기자본비율 종합(AL175)</t>
    <phoneticPr fontId="3" type="noConversion"/>
  </si>
  <si>
    <t>[작성주기 : 분기**]</t>
    <phoneticPr fontId="3" type="noConversion"/>
  </si>
  <si>
    <t>(단위 : 백만원)</t>
    <phoneticPr fontId="3" type="noConversion"/>
  </si>
  <si>
    <t>코드</t>
    <phoneticPr fontId="3" type="noConversion"/>
  </si>
  <si>
    <t>항목</t>
    <phoneticPr fontId="3" type="noConversion"/>
  </si>
  <si>
    <t>전분기말</t>
    <phoneticPr fontId="3" type="noConversion"/>
  </si>
  <si>
    <t>금분기말</t>
    <phoneticPr fontId="3" type="noConversion"/>
  </si>
  <si>
    <t>위험가중자산(A1+A2)</t>
    <phoneticPr fontId="3" type="noConversion"/>
  </si>
  <si>
    <t>A1</t>
    <phoneticPr fontId="3" type="noConversion"/>
  </si>
  <si>
    <t xml:space="preserve">   신용위험가중자산</t>
    <phoneticPr fontId="3" type="noConversion"/>
  </si>
  <si>
    <t>A2</t>
    <phoneticPr fontId="3" type="noConversion"/>
  </si>
  <si>
    <t xml:space="preserve">   시장위험가중자산(B2×12.5)</t>
    <phoneticPr fontId="3" type="noConversion"/>
  </si>
  <si>
    <t>B</t>
    <phoneticPr fontId="3" type="noConversion"/>
  </si>
  <si>
    <t>소요자기자본의 산출(B1+B2)</t>
    <phoneticPr fontId="3" type="noConversion"/>
  </si>
  <si>
    <t>B1</t>
    <phoneticPr fontId="3" type="noConversion"/>
  </si>
  <si>
    <t xml:space="preserve">   신용리스크 소요자기자본(A1×0.08)</t>
    <phoneticPr fontId="3" type="noConversion"/>
  </si>
  <si>
    <t>B2</t>
    <phoneticPr fontId="3" type="noConversion"/>
  </si>
  <si>
    <t xml:space="preserve">   시장리스크 소요자기자본(B2A+B2B+B2C+B2D+B2E+B2F)</t>
    <phoneticPr fontId="3" type="noConversion"/>
  </si>
  <si>
    <t>B2A</t>
    <phoneticPr fontId="3" type="noConversion"/>
  </si>
  <si>
    <t xml:space="preserve">     금리리스크</t>
    <phoneticPr fontId="3" type="noConversion"/>
  </si>
  <si>
    <t>B2B</t>
    <phoneticPr fontId="3" type="noConversion"/>
  </si>
  <si>
    <t xml:space="preserve">     주식리스크</t>
    <phoneticPr fontId="3" type="noConversion"/>
  </si>
  <si>
    <t>B2C</t>
    <phoneticPr fontId="3" type="noConversion"/>
  </si>
  <si>
    <t xml:space="preserve">     외환리스크</t>
    <phoneticPr fontId="3" type="noConversion"/>
  </si>
  <si>
    <t>B2D</t>
    <phoneticPr fontId="3" type="noConversion"/>
  </si>
  <si>
    <t xml:space="preserve">     상품리스크</t>
    <phoneticPr fontId="3" type="noConversion"/>
  </si>
  <si>
    <t>B2E</t>
    <phoneticPr fontId="3" type="noConversion"/>
  </si>
  <si>
    <t xml:space="preserve">     옵션리스크</t>
    <phoneticPr fontId="3" type="noConversion"/>
  </si>
  <si>
    <t>B2F</t>
    <phoneticPr fontId="3" type="noConversion"/>
  </si>
  <si>
    <t xml:space="preserve">     기타</t>
    <phoneticPr fontId="3" type="noConversion"/>
  </si>
  <si>
    <t>C</t>
    <phoneticPr fontId="3" type="noConversion"/>
  </si>
  <si>
    <t>보유 자기자본(C2+C4+C5)</t>
    <phoneticPr fontId="3" type="noConversion"/>
  </si>
  <si>
    <t>C1</t>
    <phoneticPr fontId="3" type="noConversion"/>
  </si>
  <si>
    <t>C11</t>
    <phoneticPr fontId="3" type="noConversion"/>
  </si>
  <si>
    <t>C2</t>
    <phoneticPr fontId="3" type="noConversion"/>
  </si>
  <si>
    <t xml:space="preserve">   공제후 기본자본(C1-C11)</t>
    <phoneticPr fontId="3" type="noConversion"/>
  </si>
  <si>
    <t>C3</t>
    <phoneticPr fontId="3" type="noConversion"/>
  </si>
  <si>
    <t xml:space="preserve">   보완자본계</t>
    <phoneticPr fontId="3" type="noConversion"/>
  </si>
  <si>
    <t>C31</t>
    <phoneticPr fontId="3" type="noConversion"/>
  </si>
  <si>
    <t xml:space="preserve">      공제항목(-)</t>
    <phoneticPr fontId="3" type="noConversion"/>
  </si>
  <si>
    <t xml:space="preserve">   공제후 보완자본(C3-C31)</t>
    <phoneticPr fontId="3" type="noConversion"/>
  </si>
  <si>
    <t>C5</t>
    <phoneticPr fontId="3" type="noConversion"/>
  </si>
  <si>
    <t xml:space="preserve">   준보완자본(단기후순위채무)</t>
    <phoneticPr fontId="3" type="noConversion"/>
  </si>
  <si>
    <t>자기자본의 배분(D1+D2+D3-D3C)</t>
    <phoneticPr fontId="3" type="noConversion"/>
  </si>
  <si>
    <t>D1</t>
    <phoneticPr fontId="3" type="noConversion"/>
  </si>
  <si>
    <t xml:space="preserve">  신용리스크 소요자기자본</t>
    <phoneticPr fontId="3" type="noConversion"/>
  </si>
  <si>
    <t>D1A</t>
    <phoneticPr fontId="3" type="noConversion"/>
  </si>
  <si>
    <t xml:space="preserve">    기본자본</t>
    <phoneticPr fontId="3" type="noConversion"/>
  </si>
  <si>
    <t>D1B</t>
    <phoneticPr fontId="3" type="noConversion"/>
  </si>
  <si>
    <t xml:space="preserve">    보완자본</t>
    <phoneticPr fontId="3" type="noConversion"/>
  </si>
  <si>
    <t>D2</t>
    <phoneticPr fontId="3" type="noConversion"/>
  </si>
  <si>
    <t xml:space="preserve">  시장리스크 소요자기자본</t>
    <phoneticPr fontId="3" type="noConversion"/>
  </si>
  <si>
    <t>D2A</t>
    <phoneticPr fontId="3" type="noConversion"/>
  </si>
  <si>
    <t xml:space="preserve">    기본자본</t>
    <phoneticPr fontId="3" type="noConversion"/>
  </si>
  <si>
    <t>D2B</t>
    <phoneticPr fontId="3" type="noConversion"/>
  </si>
  <si>
    <t xml:space="preserve">    보완자본</t>
    <phoneticPr fontId="3" type="noConversion"/>
  </si>
  <si>
    <t>D2C</t>
    <phoneticPr fontId="3" type="noConversion"/>
  </si>
  <si>
    <t xml:space="preserve">    준보완자본(단기후순위채무)</t>
    <phoneticPr fontId="3" type="noConversion"/>
  </si>
  <si>
    <t>D3</t>
    <phoneticPr fontId="3" type="noConversion"/>
  </si>
  <si>
    <t xml:space="preserve">  잔여 적격 자기자본</t>
    <phoneticPr fontId="3" type="noConversion"/>
  </si>
  <si>
    <t>D3A</t>
    <phoneticPr fontId="3" type="noConversion"/>
  </si>
  <si>
    <t xml:space="preserve">    기본자본</t>
    <phoneticPr fontId="3" type="noConversion"/>
  </si>
  <si>
    <t>D3B</t>
    <phoneticPr fontId="3" type="noConversion"/>
  </si>
  <si>
    <t>D3C</t>
    <phoneticPr fontId="3" type="noConversion"/>
  </si>
  <si>
    <t xml:space="preserve">    준보완자본(단기후순위채무)</t>
    <phoneticPr fontId="3" type="noConversion"/>
  </si>
  <si>
    <t>자기자본비율(D/A×100)</t>
    <phoneticPr fontId="3" type="noConversion"/>
  </si>
  <si>
    <t>E1</t>
    <phoneticPr fontId="3" type="noConversion"/>
  </si>
  <si>
    <t xml:space="preserve">    기본자본비율[(D1A+D2A+D3A)/A×100]</t>
    <phoneticPr fontId="3" type="noConversion"/>
  </si>
  <si>
    <t xml:space="preserve"> 1. "신용위험가중자산(A1)" : 신용리스크기준에 의해 산출된 위험가중자산(AL166와 AL167의 위험가중자산 합계)에서 </t>
    <phoneticPr fontId="3" type="noConversion"/>
  </si>
  <si>
    <t xml:space="preserve">                             트레이딩 목적 주식, 채권의 신용위험가중자산을 차감</t>
    <phoneticPr fontId="3" type="noConversion"/>
  </si>
  <si>
    <t xml:space="preserve"> 2. "기본자본(C1)" : "은행지주회사의 BIS기준자기자본산출내역(AL106)"서식의 "기본자본계(A)"와 일치</t>
    <phoneticPr fontId="3" type="noConversion"/>
  </si>
  <si>
    <t xml:space="preserve"> 3. "보완자본계(C3)" : "BIS기준자기자본(AL165)"서식의 "보완자본계"와 일치 </t>
    <phoneticPr fontId="3" type="noConversion"/>
  </si>
  <si>
    <t xml:space="preserve"> 4. "공제항목(-)(C11, C31)" : 비연결자회사출자, 타은행지주회사 등 발행자본조달수단, 부실금융기관에 대한 후순위채권 등 </t>
    <phoneticPr fontId="3" type="noConversion"/>
  </si>
  <si>
    <t xml:space="preserve">                              자기자본의 공제항목</t>
    <phoneticPr fontId="3" type="noConversion"/>
  </si>
  <si>
    <t xml:space="preserve"> 5. "준보완자본(단기후순위채무)(C5)" : "기본자본계(C1)"에서 "보완자본계(C3)"를 차감한 범위내(즉, C1≥C3+C5)</t>
    <phoneticPr fontId="3" type="noConversion"/>
  </si>
  <si>
    <t xml:space="preserve"> 6. "신용리스크 소요자기자본(D1)" : "보유 자기자본(C)" 중 신용위험가중자산에 대한 자기자본비율 8% 달성을 위해 충당된 금액 </t>
    <phoneticPr fontId="3" type="noConversion"/>
  </si>
  <si>
    <t xml:space="preserve"> 7. "시장리스크 소요자기자본(D2)" : "보유 자기자본(C)" 중 시장위험가중자산에 대한 자기자본비율 8% 달성을 위해 충당된 금액 </t>
    <phoneticPr fontId="3" type="noConversion"/>
  </si>
  <si>
    <t xml:space="preserve"> 8. "기본자본(D1A)"과 "보완자본(D1B)" : 신용리스크에 충당되는 보완자본은 신용리스크에 충당되는 기본자본의 100%이내</t>
    <phoneticPr fontId="3" type="noConversion"/>
  </si>
  <si>
    <t xml:space="preserve"> 9. "보완자본(D2B)"과 "준보완자본(단기후순위채무)(D2C)" : 시장리스크에 충당되는 보완자본과 단기후순위채무는 시장리스크에 </t>
    <phoneticPr fontId="3" type="noConversion"/>
  </si>
  <si>
    <t xml:space="preserve">                                                          충당되는 기본자본의 250%범위내[(D2B+D2C)≤D2A×2.5]</t>
    <phoneticPr fontId="3" type="noConversion"/>
  </si>
  <si>
    <t>10. "잔여 적격 자기자본(D3)" : "보유 자기자본(C)"중 신용리스크 및 시장리스크 소요자기자본으로 배분되고 남은 적격성 있는 금액</t>
    <phoneticPr fontId="3" type="noConversion"/>
  </si>
  <si>
    <t>11. 자기자본비율(E), 기본자본비율(E1) : 소수점 이하 셋째자리에서 반올림</t>
    <phoneticPr fontId="3" type="noConversion"/>
  </si>
  <si>
    <t>은행지주회사의 표준방법에 의한 시장리스크 소요자기자본 산출내역(AL179)</t>
    <phoneticPr fontId="3" type="noConversion"/>
  </si>
  <si>
    <t>[작성주기 : 분기**]</t>
    <phoneticPr fontId="3" type="noConversion"/>
  </si>
  <si>
    <t>구분</t>
    <phoneticPr fontId="3" type="noConversion"/>
  </si>
  <si>
    <t>소요자기자본</t>
    <phoneticPr fontId="3" type="noConversion"/>
  </si>
  <si>
    <t>A1</t>
    <phoneticPr fontId="3" type="noConversion"/>
  </si>
  <si>
    <t xml:space="preserve">   일반시장리스크</t>
    <phoneticPr fontId="3" type="noConversion"/>
  </si>
  <si>
    <t>A1A</t>
    <phoneticPr fontId="3" type="noConversion"/>
  </si>
  <si>
    <t xml:space="preserve">      순포지션</t>
    <phoneticPr fontId="3" type="noConversion"/>
  </si>
  <si>
    <t>A1B</t>
    <phoneticPr fontId="3" type="noConversion"/>
  </si>
  <si>
    <t xml:space="preserve">      동일기간대의 자본할당액</t>
    <phoneticPr fontId="3" type="noConversion"/>
  </si>
  <si>
    <t>A1C</t>
    <phoneticPr fontId="3" type="noConversion"/>
  </si>
  <si>
    <t xml:space="preserve">      소그룹내 및 소그룹간의 자본할당액</t>
    <phoneticPr fontId="3" type="noConversion"/>
  </si>
  <si>
    <t xml:space="preserve">   개별리스크</t>
    <phoneticPr fontId="3" type="noConversion"/>
  </si>
  <si>
    <t>B</t>
    <phoneticPr fontId="3" type="noConversion"/>
  </si>
  <si>
    <t>B1</t>
    <phoneticPr fontId="3" type="noConversion"/>
  </si>
  <si>
    <t xml:space="preserve">   일반시장리스크</t>
    <phoneticPr fontId="3" type="noConversion"/>
  </si>
  <si>
    <t>B2</t>
    <phoneticPr fontId="3" type="noConversion"/>
  </si>
  <si>
    <t>B3</t>
    <phoneticPr fontId="3" type="noConversion"/>
  </si>
  <si>
    <t xml:space="preserve">   옵션리스크</t>
    <phoneticPr fontId="3" type="noConversion"/>
  </si>
  <si>
    <t>C</t>
    <phoneticPr fontId="3" type="noConversion"/>
  </si>
  <si>
    <t xml:space="preserve">   일반시장리스크</t>
    <phoneticPr fontId="3" type="noConversion"/>
  </si>
  <si>
    <t>C2</t>
    <phoneticPr fontId="3" type="noConversion"/>
  </si>
  <si>
    <t xml:space="preserve">   옵션리스크</t>
    <phoneticPr fontId="3" type="noConversion"/>
  </si>
  <si>
    <t>D</t>
    <phoneticPr fontId="3" type="noConversion"/>
  </si>
  <si>
    <t>상품리스크</t>
    <phoneticPr fontId="3" type="noConversion"/>
  </si>
  <si>
    <t xml:space="preserve">   일반시장리스크</t>
    <phoneticPr fontId="3" type="noConversion"/>
  </si>
  <si>
    <t>D2</t>
    <phoneticPr fontId="3" type="noConversion"/>
  </si>
  <si>
    <t xml:space="preserve">1. 작성대상 : 표준방법에 의해 시장리스크 소요자기자본을 측정하는 은행지주회사 </t>
    <phoneticPr fontId="3" type="noConversion"/>
  </si>
  <si>
    <t>2. "옵션리스크(A3,B3,C2,D2)" : 델타플러스법을 사용한 경우에는 감마 및 베가리스크  소요자기자본을,</t>
    <phoneticPr fontId="3" type="noConversion"/>
  </si>
  <si>
    <t xml:space="preserve">                  간편법 또는 시나리오법을 사용한 경우, 옵션리스크에 대한 소요자기자본을 기재</t>
    <phoneticPr fontId="3" type="noConversion"/>
  </si>
  <si>
    <t>은행지주회사의 내부모형에 의한 시장리스크 소요자기자본 산출내역(AL180)</t>
    <phoneticPr fontId="3" type="noConversion"/>
  </si>
  <si>
    <t>[작성주기 : 분기**]</t>
    <phoneticPr fontId="3" type="noConversion"/>
  </si>
  <si>
    <t>최대손실예상액(VaR)</t>
  </si>
  <si>
    <t xml:space="preserve">전영업일 VaR </t>
    <phoneticPr fontId="3" type="noConversion"/>
  </si>
  <si>
    <t>60일평균VaR×부가승수</t>
    <phoneticPr fontId="3" type="noConversion"/>
  </si>
  <si>
    <t xml:space="preserve">   옵션리스크</t>
    <phoneticPr fontId="3" type="noConversion"/>
  </si>
  <si>
    <t xml:space="preserve">   옵션리스크</t>
    <phoneticPr fontId="3" type="noConversion"/>
  </si>
  <si>
    <t xml:space="preserve">   옵션리스크</t>
    <phoneticPr fontId="3" type="noConversion"/>
  </si>
  <si>
    <t>D</t>
    <phoneticPr fontId="3" type="noConversion"/>
  </si>
  <si>
    <t>상품리스크</t>
    <phoneticPr fontId="3" type="noConversion"/>
  </si>
  <si>
    <t>D1</t>
    <phoneticPr fontId="3" type="noConversion"/>
  </si>
  <si>
    <t xml:space="preserve">   일반시장리스크</t>
    <phoneticPr fontId="3" type="noConversion"/>
  </si>
  <si>
    <t>D2</t>
    <phoneticPr fontId="3" type="noConversion"/>
  </si>
  <si>
    <t xml:space="preserve">   옵션리스크</t>
    <phoneticPr fontId="3" type="noConversion"/>
  </si>
  <si>
    <t>E</t>
    <phoneticPr fontId="3" type="noConversion"/>
  </si>
  <si>
    <t>E1</t>
    <phoneticPr fontId="3" type="noConversion"/>
  </si>
  <si>
    <t>E2</t>
    <phoneticPr fontId="3" type="noConversion"/>
  </si>
  <si>
    <t xml:space="preserve">   일반시장리스크</t>
    <phoneticPr fontId="3" type="noConversion"/>
  </si>
  <si>
    <t>G</t>
    <phoneticPr fontId="3" type="noConversion"/>
  </si>
  <si>
    <t>Surcharge 합계</t>
    <phoneticPr fontId="3" type="noConversion"/>
  </si>
  <si>
    <t>G1</t>
    <phoneticPr fontId="3" type="noConversion"/>
  </si>
  <si>
    <t xml:space="preserve">   금리관련 Surcharge</t>
    <phoneticPr fontId="3" type="noConversion"/>
  </si>
  <si>
    <t>G2</t>
    <phoneticPr fontId="3" type="noConversion"/>
  </si>
  <si>
    <t xml:space="preserve">   주식관련 Surcharge</t>
    <phoneticPr fontId="3" type="noConversion"/>
  </si>
  <si>
    <t>G3</t>
    <phoneticPr fontId="3" type="noConversion"/>
  </si>
  <si>
    <t xml:space="preserve">   기타</t>
    <phoneticPr fontId="3" type="noConversion"/>
  </si>
  <si>
    <t>H</t>
    <phoneticPr fontId="3" type="noConversion"/>
  </si>
  <si>
    <t>1. 작성대상 : 내부모형을 승인받아 시장리스크 소요자기자본을 측정하는 은행지주회사</t>
    <phoneticPr fontId="26" type="noConversion"/>
  </si>
  <si>
    <t>2. "전영업일 VaR" : 분기말 트레이딩포지션에 대하여 산출한 각 리스크요소별 최대손실예상액(99% 단측신뢰구간의 10일 VaR)을 기재</t>
    <phoneticPr fontId="26" type="noConversion"/>
  </si>
  <si>
    <t xml:space="preserve">    단, 특정 리스크요소 또는 일부 포지션에 대해 표준방법을 사용하는 은행은 동 리스크요소 또는 포지션에 대해 표준방법으로  </t>
    <phoneticPr fontId="26" type="noConversion"/>
  </si>
  <si>
    <t xml:space="preserve">         산출한 소요자기자본을 내부모형 대상포지션의 "전영업일VaR"에 합산하여 기재</t>
    <phoneticPr fontId="26" type="noConversion"/>
  </si>
  <si>
    <t xml:space="preserve">3. "60일 평균VaR×부가승수" : 분기말 트레이딩 포지션을 포함한 최근 60영업일 포지션에 대해서 산출한 VaR의 평균값에 </t>
    <phoneticPr fontId="26" type="noConversion"/>
  </si>
  <si>
    <t xml:space="preserve">                                          부가승수를 곱한 값을 기재 </t>
    <phoneticPr fontId="26" type="noConversion"/>
  </si>
  <si>
    <t xml:space="preserve">    단, 특정 리스크요소 또는 일부 포지션에 대해 표준방법을 사용하는 은행은 동 리스크요소 또는 포지션에 대해 표준방법으로 </t>
    <phoneticPr fontId="3" type="noConversion"/>
  </si>
  <si>
    <t xml:space="preserve">         산출한 소요자기자본을 내부모형 대상 포지션의 "60일 평균VaR×부가승수"에 합산하여 기재</t>
    <phoneticPr fontId="26" type="noConversion"/>
  </si>
  <si>
    <t xml:space="preserve">4. 개별리스크를 표준방법에 의해 산출하는 경우에는 표준방법으로 산출한 개별리스크에 대한 소요자기자본을 "전영업일 VaR"와  </t>
    <phoneticPr fontId="3" type="noConversion"/>
  </si>
  <si>
    <t xml:space="preserve">    "60일평균 VaR×부가승수"에 기재한 후, 오른쪽 비고란에 "표준모형으로 측정" 이라는 내용을 기재</t>
    <phoneticPr fontId="3" type="noConversion"/>
  </si>
  <si>
    <t>5. 옵션리스크를 표준방법으로 산출하는 경우, 델타플러스법을 사용하면 감마 및 베가리스크 소요자기자본을, 간편법 또는</t>
    <phoneticPr fontId="3" type="noConversion"/>
  </si>
  <si>
    <t xml:space="preserve">    시나리오법을 사용하면 옵션리스크에 대한 소요자기자본을 "전 영업일 VaR"와 "60일평균 VaR×부가승수"에 기재한 후, </t>
    <phoneticPr fontId="3" type="noConversion"/>
  </si>
  <si>
    <t xml:space="preserve">    오른쪽 비고란에 "표준모형으로 측정"이라는 내용을 기재</t>
    <phoneticPr fontId="3" type="noConversion"/>
  </si>
  <si>
    <t xml:space="preserve">6. 개별리스크나 옵션리스크를 내부모형으로 측정하고 있지만 일반시장리스크와 분리하여 측정하지 못하는 경우에는 </t>
    <phoneticPr fontId="3" type="noConversion"/>
  </si>
  <si>
    <t xml:space="preserve">    일반시장리스크에 합산하여 기재한 후, 오른쪽 비고란에 "개별리스크 포함", "옵션리스크 포함"이라는 내용을 기재</t>
    <phoneticPr fontId="3" type="noConversion"/>
  </si>
  <si>
    <t>7. "통합VaR" : 상관관계를 감안하여 산출한 최대손실예상액을 기재하고 그렇지 못한 경우 "합계"금액을 기재</t>
    <phoneticPr fontId="3" type="noConversion"/>
  </si>
  <si>
    <t xml:space="preserve">                   (표준모형으로 측정한 리스크의 소요자기자본은 "통합 VaR"에 합산하지 않고, 아래 "Surcharge" 항목에서 반영)</t>
    <phoneticPr fontId="3" type="noConversion"/>
  </si>
  <si>
    <t>8. "Surcharge" : 개별리스크 등을 내부모형으로 측정하지 못하는 경우 소요자기자본 산출시 부과되는 Surcharge 금액</t>
    <phoneticPr fontId="3" type="noConversion"/>
  </si>
  <si>
    <t xml:space="preserve">     (금리 개별리스크에 대한 Surcharge, 주식 개별리스크에 대한 Surcharge를 별도로 기재)</t>
    <phoneticPr fontId="3" type="noConversion"/>
  </si>
  <si>
    <r>
      <t>9. "소요자기자본" : {"통합VaR"의 "전영업일 VaR"와 "60일평균 VaR×부가승수"중 큰 금액}과 "Surcharge 합계"를 합산하여 기재</t>
    </r>
    <r>
      <rPr>
        <sz val="11"/>
        <rFont val="돋움"/>
        <family val="3"/>
        <charset val="129"/>
      </rPr>
      <t/>
    </r>
    <phoneticPr fontId="3" type="noConversion"/>
  </si>
  <si>
    <t>신용위험가중자산</t>
    <phoneticPr fontId="3" type="noConversion"/>
  </si>
  <si>
    <t xml:space="preserve">   총신용위험가중자산</t>
    <phoneticPr fontId="3" type="noConversion"/>
  </si>
  <si>
    <t xml:space="preserve">      대손충당금총액</t>
    <phoneticPr fontId="3" type="noConversion"/>
  </si>
  <si>
    <t xml:space="preserve">      대손충당금중 자본인정금액</t>
    <phoneticPr fontId="3" type="noConversion"/>
  </si>
  <si>
    <t xml:space="preserve">      대손충당금 미인정금액(-)</t>
    <phoneticPr fontId="3" type="noConversion"/>
  </si>
  <si>
    <r>
      <t xml:space="preserve">  공제항목(</t>
    </r>
    <r>
      <rPr>
        <sz val="11"/>
        <color rgb="FFFF0000"/>
        <rFont val="맑은 고딕"/>
        <family val="3"/>
        <charset val="129"/>
      </rPr>
      <t xml:space="preserve">바젤Ⅲ적용은행은 </t>
    </r>
    <r>
      <rPr>
        <sz val="11"/>
        <color rgb="FFFF0000"/>
        <rFont val="맑은 고딕"/>
        <family val="3"/>
        <charset val="129"/>
        <scheme val="minor"/>
      </rPr>
      <t>기타 공제항목(L1324)만 작성)</t>
    </r>
    <phoneticPr fontId="1" type="noConversion"/>
  </si>
  <si>
    <r>
      <t xml:space="preserve"> </t>
    </r>
    <r>
      <rPr>
        <sz val="11"/>
        <color rgb="FFFF0000"/>
        <rFont val="맑은 고딕"/>
        <family val="3"/>
        <charset val="129"/>
      </rPr>
      <t xml:space="preserve"> "정상" 또는 "요주의" 분류 자산에 대한 대손충당금 등</t>
    </r>
    <phoneticPr fontId="19" type="noConversion"/>
  </si>
  <si>
    <t xml:space="preserve">  세부산정근거(금융지주회사의 필요자본 및 자기자본 : 비금융자회사등의 결손액)</t>
    <phoneticPr fontId="2" type="noConversion"/>
  </si>
  <si>
    <t xml:space="preserve">  세부산정근거(금융관련법령에 자본적정성 기준이 있는 자회사등의 필요자본 및 자기자본)</t>
    <phoneticPr fontId="2" type="noConversion"/>
  </si>
  <si>
    <t xml:space="preserve">  세부산정근거(금융관련법령에 자본적정성 기준이 없는 자회사등의 필요자본 산정근거)</t>
    <phoneticPr fontId="2" type="noConversion"/>
  </si>
  <si>
    <t xml:space="preserve">  세부산정근거(금융관련법령에 자본적정성 기준이 없는 자회사등의 자기자본 산정근거)</t>
    <phoneticPr fontId="2" type="noConversion"/>
  </si>
  <si>
    <t xml:space="preserve">  세부산정근거(중간지주회사의 필요자본 및 자기자본 요약)</t>
    <phoneticPr fontId="2" type="noConversion"/>
  </si>
  <si>
    <t xml:space="preserve">  세부산정근거(금융자회사등의 필요자본 및 자기자본 요약)</t>
    <phoneticPr fontId="2" type="noConversion"/>
  </si>
  <si>
    <t xml:space="preserve">  제외 자회사등</t>
    <phoneticPr fontId="2" type="noConversion"/>
  </si>
  <si>
    <t>('23.1.1. 폐지)</t>
  </si>
  <si>
    <t>('23.1.1. 시행)</t>
    <phoneticPr fontId="3" type="noConversion"/>
  </si>
  <si>
    <t>운영리스크 소요자기자본</t>
    <phoneticPr fontId="1" type="noConversion"/>
  </si>
  <si>
    <t>분기*</t>
    <phoneticPr fontId="1" type="noConversion"/>
  </si>
  <si>
    <t>시장리스크 소요자기자본 - 요약</t>
    <phoneticPr fontId="1" type="noConversion"/>
  </si>
  <si>
    <t>시장리스크 소요자기자본 - 표준방법</t>
    <phoneticPr fontId="1" type="noConversion"/>
  </si>
  <si>
    <t>시장리스크 소요자기자본 - 표준방법 상세</t>
    <phoneticPr fontId="1" type="noConversion"/>
  </si>
  <si>
    <t>시장리스크 소요자기자본 - 간편법</t>
    <phoneticPr fontId="1" type="noConversion"/>
  </si>
  <si>
    <t>CVA리스크 소요자기자본 - 요약</t>
    <phoneticPr fontId="1" type="noConversion"/>
  </si>
  <si>
    <t>CVA리스크 소요자기자본 - 기초법</t>
    <phoneticPr fontId="1" type="noConversion"/>
  </si>
  <si>
    <t>CVA리스크 소요자기자본 - 기초법 상세</t>
    <phoneticPr fontId="1" type="noConversion"/>
  </si>
  <si>
    <t>CVA리스크 소요자기자본 - 표준방법</t>
    <phoneticPr fontId="1" type="noConversion"/>
  </si>
  <si>
    <t>위험가중자산 하한을 반영한 추가조정금액</t>
  </si>
  <si>
    <t xml:space="preserve">   위험가중자산 하한을 반영한 추가조정금액</t>
    <phoneticPr fontId="1" type="noConversion"/>
  </si>
  <si>
    <t xml:space="preserve">   신용리스크 소요자기자본(A1×0.08)</t>
    <phoneticPr fontId="3" type="noConversion"/>
  </si>
  <si>
    <t xml:space="preserve">   시장리스크 소요자기자본(B2A+B2B+B2C+B2D+B2E)</t>
    <phoneticPr fontId="3" type="noConversion"/>
  </si>
  <si>
    <t xml:space="preserve">      금리리스크</t>
    <phoneticPr fontId="3" type="noConversion"/>
  </si>
  <si>
    <t xml:space="preserve">      주식리스크</t>
    <phoneticPr fontId="3" type="noConversion"/>
  </si>
  <si>
    <t xml:space="preserve">   운영리스크 소요자기자본</t>
    <phoneticPr fontId="3" type="noConversion"/>
  </si>
  <si>
    <t xml:space="preserve">   시장리스크 소요자기자본</t>
    <phoneticPr fontId="3" type="noConversion"/>
  </si>
  <si>
    <t xml:space="preserve">   운영리스크 소요자기자본</t>
    <phoneticPr fontId="3" type="noConversion"/>
  </si>
  <si>
    <t xml:space="preserve"> 2. "시장리스크 소요자기자본(B2)" : ALOOO에 의해 산출된 소요자기자본 금액과 일치</t>
    <phoneticPr fontId="3" type="noConversion"/>
  </si>
  <si>
    <t xml:space="preserve"> 3. "운영리스크 소요자기자본(B3)" :  ALOOO에 의해 산출된 소요자기자본 금액과 일치</t>
    <phoneticPr fontId="3" type="noConversion"/>
  </si>
  <si>
    <t>위험가중자산 하한을 반영한 추가조정금액</t>
    <phoneticPr fontId="3" type="noConversion"/>
  </si>
  <si>
    <t>G21</t>
  </si>
  <si>
    <t>위험가중자산 하한을 반영한 추가조정금액(경과조치 미적용)</t>
  </si>
  <si>
    <r>
      <t>10. 고급측정법 적용 직전 적용하고 있는 방법에 의하여 산출한 운영위험가중자산(L12) : 바젤</t>
    </r>
    <r>
      <rPr>
        <sz val="11"/>
        <color rgb="FFFF0000"/>
        <rFont val="맑은 고딕"/>
        <family val="3"/>
        <charset val="129"/>
      </rPr>
      <t>Ⅰ 기준으로 구소요자기자본을 산출하는 경우에는 '0'으로 기재하며,</t>
    </r>
    <phoneticPr fontId="1" type="noConversion"/>
  </si>
  <si>
    <r>
      <t xml:space="preserve">     바젤</t>
    </r>
    <r>
      <rPr>
        <sz val="11"/>
        <color rgb="FFFF0000"/>
        <rFont val="맑은 고딕"/>
        <family val="3"/>
        <charset val="129"/>
      </rPr>
      <t xml:space="preserve">Ⅱ·Ⅲ 기준으로 구소요자기자본을 산출하나 현재 </t>
    </r>
    <r>
      <rPr>
        <sz val="11"/>
        <color rgb="FFFF0000"/>
        <rFont val="맑은 고딕"/>
        <family val="3"/>
        <charset val="129"/>
        <scheme val="major"/>
      </rPr>
      <t>고급측정법을 적용하지 않는 은행은 내부등급법 적용 직전 적용하고 있는 방법에 의하여 산출한 금액으로 기재</t>
    </r>
    <phoneticPr fontId="1" type="noConversion"/>
  </si>
  <si>
    <r>
      <t>11. 기타 공제항목(L1324) : 바젤</t>
    </r>
    <r>
      <rPr>
        <sz val="11"/>
        <color rgb="FFFF0000"/>
        <rFont val="맑은 고딕"/>
        <family val="3"/>
        <charset val="129"/>
      </rPr>
      <t>Ⅰ·Ⅱ 기준으로 구소요자기자본을 산출하는 경우에는 여타항목에 포함되지 않은 공제항목의 합계액을 기재하되, 주식할인발행차금,</t>
    </r>
    <phoneticPr fontId="1" type="noConversion"/>
  </si>
  <si>
    <r>
      <t xml:space="preserve">     차감표시된 경우)은 제외하며, 바젤</t>
    </r>
    <r>
      <rPr>
        <sz val="11"/>
        <color rgb="FFFF0000"/>
        <rFont val="맑은 고딕"/>
        <family val="3"/>
        <charset val="129"/>
      </rPr>
      <t>Ⅲ 기준으로 구소요자기자본을 산출하는 경우에는 여타항목은 작성하지 말고, 기타 공제항목에 공제항목 총액(A5+B5+C7)을 기재</t>
    </r>
    <phoneticPr fontId="1" type="noConversion"/>
  </si>
  <si>
    <t>G2</t>
  </si>
  <si>
    <t>위험가중자산(B1+B2+B3+B4+B5)</t>
    <phoneticPr fontId="1" type="noConversion"/>
  </si>
  <si>
    <t>B5</t>
  </si>
  <si>
    <t>시장위험산출 방식</t>
    <phoneticPr fontId="1" type="noConversion"/>
  </si>
  <si>
    <t xml:space="preserve">   시장리스크 소요자기자본</t>
    <phoneticPr fontId="3" type="noConversion"/>
  </si>
  <si>
    <t>AL180</t>
  </si>
  <si>
    <t>은행지주회사의 내부모형에 의한 시장리스크 소요자기자본 산출내역</t>
  </si>
  <si>
    <t>분기**</t>
  </si>
  <si>
    <t>시장리스크 소요자기자본</t>
    <phoneticPr fontId="1" type="noConversion"/>
  </si>
  <si>
    <t>운영리스크 소요자기자본</t>
    <phoneticPr fontId="1" type="noConversion"/>
  </si>
  <si>
    <t>[작성주기 : 분기]</t>
    <phoneticPr fontId="1" type="noConversion"/>
  </si>
  <si>
    <t>금융기관　  _________________    기준월　　  _________________    전화번호　  _________________</t>
    <phoneticPr fontId="56" type="noConversion"/>
  </si>
  <si>
    <t>작성자소속  _________________    작성자직위  _________________    작성자성명  _________________</t>
    <phoneticPr fontId="56" type="noConversion"/>
  </si>
  <si>
    <t>확인자소속  _________________    확인자직위  _________________    확인자성명  _________________</t>
    <phoneticPr fontId="56" type="noConversion"/>
  </si>
  <si>
    <t>(단위 : 백만원, 건)</t>
  </si>
  <si>
    <t>코 드</t>
    <phoneticPr fontId="3" type="noConversion"/>
  </si>
  <si>
    <t>구 분</t>
    <phoneticPr fontId="3" type="noConversion"/>
  </si>
  <si>
    <t>금 액(A)</t>
    <phoneticPr fontId="3" type="noConversion"/>
  </si>
  <si>
    <t>기 간(B)</t>
    <phoneticPr fontId="3" type="noConversion"/>
  </si>
  <si>
    <t>현재~1년전(B1)</t>
    <phoneticPr fontId="3" type="noConversion"/>
  </si>
  <si>
    <t>1~2년전(B2)</t>
    <phoneticPr fontId="3" type="noConversion"/>
  </si>
  <si>
    <t>2~3년전(B3)</t>
    <phoneticPr fontId="3" type="noConversion"/>
  </si>
  <si>
    <t>3~4년전(B4)</t>
    <phoneticPr fontId="3" type="noConversion"/>
  </si>
  <si>
    <t>4~5년전(B5)</t>
    <phoneticPr fontId="3" type="noConversion"/>
  </si>
  <si>
    <t>5~6년전(B6)</t>
    <phoneticPr fontId="3" type="noConversion"/>
  </si>
  <si>
    <t>6~7년전(B7)</t>
    <phoneticPr fontId="3" type="noConversion"/>
  </si>
  <si>
    <t>7~8년전(B8)</t>
    <phoneticPr fontId="3" type="noConversion"/>
  </si>
  <si>
    <t>8~9년전(B9)</t>
    <phoneticPr fontId="3" type="noConversion"/>
  </si>
  <si>
    <t>9~10년전(B10)</t>
    <phoneticPr fontId="3" type="noConversion"/>
  </si>
  <si>
    <t>A</t>
    <phoneticPr fontId="3" type="noConversion"/>
  </si>
  <si>
    <t>운영리스크 소요자기자본의 산출</t>
    <phoneticPr fontId="3" type="noConversion"/>
  </si>
  <si>
    <t>A1</t>
    <phoneticPr fontId="3" type="noConversion"/>
  </si>
  <si>
    <r>
      <t>이자‧리스</t>
    </r>
    <r>
      <rPr>
        <sz val="11"/>
        <color theme="1"/>
        <rFont val="맑은 고딕"/>
        <family val="3"/>
        <charset val="136"/>
        <scheme val="minor"/>
      </rPr>
      <t>‧</t>
    </r>
    <r>
      <rPr>
        <sz val="11"/>
        <color theme="1"/>
        <rFont val="맑은 고딕"/>
        <family val="3"/>
        <charset val="129"/>
        <scheme val="minor"/>
      </rPr>
      <t>배당요소(ILDC)</t>
    </r>
    <phoneticPr fontId="3" type="noConversion"/>
  </si>
  <si>
    <t>A2</t>
    <phoneticPr fontId="3" type="noConversion"/>
  </si>
  <si>
    <t>서비스요소(SC)</t>
    <phoneticPr fontId="3" type="noConversion"/>
  </si>
  <si>
    <t>A3</t>
    <phoneticPr fontId="3" type="noConversion"/>
  </si>
  <si>
    <t>금융거래요소(FC)</t>
    <phoneticPr fontId="3" type="noConversion"/>
  </si>
  <si>
    <t>A4</t>
    <phoneticPr fontId="3" type="noConversion"/>
  </si>
  <si>
    <t>영업지수(폐지 사업부문 관련 영업지수 배제 전)</t>
    <phoneticPr fontId="3" type="noConversion"/>
  </si>
  <si>
    <t>A5</t>
    <phoneticPr fontId="3" type="noConversion"/>
  </si>
  <si>
    <t>폐지 사업부문 관련 영업지수</t>
    <phoneticPr fontId="3" type="noConversion"/>
  </si>
  <si>
    <t>A6</t>
    <phoneticPr fontId="3" type="noConversion"/>
  </si>
  <si>
    <t>영업지수(BI)</t>
    <phoneticPr fontId="3" type="noConversion"/>
  </si>
  <si>
    <t>A7</t>
    <phoneticPr fontId="3" type="noConversion"/>
  </si>
  <si>
    <t>영업지수 버킷</t>
    <phoneticPr fontId="3" type="noConversion"/>
  </si>
  <si>
    <t>A8</t>
    <phoneticPr fontId="3" type="noConversion"/>
  </si>
  <si>
    <t>영업지수요소(BIC)</t>
    <phoneticPr fontId="3" type="noConversion"/>
  </si>
  <si>
    <t>AA1</t>
    <phoneticPr fontId="3" type="noConversion"/>
  </si>
  <si>
    <t>손실사건 관측기간</t>
    <phoneticPr fontId="3" type="noConversion"/>
  </si>
  <si>
    <t>AA2</t>
    <phoneticPr fontId="3" type="noConversion"/>
  </si>
  <si>
    <t>손실요소(LC)</t>
    <phoneticPr fontId="3" type="noConversion"/>
  </si>
  <si>
    <t>AA3</t>
    <phoneticPr fontId="3" type="noConversion"/>
  </si>
  <si>
    <t>내부손실승수(ILM)</t>
    <phoneticPr fontId="3" type="noConversion"/>
  </si>
  <si>
    <t>AA31</t>
    <phoneticPr fontId="3" type="noConversion"/>
  </si>
  <si>
    <t>산식에 따라 산출된 경우</t>
    <phoneticPr fontId="3" type="noConversion"/>
  </si>
  <si>
    <t>AA32</t>
    <phoneticPr fontId="3" type="noConversion"/>
  </si>
  <si>
    <t>특정 상수로 지정된 경우</t>
    <phoneticPr fontId="3" type="noConversion"/>
  </si>
  <si>
    <t>AA4</t>
    <phoneticPr fontId="3" type="noConversion"/>
  </si>
  <si>
    <t>운영리스크 소요자기자본</t>
    <phoneticPr fontId="3" type="noConversion"/>
  </si>
  <si>
    <t>B</t>
    <phoneticPr fontId="3" type="noConversion"/>
  </si>
  <si>
    <r>
      <t>재무상태표</t>
    </r>
    <r>
      <rPr>
        <sz val="11"/>
        <color theme="1"/>
        <rFont val="맑은 고딕"/>
        <family val="3"/>
        <charset val="136"/>
        <scheme val="minor"/>
      </rPr>
      <t>‧</t>
    </r>
    <r>
      <rPr>
        <sz val="11"/>
        <color theme="1"/>
        <rFont val="맑은 고딕"/>
        <family val="3"/>
        <charset val="129"/>
        <scheme val="minor"/>
      </rPr>
      <t>손익계산서 계정</t>
    </r>
    <phoneticPr fontId="3" type="noConversion"/>
  </si>
  <si>
    <t>B1</t>
    <phoneticPr fontId="3" type="noConversion"/>
  </si>
  <si>
    <t>이자수익자산</t>
    <phoneticPr fontId="3" type="noConversion"/>
  </si>
  <si>
    <t>B12</t>
    <phoneticPr fontId="3" type="noConversion"/>
  </si>
  <si>
    <t>(리스자산)</t>
    <phoneticPr fontId="3" type="noConversion"/>
  </si>
  <si>
    <t>B2</t>
    <phoneticPr fontId="3" type="noConversion"/>
  </si>
  <si>
    <t>이자수익</t>
    <phoneticPr fontId="3" type="noConversion"/>
  </si>
  <si>
    <t>B22</t>
    <phoneticPr fontId="3" type="noConversion"/>
  </si>
  <si>
    <t>(금융 및 운용리스수익)</t>
    <phoneticPr fontId="3" type="noConversion"/>
  </si>
  <si>
    <t>B3</t>
    <phoneticPr fontId="3" type="noConversion"/>
  </si>
  <si>
    <t>이자비용</t>
    <phoneticPr fontId="3" type="noConversion"/>
  </si>
  <si>
    <t>B32</t>
    <phoneticPr fontId="3" type="noConversion"/>
  </si>
  <si>
    <t>(금융 및 운용리스비용)</t>
    <phoneticPr fontId="3" type="noConversion"/>
  </si>
  <si>
    <t>B4</t>
    <phoneticPr fontId="3" type="noConversion"/>
  </si>
  <si>
    <t>절댓값(이자수익-이자비용)</t>
    <phoneticPr fontId="3" type="noConversion"/>
  </si>
  <si>
    <t>B5</t>
    <phoneticPr fontId="3" type="noConversion"/>
  </si>
  <si>
    <t>배당수익</t>
    <phoneticPr fontId="3" type="noConversion"/>
  </si>
  <si>
    <t>B6</t>
    <phoneticPr fontId="3" type="noConversion"/>
  </si>
  <si>
    <t>수수료수익</t>
    <phoneticPr fontId="3" type="noConversion"/>
  </si>
  <si>
    <t>B7</t>
    <phoneticPr fontId="3" type="noConversion"/>
  </si>
  <si>
    <t>수수료비용</t>
    <phoneticPr fontId="3" type="noConversion"/>
  </si>
  <si>
    <t>B8</t>
    <phoneticPr fontId="3" type="noConversion"/>
  </si>
  <si>
    <t>기타영업수익</t>
    <phoneticPr fontId="3" type="noConversion"/>
  </si>
  <si>
    <t>B9</t>
    <phoneticPr fontId="3" type="noConversion"/>
  </si>
  <si>
    <t>기타영업비용</t>
    <phoneticPr fontId="3" type="noConversion"/>
  </si>
  <si>
    <t>BA1</t>
    <phoneticPr fontId="3" type="noConversion"/>
  </si>
  <si>
    <t>트레이딩계정 손익</t>
    <phoneticPr fontId="3" type="noConversion"/>
  </si>
  <si>
    <t>BA2</t>
    <phoneticPr fontId="3" type="noConversion"/>
  </si>
  <si>
    <t>은행계정 손익</t>
    <phoneticPr fontId="3" type="noConversion"/>
  </si>
  <si>
    <t>C</t>
    <phoneticPr fontId="3" type="noConversion"/>
  </si>
  <si>
    <t>손실데이터</t>
    <phoneticPr fontId="3" type="noConversion"/>
  </si>
  <si>
    <t>C1</t>
    <phoneticPr fontId="3" type="noConversion"/>
  </si>
  <si>
    <t>총손실금액</t>
    <phoneticPr fontId="3" type="noConversion"/>
  </si>
  <si>
    <t>C2</t>
    <phoneticPr fontId="3" type="noConversion"/>
  </si>
  <si>
    <t>회수금액</t>
    <phoneticPr fontId="3" type="noConversion"/>
  </si>
  <si>
    <t>C21</t>
    <phoneticPr fontId="3" type="noConversion"/>
  </si>
  <si>
    <t>(보험금으로 회수한 금액)</t>
    <phoneticPr fontId="3" type="noConversion"/>
  </si>
  <si>
    <t>C3</t>
    <phoneticPr fontId="3" type="noConversion"/>
  </si>
  <si>
    <t>순 손실금액</t>
    <phoneticPr fontId="3" type="noConversion"/>
  </si>
  <si>
    <t>C4</t>
    <phoneticPr fontId="3" type="noConversion"/>
  </si>
  <si>
    <t>배제된 순 손실금액</t>
    <phoneticPr fontId="3" type="noConversion"/>
  </si>
  <si>
    <t>C5</t>
    <phoneticPr fontId="3" type="noConversion"/>
  </si>
  <si>
    <t>배제 손실 반영 후 순 손실금액</t>
    <phoneticPr fontId="3" type="noConversion"/>
  </si>
  <si>
    <t>C6</t>
    <phoneticPr fontId="3" type="noConversion"/>
  </si>
  <si>
    <t>총 손실금액에 반영된 손실건수</t>
    <phoneticPr fontId="3" type="noConversion"/>
  </si>
  <si>
    <t>C7</t>
    <phoneticPr fontId="3" type="noConversion"/>
  </si>
  <si>
    <t>순 손실금액에 반영된 손실건수</t>
    <phoneticPr fontId="3" type="noConversion"/>
  </si>
  <si>
    <t>문의처 : (은행리스크총괄팀) 은행리스크업무실</t>
  </si>
  <si>
    <t>[작성요령]</t>
  </si>
  <si>
    <t>가. "1년전 ~ 금분기말" : 금분기말 기준 과거 1년간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</si>
  <si>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가.</t>
    </r>
    <r>
      <rPr>
        <sz val="11"/>
        <color theme="1"/>
        <rFont val="맑은 고딕"/>
        <family val="3"/>
        <charset val="129"/>
        <scheme val="minor"/>
      </rPr>
      <t xml:space="preserve"> "2년전 ~ 1년전" : 직전년도 금분기말 기준 과거 1년간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</si>
  <si>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가.</t>
    </r>
    <r>
      <rPr>
        <sz val="11"/>
        <color theme="1"/>
        <rFont val="맑은 고딕"/>
        <family val="3"/>
        <charset val="129"/>
        <scheme val="minor"/>
      </rPr>
      <t xml:space="preserve"> "3년전 ~ 2년전" : 직직전년도 금분기말 기준 과거 1년간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</si>
  <si>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가.</t>
    </r>
    <r>
      <rPr>
        <sz val="11"/>
        <color theme="1"/>
        <rFont val="맑은 고딕"/>
        <family val="3"/>
        <charset val="129"/>
        <scheme val="minor"/>
      </rPr>
      <t xml:space="preserve"> 이와 같이 "10년전 ~ 9년전" 까지 정의</t>
    </r>
    <phoneticPr fontId="3" type="noConversion"/>
  </si>
  <si>
    <t>나. 산출 체계 : 모든 항목에 대해 연결 기준으로 산출</t>
  </si>
  <si>
    <r>
      <t>1. 이자</t>
    </r>
    <r>
      <rPr>
        <sz val="11"/>
        <rFont val="맑은 고딕"/>
        <family val="2"/>
        <charset val="129"/>
        <scheme val="minor"/>
      </rPr>
      <t>‧</t>
    </r>
    <r>
      <rPr>
        <sz val="11"/>
        <rFont val="맑은 고딕"/>
        <family val="3"/>
        <charset val="129"/>
        <scheme val="minor"/>
      </rPr>
      <t>리스</t>
    </r>
    <r>
      <rPr>
        <sz val="11"/>
        <rFont val="맑은 고딕"/>
        <family val="3"/>
        <charset val="136"/>
        <scheme val="minor"/>
      </rPr>
      <t>‧</t>
    </r>
    <r>
      <rPr>
        <sz val="11"/>
        <rFont val="맑은 고딕"/>
        <family val="3"/>
        <charset val="129"/>
        <scheme val="minor"/>
      </rPr>
      <t>배당요소(ILDC) : Min(|이자수익-이자비용|</t>
    </r>
    <r>
      <rPr>
        <vertAlign val="subscript"/>
        <sz val="11"/>
        <rFont val="맑은 고딕"/>
        <family val="3"/>
        <charset val="129"/>
        <scheme val="minor"/>
      </rPr>
      <t>과거 3개년 평균</t>
    </r>
    <r>
      <rPr>
        <sz val="11"/>
        <rFont val="맑은 고딕"/>
        <family val="3"/>
        <charset val="129"/>
        <scheme val="minor"/>
      </rPr>
      <t>, 이자수익자산</t>
    </r>
    <r>
      <rPr>
        <vertAlign val="subscript"/>
        <sz val="11"/>
        <rFont val="맑은 고딕"/>
        <family val="3"/>
        <charset val="129"/>
        <scheme val="minor"/>
      </rPr>
      <t>과거 3개년 평균</t>
    </r>
    <r>
      <rPr>
        <sz val="11"/>
        <rFont val="맑은 고딕"/>
        <family val="3"/>
        <charset val="129"/>
        <scheme val="minor"/>
      </rPr>
      <t xml:space="preserve">  X 2.25%) + 배당수익</t>
    </r>
    <r>
      <rPr>
        <vertAlign val="subscript"/>
        <sz val="11"/>
        <rFont val="맑은 고딕"/>
        <family val="3"/>
        <charset val="129"/>
        <scheme val="minor"/>
      </rPr>
      <t>과거 3개년 평균</t>
    </r>
    <phoneticPr fontId="1" type="noConversion"/>
  </si>
  <si>
    <r>
      <t>2. 서비스요소(SC) : Max(수수료수익</t>
    </r>
    <r>
      <rPr>
        <vertAlign val="subscript"/>
        <sz val="11"/>
        <rFont val="맑은 고딕"/>
        <family val="3"/>
        <charset val="129"/>
        <scheme val="minor"/>
      </rPr>
      <t>과거 3개년 평균</t>
    </r>
    <r>
      <rPr>
        <sz val="11"/>
        <rFont val="맑은 고딕"/>
        <family val="3"/>
        <charset val="129"/>
        <scheme val="minor"/>
      </rPr>
      <t>, 수수료비용</t>
    </r>
    <r>
      <rPr>
        <vertAlign val="subscript"/>
        <sz val="11"/>
        <rFont val="맑은 고딕"/>
        <family val="3"/>
        <charset val="129"/>
        <scheme val="minor"/>
      </rPr>
      <t>과거 3개년 평균</t>
    </r>
    <r>
      <rPr>
        <sz val="11"/>
        <rFont val="맑은 고딕"/>
        <family val="3"/>
        <charset val="129"/>
        <scheme val="minor"/>
      </rPr>
      <t>) + Max(기타영업수익</t>
    </r>
    <r>
      <rPr>
        <vertAlign val="subscript"/>
        <sz val="11"/>
        <rFont val="맑은 고딕"/>
        <family val="3"/>
        <charset val="129"/>
        <scheme val="minor"/>
      </rPr>
      <t>과거 3개년 평균</t>
    </r>
    <r>
      <rPr>
        <sz val="11"/>
        <rFont val="맑은 고딕"/>
        <family val="3"/>
        <charset val="129"/>
        <scheme val="minor"/>
      </rPr>
      <t>, 기타영업비용</t>
    </r>
    <r>
      <rPr>
        <vertAlign val="subscript"/>
        <sz val="11"/>
        <rFont val="맑은 고딕"/>
        <family val="3"/>
        <charset val="129"/>
        <scheme val="minor"/>
      </rPr>
      <t>과거 3개년 평균</t>
    </r>
    <r>
      <rPr>
        <sz val="11"/>
        <rFont val="맑은 고딕"/>
        <family val="3"/>
        <charset val="129"/>
        <scheme val="minor"/>
      </rPr>
      <t>)</t>
    </r>
    <phoneticPr fontId="1" type="noConversion"/>
  </si>
  <si>
    <r>
      <t>3. 금융거래요소(FC) : |트레이딩계정 손익|</t>
    </r>
    <r>
      <rPr>
        <vertAlign val="subscript"/>
        <sz val="11"/>
        <rFont val="맑은 고딕"/>
        <family val="3"/>
        <charset val="129"/>
        <scheme val="minor"/>
      </rPr>
      <t>과거 3개년 평균</t>
    </r>
    <r>
      <rPr>
        <sz val="11"/>
        <rFont val="맑은 고딕"/>
        <family val="3"/>
        <charset val="129"/>
        <scheme val="minor"/>
      </rPr>
      <t xml:space="preserve"> + |은행계정 손익|</t>
    </r>
    <r>
      <rPr>
        <vertAlign val="subscript"/>
        <sz val="11"/>
        <rFont val="맑은 고딕"/>
        <family val="3"/>
        <charset val="129"/>
        <scheme val="minor"/>
      </rPr>
      <t>과거 3개년 평균</t>
    </r>
    <phoneticPr fontId="1" type="noConversion"/>
  </si>
  <si>
    <t>4. 1.~3.과 관련하여, 절대값이 포함된 항목 산출시에는 과거 3개년 각각의 절대값을 먼저 산출한 후 이에 대한 연평균값을 산출</t>
    <phoneticPr fontId="1" type="noConversion"/>
  </si>
  <si>
    <r>
      <t>5. 영업지수(폐지 사업부문 관련 영업지수 배제 전) : 이자</t>
    </r>
    <r>
      <rPr>
        <sz val="11"/>
        <rFont val="맑은 고딕"/>
        <family val="2"/>
        <charset val="129"/>
        <scheme val="minor"/>
      </rPr>
      <t>‧</t>
    </r>
    <r>
      <rPr>
        <sz val="11"/>
        <rFont val="맑은 고딕"/>
        <family val="3"/>
        <charset val="129"/>
        <scheme val="minor"/>
      </rPr>
      <t>리스 및 배당요소(ILDC) + 서비스요소(SC) + 금융거래요소(FC)</t>
    </r>
    <phoneticPr fontId="1" type="noConversion"/>
  </si>
  <si>
    <t>6. 폐지 사업부문 관련 영업지수 : 감독원장의 승인을 받아 영업지수에서 배제하는 폐지 사업부문 관련 영업지수</t>
    <phoneticPr fontId="1" type="noConversion"/>
  </si>
  <si>
    <t>7. 영업지수(BI) : 폐지 사업부문 관련 영업지수를 배제하여 산출한 영업지수</t>
    <phoneticPr fontId="1" type="noConversion"/>
  </si>
  <si>
    <t>8. 영업지수 버킷 : 다음에 따라 버킷 번호(1~3)를 작성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</si>
  <si>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8.</t>
    </r>
    <r>
      <rPr>
        <sz val="11"/>
        <color theme="1"/>
        <rFont val="맑은 고딕"/>
        <family val="3"/>
        <charset val="129"/>
        <scheme val="minor"/>
      </rPr>
      <t xml:space="preserve"> ① 버킷 1 : 영업지수 1.4조원 이하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</si>
  <si>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8.</t>
    </r>
    <r>
      <rPr>
        <sz val="11"/>
        <color theme="1"/>
        <rFont val="맑은 고딕"/>
        <family val="3"/>
        <charset val="129"/>
        <scheme val="minor"/>
      </rPr>
      <t xml:space="preserve"> ② 버킷 2 : 영업지수 1.4조원 초과, 42조원 미만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</si>
  <si>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8.</t>
    </r>
    <r>
      <rPr>
        <sz val="11"/>
        <color theme="1"/>
        <rFont val="맑은 고딕"/>
        <family val="3"/>
        <charset val="129"/>
        <scheme val="minor"/>
      </rPr>
      <t xml:space="preserve"> ③ 버킷 3 : 영업지수 42조원 초과</t>
    </r>
    <phoneticPr fontId="3" type="noConversion"/>
  </si>
  <si>
    <t>9. 영업지수요소(BIC) : 다음에 따라 영업지수에 계수를 계단식으로 적용하여 산출</t>
    <phoneticPr fontId="1" type="noConversion"/>
  </si>
  <si>
    <r>
      <rPr>
        <sz val="11"/>
        <color theme="0"/>
        <rFont val="맑은 고딕"/>
        <family val="3"/>
        <charset val="129"/>
        <scheme val="minor"/>
      </rPr>
      <t>9.</t>
    </r>
    <r>
      <rPr>
        <sz val="11"/>
        <color theme="1"/>
        <rFont val="맑은 고딕"/>
        <family val="3"/>
        <charset val="129"/>
        <scheme val="minor"/>
      </rPr>
      <t xml:space="preserve"> 예를 들어  배제 부문 반영 후 영업지수 = 50조원 경우, 영업지수승수 = (1.4 X 12%) + (42 – 1.4) X 15% + (50 - 42) X 18% = 7.698조원 = 7,698,000백만원 으로 산출</t>
    </r>
    <phoneticPr fontId="1" type="noConversion"/>
  </si>
  <si>
    <r>
      <rPr>
        <sz val="11"/>
        <color theme="0"/>
        <rFont val="맑은 고딕"/>
        <family val="3"/>
        <charset val="129"/>
        <scheme val="minor"/>
      </rPr>
      <t>9.</t>
    </r>
    <r>
      <rPr>
        <sz val="11"/>
        <color theme="1"/>
        <rFont val="맑은 고딕"/>
        <family val="3"/>
        <charset val="129"/>
        <scheme val="minor"/>
      </rPr>
      <t xml:space="preserve"> ① 버킷 1 : 계수(αi) 12% 적용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</si>
  <si>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9.</t>
    </r>
    <r>
      <rPr>
        <sz val="11"/>
        <color theme="1"/>
        <rFont val="맑은 고딕"/>
        <family val="3"/>
        <charset val="129"/>
        <scheme val="minor"/>
      </rPr>
      <t xml:space="preserve"> ② 버킷 2 : 계수(αi) 15% 적용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</si>
  <si>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9.</t>
    </r>
    <r>
      <rPr>
        <sz val="11"/>
        <color theme="1"/>
        <rFont val="맑은 고딕"/>
        <family val="3"/>
        <charset val="129"/>
        <scheme val="minor"/>
      </rPr>
      <t xml:space="preserve"> ③ 버킷 3 : 계수(αi) 18% 적용</t>
    </r>
    <phoneticPr fontId="3" type="noConversion"/>
  </si>
  <si>
    <t>10. 손실사건 관측기간 : 과거 10년간 손실데이터를 활용하는 경우 10, 10년보다 적은 기간의 손실데이터를 활용하는 경우(예: 5년) 해당 기간을 연 기준으로 기재(예: 5)</t>
    <phoneticPr fontId="3" type="noConversion"/>
  </si>
  <si>
    <t>11. 손실요소(LC) : 금분기말 기준 과거 10년간 연평균 배제 손실 반영 후 순 손실금액 X 15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</si>
  <si>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11.</t>
    </r>
    <r>
      <rPr>
        <sz val="11"/>
        <color theme="1"/>
        <rFont val="맑은 고딕"/>
        <family val="3"/>
        <charset val="129"/>
        <scheme val="minor"/>
      </rPr>
      <t xml:space="preserve"> 다만, 과거 5년 이상 10년 미만의 손실데이터 활용이 가능한 경우에는 해당 기간을 연단위로 절사한 손실데이터를 활용하고 해당 기간에 대한 연평균 배제 손실 반영 후 순 손실금액 X 15 로 산출</t>
    </r>
    <phoneticPr fontId="3" type="noConversion"/>
  </si>
  <si>
    <t>12. 내부손실승수(ILM) 중 산식에 따라 산출된 경우 : LN(EXP(1)-1+(LC/BIC)^0.8)</t>
    <phoneticPr fontId="3" type="noConversion"/>
  </si>
  <si>
    <t>13. 내부손실승수 (ILM) 중 특정 상수로 지정된 경우 : 손실데이터 기준 미충족 등으로 인해 내부손실승수가 감독원장에 의해 특정 상수로 지정된 경우 해당 상수를 기재</t>
    <phoneticPr fontId="3" type="noConversion"/>
  </si>
  <si>
    <t>14. 운영리스크 소요자기자본 (ORC) : 영업지수요소 (BIC) × 내부손실승수 (ILM)</t>
    <phoneticPr fontId="3" type="noConversion"/>
  </si>
  <si>
    <t>15. 이자수익자산 : 리스자산을 포함하며, 기말 잔액으로 산출</t>
    <phoneticPr fontId="3" type="noConversion"/>
  </si>
  <si>
    <t>16. 이자수익 : 금융 및 운용리스수익 포함</t>
    <phoneticPr fontId="3" type="noConversion"/>
  </si>
  <si>
    <t>17. 이자비용 : 금융 및 운용리스비용 포함</t>
    <phoneticPr fontId="3" type="noConversion"/>
  </si>
  <si>
    <t>18. 트레이딩계정과 은행계정의 구분은 은행업감독업무시행세칙 &lt;별표3-2&gt; 준용</t>
    <phoneticPr fontId="3" type="noConversion"/>
  </si>
  <si>
    <t>19. 영업지수에 포함되지 않는 손익 항목(별표 3, 표3, 2.)을 제외한 전체 손익(영업외손익 포함, 기타포괄손익 제외) 및 이자수익자산에 해당하는 재무상태표 항목을 이자‧리스‧배당요소(ILDC), 서비스요소(SC), 금융거래요소(FC)로 분류하며,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</si>
  <si>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19.</t>
    </r>
    <r>
      <rPr>
        <sz val="11"/>
        <rFont val="맑은 고딕"/>
        <family val="3"/>
        <charset val="129"/>
        <scheme val="minor"/>
      </rPr>
      <t xml:space="preserve"> 특정 항목이 이자‧리스 및 배당요소(ILDC), 서비스요소(SC), 금융거래요소(FC)에 중복으로 포함되는 경우 운영리스크 소요자기자본이 가장 크게 산출되는 요소로 분류</t>
    </r>
    <phoneticPr fontId="3" type="noConversion"/>
  </si>
  <si>
    <t>20. 총 손실금액 : 회수가 반영되기 이전의 손실금액</t>
    <phoneticPr fontId="3" type="noConversion"/>
  </si>
  <si>
    <t>21. 회수금액 : 보험사로부터 받은 보험금, 사기범으로부터 받은 상환금, 잘못된 송금액의 회수 등</t>
    <phoneticPr fontId="3" type="noConversion"/>
  </si>
  <si>
    <t>22. 순 손실금액 : 총 손실금액에서 회수금액을 차감한 금액</t>
    <phoneticPr fontId="3" type="noConversion"/>
  </si>
  <si>
    <t>23. 배제된 순 손실금액 : 감독원장의 승인을 받아 배제된 순 손실금액</t>
    <phoneticPr fontId="3" type="noConversion"/>
  </si>
  <si>
    <t>24. 배제 손실 반영 후 순 손실금액 : 순 손실금액에서 배제된 순 손실금액을 차감</t>
    <phoneticPr fontId="3" type="noConversion"/>
  </si>
  <si>
    <t>25. 순 손실금액에 반영된 손실건수 : 총 손실금액에 반영된 손실건수에서 회수금액으로 인해 총 손실금액이 완전히 상계된 건수를 제외한 나머지 손실건수</t>
    <phoneticPr fontId="3" type="noConversion"/>
  </si>
  <si>
    <t>시장리스크 소요자기자본 - 요약</t>
    <phoneticPr fontId="56" type="noConversion"/>
  </si>
  <si>
    <t>금융기관　  _________________    기준월　　  _________________    전화번호　  _________________</t>
    <phoneticPr fontId="56" type="noConversion"/>
  </si>
  <si>
    <t>작성자소속  _________________    작성자직위  _________________    작성자성명  _________________</t>
    <phoneticPr fontId="56" type="noConversion"/>
  </si>
  <si>
    <t>확인자소속  _________________    확인자직위  _________________    확인자성명  _________________</t>
    <phoneticPr fontId="56" type="noConversion"/>
  </si>
  <si>
    <t>(단위: 백만원)</t>
    <phoneticPr fontId="56" type="noConversion"/>
  </si>
  <si>
    <t>코 드</t>
    <phoneticPr fontId="56" type="noConversion"/>
  </si>
  <si>
    <t>항 목</t>
    <phoneticPr fontId="56" type="noConversion"/>
  </si>
  <si>
    <t>금 액(A)</t>
    <phoneticPr fontId="56" type="noConversion"/>
  </si>
  <si>
    <t>시장리스크 소요자기자본</t>
    <phoneticPr fontId="56" type="noConversion"/>
  </si>
  <si>
    <t>A1</t>
    <phoneticPr fontId="56" type="noConversion"/>
  </si>
  <si>
    <t>계정변경에 따른 추가자본</t>
    <phoneticPr fontId="56" type="noConversion"/>
  </si>
  <si>
    <t>표준방법 소요자기자본</t>
    <phoneticPr fontId="56" type="noConversion"/>
  </si>
  <si>
    <t>A21</t>
  </si>
  <si>
    <t>민감도방법</t>
  </si>
  <si>
    <t>A211</t>
  </si>
  <si>
    <t>(민감도별)</t>
  </si>
  <si>
    <t>A2111</t>
  </si>
  <si>
    <t>델타리스크</t>
  </si>
  <si>
    <t>A2112</t>
  </si>
  <si>
    <t>베가리스크</t>
  </si>
  <si>
    <t>A2113</t>
  </si>
  <si>
    <t>커버쳐리스크</t>
  </si>
  <si>
    <t>A212</t>
  </si>
  <si>
    <t>(리스크군별)</t>
  </si>
  <si>
    <t>A2121</t>
  </si>
  <si>
    <t>일반금리리스크</t>
  </si>
  <si>
    <t>A2122</t>
  </si>
  <si>
    <t>신용스프레드리스크(비유동화)</t>
  </si>
  <si>
    <t>A2123</t>
  </si>
  <si>
    <t>신용스프레드리스크(유동화(CTP 제외))</t>
  </si>
  <si>
    <t>A2124</t>
  </si>
  <si>
    <t>신용스프레드리스크(유동화(CTP))</t>
    <phoneticPr fontId="3" type="noConversion"/>
  </si>
  <si>
    <t>A2125</t>
  </si>
  <si>
    <t>A2126</t>
  </si>
  <si>
    <t>A2127</t>
  </si>
  <si>
    <t>일반상품리스크</t>
  </si>
  <si>
    <t>A22</t>
  </si>
  <si>
    <t>부도리스크</t>
  </si>
  <si>
    <t>A221</t>
  </si>
  <si>
    <t>비유동화</t>
  </si>
  <si>
    <t>A222</t>
  </si>
  <si>
    <t>유동화(CTP 제외)</t>
  </si>
  <si>
    <t>A223</t>
  </si>
  <si>
    <t>유동화(CTP)</t>
    <phoneticPr fontId="3" type="noConversion"/>
  </si>
  <si>
    <t>A23</t>
  </si>
  <si>
    <t>잔여리스크</t>
  </si>
  <si>
    <t>A231</t>
  </si>
  <si>
    <t>비정형 기초자산</t>
    <phoneticPr fontId="56" type="noConversion"/>
  </si>
  <si>
    <t>A232</t>
  </si>
  <si>
    <t>기타 잔여리스크</t>
  </si>
  <si>
    <t>간편법 소요자기자본</t>
    <phoneticPr fontId="3" type="noConversion"/>
  </si>
  <si>
    <t>A31</t>
  </si>
  <si>
    <t>A311</t>
  </si>
  <si>
    <t>일반시장리스크</t>
  </si>
  <si>
    <t>A312</t>
  </si>
  <si>
    <t>개별리스크</t>
  </si>
  <si>
    <t>A313</t>
  </si>
  <si>
    <t>옵션리스크</t>
  </si>
  <si>
    <t>A32</t>
  </si>
  <si>
    <t>A321</t>
  </si>
  <si>
    <t>A322</t>
  </si>
  <si>
    <t>A323</t>
  </si>
  <si>
    <t>A33</t>
  </si>
  <si>
    <t>A331</t>
  </si>
  <si>
    <t>A332</t>
  </si>
  <si>
    <t>A34</t>
  </si>
  <si>
    <t>A341</t>
  </si>
  <si>
    <t>A342</t>
  </si>
  <si>
    <t>문의처: (은행리스크총괄팀) 은행리스크업무실</t>
    <phoneticPr fontId="56" type="noConversion"/>
  </si>
  <si>
    <t>[작성요령]</t>
    <phoneticPr fontId="56" type="noConversion"/>
  </si>
  <si>
    <t>1. 「은행업감독업무시행세칙」&lt;별표3-2&gt;를 참고하여 작성</t>
    <phoneticPr fontId="56" type="noConversion"/>
  </si>
  <si>
    <t>2. 계정변경에 따른 추가자본(행A1): 은행계정과 트레이딩계정 간 이동에 따라 부과되는 추가자본</t>
    <phoneticPr fontId="3" type="noConversion"/>
  </si>
  <si>
    <t>3. 전체 익스포져에 표준방법(또는 간편법)을 적용 중인 은행은 표준방법(또는 간편법) 소요자기자본만 작성하고,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</si>
  <si>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3.</t>
    </r>
    <r>
      <rPr>
        <sz val="11"/>
        <color theme="1"/>
        <rFont val="맑은 고딕"/>
        <family val="2"/>
        <scheme val="minor"/>
      </rPr>
      <t xml:space="preserve"> 표준방법과 간편법을 혼용하여 적용 중인 은행은 각각에 대한 소요자기자본을 나누어 작성</t>
    </r>
    <phoneticPr fontId="3" type="noConversion"/>
  </si>
  <si>
    <t>4. 간편법 소요자기자본은 리스크 유형별 조정계수(scailing factor) 적용 후 금액을 작성(금리 1.30, 주식 3.50, 외환 1.20, 일반상품 1.90)</t>
    <phoneticPr fontId="3" type="noConversion"/>
  </si>
  <si>
    <t>5. 간편법 옵션리스크 소요자기자본(행A313, 행A323, 행A332 및 행A342)에서, 델타플러스법을 적용하는 경우 감마리스크와 베가리스크만 작성하고 델타리스크는 일반시장리스크에 포함하여 작성</t>
    <phoneticPr fontId="3" type="noConversion"/>
  </si>
  <si>
    <t>시장리스크 소요자기자본 - 표준방법</t>
    <phoneticPr fontId="56" type="noConversion"/>
  </si>
  <si>
    <t>금융기관　  _________________    기준월　　  _________________    전화번호　  _________________</t>
    <phoneticPr fontId="56" type="noConversion"/>
  </si>
  <si>
    <t>작성자소속  _________________    작성자직위  _________________    작성자성명  _________________</t>
    <phoneticPr fontId="56" type="noConversion"/>
  </si>
  <si>
    <t>확인자소속  _________________    확인자직위  _________________    확인자성명  _________________</t>
    <phoneticPr fontId="56" type="noConversion"/>
  </si>
  <si>
    <t>항 목</t>
    <phoneticPr fontId="56" type="noConversion"/>
  </si>
  <si>
    <t>소요자기자본(A)</t>
    <phoneticPr fontId="56" type="noConversion"/>
  </si>
  <si>
    <t>낮은 상관관계(A1)</t>
    <phoneticPr fontId="56" type="noConversion"/>
  </si>
  <si>
    <t>중간 상관관계(A2)</t>
    <phoneticPr fontId="56" type="noConversion"/>
  </si>
  <si>
    <t>높은 상관관계(A3)</t>
    <phoneticPr fontId="56" type="noConversion"/>
  </si>
  <si>
    <t>표준방법 소요자기자본</t>
    <phoneticPr fontId="56" type="noConversion"/>
  </si>
  <si>
    <t>A11</t>
  </si>
  <si>
    <t>A111</t>
  </si>
  <si>
    <t>A112</t>
  </si>
  <si>
    <t>A113</t>
  </si>
  <si>
    <t>A114</t>
  </si>
  <si>
    <t>신용스프레드리스크(유동화(CTP))</t>
    <phoneticPr fontId="3" type="noConversion"/>
  </si>
  <si>
    <t>A115</t>
  </si>
  <si>
    <t>A116</t>
  </si>
  <si>
    <t>A117</t>
  </si>
  <si>
    <t>A12</t>
  </si>
  <si>
    <t>A121</t>
  </si>
  <si>
    <t>A122</t>
  </si>
  <si>
    <t>A123</t>
  </si>
  <si>
    <t>A124</t>
  </si>
  <si>
    <t>A125</t>
  </si>
  <si>
    <t>A126</t>
  </si>
  <si>
    <t>A127</t>
  </si>
  <si>
    <t>A13</t>
  </si>
  <si>
    <t>A131</t>
  </si>
  <si>
    <t>A132</t>
  </si>
  <si>
    <t>A133</t>
  </si>
  <si>
    <t>A134</t>
  </si>
  <si>
    <t>A135</t>
  </si>
  <si>
    <t>A136</t>
  </si>
  <si>
    <t>A137</t>
  </si>
  <si>
    <t>기업</t>
  </si>
  <si>
    <t>정부</t>
  </si>
  <si>
    <t>A213</t>
  </si>
  <si>
    <t>지방정부 및 지방자치단체</t>
  </si>
  <si>
    <t>유동화(CTP)</t>
    <phoneticPr fontId="3" type="noConversion"/>
  </si>
  <si>
    <t>비정형 기초자산</t>
    <phoneticPr fontId="56" type="noConversion"/>
  </si>
  <si>
    <t>갭리스크</t>
  </si>
  <si>
    <t>상관관계리스크</t>
  </si>
  <si>
    <t>행동리스크</t>
  </si>
  <si>
    <t>A324</t>
  </si>
  <si>
    <t>기 타</t>
    <phoneticPr fontId="56" type="noConversion"/>
  </si>
  <si>
    <t>문의처: (은행리스크총괄팀) 은행리스크업무실</t>
    <phoneticPr fontId="56" type="noConversion"/>
  </si>
  <si>
    <t>[작성요령]</t>
    <phoneticPr fontId="56" type="noConversion"/>
  </si>
  <si>
    <t>1. 「은행업감독업무시행세칙」&lt;별표3-2&gt;를 참고하여 작성</t>
  </si>
  <si>
    <t>2. 표준방법과 간편법을 혼용하여 적용 중인 은행은 표준방법 적용 익스포져에 대하여 산출되는 값을 작성</t>
    <phoneticPr fontId="3" type="noConversion"/>
  </si>
  <si>
    <t>3. 상관관계 시나리오별 값(열A1~열A3)은 해당 시나리오에서 산출되는 값을 작성하고, 소요자기자본(열A)는 시나리오별 값 중 실제 소요자기자본을 결정하는데 선택되는 값을 작성</t>
    <phoneticPr fontId="56" type="noConversion"/>
  </si>
  <si>
    <t>시장리스크 소요자기자본 - 표준방법 상세</t>
    <phoneticPr fontId="56" type="noConversion"/>
  </si>
  <si>
    <t>금융기관　  _________________    기준월　　  _________________    전화번호　  _________________</t>
    <phoneticPr fontId="56" type="noConversion"/>
  </si>
  <si>
    <t>작성자소속  _________________    작성자직위  _________________    작성자성명  _________________</t>
    <phoneticPr fontId="56" type="noConversion"/>
  </si>
  <si>
    <t>확인자소속  _________________    확인자직위  _________________    확인자성명  _________________</t>
    <phoneticPr fontId="56" type="noConversion"/>
  </si>
  <si>
    <t>(단위: 백만원)</t>
    <phoneticPr fontId="56" type="noConversion"/>
  </si>
  <si>
    <t>델타리스크(A)</t>
    <phoneticPr fontId="56" type="noConversion"/>
  </si>
  <si>
    <t>베가리스크(B)</t>
    <phoneticPr fontId="56" type="noConversion"/>
  </si>
  <si>
    <t>커버쳐리스크(C)</t>
    <phoneticPr fontId="56" type="noConversion"/>
  </si>
  <si>
    <t>낮은 상관관계(A1)</t>
    <phoneticPr fontId="56" type="noConversion"/>
  </si>
  <si>
    <t>높은 상관관계(A3)</t>
    <phoneticPr fontId="56" type="noConversion"/>
  </si>
  <si>
    <t>낮은 상관관계(B1)</t>
    <phoneticPr fontId="56" type="noConversion"/>
  </si>
  <si>
    <t>중간 상관관계(B2)</t>
    <phoneticPr fontId="56" type="noConversion"/>
  </si>
  <si>
    <t>높은 상관관계(B3)</t>
    <phoneticPr fontId="56" type="noConversion"/>
  </si>
  <si>
    <t>낮은 상관관계(C1)</t>
    <phoneticPr fontId="56" type="noConversion"/>
  </si>
  <si>
    <t>중간 상관관계(C2)</t>
    <phoneticPr fontId="56" type="noConversion"/>
  </si>
  <si>
    <t>높은 상관관계(C3)</t>
    <phoneticPr fontId="56" type="noConversion"/>
  </si>
  <si>
    <t>USD</t>
  </si>
  <si>
    <t>EUR</t>
  </si>
  <si>
    <t>JPY</t>
  </si>
  <si>
    <t>GBP</t>
  </si>
  <si>
    <t>A5</t>
  </si>
  <si>
    <t>AUD</t>
  </si>
  <si>
    <t>A6</t>
  </si>
  <si>
    <t>CHF</t>
  </si>
  <si>
    <t>A7</t>
  </si>
  <si>
    <t>CAD</t>
  </si>
  <si>
    <t>A8</t>
  </si>
  <si>
    <t>HKD</t>
  </si>
  <si>
    <t>A9</t>
  </si>
  <si>
    <t>SEK</t>
  </si>
  <si>
    <t>A10</t>
  </si>
  <si>
    <t>NZD</t>
  </si>
  <si>
    <t>KRW</t>
  </si>
  <si>
    <t>SGD</t>
  </si>
  <si>
    <t>MXN</t>
  </si>
  <si>
    <t>A14</t>
  </si>
  <si>
    <t>NOK</t>
  </si>
  <si>
    <t>A15</t>
  </si>
  <si>
    <t>ZAR</t>
  </si>
  <si>
    <t>A16</t>
  </si>
  <si>
    <t>DKK</t>
  </si>
  <si>
    <t>A17</t>
  </si>
  <si>
    <t>ILS</t>
  </si>
  <si>
    <t>A18</t>
  </si>
  <si>
    <t>CNY</t>
  </si>
  <si>
    <t>A19</t>
  </si>
  <si>
    <t>RUB</t>
  </si>
  <si>
    <t>A20</t>
  </si>
  <si>
    <t>TRY</t>
  </si>
  <si>
    <t>BRL</t>
  </si>
  <si>
    <t>SAR</t>
  </si>
  <si>
    <t>COP</t>
  </si>
  <si>
    <t>A24</t>
  </si>
  <si>
    <t>PEN</t>
  </si>
  <si>
    <t>A25</t>
  </si>
  <si>
    <t>AED</t>
  </si>
  <si>
    <t>A26</t>
  </si>
  <si>
    <t>INR</t>
  </si>
  <si>
    <t>A27</t>
  </si>
  <si>
    <t>PLN</t>
  </si>
  <si>
    <t>A28</t>
  </si>
  <si>
    <t>TWD</t>
  </si>
  <si>
    <t>A29</t>
  </si>
  <si>
    <t>HUF</t>
  </si>
  <si>
    <t>A30</t>
  </si>
  <si>
    <t>MYR</t>
  </si>
  <si>
    <t>CZK</t>
  </si>
  <si>
    <t>THB</t>
  </si>
  <si>
    <t>CLP</t>
  </si>
  <si>
    <t>IDR</t>
  </si>
  <si>
    <t>A35</t>
    <phoneticPr fontId="56" type="noConversion"/>
  </si>
  <si>
    <t>VND</t>
    <phoneticPr fontId="56" type="noConversion"/>
  </si>
  <si>
    <t>A36</t>
    <phoneticPr fontId="56" type="noConversion"/>
  </si>
  <si>
    <t>기타</t>
  </si>
  <si>
    <t>버킷 1</t>
  </si>
  <si>
    <t>버킷 2</t>
  </si>
  <si>
    <t>버킷 3</t>
  </si>
  <si>
    <t>B4</t>
  </si>
  <si>
    <t>버킷 4</t>
  </si>
  <si>
    <t>버킷 5</t>
  </si>
  <si>
    <t>B6</t>
  </si>
  <si>
    <t>버킷 6</t>
  </si>
  <si>
    <t>B7</t>
  </si>
  <si>
    <t>버킷 7</t>
  </si>
  <si>
    <t>B8</t>
  </si>
  <si>
    <t>버킷 8</t>
  </si>
  <si>
    <t>B9</t>
  </si>
  <si>
    <t>버킷 9</t>
  </si>
  <si>
    <t>B10</t>
  </si>
  <si>
    <t>버킷 10</t>
  </si>
  <si>
    <t>B11</t>
  </si>
  <si>
    <t>버킷 11</t>
  </si>
  <si>
    <t>B12</t>
  </si>
  <si>
    <t>버킷 12</t>
  </si>
  <si>
    <t>B13</t>
  </si>
  <si>
    <t>버킷 13</t>
  </si>
  <si>
    <t>B14</t>
  </si>
  <si>
    <t>버킷 14</t>
  </si>
  <si>
    <t>B15</t>
  </si>
  <si>
    <t>버킷 15</t>
  </si>
  <si>
    <t>B16</t>
  </si>
  <si>
    <t>버킷 16</t>
  </si>
  <si>
    <t>B17</t>
  </si>
  <si>
    <t>버킷 17</t>
  </si>
  <si>
    <t>B18</t>
  </si>
  <si>
    <t>버킷 18</t>
  </si>
  <si>
    <t>C3</t>
  </si>
  <si>
    <t>C4</t>
  </si>
  <si>
    <t>C5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</si>
  <si>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</si>
  <si>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</si>
  <si>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</si>
  <si>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</si>
  <si>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</si>
  <si>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</si>
  <si>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</si>
  <si>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</si>
  <si>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</si>
  <si>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</si>
  <si>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</si>
  <si>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</si>
  <si>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버킷 19</t>
  </si>
  <si>
    <t>C20</t>
  </si>
  <si>
    <t>버킷 20</t>
  </si>
  <si>
    <t>C21</t>
  </si>
  <si>
    <t>버킷 21</t>
  </si>
  <si>
    <t>C22</t>
  </si>
  <si>
    <t>버킷 22</t>
  </si>
  <si>
    <t>C23</t>
  </si>
  <si>
    <t>버킷 23</t>
  </si>
  <si>
    <t>C24</t>
  </si>
  <si>
    <t>버킷 24</t>
  </si>
  <si>
    <t>C25</t>
  </si>
  <si>
    <t>버킷 25</t>
  </si>
  <si>
    <t>D</t>
  </si>
  <si>
    <t>신용스프레드리스크(유동화(CTP))</t>
    <phoneticPr fontId="3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</si>
  <si>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</si>
  <si>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</si>
  <si>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</si>
  <si>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</si>
  <si>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</si>
  <si>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</si>
  <si>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</si>
  <si>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</si>
  <si>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</si>
  <si>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</si>
  <si>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</si>
  <si>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</si>
  <si>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</si>
  <si>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</si>
  <si>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</si>
  <si>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</si>
  <si>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</si>
  <si>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</si>
  <si>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</si>
  <si>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</si>
  <si>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</si>
  <si>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</si>
  <si>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</si>
  <si>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</si>
  <si>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</si>
  <si>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</si>
  <si>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</si>
  <si>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</si>
  <si>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</si>
  <si>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</si>
  <si>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F</t>
    <phoneticPr fontId="56" type="noConversion"/>
  </si>
  <si>
    <t>외환리스크</t>
    <phoneticPr fontId="56" type="noConversion"/>
  </si>
  <si>
    <t>F1</t>
    <phoneticPr fontId="56" type="noConversion"/>
  </si>
  <si>
    <t>델타, 커버쳐 - EUR, 베가 - USD/EUR</t>
  </si>
  <si>
    <t>F2</t>
  </si>
  <si>
    <t>델타, 커버쳐 - JPY, 베가 - USD/JPY</t>
  </si>
  <si>
    <t>F3</t>
  </si>
  <si>
    <t>델타, 커버쳐 - GBP, 베가 - USD/GBP</t>
  </si>
  <si>
    <t>F4</t>
  </si>
  <si>
    <t>델타, 커버쳐 - AUD, 베가 - USD/AUD</t>
  </si>
  <si>
    <t>F5</t>
  </si>
  <si>
    <t>델타, 커버쳐 - CAD, 베가 - USD/CAD</t>
  </si>
  <si>
    <t>F6</t>
  </si>
  <si>
    <t>델타, 커버쳐 - CHF, 베가 - USD/CHF</t>
  </si>
  <si>
    <t>F7</t>
  </si>
  <si>
    <t>델타, 커버쳐 - MXN, 베가 - USD/MXN</t>
  </si>
  <si>
    <t>F8</t>
  </si>
  <si>
    <t>델타, 커버쳐 - CNY, 베가 - USD/CNY</t>
  </si>
  <si>
    <t>F9</t>
  </si>
  <si>
    <t>델타, 커버쳐 - NZD, 베가 - USD/NZD</t>
  </si>
  <si>
    <t>F10</t>
  </si>
  <si>
    <t>델타, 커버쳐 - RUB, 베가 - USD/RUB</t>
  </si>
  <si>
    <t>F11</t>
  </si>
  <si>
    <t>델타, 커버쳐 - HKD, 베가 - USD/HKD</t>
  </si>
  <si>
    <t>F12</t>
  </si>
  <si>
    <t>델타, 커버쳐 - SGD, 베가 - USD/SGD</t>
  </si>
  <si>
    <t>F13</t>
  </si>
  <si>
    <t>델타, 커버쳐 - TRY, 베가 - USD/TRY</t>
  </si>
  <si>
    <t>F14</t>
  </si>
  <si>
    <t>델타, 커버쳐 - KRW, 베가 - USD/KRW</t>
  </si>
  <si>
    <t>F15</t>
  </si>
  <si>
    <t>델타, 커버쳐 - SEK, 베가 - USD/SEK</t>
  </si>
  <si>
    <t>F16</t>
  </si>
  <si>
    <t>델타, 커버쳐 - ZAR, 베가 - USD/ZAR</t>
  </si>
  <si>
    <t>F17</t>
  </si>
  <si>
    <t>델타, 커버쳐 - INR, 베가 - USD/INR</t>
  </si>
  <si>
    <t>F18</t>
  </si>
  <si>
    <t>델타, 커버쳐 - NOK, 베가 - USD/NOK</t>
  </si>
  <si>
    <t>F19</t>
  </si>
  <si>
    <t>델타, 커버쳐 - BRL, 베가 - USD/BRL</t>
  </si>
  <si>
    <t>F20</t>
  </si>
  <si>
    <t>델타, 커버쳐 - SAR, 베가 - USD/SAR</t>
  </si>
  <si>
    <t>F21</t>
  </si>
  <si>
    <t>델타, 커버쳐 - USD, 베가 - USD/AED</t>
  </si>
  <si>
    <t>F22</t>
  </si>
  <si>
    <t>델타, 커버쳐 - CLP, 베가 - USD/ILLIQUID</t>
  </si>
  <si>
    <t>F23</t>
  </si>
  <si>
    <t>델타, 커버쳐 - AED, 베가 - EUR/JPY</t>
  </si>
  <si>
    <t>F24</t>
  </si>
  <si>
    <t>델타, 커버쳐 - ARS, 베가 - EUR/GBP</t>
  </si>
  <si>
    <t>F25</t>
  </si>
  <si>
    <t>델타, 커버쳐 - BGN, 베가 - EUR/CHF</t>
  </si>
  <si>
    <t>F26</t>
  </si>
  <si>
    <r>
      <t>델타, 커버쳐 - CZK, 베가 - EUR/</t>
    </r>
    <r>
      <rPr>
        <sz val="11"/>
        <color rgb="FFFF0000"/>
        <rFont val="맑은 고딕"/>
        <family val="3"/>
        <charset val="129"/>
        <scheme val="minor"/>
      </rPr>
      <t>KRW</t>
    </r>
    <phoneticPr fontId="56" type="noConversion"/>
  </si>
  <si>
    <t>F27</t>
  </si>
  <si>
    <r>
      <t xml:space="preserve">델타, 커버쳐 - DKK, 베가 - </t>
    </r>
    <r>
      <rPr>
        <sz val="11"/>
        <rFont val="맑은 고딕"/>
        <family val="3"/>
        <charset val="129"/>
        <scheme val="minor"/>
      </rPr>
      <t>EUR/ZAR</t>
    </r>
    <phoneticPr fontId="56" type="noConversion"/>
  </si>
  <si>
    <t>F28</t>
  </si>
  <si>
    <t>델타, 커버쳐 - HUF, 베가 - EUR/LIQUID</t>
  </si>
  <si>
    <t>F29</t>
  </si>
  <si>
    <t>델타, 커버쳐 - IDR, 베가 - EUR/ILLIQUID</t>
  </si>
  <si>
    <t>F30</t>
  </si>
  <si>
    <t>델타, 커버쳐 - ILS, 베가 - JPY/AUD</t>
  </si>
  <si>
    <t>F31</t>
  </si>
  <si>
    <r>
      <t xml:space="preserve">델타, 커버쳐 - KWD, 베가 - </t>
    </r>
    <r>
      <rPr>
        <sz val="11"/>
        <color rgb="FFFF0000"/>
        <rFont val="맑은 고딕"/>
        <family val="3"/>
        <charset val="129"/>
        <scheme val="minor"/>
      </rPr>
      <t>JPY/KRW</t>
    </r>
    <phoneticPr fontId="56" type="noConversion"/>
  </si>
  <si>
    <t>F32</t>
  </si>
  <si>
    <t>델타, 커버쳐 - MYR, 베가 - JPY/LIQUID</t>
  </si>
  <si>
    <t>F33</t>
  </si>
  <si>
    <t>델타, 커버쳐 - PHP, 베가 - JPY/ILLIQUID</t>
  </si>
  <si>
    <t>F34</t>
  </si>
  <si>
    <r>
      <t xml:space="preserve">델타, 커버쳐 - PLN, 베가 - </t>
    </r>
    <r>
      <rPr>
        <sz val="11"/>
        <color rgb="FFFF0000"/>
        <rFont val="맑은 고딕"/>
        <family val="3"/>
        <charset val="129"/>
        <scheme val="minor"/>
      </rPr>
      <t>KRW/LIQUID</t>
    </r>
    <phoneticPr fontId="56" type="noConversion"/>
  </si>
  <si>
    <t>F35</t>
  </si>
  <si>
    <r>
      <t xml:space="preserve">델타, 커버쳐 - THB, 베가 - </t>
    </r>
    <r>
      <rPr>
        <sz val="11"/>
        <color rgb="FFFF0000"/>
        <rFont val="맑은 고딕"/>
        <family val="3"/>
        <charset val="129"/>
        <scheme val="minor"/>
      </rPr>
      <t>KRW/ILLIQUID</t>
    </r>
    <phoneticPr fontId="56" type="noConversion"/>
  </si>
  <si>
    <t>F36</t>
  </si>
  <si>
    <t>델타, 커버쳐 - TWD, 베가 - CROSS LIQUID</t>
  </si>
  <si>
    <t>F37</t>
  </si>
  <si>
    <r>
      <t xml:space="preserve">델타, 커버쳐 - </t>
    </r>
    <r>
      <rPr>
        <sz val="11"/>
        <color rgb="FFFF0000"/>
        <rFont val="맑은 고딕"/>
        <family val="3"/>
        <charset val="129"/>
        <scheme val="minor"/>
      </rPr>
      <t>VND</t>
    </r>
    <r>
      <rPr>
        <sz val="11"/>
        <color theme="1"/>
        <rFont val="맑은 고딕"/>
        <family val="3"/>
        <charset val="129"/>
        <scheme val="minor"/>
      </rPr>
      <t>, 베가 - CROSS ILLIQUID</t>
    </r>
    <phoneticPr fontId="56" type="noConversion"/>
  </si>
  <si>
    <t>F38</t>
    <phoneticPr fontId="56" type="noConversion"/>
  </si>
  <si>
    <t>델타, 커버쳐 - 기 타</t>
  </si>
  <si>
    <t>G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</si>
  <si>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</si>
  <si>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</si>
  <si>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</si>
  <si>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</si>
  <si>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</si>
  <si>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</si>
  <si>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</si>
  <si>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</si>
  <si>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</si>
  <si>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  <phoneticPr fontId="56" type="noConversion"/>
  </si>
  <si>
    <t>버킷 11</t>
    <phoneticPr fontId="56" type="noConversion"/>
  </si>
  <si>
    <t>2. 표준방법과 간편법을 혼용하여 적용 중인 은행은 표준방법 적용 익스포져에 대하여 산출되는 값을 작성</t>
  </si>
  <si>
    <t>3. 상관관계 시나리오별 값(열A1~열A3, 열B1~열B3, 열C1~열C3)은 해당 시나리오에서 산출되는 값을 작성하고, 소요자기자본(열A, 열B, 열C)는 시나리오별 값 중 실제 소요자기자본을 결정하는데 선택되는 값을 작성</t>
    <phoneticPr fontId="3" type="noConversion"/>
  </si>
  <si>
    <t>4. 일반금리 기타 버킷(행A36): 행A1~35에서 별도 명시하는 통화를 제외한 나머지 통화에 대한 값을 상관관계를 고려하여 합산하여 작성</t>
    <phoneticPr fontId="56" type="noConversion"/>
  </si>
  <si>
    <r>
      <rPr>
        <sz val="11"/>
        <color theme="0"/>
        <rFont val="맑은 고딕"/>
        <family val="3"/>
        <charset val="129"/>
        <scheme val="minor"/>
      </rPr>
      <t>2.</t>
    </r>
    <r>
      <rPr>
        <sz val="11"/>
        <color theme="1"/>
        <rFont val="맑은 고딕"/>
        <family val="2"/>
        <scheme val="minor"/>
      </rPr>
      <t xml:space="preserve"> 외환 델타, 커버쳐 기타 버킷(행F38): 행F1~37에서 별도 명시하는 통화를 제외한 나머지 통화에 대한 값을 상관관계를 고려하여 합산하여 작성</t>
    </r>
    <phoneticPr fontId="3" type="noConversion"/>
  </si>
  <si>
    <t>3. 외환 베가 CCY/LIQUID 버킷: 통화 CCY와 고유동성통화에 해당하는 다른 통화 간 통화 쌍에 대한 값을 상관관계를 고려하여 합산하여 작성. 다만, 다른 행에서 별도 명시하는 통화 쌍은 제외해야 함</t>
    <phoneticPr fontId="56" type="noConversion"/>
  </si>
  <si>
    <r>
      <rPr>
        <sz val="11"/>
        <color theme="0"/>
        <rFont val="맑은 고딕"/>
        <family val="3"/>
        <charset val="129"/>
        <scheme val="minor"/>
      </rPr>
      <t>3.</t>
    </r>
    <r>
      <rPr>
        <sz val="11"/>
        <rFont val="맑은 고딕"/>
        <family val="3"/>
        <charset val="129"/>
        <scheme val="minor"/>
      </rPr>
      <t xml:space="preserve"> 외환 베가 CCY/ILLIQUID 버킷: 통화 CCY와 고유동성통화에 해당하지 않는 다른 통화 간 통화 쌍에 대한 값을 상관관계를 고려하여 합산하여 작성. 다만, 다른 행에서 별도 명시하는 통화 쌍은 제외해야 함</t>
    </r>
    <phoneticPr fontId="56" type="noConversion"/>
  </si>
  <si>
    <r>
      <rPr>
        <sz val="11"/>
        <color theme="0"/>
        <rFont val="맑은 고딕"/>
        <family val="3"/>
        <charset val="129"/>
        <scheme val="minor"/>
      </rPr>
      <t>3.</t>
    </r>
    <r>
      <rPr>
        <sz val="11"/>
        <rFont val="맑은 고딕"/>
        <family val="3"/>
        <charset val="129"/>
        <scheme val="minor"/>
      </rPr>
      <t xml:space="preserve"> 외환 베가 CROSS LIQUID 버킷: 고유동성 통화 쌍의 조합으로 표현 가능한 통화 쌍에 대한 값을 상관관계를 고려하여 합산하여 작성. 다만, 다른 행에서 별도 명시하는 통화 쌍은 제외해야 함</t>
    </r>
    <phoneticPr fontId="56" type="noConversion"/>
  </si>
  <si>
    <r>
      <rPr>
        <sz val="11"/>
        <color theme="0"/>
        <rFont val="맑은 고딕"/>
        <family val="3"/>
        <charset val="129"/>
        <scheme val="minor"/>
      </rPr>
      <t>3.</t>
    </r>
    <r>
      <rPr>
        <sz val="11"/>
        <rFont val="맑은 고딕"/>
        <family val="3"/>
        <charset val="129"/>
        <scheme val="minor"/>
      </rPr>
      <t xml:space="preserve"> 외환 베가 CROSS ILLIQUID 버킷: 고유동성 통화 쌍의 조합으로 표현 불가능한 통화 쌍에 대한 값을 상관관계를 고려하여 합산하여 작성. 다만, 다른 행에서 별도 명시하는 통화 쌍은 제외해야 함</t>
    </r>
    <phoneticPr fontId="56" type="noConversion"/>
  </si>
  <si>
    <t>시장리스크 소요자기자본 - 간편법</t>
    <phoneticPr fontId="56" type="noConversion"/>
  </si>
  <si>
    <t>금융기관　  _________________    기준월　　  _________________    전화번호　  _________________</t>
    <phoneticPr fontId="56" type="noConversion"/>
  </si>
  <si>
    <t>확인자소속  _________________    확인자직위  _________________    확인자성명  _________________</t>
    <phoneticPr fontId="56" type="noConversion"/>
  </si>
  <si>
    <t>코 드</t>
    <phoneticPr fontId="56" type="noConversion"/>
  </si>
  <si>
    <t>항 목</t>
    <phoneticPr fontId="56" type="noConversion"/>
  </si>
  <si>
    <t>금 액(A)</t>
    <phoneticPr fontId="56" type="noConversion"/>
  </si>
  <si>
    <t>간편법 소요자기자본</t>
    <phoneticPr fontId="3" type="noConversion"/>
  </si>
  <si>
    <t>A11</t>
    <phoneticPr fontId="3" type="noConversion"/>
  </si>
  <si>
    <t>A12</t>
    <phoneticPr fontId="3" type="noConversion"/>
  </si>
  <si>
    <t>A41</t>
  </si>
  <si>
    <t>A42</t>
  </si>
  <si>
    <t>문의처: (은행리스크총괄팀) 은행리스크업무실</t>
    <phoneticPr fontId="56" type="noConversion"/>
  </si>
  <si>
    <t>1. 「은행업감독업무시행세칙」&lt;별표3-2&gt;를 참고하여 작성</t>
    <phoneticPr fontId="56" type="noConversion"/>
  </si>
  <si>
    <t>4. 간편법 소요자기자본은 리스크 유형별 조정계수(scailing factor) 적용 후 금액을 작성(금리 1.30, 주식 3.50, 외환 1.20, 일반상품 1.90)</t>
    <phoneticPr fontId="3" type="noConversion"/>
  </si>
  <si>
    <t>5. 간편법 옵션리스크 소요자기자본(행A13, 행A23, 행A32 및 행A42)에서, 델타플러스법을 적용하는 경우 감마리스크와 베가리스크만 작성하고 델타리스크는 일반시장리스크에 포함하여 작성</t>
    <phoneticPr fontId="3" type="noConversion"/>
  </si>
  <si>
    <t>CVA리스크 소요자기자본 - 요약</t>
    <phoneticPr fontId="56" type="noConversion"/>
  </si>
  <si>
    <t>[작성주기: 분기]</t>
    <phoneticPr fontId="56" type="noConversion"/>
  </si>
  <si>
    <t>금융기관　  _________________    기준월　　  _________________    전화번호　  _________________</t>
    <phoneticPr fontId="56" type="noConversion"/>
  </si>
  <si>
    <t>작성자소속  _________________    작성자직위  _________________    작성자성명  _________________</t>
    <phoneticPr fontId="56" type="noConversion"/>
  </si>
  <si>
    <t>확인자소속  _________________    확인자직위  _________________    확인자성명  _________________</t>
    <phoneticPr fontId="56" type="noConversion"/>
  </si>
  <si>
    <t>(단위: 백만원)</t>
    <phoneticPr fontId="56" type="noConversion"/>
  </si>
  <si>
    <t>항 목</t>
    <phoneticPr fontId="56" type="noConversion"/>
  </si>
  <si>
    <t>A</t>
    <phoneticPr fontId="56" type="noConversion"/>
  </si>
  <si>
    <t>CVA리스크 산출대상 명목원금</t>
    <phoneticPr fontId="56" type="noConversion"/>
  </si>
  <si>
    <t>A1</t>
    <phoneticPr fontId="56" type="noConversion"/>
  </si>
  <si>
    <t>파생상품거래</t>
    <phoneticPr fontId="56" type="noConversion"/>
  </si>
  <si>
    <t>A11</t>
    <phoneticPr fontId="56" type="noConversion"/>
  </si>
  <si>
    <t>중요성 기준 불충족 여부</t>
    <phoneticPr fontId="56" type="noConversion"/>
  </si>
  <si>
    <t>A2</t>
    <phoneticPr fontId="56" type="noConversion"/>
  </si>
  <si>
    <t>증권금융거래</t>
    <phoneticPr fontId="56" type="noConversion"/>
  </si>
  <si>
    <t>A3</t>
    <phoneticPr fontId="56" type="noConversion"/>
  </si>
  <si>
    <t>적격 헤지거래</t>
    <phoneticPr fontId="56" type="noConversion"/>
  </si>
  <si>
    <t>B</t>
    <phoneticPr fontId="56" type="noConversion"/>
  </si>
  <si>
    <t>CVA리스크 소요자기자본</t>
    <phoneticPr fontId="56" type="noConversion"/>
  </si>
  <si>
    <t>B1</t>
    <phoneticPr fontId="56" type="noConversion"/>
  </si>
  <si>
    <t>거래상대방 신용리스크 적용</t>
    <phoneticPr fontId="56" type="noConversion"/>
  </si>
  <si>
    <t>B2</t>
    <phoneticPr fontId="56" type="noConversion"/>
  </si>
  <si>
    <t>축약기초법</t>
    <phoneticPr fontId="56" type="noConversion"/>
  </si>
  <si>
    <t>B3</t>
    <phoneticPr fontId="56" type="noConversion"/>
  </si>
  <si>
    <t>완전기초법</t>
    <phoneticPr fontId="56" type="noConversion"/>
  </si>
  <si>
    <t>B4</t>
    <phoneticPr fontId="56" type="noConversion"/>
  </si>
  <si>
    <t>표준방법</t>
    <phoneticPr fontId="56" type="noConversion"/>
  </si>
  <si>
    <t>문의처: (은행리스크총괄팀) 은행리스크업무실</t>
    <phoneticPr fontId="56" type="noConversion"/>
  </si>
  <si>
    <t>[작성요령]</t>
    <phoneticPr fontId="56" type="noConversion"/>
  </si>
  <si>
    <t>1. 「은행업감독업무시행세칙」&lt;별표3&gt;제8장를 참고하여 작성</t>
    <phoneticPr fontId="56" type="noConversion"/>
  </si>
  <si>
    <t>2. 행A = 행A1 + 행A2 + 행A3</t>
    <phoneticPr fontId="56" type="noConversion"/>
  </si>
  <si>
    <t>3. 행B = 행B1 + 행B2 + 행B3 + 행B4</t>
    <phoneticPr fontId="3" type="noConversion"/>
  </si>
  <si>
    <t>4. 중요성 기준 불충족 여부(행A11)은 파생상품거래 명목원금(행A1)이 140조원 미만이면 1, 그렇지 않으면 0으로 작성</t>
    <phoneticPr fontId="56" type="noConversion"/>
  </si>
  <si>
    <t>5. 거래상대방 신용리스크 소요자기자본을 CVA리스크 소요자기자본으로 대체하는 은행은 행B1을 작성하고 B2~B4는 작성하지 않음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</si>
  <si>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5.</t>
    </r>
    <r>
      <rPr>
        <sz val="11"/>
        <color theme="1"/>
        <rFont val="맑은 고딕"/>
        <family val="2"/>
        <scheme val="minor"/>
      </rPr>
      <t xml:space="preserve"> 축약기초법 적용 은행은 행B2를 작성하고 B1, B3, B4는 작성하지 않음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</si>
  <si>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5.</t>
    </r>
    <r>
      <rPr>
        <sz val="11"/>
        <color theme="1"/>
        <rFont val="맑은 고딕"/>
        <family val="2"/>
        <scheme val="minor"/>
      </rPr>
      <t xml:space="preserve"> 완전기초법 적용 은행은 행B3를 작성하고 B1, B2, B4는 작성하지 않음</t>
    </r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</si>
  <si>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5.</t>
    </r>
    <r>
      <rPr>
        <sz val="11"/>
        <color theme="1"/>
        <rFont val="맑은 고딕"/>
        <family val="2"/>
        <scheme val="minor"/>
      </rPr>
      <t xml:space="preserve"> 표준방법 적용 은행은 행B4를 작성하고 B1~B3는 작성하지 않음. 다만, 일부 상계군에 기초법을 적용하는 경우 해당 상계군에 대한 값을 행B2 또는 행B3에 작성</t>
    </r>
    <phoneticPr fontId="56" type="noConversion"/>
  </si>
  <si>
    <t>CVA리스크 소요자기자본 - 기초법</t>
    <phoneticPr fontId="56" type="noConversion"/>
  </si>
  <si>
    <t>[작성주기: 분기]</t>
    <phoneticPr fontId="56" type="noConversion"/>
  </si>
  <si>
    <t>축약기초법 소요자기자본</t>
    <phoneticPr fontId="56" type="noConversion"/>
  </si>
  <si>
    <t>A1</t>
    <phoneticPr fontId="56" type="noConversion"/>
  </si>
  <si>
    <t>K_reduced</t>
  </si>
  <si>
    <t>A11</t>
    <phoneticPr fontId="56" type="noConversion"/>
  </si>
  <si>
    <t>체계적 요소</t>
  </si>
  <si>
    <t>A12</t>
    <phoneticPr fontId="56" type="noConversion"/>
  </si>
  <si>
    <t>비체계적 요소</t>
  </si>
  <si>
    <t>B</t>
    <phoneticPr fontId="56" type="noConversion"/>
  </si>
  <si>
    <t>완전기초법 소요자기자본</t>
  </si>
  <si>
    <t>B1</t>
    <phoneticPr fontId="56" type="noConversion"/>
  </si>
  <si>
    <t>K_full</t>
  </si>
  <si>
    <t>B11</t>
    <phoneticPr fontId="56" type="noConversion"/>
  </si>
  <si>
    <t>B111</t>
    <phoneticPr fontId="56" type="noConversion"/>
  </si>
  <si>
    <t>B112</t>
    <phoneticPr fontId="56" type="noConversion"/>
  </si>
  <si>
    <t>B12</t>
    <phoneticPr fontId="56" type="noConversion"/>
  </si>
  <si>
    <t>K_hedged</t>
  </si>
  <si>
    <t>B121</t>
    <phoneticPr fontId="56" type="noConversion"/>
  </si>
  <si>
    <t>B122</t>
    <phoneticPr fontId="56" type="noConversion"/>
  </si>
  <si>
    <t>B123</t>
    <phoneticPr fontId="56" type="noConversion"/>
  </si>
  <si>
    <t>헤지불일치</t>
  </si>
  <si>
    <t>[작성요령]</t>
    <phoneticPr fontId="56" type="noConversion"/>
  </si>
  <si>
    <t>1. 「은행업감독업무시행세칙」&lt;별표3&gt;제8장를 참고하여 작성</t>
    <phoneticPr fontId="56" type="noConversion"/>
  </si>
  <si>
    <t>2. 축약기초법 적용 은행은 행A과 하위 행을 작성하고, 완전기초법 적용 은행은 행B과 하위 행을 작성</t>
    <phoneticPr fontId="56" type="noConversion"/>
  </si>
  <si>
    <t>3. 표준방법 적용 은행 중 일부 상계군에 기초법을 적용하는 경우 작성</t>
    <phoneticPr fontId="56" type="noConversion"/>
  </si>
  <si>
    <t>4. K_reduced의 체계적 요소(행A11 또는 행B111)는 ∑SCVA, 비체계적 요소(행A12 또는 행B112)는 sqrt(∑SCVA^2)을 작성</t>
    <phoneticPr fontId="56" type="noConversion"/>
  </si>
  <si>
    <t>5. K_hedged의 체계적 요소(행B121)는 ∑(SCVA - SNH) - IH, 비체계적 요소(행B122)는 sqrt(∑(SCVA - SNH)^2), 헤지불일치(행B123)는 ∑HMA를 작성</t>
    <phoneticPr fontId="56" type="noConversion"/>
  </si>
  <si>
    <t>CVA리스크 소요자기자본 - 기초법 상세</t>
    <phoneticPr fontId="56" type="noConversion"/>
  </si>
  <si>
    <t>[작성주기: 분기]</t>
    <phoneticPr fontId="56" type="noConversion"/>
  </si>
  <si>
    <t>작성자소속  _________________    작성자직위  _________________    작성자성명  _________________</t>
    <phoneticPr fontId="56" type="noConversion"/>
  </si>
  <si>
    <t>항 목</t>
    <phoneticPr fontId="56" type="noConversion"/>
  </si>
  <si>
    <t>SCVA(A)</t>
    <phoneticPr fontId="56" type="noConversion"/>
  </si>
  <si>
    <t>SNH(B)</t>
    <phoneticPr fontId="56" type="noConversion"/>
  </si>
  <si>
    <t>IH(C)</t>
    <phoneticPr fontId="56" type="noConversion"/>
  </si>
  <si>
    <t>거래상대방별 소요자기자본</t>
    <phoneticPr fontId="56" type="noConversion"/>
  </si>
  <si>
    <t>A1</t>
    <phoneticPr fontId="56" type="noConversion"/>
  </si>
  <si>
    <t>투자등급</t>
    <phoneticPr fontId="56" type="noConversion"/>
  </si>
  <si>
    <t>정부(중앙은행 포함), 국제개발은행</t>
  </si>
  <si>
    <t>A12</t>
    <phoneticPr fontId="56" type="noConversion"/>
  </si>
  <si>
    <t>지방정부, 정부 보증 비금융, 교육, 공공기관</t>
  </si>
  <si>
    <t>A13</t>
    <phoneticPr fontId="56" type="noConversion"/>
  </si>
  <si>
    <t>금융(정부 보증 금융 포함)</t>
  </si>
  <si>
    <t>A14</t>
    <phoneticPr fontId="56" type="noConversion"/>
  </si>
  <si>
    <t>원자재, 에너지, 산업, 농업, 제조업, 광업·채굴업</t>
    <phoneticPr fontId="56" type="noConversion"/>
  </si>
  <si>
    <t>A15</t>
    <phoneticPr fontId="56" type="noConversion"/>
  </si>
  <si>
    <t>소비재·서비스, 운송·보관, 행정·보조 서비스</t>
    <phoneticPr fontId="56" type="noConversion"/>
  </si>
  <si>
    <t>A16</t>
    <phoneticPr fontId="56" type="noConversion"/>
  </si>
  <si>
    <t>기술, 통신</t>
  </si>
  <si>
    <t>A17</t>
    <phoneticPr fontId="56" type="noConversion"/>
  </si>
  <si>
    <t>의료, 수도·전기·가스 등, 전문직·기술직</t>
    <phoneticPr fontId="56" type="noConversion"/>
  </si>
  <si>
    <t>A18</t>
    <phoneticPr fontId="56" type="noConversion"/>
  </si>
  <si>
    <t>기 타</t>
  </si>
  <si>
    <t>A2</t>
    <phoneticPr fontId="56" type="noConversion"/>
  </si>
  <si>
    <t>투기등급 및 무등급</t>
    <phoneticPr fontId="56" type="noConversion"/>
  </si>
  <si>
    <t>A21</t>
    <phoneticPr fontId="56" type="noConversion"/>
  </si>
  <si>
    <t>A22</t>
    <phoneticPr fontId="56" type="noConversion"/>
  </si>
  <si>
    <t>A23</t>
    <phoneticPr fontId="56" type="noConversion"/>
  </si>
  <si>
    <t>A24</t>
    <phoneticPr fontId="56" type="noConversion"/>
  </si>
  <si>
    <t>원자재, 에너지, 산업, 농업, 제조업, 광업·채굴업</t>
    <phoneticPr fontId="56" type="noConversion"/>
  </si>
  <si>
    <t>A25</t>
    <phoneticPr fontId="56" type="noConversion"/>
  </si>
  <si>
    <t>소비재·서비스, 운송·보관, 행정·보조 서비스</t>
    <phoneticPr fontId="56" type="noConversion"/>
  </si>
  <si>
    <t>A26</t>
    <phoneticPr fontId="56" type="noConversion"/>
  </si>
  <si>
    <t>A27</t>
    <phoneticPr fontId="56" type="noConversion"/>
  </si>
  <si>
    <t>의료, 수도·전기·가스 등, 전문직·기술직</t>
    <phoneticPr fontId="56" type="noConversion"/>
  </si>
  <si>
    <t>A28</t>
    <phoneticPr fontId="56" type="noConversion"/>
  </si>
  <si>
    <t>[작성요령]</t>
    <phoneticPr fontId="56" type="noConversion"/>
  </si>
  <si>
    <t>2. 행A = 행A1 + 행A2</t>
    <phoneticPr fontId="56" type="noConversion"/>
  </si>
  <si>
    <t>3. 행A1 = 행A11 + … + 행A18</t>
    <phoneticPr fontId="56" type="noConversion"/>
  </si>
  <si>
    <t>4. 행A2 = 행A21 + … + 행A28</t>
    <phoneticPr fontId="56" type="noConversion"/>
  </si>
  <si>
    <t>5. 축약기초법 적용 은행은 열A를 작성하고, 완전기초법 적용 은행은 열A에서 열C를 작성</t>
    <phoneticPr fontId="56" type="noConversion"/>
  </si>
  <si>
    <t>CVA리스크 소요자기자본 - 표준방법</t>
    <phoneticPr fontId="56" type="noConversion"/>
  </si>
  <si>
    <t>확인자소속  _________________    확인자직위  _________________    확인자성명  _________________</t>
    <phoneticPr fontId="56" type="noConversion"/>
  </si>
  <si>
    <t>(단위: 백만원)</t>
    <phoneticPr fontId="56" type="noConversion"/>
  </si>
  <si>
    <t>코 드</t>
    <phoneticPr fontId="56" type="noConversion"/>
  </si>
  <si>
    <t>항 목</t>
    <phoneticPr fontId="56" type="noConversion"/>
  </si>
  <si>
    <t>금 액(A)</t>
    <phoneticPr fontId="56" type="noConversion"/>
  </si>
  <si>
    <t>표준방법 소요자기자본</t>
    <phoneticPr fontId="56" type="noConversion"/>
  </si>
  <si>
    <t>m_CVA</t>
  </si>
  <si>
    <t>m_CVA 적용 전 소요자기자본</t>
  </si>
  <si>
    <t>거래상대방 신용스프레드리스크</t>
  </si>
  <si>
    <t>기초자산 신용스프레드리스크</t>
  </si>
  <si>
    <t>A214</t>
  </si>
  <si>
    <t>A215</t>
  </si>
  <si>
    <t>A216</t>
  </si>
  <si>
    <t>A224</t>
  </si>
  <si>
    <t>A225</t>
    <phoneticPr fontId="56" type="noConversion"/>
  </si>
  <si>
    <t>일반상품리스크</t>
    <phoneticPr fontId="56" type="noConversion"/>
  </si>
  <si>
    <t>문의처: (은행리스크총괄팀) 은행리스크업무실</t>
    <phoneticPr fontId="56" type="noConversion"/>
  </si>
  <si>
    <t>[작성요령]</t>
    <phoneticPr fontId="56" type="noConversion"/>
  </si>
  <si>
    <t>1. 「은행업감독업무시행세칙」&lt;별표3&gt;제8장를 참고하여 작성</t>
    <phoneticPr fontId="56" type="noConversion"/>
  </si>
  <si>
    <t>2. 행A = 행A1 × 행A2</t>
    <phoneticPr fontId="56" type="noConversion"/>
  </si>
  <si>
    <t>3. 행A2 = 행A21 + 행A22</t>
    <phoneticPr fontId="56" type="noConversion"/>
  </si>
  <si>
    <t>4. 행A21 = 행A211 + … 행216</t>
    <phoneticPr fontId="56" type="noConversion"/>
  </si>
  <si>
    <t>5. 행A22 = 행A221 + … 행225</t>
    <phoneticPr fontId="56" type="noConversion"/>
  </si>
  <si>
    <t>[작성주기: 분기]</t>
    <phoneticPr fontId="56" type="noConversion"/>
  </si>
  <si>
    <t>[작성주기: 분기]</t>
    <phoneticPr fontId="56" type="noConversion"/>
  </si>
  <si>
    <t>[작성주기: 분기]</t>
    <phoneticPr fontId="56" type="noConversion"/>
  </si>
  <si>
    <t>[작성주기: 분기]</t>
    <phoneticPr fontId="56" type="noConversion"/>
  </si>
  <si>
    <t>[작성주기: 분기]</t>
    <phoneticPr fontId="56" type="noConversion"/>
  </si>
  <si>
    <t>시장리스크 소요자기자본</t>
    <phoneticPr fontId="56" type="noConversion"/>
  </si>
  <si>
    <t>AL284</t>
    <phoneticPr fontId="1" type="noConversion"/>
  </si>
  <si>
    <t>AL285</t>
    <phoneticPr fontId="1" type="noConversion"/>
  </si>
  <si>
    <t>AL286</t>
  </si>
  <si>
    <t>AL287</t>
  </si>
  <si>
    <t>AL288</t>
  </si>
  <si>
    <t>AL289</t>
  </si>
  <si>
    <t>AL290</t>
  </si>
  <si>
    <t>AL291</t>
  </si>
  <si>
    <t>AL292</t>
  </si>
  <si>
    <t xml:space="preserve"> 8. "위험가중자산 하한을 반영한 추가조정금액(A4)":  은행세칙 &lt;별표3-2&gt;3.가.(5) 및 부칙&lt;2020.4.8&gt;제7조(위험가중자산 하한에 대한 경과조치) 참고</t>
    <phoneticPr fontId="3" type="noConversion"/>
  </si>
  <si>
    <t>9. "위험가중자산 하한을 반영한 추가조정금액(G2, G21)":  은행세칙 &lt;별표3-2&gt;3.가.(5) 및 부칙&lt;2020.4.8&gt;제7조(위험가중자산 하한에 대한 경과조치) 참고</t>
    <phoneticPr fontId="3" type="noConversion"/>
  </si>
  <si>
    <t>10. "위험가중자산 하한을 반영한 추가조정금액(G2, G21)":  은행세칙 &lt;별표3-2&gt;3.가.(5) 및 부칙&lt;2020.4.8&gt;제7조(위험가중자산 하한에 대한 경과조치) 참고</t>
    <phoneticPr fontId="3" type="noConversion"/>
  </si>
  <si>
    <t>12. 위험가중자산 하한을 반영한 추가조정금액(B5):  은행세칙 &lt;별표3-2&gt;3.가.(5) 및 부칙&lt;2020.4.8&gt;제7조(위험가중자산 하한에 대한 경과조치) 참고</t>
    <phoneticPr fontId="3" type="noConversion"/>
  </si>
  <si>
    <t>복잡성(AL171)</t>
    <phoneticPr fontId="3" type="noConversion"/>
  </si>
  <si>
    <t>[작성주기 : 년+3(매년 4월내)]</t>
    <phoneticPr fontId="3" type="noConversion"/>
  </si>
  <si>
    <t>[작성주기 : 년+3(매년 4월내)]</t>
    <phoneticPr fontId="3" type="noConversion"/>
  </si>
  <si>
    <t>(단위: 백만원)</t>
    <phoneticPr fontId="3" type="noConversion"/>
  </si>
  <si>
    <t>코드</t>
    <phoneticPr fontId="3" type="noConversion"/>
  </si>
  <si>
    <t>전년말(a)</t>
    <phoneticPr fontId="3" type="noConversion"/>
  </si>
  <si>
    <t>전년말(a)</t>
    <phoneticPr fontId="3" type="noConversion"/>
  </si>
  <si>
    <t>금년말(b)</t>
    <phoneticPr fontId="3" type="noConversion"/>
  </si>
  <si>
    <t>금년말(b)</t>
    <phoneticPr fontId="3" type="noConversion"/>
  </si>
  <si>
    <t>증감(c=b-a)</t>
    <phoneticPr fontId="3" type="noConversion"/>
  </si>
  <si>
    <t>증감(c=b-a)</t>
    <phoneticPr fontId="3" type="noConversion"/>
  </si>
  <si>
    <t>A</t>
    <phoneticPr fontId="3" type="noConversion"/>
  </si>
  <si>
    <t>장외파생상품 (A=A1+A2+A3+A4+A5)</t>
    <phoneticPr fontId="1" type="noConversion"/>
  </si>
  <si>
    <t>A1</t>
    <phoneticPr fontId="3" type="noConversion"/>
  </si>
  <si>
    <t xml:space="preserve">  이자율 관련</t>
    <phoneticPr fontId="1" type="noConversion"/>
  </si>
  <si>
    <t>A2</t>
    <phoneticPr fontId="1" type="noConversion"/>
  </si>
  <si>
    <t xml:space="preserve">  통화 관련</t>
  </si>
  <si>
    <t>A3</t>
    <phoneticPr fontId="1" type="noConversion"/>
  </si>
  <si>
    <t xml:space="preserve">  주식 관련</t>
  </si>
  <si>
    <t>A4</t>
    <phoneticPr fontId="1" type="noConversion"/>
  </si>
  <si>
    <t xml:space="preserve">  신용 관련</t>
  </si>
  <si>
    <t>A5</t>
    <phoneticPr fontId="1" type="noConversion"/>
  </si>
  <si>
    <t xml:space="preserve">  기타 상품 등 관련</t>
  </si>
  <si>
    <t>당기손익-공정가치측정(지정)유가증권 및 기타포괄손익-공정가치측정유가증권(B1+B2-B3)</t>
  </si>
  <si>
    <t>B1</t>
    <phoneticPr fontId="1" type="noConversion"/>
  </si>
  <si>
    <t xml:space="preserve">  당기손익-공정가치측정(지정)유가증권</t>
  </si>
  <si>
    <t xml:space="preserve">  기타포괄손익-공정가치측정유가증권</t>
  </si>
  <si>
    <t>B3</t>
    <phoneticPr fontId="3" type="noConversion"/>
  </si>
  <si>
    <t xml:space="preserve">  Level1 자산 및 Level2 자산</t>
    <phoneticPr fontId="1" type="noConversion"/>
  </si>
  <si>
    <t xml:space="preserve">  Level1 자산 및 Level2 자산</t>
    <phoneticPr fontId="1" type="noConversion"/>
  </si>
  <si>
    <t>문의처 : (은행리스크총괄팀)은행리스크업무실</t>
    <phoneticPr fontId="3" type="noConversion"/>
  </si>
  <si>
    <t>문의처 : (은행리스크총괄팀)은행리스크업무실</t>
    <phoneticPr fontId="3" type="noConversion"/>
  </si>
  <si>
    <t>1. 작성대상 : 은행지주회사</t>
    <phoneticPr fontId="3" type="noConversion"/>
  </si>
  <si>
    <t>1. 작성대상 : 은행지주회사</t>
    <phoneticPr fontId="3" type="noConversion"/>
  </si>
  <si>
    <t xml:space="preserve">   「금융지주회사감독규정시행세칙」 별표&lt;1-2&gt;2.에 의한 규제목적 연결기준으로 작성(내부거래는 제거)</t>
  </si>
  <si>
    <t>2. '장외파생상품'은 직전 연도말 기준 난외계정 명목금액으로, 원화대 외화인 경우 동 외화를, 이종통화인 경우 매수 통화를 기준으로 원화환산한</t>
    <phoneticPr fontId="1" type="noConversion"/>
  </si>
  <si>
    <t xml:space="preserve">    금액임</t>
    <phoneticPr fontId="1" type="noConversion"/>
  </si>
  <si>
    <t xml:space="preserve">    금액임</t>
    <phoneticPr fontId="1" type="noConversion"/>
  </si>
  <si>
    <t xml:space="preserve">    파생상품 업무보고서 DR021 "나-10. 장외거래 신용익스포저 등 현황"의 상품별 거래잔액 작성요령을 참조하여</t>
    <phoneticPr fontId="1" type="noConversion"/>
  </si>
  <si>
    <t xml:space="preserve">   「금융지주회사감독규정시행세칙」 별표&lt;1-2&gt;2.에 의한 규제목적 연결기준에 「보험업법」에 의한 보험사업자를 포함하여 작성(내부거래는 제거)</t>
    <phoneticPr fontId="3" type="noConversion"/>
  </si>
  <si>
    <t xml:space="preserve">   「금융지주회사감독규정시행세칙」 별표&lt;1-2&gt;2.에 의한 규제목적 연결기준에 「보험업법」에 의한 보험사업자를 포함하여 작성(내부거래는 제거)</t>
    <phoneticPr fontId="3" type="noConversion"/>
  </si>
  <si>
    <t>3. '당기손익-공정가치측정(지정)유가증권', '기타포괄손익-공정가치측정유가증권'은 연결재무상태표의 각 항목의 합계 금액을 기재</t>
    <phoneticPr fontId="1" type="noConversion"/>
  </si>
  <si>
    <t>3. '당기손익-공정가치측정(지정)유가증권', '기타포괄손익-공정가치측정유가증권'은 연결재무상태표의 각 항목의 합계 금액을 기재</t>
    <phoneticPr fontId="1" type="noConversion"/>
  </si>
  <si>
    <t>4. Level1 자산 및 Level2 자산(B3)는 「은행업감독업무시행세칙」 &lt;별표3-6&gt; "유동성커버리지비율 산출 기준"에 따른 Level1, Level2 자산이며,</t>
  </si>
  <si>
    <t xml:space="preserve">   '당기손익-공정가치측정(지정)유가증권' 및 '기타포괄손익-공정가치측정유가증권'에 해당하는 금액을 "가중치 적용후 금액"(hair-cut 적용)으로 기재</t>
    <phoneticPr fontId="1" type="noConversion"/>
  </si>
  <si>
    <t xml:space="preserve">   '당기손익-공정가치측정(지정)유가증권' 및 '기타포괄손익-공정가치측정유가증권'에 해당하는 금액을 "가중치 적용후 금액"(hair-cut 적용)으로 기재</t>
    <phoneticPr fontId="1" type="noConversion"/>
  </si>
  <si>
    <t>[작성주기 : 년+3(매년 4월내)]</t>
    <phoneticPr fontId="3" type="noConversion"/>
  </si>
  <si>
    <t>코드</t>
    <phoneticPr fontId="3" type="noConversion"/>
  </si>
  <si>
    <t>금년말(b)</t>
    <phoneticPr fontId="3" type="noConversion"/>
  </si>
  <si>
    <t>A</t>
    <phoneticPr fontId="3" type="noConversion"/>
  </si>
  <si>
    <t>장외파생상품 (A=A1+A2+A3+A4+A5)</t>
    <phoneticPr fontId="1" type="noConversion"/>
  </si>
  <si>
    <t xml:space="preserve">  이자율 관련</t>
    <phoneticPr fontId="1" type="noConversion"/>
  </si>
  <si>
    <t>A2</t>
    <phoneticPr fontId="1" type="noConversion"/>
  </si>
  <si>
    <t>A4</t>
    <phoneticPr fontId="1" type="noConversion"/>
  </si>
  <si>
    <t>B1</t>
    <phoneticPr fontId="1" type="noConversion"/>
  </si>
  <si>
    <t>B2</t>
    <phoneticPr fontId="1" type="noConversion"/>
  </si>
  <si>
    <t>문의처 : (거시건전성감독팀)금융감독연구센터</t>
    <phoneticPr fontId="3" type="noConversion"/>
  </si>
  <si>
    <t>문의처 : (거시건전성감독팀)금융감독연구센터</t>
    <phoneticPr fontId="3" type="noConversion"/>
  </si>
  <si>
    <t>1. 작성대상 : 은행지주회사</t>
    <phoneticPr fontId="3" type="noConversion"/>
  </si>
  <si>
    <t>2. '장외파생상품'은 직전 연도말 기준 난외계정 명목금액으로, 원화대 외화인 경우 동 외화를, 이종통화인 경우 매수 통화를 기준으로 원화환산한</t>
    <phoneticPr fontId="1" type="noConversion"/>
  </si>
  <si>
    <t xml:space="preserve">    파생상품 업무보고서 DR021 "나-10. 장외거래 신용익스포저 등 현황"의 상품별 거래잔액 작성요령을 참조하여</t>
    <phoneticPr fontId="1" type="noConversion"/>
  </si>
  <si>
    <t xml:space="preserve">    규제목적 연결기준(내부거래는 제거)으로 작성</t>
    <phoneticPr fontId="1" type="noConversion"/>
  </si>
  <si>
    <t>대체가능성(AL169)</t>
    <phoneticPr fontId="3" type="noConversion"/>
  </si>
  <si>
    <t>코드</t>
    <phoneticPr fontId="3" type="noConversion"/>
  </si>
  <si>
    <t>전년말(a)</t>
    <phoneticPr fontId="3" type="noConversion"/>
  </si>
  <si>
    <t>금년말(b)</t>
    <phoneticPr fontId="3" type="noConversion"/>
  </si>
  <si>
    <t>증감(c=b-a)</t>
    <phoneticPr fontId="3" type="noConversion"/>
  </si>
  <si>
    <t>A</t>
    <phoneticPr fontId="3" type="noConversion"/>
  </si>
  <si>
    <t>원화지급금액 (A=A1+A2)</t>
    <phoneticPr fontId="1" type="noConversion"/>
  </si>
  <si>
    <t xml:space="preserve">  BOK-Wire+ 등 거액결제시스템을 통한 지급금액</t>
    <phoneticPr fontId="1" type="noConversion"/>
  </si>
  <si>
    <t>A2</t>
    <phoneticPr fontId="1" type="noConversion"/>
  </si>
  <si>
    <t xml:space="preserve">  대리은행(corres, nostro account 등)을 통한 지급금액</t>
    <phoneticPr fontId="1" type="noConversion"/>
  </si>
  <si>
    <t>B</t>
    <phoneticPr fontId="1" type="noConversion"/>
  </si>
  <si>
    <t>외화지급금액 (B=B1+B2)</t>
    <phoneticPr fontId="1" type="noConversion"/>
  </si>
  <si>
    <t>B1</t>
    <phoneticPr fontId="1" type="noConversion"/>
  </si>
  <si>
    <t xml:space="preserve">  BOK-Wire+ 등 거액결제시스템을 통한 지급금액</t>
  </si>
  <si>
    <t xml:space="preserve">  대리은행(corres, nostro account 등)을 통한 지급금액</t>
  </si>
  <si>
    <t>C</t>
    <phoneticPr fontId="1" type="noConversion"/>
  </si>
  <si>
    <t>C</t>
    <phoneticPr fontId="1" type="noConversion"/>
  </si>
  <si>
    <t>보호예수자산 (C=C1+C2)</t>
    <phoneticPr fontId="1" type="noConversion"/>
  </si>
  <si>
    <t>C1</t>
    <phoneticPr fontId="1" type="noConversion"/>
  </si>
  <si>
    <t xml:space="preserve">  집합투자기구 수탁자산</t>
    <phoneticPr fontId="1" type="noConversion"/>
  </si>
  <si>
    <t>C2</t>
    <phoneticPr fontId="19" type="noConversion"/>
  </si>
  <si>
    <t xml:space="preserve">  기타 보호예수자산</t>
    <phoneticPr fontId="19" type="noConversion"/>
  </si>
  <si>
    <t>유가증권 거래규모(D=D1+D2+D3)</t>
    <phoneticPr fontId="3" type="noConversion"/>
  </si>
  <si>
    <t>D1</t>
    <phoneticPr fontId="19" type="noConversion"/>
  </si>
  <si>
    <t xml:space="preserve"> 채권 매매거래실적</t>
    <phoneticPr fontId="19" type="noConversion"/>
  </si>
  <si>
    <t>D11</t>
    <phoneticPr fontId="19" type="noConversion"/>
  </si>
  <si>
    <t xml:space="preserve">  채권 매매거래실적 - 수탁거래</t>
    <phoneticPr fontId="19" type="noConversion"/>
  </si>
  <si>
    <t>D2</t>
    <phoneticPr fontId="19" type="noConversion"/>
  </si>
  <si>
    <t xml:space="preserve"> 상장주식 매매거래실적</t>
    <phoneticPr fontId="19" type="noConversion"/>
  </si>
  <si>
    <t>D21</t>
    <phoneticPr fontId="3" type="noConversion"/>
  </si>
  <si>
    <t xml:space="preserve">  상장주식 매매거래실적 - 수탁거래</t>
    <phoneticPr fontId="3" type="noConversion"/>
  </si>
  <si>
    <t>D3</t>
    <phoneticPr fontId="19" type="noConversion"/>
  </si>
  <si>
    <t xml:space="preserve"> 기타유가증권 매매거래실적</t>
    <phoneticPr fontId="19" type="noConversion"/>
  </si>
  <si>
    <t>D31</t>
    <phoneticPr fontId="19" type="noConversion"/>
  </si>
  <si>
    <t xml:space="preserve">  기타유가증권 매매거래실적 - 수탁거래</t>
    <phoneticPr fontId="19" type="noConversion"/>
  </si>
  <si>
    <t>2. '원화지급금액', '외화지급금액'은 연간 발생한 총 결제금액으로 하며, 지급한 금액만을 포함(수취한 금액은 미포함)하고, 그룹내 내부거래 제외</t>
    <phoneticPr fontId="3" type="noConversion"/>
  </si>
  <si>
    <t xml:space="preserve">   거액결제시스템 또는 대리은행(agent, nostro 등)을 통해 지급한 금액을 대상으로 하며, 소액결제시스템을 통한 지급결제는 포함하지 않음</t>
    <phoneticPr fontId="1" type="noConversion"/>
  </si>
  <si>
    <t xml:space="preserve">   거액결제시스템 또는 대리은행(agent, nostro 등)을 통해 지급한 금액을 대상으로 하며, 소액결제시스템을 통한 지급결제는 포함하지 않음</t>
    <phoneticPr fontId="1" type="noConversion"/>
  </si>
  <si>
    <t xml:space="preserve">   (거액결제시스템 해당 여부는 한국은행이 발간하는 「한국의 지급결제제도」를 참조하여 작성)</t>
    <phoneticPr fontId="1" type="noConversion"/>
  </si>
  <si>
    <t xml:space="preserve">   (거액결제시스템 해당 여부는 한국은행이 발간하는 「한국의 지급결제제도」를 참조하여 작성)</t>
    <phoneticPr fontId="1" type="noConversion"/>
  </si>
  <si>
    <t xml:space="preserve">  고객이 거액 자금이체시스템의 회원이고 자체 BIC코드를 이용하여 거래를 완결하는 거래의 지급을 지원(payment facilitation)한 경우</t>
    <phoneticPr fontId="1" type="noConversion"/>
  </si>
  <si>
    <t xml:space="preserve">  고객이 거액 자금이체시스템의 회원이고 자체 BIC코드를 이용하여 거래를 완결하는 거래의 지급을 지원(payment facilitation)한 경우</t>
    <phoneticPr fontId="1" type="noConversion"/>
  </si>
  <si>
    <t xml:space="preserve">  (즉, 은행이 payment service provider로서의 역할을 수행한 경우)에는 해당 금액은 제외하고 작성</t>
    <phoneticPr fontId="1" type="noConversion"/>
  </si>
  <si>
    <t xml:space="preserve">  (즉, 은행이 payment service provider로서의 역할을 수행한 경우)에는 해당 금액은 제외하고 작성</t>
    <phoneticPr fontId="1" type="noConversion"/>
  </si>
  <si>
    <t>3. '원화지급금액', '외화지급금액'은 고객 계산, 해당 금융회사 계산 등을 구분하지 않고, 해당망을 통한 모든 지급금액을 기재하며</t>
    <phoneticPr fontId="1" type="noConversion"/>
  </si>
  <si>
    <t>3. '원화지급금액', '외화지급금액'은 고객 계산, 해당 금융회사 계산 등을 구분하지 않고, 해당망을 통한 모든 지급금액을 기재하며</t>
    <phoneticPr fontId="1" type="noConversion"/>
  </si>
  <si>
    <t xml:space="preserve">   은행의 고유 지급 금액도 그룹 내 다른 계열회사에 대한 지급이 아닌 한 포함하여야 함. (단, 내부 자금관리 목적의 자금조정 거래 등</t>
    <phoneticPr fontId="1" type="noConversion"/>
  </si>
  <si>
    <t xml:space="preserve">   지급결제의 정의에 부합하지 않는 거래는 포함하지 않음)</t>
    <phoneticPr fontId="1" type="noConversion"/>
  </si>
  <si>
    <t>4. 거액결제시스템은 국내 BOK-Wire+ 및 해외 거액결제시스템(美 Fedwire, 유럽 TARGET 등)을 의미함</t>
    <phoneticPr fontId="1" type="noConversion"/>
  </si>
  <si>
    <t xml:space="preserve">  </t>
    <phoneticPr fontId="1" type="noConversion"/>
  </si>
  <si>
    <t xml:space="preserve">  </t>
    <phoneticPr fontId="1" type="noConversion"/>
  </si>
  <si>
    <t>5. 거액결제시스템은 CLS 결제를 포함하되, CLS 시스템을 통한 경우에는 실결제금액(차액)으로 기재</t>
    <phoneticPr fontId="1" type="noConversion"/>
  </si>
  <si>
    <t>6. '외화지급금액'도 원화로 환산하여 기재하며, 내부 일일환율을 적용하여 계산할 것.</t>
    <phoneticPr fontId="1" type="noConversion"/>
  </si>
  <si>
    <t>6. '외화지급금액'도 원화로 환산하여 기재하며, 내부 일일환율을 적용하여 계산할 것.</t>
    <phoneticPr fontId="1" type="noConversion"/>
  </si>
  <si>
    <t xml:space="preserve">   사용가능한 내부 일일환율이 없는 경우에 한해, 한국은행 등이 공표하는 평균환율을 활용하여 환산할 것</t>
    <phoneticPr fontId="1" type="noConversion"/>
  </si>
  <si>
    <t>7. '보호예수'란 은행그룹이 고객을 대신하여 금융자산의 거래 및 보유시 해당자산에 대한 보호예탁, 보고, 처리 및 관련 서비스의 운영/행정지원을</t>
    <phoneticPr fontId="1" type="noConversion"/>
  </si>
  <si>
    <t xml:space="preserve">    제공하는 것을 의미하며, 「은행업감독업무시행세칙」 &lt;별표3-6&gt; "유동성커버리지비율 산출 기준" 32.라.(2) 상의 보호예수 관계에 대한 정의를 참조할 것</t>
    <phoneticPr fontId="1" type="noConversion"/>
  </si>
  <si>
    <t xml:space="preserve">8. 해당 보호예수자산을 증권예탁기관, 지급시스템, 중앙은행, 기타수탁기관(sub-custodian) 등이 보관하고 있더라도 포함하여 기재 </t>
    <phoneticPr fontId="1" type="noConversion"/>
  </si>
  <si>
    <t>9. '보호예수자산'은 신탁(trustee)으로 분류되는 자산은 제외하며, 년도말 보유중인 보호예수자산 가액을 기재</t>
    <phoneticPr fontId="1" type="noConversion"/>
  </si>
  <si>
    <t xml:space="preserve">   신탁계정으로 운용하고 있는 자산을 제외하되, ABS, PF대출 등 구조화금융, 외화유가증권 매매 등의 업무와 관련하여 자산관리자로서</t>
    <phoneticPr fontId="1" type="noConversion"/>
  </si>
  <si>
    <t xml:space="preserve">   보관하고 있는 자산은 포함됨.</t>
    <phoneticPr fontId="1" type="noConversion"/>
  </si>
  <si>
    <t xml:space="preserve">   담보로서 보유하고 있는 자산은 일반적으로 보호예수 자산으로 보지 않으므로 작성에 유의할 것.</t>
    <phoneticPr fontId="1" type="noConversion"/>
  </si>
  <si>
    <t xml:space="preserve">10. 집합투자기구의 자산관리기관으로서 보유하는 '집합투자기구 수탁자산'은 해당상품의 회계기준(시가평가 또는 장부가평가)에 따르며, </t>
    <phoneticPr fontId="1" type="noConversion"/>
  </si>
  <si>
    <t xml:space="preserve">10. 집합투자기구의 자산관리기관으로서 보유하는 '집합투자기구 수탁자산'은 해당상품의 회계기준(시가평가 또는 장부가평가)에 따르며, </t>
    <phoneticPr fontId="1" type="noConversion"/>
  </si>
  <si>
    <t xml:space="preserve">   기타 보호예수자산은 취득가액을 기준으로 산출</t>
    <phoneticPr fontId="1" type="noConversion"/>
  </si>
  <si>
    <t>11. '기타 보호예수자산'  중 취득가액 산출이 어려운 경우 해당 가액 추정치 사용 가능</t>
    <phoneticPr fontId="1" type="noConversion"/>
  </si>
  <si>
    <t xml:space="preserve">12. 유가증권 거래규모는 자기계정 및 제3자를 대신(수탁 거래 포함)한 모든 유가증권 거래금액을 대상으로, </t>
    <phoneticPr fontId="3" type="noConversion"/>
  </si>
  <si>
    <t xml:space="preserve">     계약일(Contractual date)기준 1년 동안 거래한 모든 매수·매도거래 금액(B/S상 취득가액)의 총합</t>
    <phoneticPr fontId="3" type="noConversion"/>
  </si>
  <si>
    <t>13. 채권 매매거래실적은 유통거래시장 기준으로, 국채 및 통안채 거래는 제외(외국 중앙정부 및 중앙은행 채권도 제외)하나,</t>
    <phoneticPr fontId="3" type="noConversion"/>
  </si>
  <si>
    <t xml:space="preserve">     지방채, CP, 외화채권 등을 포함</t>
    <phoneticPr fontId="3" type="noConversion"/>
  </si>
  <si>
    <t xml:space="preserve">   - 채권 거래 중 '옵션 등으로 인한 중도상환' 및 '만기 상환' 금액은 미포함</t>
    <phoneticPr fontId="3" type="noConversion"/>
  </si>
  <si>
    <t>14. 기타유가증권 매매거래실적은 '채권' 및 '상장주식' 매매거래 실적을 제외한 '유가증권 매매거래실적'을 의미(국채 및 통안채는 제외)</t>
    <phoneticPr fontId="3" type="noConversion"/>
  </si>
  <si>
    <t xml:space="preserve">   - 발행시장에서의 거래(설정, 환매 등) 및 파생상품 거래는 미포함하며, 유통시장에서 펀드(ETF,  사모펀드 등)로 인한 거래, 비상장 주식 거래 등을 포함</t>
    <phoneticPr fontId="3" type="noConversion"/>
  </si>
  <si>
    <t>[작성주기 : 년+3(매년 4월내)]</t>
    <phoneticPr fontId="3" type="noConversion"/>
  </si>
  <si>
    <t>금년말(b)</t>
    <phoneticPr fontId="3" type="noConversion"/>
  </si>
  <si>
    <t xml:space="preserve">  BOK-Wire+ 등 거액결제시스템을 통한 지급금액</t>
    <phoneticPr fontId="1" type="noConversion"/>
  </si>
  <si>
    <t>A2</t>
    <phoneticPr fontId="1" type="noConversion"/>
  </si>
  <si>
    <t>C</t>
    <phoneticPr fontId="1" type="noConversion"/>
  </si>
  <si>
    <t>보호예수자산 (C=C1+C2)</t>
    <phoneticPr fontId="1" type="noConversion"/>
  </si>
  <si>
    <t xml:space="preserve">  집합투자기구 수탁자산</t>
    <phoneticPr fontId="1" type="noConversion"/>
  </si>
  <si>
    <t>C2</t>
    <phoneticPr fontId="3" type="noConversion"/>
  </si>
  <si>
    <t xml:space="preserve">  기타 보호예수자산</t>
    <phoneticPr fontId="1" type="noConversion"/>
  </si>
  <si>
    <t>문의처 : (거시건전성감독팀)금융감독연구센터</t>
    <phoneticPr fontId="3" type="noConversion"/>
  </si>
  <si>
    <t>2. '원화지급금액', '외화지급금액'은 연간 발생한 총 결제금액으로 하며, 지급한 금액만을 포함(수취한 금액은 미포함)하고, 그룹내 내부거래 제외</t>
    <phoneticPr fontId="3" type="noConversion"/>
  </si>
  <si>
    <t xml:space="preserve">   은행의 고유 지급 금액도 그룹 내 다른 계열회사에 대한 지급이 아닌 한 포함하여야 함. (단, 내부 자금관리 목적의 자금조정 거래 등</t>
    <phoneticPr fontId="1" type="noConversion"/>
  </si>
  <si>
    <t xml:space="preserve">   지급결제의 정의에 부합하지 않는 거래는 포함하지 않음)</t>
    <phoneticPr fontId="1" type="noConversion"/>
  </si>
  <si>
    <t>4. 거액결제시스템은 국내 BOK-Wire+ 및 해외 거액결제시스템(美 Fedwire, 유럽 TARGET 등)을 의미함</t>
    <phoneticPr fontId="1" type="noConversion"/>
  </si>
  <si>
    <t>5. 거액결제시스템은 CLS 결제를 포함하되, CLS 시스템을 통한 경우에는 실결제금액(차액)으로 기재</t>
    <phoneticPr fontId="1" type="noConversion"/>
  </si>
  <si>
    <t xml:space="preserve">   사용가능한 내부 일일환율이 없는 경우에 한해, 한국은행 등이 공표하는 평균환율을 활용하여 환산할 것</t>
    <phoneticPr fontId="1" type="noConversion"/>
  </si>
  <si>
    <t>7. '보호예수'란 은행그룹이 고객을 대신하여 금융자산의 거래 및 보유시 해당자산에 대한 보호예탁, 보고, 처리 및 관련 서비스의 운영/행정지원을</t>
    <phoneticPr fontId="1" type="noConversion"/>
  </si>
  <si>
    <t xml:space="preserve">8. 해당 보호예수자산을 증권예탁기관, 지급시스템, 중앙은행, 기타수탁기관(sub-custodian) 등이 보관하고 있더라도 포함하여 기재 </t>
    <phoneticPr fontId="1" type="noConversion"/>
  </si>
  <si>
    <t>9. '보호예수자산'은 신탁(trustee)으로 분류되는 자산은 제외하며, 년도말 보유중인 보호예수자산 가액을 기재</t>
    <phoneticPr fontId="1" type="noConversion"/>
  </si>
  <si>
    <t xml:space="preserve">   신탁계정으로 운용하고 있는 자산을 제외하되, ABS, PF대출 등 구조화금융, 외화유가증권 매매 등의 업무와 관련하여 자산관리자로서</t>
    <phoneticPr fontId="1" type="noConversion"/>
  </si>
  <si>
    <t>증권발행규모 및 총익스포저(AL168)</t>
    <phoneticPr fontId="3" type="noConversion"/>
  </si>
  <si>
    <t>코드</t>
    <phoneticPr fontId="3" type="noConversion"/>
  </si>
  <si>
    <t>코드명</t>
    <phoneticPr fontId="3" type="noConversion"/>
  </si>
  <si>
    <t>전년말(a)</t>
    <phoneticPr fontId="3" type="noConversion"/>
  </si>
  <si>
    <t>담보부 유가증권</t>
    <phoneticPr fontId="1" type="noConversion"/>
  </si>
  <si>
    <t>선순위 무담보 유가증권</t>
    <phoneticPr fontId="1" type="noConversion"/>
  </si>
  <si>
    <t>C</t>
    <phoneticPr fontId="1" type="noConversion"/>
  </si>
  <si>
    <t>후순위 무담보 유가증권</t>
    <phoneticPr fontId="1" type="noConversion"/>
  </si>
  <si>
    <t>D</t>
    <phoneticPr fontId="1" type="noConversion"/>
  </si>
  <si>
    <t>D</t>
    <phoneticPr fontId="1" type="noConversion"/>
  </si>
  <si>
    <t>기업어음(CP)</t>
    <phoneticPr fontId="1" type="noConversion"/>
  </si>
  <si>
    <t>기업어음(CP)</t>
    <phoneticPr fontId="1" type="noConversion"/>
  </si>
  <si>
    <t>E</t>
    <phoneticPr fontId="1" type="noConversion"/>
  </si>
  <si>
    <t>양도성예금증서(CD)</t>
    <phoneticPr fontId="1" type="noConversion"/>
  </si>
  <si>
    <t>보통주 발행분</t>
    <phoneticPr fontId="1" type="noConversion"/>
  </si>
  <si>
    <t>G</t>
    <phoneticPr fontId="1" type="noConversion"/>
  </si>
  <si>
    <t>우선주 발행분 등</t>
    <phoneticPr fontId="1" type="noConversion"/>
  </si>
  <si>
    <t>우선주 발행분 등</t>
    <phoneticPr fontId="1" type="noConversion"/>
  </si>
  <si>
    <t>H</t>
    <phoneticPr fontId="1" type="noConversion"/>
  </si>
  <si>
    <t>증권발행규모 (H=A+B+C+D+E+F+G)</t>
    <phoneticPr fontId="1" type="noConversion"/>
  </si>
  <si>
    <t>총위험노출액</t>
    <phoneticPr fontId="1" type="noConversion"/>
  </si>
  <si>
    <t>2. '담보부 유가증권', '선순위 무담보 유가증권', '후순위 무담보 유가증권' 관련  담보/무담보 유무를 기준으로 담보가 있는 경우 '담보부 유가증권'에 기재</t>
    <phoneticPr fontId="1" type="noConversion"/>
  </si>
  <si>
    <t>3. '선순위 무담보 유가증권', '후순위 무담보 유가증권' 관련, 무담보 중 선순위와 후순위를 분류하여 기재하되, 선순위 관계가 명확하지 않은 경우</t>
    <phoneticPr fontId="1" type="noConversion"/>
  </si>
  <si>
    <t xml:space="preserve">   '선순위 무담보 유가증권'에 기재</t>
    <phoneticPr fontId="1" type="noConversion"/>
  </si>
  <si>
    <t>4. '보통주', '우선주'는 발행분의 시장가치가 있는 경우 시장가치(시가총액), 시장가치가 없는 경우 발행규모(발행가×주식수)를 기재</t>
    <phoneticPr fontId="1" type="noConversion"/>
  </si>
  <si>
    <t xml:space="preserve">   규제목적 연결대상 계열회사가 제3자에게 발행한 보통주 및 우선주 발행분을 포함하며, 소각하지 않은 자기주식도 포함함</t>
    <phoneticPr fontId="1" type="noConversion"/>
  </si>
  <si>
    <t xml:space="preserve">   규제목적 연결대상 계열회사가 제3자에게 발행한 보통주 및 우선주 발행분을 포함하며, 소각하지 않은 자기주식도 포함함</t>
    <phoneticPr fontId="1" type="noConversion"/>
  </si>
  <si>
    <t xml:space="preserve">   증권발행 규모도 연결기준으로 작성하므로, 가치평가방식만 시가를 적용하되 그 외(내부거래 제거 등)의 기준은 연결 재무제표 작성 시와 동일하게 적용</t>
    <phoneticPr fontId="1" type="noConversion"/>
  </si>
  <si>
    <t>5. '우선주 발행분 등'에 회계상 자본으로 인정되는 자본증권(예: 신종자본증권) 발행액도 포함</t>
    <phoneticPr fontId="1" type="noConversion"/>
  </si>
  <si>
    <t>5. '우선주 발행분 등'에 회계상 자본으로 인정되는 자본증권(예: 신종자본증권) 발행액도 포함</t>
    <phoneticPr fontId="1" type="noConversion"/>
  </si>
  <si>
    <t>6. '총위험노출액'은 동 세칙 업무보고서 AL257의 '총익스포저' 기준으로 보험자회사의 총위험노출액(익스포저)을 포함한 금액(내부거래 제거)</t>
    <phoneticPr fontId="3" type="noConversion"/>
  </si>
  <si>
    <t xml:space="preserve">   - 금융체계상 중요 은행(지주) 선정기준에 규모 지표의 산출기준이 보험자회사도 포함함에 따라 동 항목을 추가</t>
    <phoneticPr fontId="3" type="noConversion"/>
  </si>
  <si>
    <t>증권발행규모(AL168)</t>
    <phoneticPr fontId="3" type="noConversion"/>
  </si>
  <si>
    <t>금년말(b)</t>
    <phoneticPr fontId="3" type="noConversion"/>
  </si>
  <si>
    <t>증감(c=b-a)</t>
    <phoneticPr fontId="3" type="noConversion"/>
  </si>
  <si>
    <t>A</t>
    <phoneticPr fontId="3" type="noConversion"/>
  </si>
  <si>
    <t>B</t>
    <phoneticPr fontId="3" type="noConversion"/>
  </si>
  <si>
    <t>후순위 무담보 유가증권</t>
    <phoneticPr fontId="1" type="noConversion"/>
  </si>
  <si>
    <t>F</t>
    <phoneticPr fontId="1" type="noConversion"/>
  </si>
  <si>
    <t>보통주 발행분</t>
    <phoneticPr fontId="1" type="noConversion"/>
  </si>
  <si>
    <t>G</t>
    <phoneticPr fontId="1" type="noConversion"/>
  </si>
  <si>
    <t>H</t>
    <phoneticPr fontId="3" type="noConversion"/>
  </si>
  <si>
    <t>1. 작성대상 : 은행지주회사</t>
    <phoneticPr fontId="3" type="noConversion"/>
  </si>
  <si>
    <t xml:space="preserve">   '선순위 무담보 유가증권'에 기재</t>
    <phoneticPr fontId="1" type="noConversion"/>
  </si>
  <si>
    <t>4. '보통주', '우선주'는 발행분의 시장가치가 있는 경우 시장가치(시가총액), 시장가치가 없는 경우 발행규모(발행가×주식수)를 기재</t>
    <phoneticPr fontId="1" type="noConversion"/>
  </si>
  <si>
    <t xml:space="preserve">   증권발행 규모도 연결기준으로 작성하므로, 가치평가방식만 시가를 적용하되 그 외(내부거래 제거 등)의 기준은 연결 재무제표 작성 시와 동일하게 적용</t>
    <phoneticPr fontId="1" type="noConversion"/>
  </si>
  <si>
    <t>타 금융회사에 대한 부채(세부내역)(AL167)</t>
    <phoneticPr fontId="3" type="noConversion"/>
  </si>
  <si>
    <t>[작성주기 : 년+3(매년 4월내)]</t>
    <phoneticPr fontId="3" type="noConversion"/>
  </si>
  <si>
    <t>(단위: 백만원)</t>
    <phoneticPr fontId="3" type="noConversion"/>
  </si>
  <si>
    <t>거래상대방 금융회사</t>
    <phoneticPr fontId="3" type="noConversion"/>
  </si>
  <si>
    <t>법인등록번호</t>
    <phoneticPr fontId="3" type="noConversion"/>
  </si>
  <si>
    <t>금융회사 구분</t>
    <phoneticPr fontId="1" type="noConversion"/>
  </si>
  <si>
    <t>타 금융회사 부채 구분</t>
    <phoneticPr fontId="1" type="noConversion"/>
  </si>
  <si>
    <t xml:space="preserve">2. "타 금융회사에 대한 부채(AL166)"의 세부내역이므로, 동 보고서의 금액의 합계는 </t>
    <phoneticPr fontId="3" type="noConversion"/>
  </si>
  <si>
    <t xml:space="preserve">   "타 금융회사에 대한 부채(AL166)"의 '타 금융회사에 대한 부채 합계(F)', '금년말(b)' 값과 일치하여야 함</t>
    <phoneticPr fontId="1" type="noConversion"/>
  </si>
  <si>
    <t>3. '법인등록번호'는 BIS 비율 산출시 금융위 규제대상 금융회사 목록을 참조하여 작성(외은국내지점 포함)</t>
    <phoneticPr fontId="1" type="noConversion"/>
  </si>
  <si>
    <t>3. '법인등록번호'는 BIS 비율 산출시 금융위 규제대상 금융회사 목록을 참조하여 작성(외은국내지점 포함)</t>
    <phoneticPr fontId="1" type="noConversion"/>
  </si>
  <si>
    <t xml:space="preserve">    새마을금고, 신용협동조합 등 다수의 개별법인으로 이루어진 상호금융회사와 거래금액이 크지 않을 경우 (예: 10억원 미만), 작성 편의상 합산하여 보고할 수 있음 </t>
    <phoneticPr fontId="1" type="noConversion"/>
  </si>
  <si>
    <t xml:space="preserve">    (작성예시) '거래상대방 금융회사'는 '신용협동조합(80개 조합)', '법인등록번호'는 중 신용협동조합 중앙회의 법인등록번호 준용</t>
    <phoneticPr fontId="1" type="noConversion"/>
  </si>
  <si>
    <t xml:space="preserve">    법인등록번호가 없는 해외법인의 경우</t>
    <phoneticPr fontId="1" type="noConversion"/>
  </si>
  <si>
    <t xml:space="preserve">    법인등록번호가 없는 해외법인의 경우</t>
    <phoneticPr fontId="1" type="noConversion"/>
  </si>
  <si>
    <t xml:space="preserve">        ① SWIFT코드가 있는 경우 :  Bank Indentifier Code(4자리) + ISO 국가코드(2자리)</t>
    <phoneticPr fontId="1" type="noConversion"/>
  </si>
  <si>
    <t xml:space="preserve">             (작성예시) DEUTSCHE BANK AG in FRANKFURT : DEUTDE</t>
    <phoneticPr fontId="19" type="noConversion"/>
  </si>
  <si>
    <t xml:space="preserve">             (작성예시) DEUTSCHE BANK AG in FRANKFURT : DEUTDE</t>
    <phoneticPr fontId="19" type="noConversion"/>
  </si>
  <si>
    <t xml:space="preserve">             단, 역외 금융회사의 경우 거래금액이 크지 않을 시, 작성편의를 위해 해외본점 소재지 코드로 합산하여 보고할 수 있음</t>
    <phoneticPr fontId="1" type="noConversion"/>
  </si>
  <si>
    <t xml:space="preserve">             단, 역외 금융회사의 경우 거래금액이 크지 않을 시, 작성편의를 위해 해외본점 소재지 코드로 합산하여 보고할 수 있음</t>
    <phoneticPr fontId="1" type="noConversion"/>
  </si>
  <si>
    <t xml:space="preserve">             (예) 도이치뱅크 프랑크푸르트로부터의 외화차입과 도이치뱅크 런던으로부터의 외화차입을 합산하여 DEUTDE 와의 거래로 보고</t>
    <phoneticPr fontId="1" type="noConversion"/>
  </si>
  <si>
    <t xml:space="preserve">             (예) 도이치뱅크 프랑크푸르트로부터의 외화차입과 도이치뱅크 런던으로부터의 외화차입을 합산하여 DEUTDE 와의 거래로 보고</t>
    <phoneticPr fontId="1" type="noConversion"/>
  </si>
  <si>
    <t xml:space="preserve">        ② SWIFT 코드가 없는 경우 빈칸으로 기재하고, 역외 금융회사의 경우 거래금액이 크지 않은 경우 본점과 합산하여 보고할 수 있음</t>
    <phoneticPr fontId="1" type="noConversion"/>
  </si>
  <si>
    <t xml:space="preserve">        ② SWIFT 코드가 없는 경우 빈칸으로 기재하고, 역외 금융회사의 경우 거래금액이 크지 않은 경우 본점과 합산하여 보고할 수 있음</t>
    <phoneticPr fontId="1" type="noConversion"/>
  </si>
  <si>
    <t>4. '금융회사 구분'은 &lt;타 금융회사 범위&gt;의 최하위 항목(예: 일반은행, 연금기금 등 아래 항목 중 택 1)과 정확히 일치하도록 기재</t>
    <phoneticPr fontId="1" type="noConversion"/>
  </si>
  <si>
    <t>4. '금융회사 구분'은 &lt;타 금융회사 범위&gt;의 최하위 항목(예: 일반은행, 연금기금 등 아래 항목 중 택 1)과 정확히 일치하도록 기재</t>
    <phoneticPr fontId="1" type="noConversion"/>
  </si>
  <si>
    <t xml:space="preserve">   '일반은행', '특수은행', '외은국내지점', '신탁계정', '상호저축은행', '신용협동조합', '상호금융', '새마을금고', '종금사', '투자펀드', '생명보험', '손해보험', '재보험', '연금기금'</t>
    <phoneticPr fontId="1" type="noConversion"/>
  </si>
  <si>
    <t xml:space="preserve">   '일반은행', '특수은행', '외은국내지점', '신탁계정', '상호저축은행', '신용협동조합', '상호금융', '새마을금고', '종금사', '투자펀드', '생명보험', '손해보험', '재보험', '연금기금'</t>
    <phoneticPr fontId="1" type="noConversion"/>
  </si>
  <si>
    <t xml:space="preserve">   '증권회사', '증권금융', '신용카드사', '리스사', '할부금융사', '신기술금융사', '선물회사', '자산운용사', '서민금융보조기관', '은행계 지주회사', '비은행계 지주회사',</t>
    <phoneticPr fontId="1" type="noConversion"/>
  </si>
  <si>
    <t xml:space="preserve">   '해외은행', '해외금융회사'</t>
    <phoneticPr fontId="1" type="noConversion"/>
  </si>
  <si>
    <t xml:space="preserve">   은행, 증권, 보험의 신탁계정, 종금계정 또는 특별계정(퇴직연금 등)이 거래상대방인 경우, '신탁계정', '연금기금' 등 세부 구분을 명시</t>
    <phoneticPr fontId="1" type="noConversion"/>
  </si>
  <si>
    <t xml:space="preserve">   은행, 증권, 보험의 신탁계정, 종금계정 또는 특별계정(퇴직연금 등)이 거래상대방인 경우, '신탁계정', '연금기금' 등 세부 구분을 명시</t>
    <phoneticPr fontId="1" type="noConversion"/>
  </si>
  <si>
    <t>5. '타 금융회사 부채 구분'은  다음 중 하나와 정확히 일치하도록 기재</t>
    <phoneticPr fontId="3" type="noConversion"/>
  </si>
  <si>
    <t xml:space="preserve">   "타 금융회사에 대한 부채(AL167)"의 '예금 취급기관이 예치한 금액(A)', '예금 비취급기관이 예치한 금액(B)',</t>
    <phoneticPr fontId="1" type="noConversion"/>
  </si>
  <si>
    <t xml:space="preserve">   '타 금융회사으로부터 미사용한도 확보 금액(C)',  '타 금융회사와의 증권금융거래(D)', '타 금융회사와의 장외파생상품거래(E)'</t>
    <phoneticPr fontId="1" type="noConversion"/>
  </si>
  <si>
    <t>타 금융회사에 대한 부채(세부내역)(AL167)</t>
    <phoneticPr fontId="3" type="noConversion"/>
  </si>
  <si>
    <t>[작성주기 : 년+3(매년 4월내)]</t>
    <phoneticPr fontId="3" type="noConversion"/>
  </si>
  <si>
    <t>거래상대방 금융회사</t>
    <phoneticPr fontId="3" type="noConversion"/>
  </si>
  <si>
    <t>법인등록번호</t>
    <phoneticPr fontId="3" type="noConversion"/>
  </si>
  <si>
    <t>금융회사 구분</t>
    <phoneticPr fontId="1" type="noConversion"/>
  </si>
  <si>
    <t>타 금융회사 부채 구분</t>
    <phoneticPr fontId="1" type="noConversion"/>
  </si>
  <si>
    <t>1. 작성대상 : 은행지주회사</t>
    <phoneticPr fontId="3" type="noConversion"/>
  </si>
  <si>
    <t>3. '법인등록번호'는 BIS 비율 산출시 금융위 규제대상 금융회사 목록을 참조하여 작성(외은국내지점 포함)</t>
    <phoneticPr fontId="1" type="noConversion"/>
  </si>
  <si>
    <t xml:space="preserve">    새마을금고, 신용협동조합 등 다수의 개별법인으로 이루어진 상호금융회사와 거래금액이 크지 않을 경우 (예: 10억원 미만), 작성 편의상 합산하여 보고할 수 있음 </t>
    <phoneticPr fontId="1" type="noConversion"/>
  </si>
  <si>
    <t xml:space="preserve">             단, 역외 금융회사의 경우 거래금액이 크지 않을 시, 작성편의를 위해 해외본점 소재지 코드로 합산하여 보고할 수 있음</t>
    <phoneticPr fontId="1" type="noConversion"/>
  </si>
  <si>
    <t xml:space="preserve">             (예) 도이치뱅크 프랑크푸르트로부터의 외화차입과 도이치뱅크 런던으로부터의 외화차입을 합산하여 DEUTDE 와의 거래로 보고</t>
    <phoneticPr fontId="1" type="noConversion"/>
  </si>
  <si>
    <t xml:space="preserve">   '일반은행', '특수은행', '외은국내지점', '신탁계정', '상호저축은행', '신용협동조합', '상호금융', '새마을금고', '종금사', '투자펀드', '생명보험', '손해보험', '재보험', '연금기금'</t>
    <phoneticPr fontId="1" type="noConversion"/>
  </si>
  <si>
    <t xml:space="preserve">   '증권회사', '증권금융', '신용카드사', '리스사', '할부금융사', '신기술금융사', '선물회사', '자산운용사', '서민금융보조기관', '은행계 지주회사', '비은행계 지주회사',</t>
    <phoneticPr fontId="1" type="noConversion"/>
  </si>
  <si>
    <t xml:space="preserve">   '해외은행', '해외금융회사'</t>
    <phoneticPr fontId="1" type="noConversion"/>
  </si>
  <si>
    <t>5. '타 금융회사 부채 구분'은  다음 중 하나와 정확히 일치하도록 기재</t>
    <phoneticPr fontId="3" type="noConversion"/>
  </si>
  <si>
    <t xml:space="preserve">   "타 금융회사에 대한 부채(AL167)"의 '예금 취급기관이 예치한 금액(A)', '예금 비취급기관이 예치한 금액(B)',</t>
    <phoneticPr fontId="1" type="noConversion"/>
  </si>
  <si>
    <t xml:space="preserve">   '타 금융회사으로부터 미사용한도 확보 금액(C)',  '타 금융회사와의 증권금융거래(D)', '타 금융회사와의 장외파생상품거래(E)'</t>
    <phoneticPr fontId="1" type="noConversion"/>
  </si>
  <si>
    <t xml:space="preserve">    '추가항목'은  「은행업감독업무시행세칙」 별표&lt;3-8&gt; "단순자기자본비율 산출기준"을 참고하여 작성</t>
    <phoneticPr fontId="1" type="noConversion"/>
  </si>
  <si>
    <r>
      <t xml:space="preserve">   '관련 계약의 평가손'은 평가손을 </t>
    </r>
    <r>
      <rPr>
        <u/>
        <sz val="11"/>
        <rFont val="맑은 고딕"/>
        <family val="3"/>
        <charset val="129"/>
        <scheme val="minor"/>
      </rPr>
      <t>양(+)의 값으로 작성</t>
    </r>
    <r>
      <rPr>
        <sz val="11"/>
        <rFont val="맑은 고딕"/>
        <family val="3"/>
        <charset val="129"/>
        <scheme val="minor"/>
      </rPr>
      <t>하고</t>
    </r>
    <phoneticPr fontId="1" type="noConversion"/>
  </si>
  <si>
    <t>9. '타 금융회사와의 장외파생상품거래' 는 공정가치가 부(-)인 거래에 대해 작성하며,</t>
    <phoneticPr fontId="1" type="noConversion"/>
  </si>
  <si>
    <t xml:space="preserve">   ④ 차입 유가증권의 제공 담보가액 초과분</t>
  </si>
  <si>
    <t xml:space="preserve">   ③ 담보가액의 대여 유가증권 가치 초과분</t>
  </si>
  <si>
    <t xml:space="preserve">   ② 환매조건부채권 매도거래에서 담보가액을 초과하는 차입금  </t>
  </si>
  <si>
    <t xml:space="preserve">   ① 환매조건부채권 매수거래에서 대출금을 초과하는 담보가액</t>
  </si>
  <si>
    <t xml:space="preserve">   순부채가치의 합계(담보가치 대비 평가손실)로서 다음 4가지 요소의 합계로 계산</t>
  </si>
  <si>
    <t>8. '타 금융회사와의 증권금융거래'에는 환매조건부거래 및 증권대차거래만 포함. 동 잔액은 환매조건부거래 및 증권대차거래 각 포지션의</t>
    <phoneticPr fontId="1" type="noConversion"/>
  </si>
  <si>
    <t xml:space="preserve">   으로  무조건적 취소가 가능한 경우에도 포함</t>
    <phoneticPr fontId="1" type="noConversion"/>
  </si>
  <si>
    <t>7. '타 금융회사으로부터 미사용한도 확보 금액'은  타 금융회사로부터 받은 미사용한도(확정지급보증, 미확정지급보증, 약정, 배서어음) 명목금액</t>
    <phoneticPr fontId="3" type="noConversion"/>
  </si>
  <si>
    <t xml:space="preserve">    단, 환매조건부채권매도, 사채, 파생상품부채는 제외</t>
    <phoneticPr fontId="1" type="noConversion"/>
  </si>
  <si>
    <t xml:space="preserve">    단, 환매조건부채권매도, 사채, 파생상품부채는 제외</t>
    <phoneticPr fontId="1" type="noConversion"/>
  </si>
  <si>
    <t xml:space="preserve">6. '기타부채'는  미지급외국환채무, 미지급금(미지급미결제현물환 등), 미지급내국환채무 등. </t>
    <phoneticPr fontId="1" type="noConversion"/>
  </si>
  <si>
    <t xml:space="preserve">5. '차입부채'는 예금취급기관/예금비취급기관이 예치한 차입부채(원화차입금, 외화차입금, 역외외화차입금, 콜머니, 매출어음, 금차입 등). </t>
    <phoneticPr fontId="3" type="noConversion"/>
  </si>
  <si>
    <t>4. '예수부채'는 예금취급기관/예금비취급기관이 예치한 예수부채(원화예수금, 외화예수금, 역외외화예수금, 금예수 등)</t>
    <phoneticPr fontId="3" type="noConversion"/>
  </si>
  <si>
    <t>4. '예수부채'는 예금취급기관/예금비취급기관이 예치한 예수부채(원화예수금, 외화예수금, 역외외화예수금, 금예수 등)</t>
    <phoneticPr fontId="3" type="noConversion"/>
  </si>
  <si>
    <t>3. 예금취급기관/예금비취급기관이 예치한 금액(A, B)은 '예수부채', '차입부채', '기타부채'의 합</t>
    <phoneticPr fontId="1" type="noConversion"/>
  </si>
  <si>
    <t>2. 거래상대방인 금융회사의 범위는 &lt;타 금융회사 범위&gt;를 참고하고, 이에 준하는 해외 금융회사도 포함</t>
    <phoneticPr fontId="1" type="noConversion"/>
  </si>
  <si>
    <t>2. 거래상대방인 금융회사의 범위는 &lt;타 금융회사 범위&gt;를 참고하고, 이에 준하는 해외 금융회사도 포함</t>
    <phoneticPr fontId="1" type="noConversion"/>
  </si>
  <si>
    <t xml:space="preserve">   「금융지주회사감독규정시행세칙」 별표&lt;1-2&gt;2.에 의한 규제목적 연결기준에 「보험업법」에 의한 보험사업자를 포함하여 작성(내부거래는 제거)</t>
    <phoneticPr fontId="3" type="noConversion"/>
  </si>
  <si>
    <t>1. 작성대상 : 은행지주회사</t>
    <phoneticPr fontId="3" type="noConversion"/>
  </si>
  <si>
    <t>타 금융회사에 대한 부채 합계 (F=A+B+C+D+E)</t>
    <phoneticPr fontId="1" type="noConversion"/>
  </si>
  <si>
    <t xml:space="preserve">  추가항목(잠재적 미래 익스포저)</t>
    <phoneticPr fontId="1" type="noConversion"/>
  </si>
  <si>
    <t xml:space="preserve">  추가항목(잠재적 미래 익스포저)</t>
    <phoneticPr fontId="1" type="noConversion"/>
  </si>
  <si>
    <t>E2</t>
    <phoneticPr fontId="1" type="noConversion"/>
  </si>
  <si>
    <t xml:space="preserve">  관련 계약의 평가손(net negative fair value)</t>
    <phoneticPr fontId="1" type="noConversion"/>
  </si>
  <si>
    <t>E1</t>
    <phoneticPr fontId="1" type="noConversion"/>
  </si>
  <si>
    <t>타 금융회사와의 장외파생상품거래 (E=E1+E2)</t>
    <phoneticPr fontId="1" type="noConversion"/>
  </si>
  <si>
    <t>E</t>
    <phoneticPr fontId="1" type="noConversion"/>
  </si>
  <si>
    <t>타 금융회사와의 증권금융거래</t>
    <phoneticPr fontId="1" type="noConversion"/>
  </si>
  <si>
    <t>D</t>
    <phoneticPr fontId="1" type="noConversion"/>
  </si>
  <si>
    <t>타 금융회사로부터 미사용한도 확보 금액</t>
    <phoneticPr fontId="1" type="noConversion"/>
  </si>
  <si>
    <t xml:space="preserve">  기타부채</t>
    <phoneticPr fontId="1" type="noConversion"/>
  </si>
  <si>
    <t>B3</t>
    <phoneticPr fontId="1" type="noConversion"/>
  </si>
  <si>
    <t xml:space="preserve">  차입부채</t>
    <phoneticPr fontId="1" type="noConversion"/>
  </si>
  <si>
    <t xml:space="preserve">  예수부채</t>
    <phoneticPr fontId="1" type="noConversion"/>
  </si>
  <si>
    <t>예금 비취급기관이 예치한 금액 (B=B1+B2+B3)</t>
    <phoneticPr fontId="1" type="noConversion"/>
  </si>
  <si>
    <t>B</t>
    <phoneticPr fontId="1" type="noConversion"/>
  </si>
  <si>
    <t xml:space="preserve">  기타부채</t>
    <phoneticPr fontId="1" type="noConversion"/>
  </si>
  <si>
    <t>A3</t>
    <phoneticPr fontId="1" type="noConversion"/>
  </si>
  <si>
    <t xml:space="preserve">  예수부채</t>
    <phoneticPr fontId="1" type="noConversion"/>
  </si>
  <si>
    <t>예금 취급기관이 예치한 금액 (A=A1+A2+A3)</t>
    <phoneticPr fontId="1" type="noConversion"/>
  </si>
  <si>
    <t>A</t>
    <phoneticPr fontId="3" type="noConversion"/>
  </si>
  <si>
    <t>금년말(b)</t>
    <phoneticPr fontId="3" type="noConversion"/>
  </si>
  <si>
    <t>코드명</t>
    <phoneticPr fontId="3" type="noConversion"/>
  </si>
  <si>
    <t>(단위: 백만원)</t>
    <phoneticPr fontId="3" type="noConversion"/>
  </si>
  <si>
    <t>[작성주기 : 년+3(매년 4월내)]</t>
    <phoneticPr fontId="3" type="noConversion"/>
  </si>
  <si>
    <t>타 금융회사에 대한 부채(AL166)</t>
    <phoneticPr fontId="3" type="noConversion"/>
  </si>
  <si>
    <t>타 금융회사에 대한 부채(AL166)</t>
    <phoneticPr fontId="3" type="noConversion"/>
  </si>
  <si>
    <t>(단위: 백만원)</t>
    <phoneticPr fontId="3" type="noConversion"/>
  </si>
  <si>
    <t>전년말(a)</t>
    <phoneticPr fontId="3" type="noConversion"/>
  </si>
  <si>
    <t>금년말(b)</t>
    <phoneticPr fontId="3" type="noConversion"/>
  </si>
  <si>
    <t>증감(c=b-a)</t>
    <phoneticPr fontId="3" type="noConversion"/>
  </si>
  <si>
    <t>예금 취급기관이 예치한 금액 (A=A1+A2+A3)</t>
    <phoneticPr fontId="1" type="noConversion"/>
  </si>
  <si>
    <t>A1</t>
    <phoneticPr fontId="3" type="noConversion"/>
  </si>
  <si>
    <t xml:space="preserve">  예수부채</t>
    <phoneticPr fontId="1" type="noConversion"/>
  </si>
  <si>
    <t>A2</t>
    <phoneticPr fontId="1" type="noConversion"/>
  </si>
  <si>
    <t xml:space="preserve">  차입부채</t>
    <phoneticPr fontId="1" type="noConversion"/>
  </si>
  <si>
    <t xml:space="preserve">  기타부채</t>
    <phoneticPr fontId="1" type="noConversion"/>
  </si>
  <si>
    <t>예금 비취급기관이 예치한 금액 (B=B1+B2+B3)</t>
    <phoneticPr fontId="1" type="noConversion"/>
  </si>
  <si>
    <t>B1</t>
    <phoneticPr fontId="1" type="noConversion"/>
  </si>
  <si>
    <t xml:space="preserve">  예수부채</t>
    <phoneticPr fontId="1" type="noConversion"/>
  </si>
  <si>
    <t>B2</t>
    <phoneticPr fontId="1" type="noConversion"/>
  </si>
  <si>
    <t>타 금융회사와의 장외파생상품거래 (E=E1+E2)</t>
    <phoneticPr fontId="1" type="noConversion"/>
  </si>
  <si>
    <t>E1</t>
    <phoneticPr fontId="1" type="noConversion"/>
  </si>
  <si>
    <t>E2</t>
    <phoneticPr fontId="1" type="noConversion"/>
  </si>
  <si>
    <t xml:space="preserve">  추가항목(잠재적 미래 익스포저)</t>
    <phoneticPr fontId="1" type="noConversion"/>
  </si>
  <si>
    <t>타 금융회사에 대한 부채 합계 (F=A+B+C+D+E)</t>
    <phoneticPr fontId="1" type="noConversion"/>
  </si>
  <si>
    <t>문의처 : (거시건전성감독팀)금융감독연구센터</t>
    <phoneticPr fontId="3" type="noConversion"/>
  </si>
  <si>
    <t>3. 예금취급기관/예금비취급기관이 예치한 금액(A, B)은 '예수부채', '차입부채', '기타부채'의 합</t>
    <phoneticPr fontId="1" type="noConversion"/>
  </si>
  <si>
    <t xml:space="preserve">    단, 환매조건부채권매도, 사채, 파생상품부채는 제외</t>
    <phoneticPr fontId="1" type="noConversion"/>
  </si>
  <si>
    <t xml:space="preserve">5. '차입부채'는 예금취급기관/예금비취급기관이 예치한 차입부채(원화차입금, 외화차입금, 역외외화차입금, 콜머니, 매출어음, 금차입 등). </t>
    <phoneticPr fontId="3" type="noConversion"/>
  </si>
  <si>
    <t xml:space="preserve">6. '기타부채'는  미지급외국환채무, 미지급금(미지급미결제현물환 등), 미지급내국환채무 등. </t>
    <phoneticPr fontId="1" type="noConversion"/>
  </si>
  <si>
    <t xml:space="preserve">   으로  무조건적 취소가 가능한 경우에도 포함</t>
    <phoneticPr fontId="1" type="noConversion"/>
  </si>
  <si>
    <t>8. '타 금융회사와의 증권금융거래'에는 환매조건부거래 및 증권대차거래만 포함. 동 잔액은 환매조건부거래 및 증권대차거래 각 포지션의</t>
    <phoneticPr fontId="1" type="noConversion"/>
  </si>
  <si>
    <r>
      <t xml:space="preserve">   '관련 계약의 평가손'은 평가손을 </t>
    </r>
    <r>
      <rPr>
        <u/>
        <sz val="11"/>
        <rFont val="맑은 고딕"/>
        <family val="3"/>
        <charset val="129"/>
        <scheme val="minor"/>
      </rPr>
      <t>양(+)의 값으로 작성</t>
    </r>
    <r>
      <rPr>
        <sz val="11"/>
        <rFont val="맑은 고딕"/>
        <family val="3"/>
        <charset val="129"/>
        <scheme val="minor"/>
      </rPr>
      <t>하고</t>
    </r>
    <phoneticPr fontId="1" type="noConversion"/>
  </si>
  <si>
    <t xml:space="preserve">    '추가항목'은  「은행업감독업무시행세칙」 별표&lt;3-8&gt; "단순자기자본비율 산출기준"을 참고하여 작성</t>
    <phoneticPr fontId="1" type="noConversion"/>
  </si>
  <si>
    <t>타 금융회사에 대한 자산(세부내역)(AL165)</t>
    <phoneticPr fontId="3" type="noConversion"/>
  </si>
  <si>
    <t>(단위: 백만원)</t>
    <phoneticPr fontId="3" type="noConversion"/>
  </si>
  <si>
    <t>법인등록번호</t>
    <phoneticPr fontId="1" type="noConversion"/>
  </si>
  <si>
    <t>금융회사 구분</t>
    <phoneticPr fontId="3" type="noConversion"/>
  </si>
  <si>
    <t>타 금융회사 자산 구분</t>
    <phoneticPr fontId="1" type="noConversion"/>
  </si>
  <si>
    <t>금액</t>
    <phoneticPr fontId="3" type="noConversion"/>
  </si>
  <si>
    <t>문의처 : (은행리스크총괄팀)은행리스크업무실</t>
    <phoneticPr fontId="3" type="noConversion"/>
  </si>
  <si>
    <t xml:space="preserve">2. "타 금융회사에 대한 자산(AL164)"의 세부내역이므로, 동 보고서의 금액의 합계는 </t>
    <phoneticPr fontId="3" type="noConversion"/>
  </si>
  <si>
    <t xml:space="preserve">   "타 금융회사에 대한 자산(AL164)"의 '타 금융회사에 대한 자산 합계(G)', '금년말(b)' 값과 일치하여야 함</t>
    <phoneticPr fontId="1" type="noConversion"/>
  </si>
  <si>
    <t xml:space="preserve">   "타 금융회사에 대한 자산(AL164)"의 '타 금융회사에 대한 자산 합계(G)', '금년말(b)' 값과 일치하여야 함</t>
    <phoneticPr fontId="1" type="noConversion"/>
  </si>
  <si>
    <t xml:space="preserve">    새마을금고, 신용협동조합 등 다수의 개별법인으로 이루어진 상호금융회사와 거래금액이 크지 않을 경우 (예: 10억원 미만), 작성 편의상 합산하여 보고할 수 있음 </t>
    <phoneticPr fontId="1" type="noConversion"/>
  </si>
  <si>
    <t xml:space="preserve">        ① SWIFT코드가 있는 경우 :  Bank Indentifier Code(4자리) + ISO 국가코드(2자리)</t>
    <phoneticPr fontId="1" type="noConversion"/>
  </si>
  <si>
    <t xml:space="preserve">             (작성예시) DEUTSCHE BANK AG in FRANKFURT : DEUTDE</t>
    <phoneticPr fontId="19" type="noConversion"/>
  </si>
  <si>
    <t xml:space="preserve">             단, 역외 금융회사의 경우 거래금액이 크지 않을 시, 작성편의를 위해 해외본점 소재지 코드로 합산하여 보고할 수 있음</t>
    <phoneticPr fontId="1" type="noConversion"/>
  </si>
  <si>
    <t xml:space="preserve">             (예) 도이치뱅크 프랑크푸르트로부터의 외화차입과 도이치뱅크 런던으로부터의 외화차입을 합산하여 DEUTDE 와의 거래로 보고</t>
    <phoneticPr fontId="1" type="noConversion"/>
  </si>
  <si>
    <t xml:space="preserve">   '일반은행', '특수은행', '외은국내지점', '신탁계정', '상호저축은행', '신용협동조합', '상호금융', '새마을금고', '종금사', '투자펀드', '생명보험', '손해보험', '재보험', '연금기금'</t>
    <phoneticPr fontId="1" type="noConversion"/>
  </si>
  <si>
    <t xml:space="preserve">   '증권회사', '증권금융', '신용카드사', '리스사', '할부금융사', '신기술금융사', '선물회사', '자산운용사', '서민금융보조기관', '은행계 지주회사', '비은행계 지주회사',</t>
    <phoneticPr fontId="1" type="noConversion"/>
  </si>
  <si>
    <t xml:space="preserve">   '해외은행', '해외금융회사'</t>
    <phoneticPr fontId="1" type="noConversion"/>
  </si>
  <si>
    <t xml:space="preserve">   은행, 증권, 보험의 신탁계정, 종금계정 또는 특별계정(퇴직연금 등)이 거래상대방인 경우, '신탁계정', '연금기금' 등 세부 구분을 명시</t>
    <phoneticPr fontId="1" type="noConversion"/>
  </si>
  <si>
    <t>5. '타 금융회사 자산 구분'은 다음 중 하나와 정확히 일치하도록 기재</t>
    <phoneticPr fontId="3" type="noConversion"/>
  </si>
  <si>
    <t xml:space="preserve">   "타 금융회사에 대한 자산(AL164)"의 '타 금융회사에 대한 예치금(A)', '타 금융회사에 대한 대출채권(B)',</t>
    <phoneticPr fontId="1" type="noConversion"/>
  </si>
  <si>
    <t xml:space="preserve">   '타 금융회사에 제공한 미사용한도(C)',  '타 금융회사가 발행한 유가증권(D)', '타 금융회사와의 증권금융거래(E)',</t>
    <phoneticPr fontId="1" type="noConversion"/>
  </si>
  <si>
    <t xml:space="preserve">   '타 금융회사와의 장외파생상품거래(F)'</t>
    <phoneticPr fontId="1" type="noConversion"/>
  </si>
  <si>
    <t xml:space="preserve">   '타 금융회사와의 장외파생상품거래(F)'</t>
    <phoneticPr fontId="1" type="noConversion"/>
  </si>
  <si>
    <t>법인등록번호</t>
    <phoneticPr fontId="1" type="noConversion"/>
  </si>
  <si>
    <t xml:space="preserve">2. "타 금융회사에 대한 자산(AL164)"의 세부내역이므로, 동 보고서의 금액의 합계는 </t>
    <phoneticPr fontId="3" type="noConversion"/>
  </si>
  <si>
    <t>3. '법인등록번호'는 BIS 비율 산출시 금융위 규제대상 금융회사 목록을 참조하여 작성(외은국내지점 포함)</t>
    <phoneticPr fontId="1" type="noConversion"/>
  </si>
  <si>
    <t xml:space="preserve">    새마을금고, 신용협동조합 등 다수의 개별법인으로 이루어진 상호금융회사와 거래금액이 크지 않을 경우 (예: 10억원 미만), 작성 편의상 합산하여 보고할 수 있음 </t>
    <phoneticPr fontId="1" type="noConversion"/>
  </si>
  <si>
    <t xml:space="preserve">    (작성예시) '거래상대방 금융회사'는 '신용협동조합(80개 조합)', '법인등록번호'는 중 신용협동조합 중앙회의 법인등록번호 준용</t>
    <phoneticPr fontId="1" type="noConversion"/>
  </si>
  <si>
    <t xml:space="preserve">        ② SWIFT 코드가 없는 경우 빈칸으로 기재하고, 역외 금융회사의 경우 거래금액이 크지 않은 경우 본점과 합산하여 보고할 수 있음</t>
    <phoneticPr fontId="1" type="noConversion"/>
  </si>
  <si>
    <t xml:space="preserve">   '증권회사', '증권금융', '신용카드사', '리스사', '할부금융사', '신기술금융사', '선물회사', '자산운용사', '서민금융보조기관', '은행계 지주회사', '비은행계 지주회사',</t>
    <phoneticPr fontId="1" type="noConversion"/>
  </si>
  <si>
    <t xml:space="preserve">   '해외은행', '해외금융회사'</t>
    <phoneticPr fontId="1" type="noConversion"/>
  </si>
  <si>
    <t xml:space="preserve">   '타 금융회사에 제공한 미사용한도(C)',  '타 금융회사가 발행한 유가증권(D)', '타 금융회사와의 증권금융거래(E)',</t>
    <phoneticPr fontId="1" type="noConversion"/>
  </si>
  <si>
    <t>타 금융회사에 대한 자산(AL164)</t>
    <phoneticPr fontId="3" type="noConversion"/>
  </si>
  <si>
    <t>타 금융회사에 대한 자산(AL164)</t>
    <phoneticPr fontId="3" type="noConversion"/>
  </si>
  <si>
    <t>[작성주기 : 년+3(매년 4월내)]</t>
    <phoneticPr fontId="3" type="noConversion"/>
  </si>
  <si>
    <t>(단위: 백만원)</t>
    <phoneticPr fontId="3" type="noConversion"/>
  </si>
  <si>
    <t>코드</t>
    <phoneticPr fontId="3" type="noConversion"/>
  </si>
  <si>
    <t>전년말(a)</t>
    <phoneticPr fontId="3" type="noConversion"/>
  </si>
  <si>
    <t>금년말(b)</t>
    <phoneticPr fontId="3" type="noConversion"/>
  </si>
  <si>
    <t>증감(c=b-a)</t>
    <phoneticPr fontId="3" type="noConversion"/>
  </si>
  <si>
    <t>타 금융회사에 대한 예치금</t>
    <phoneticPr fontId="1" type="noConversion"/>
  </si>
  <si>
    <t>A1</t>
    <phoneticPr fontId="3" type="noConversion"/>
  </si>
  <si>
    <t xml:space="preserve">  위 예치금 중 양도성예금증서(CD)</t>
    <phoneticPr fontId="1" type="noConversion"/>
  </si>
  <si>
    <t>B</t>
    <phoneticPr fontId="1" type="noConversion"/>
  </si>
  <si>
    <t>타 금융회사에 대한 대출채권 (B=B1+B2)</t>
    <phoneticPr fontId="1" type="noConversion"/>
  </si>
  <si>
    <t>B1</t>
    <phoneticPr fontId="1" type="noConversion"/>
  </si>
  <si>
    <t xml:space="preserve">  대출채권</t>
    <phoneticPr fontId="1" type="noConversion"/>
  </si>
  <si>
    <t xml:space="preserve">  대출채권</t>
    <phoneticPr fontId="1" type="noConversion"/>
  </si>
  <si>
    <t xml:space="preserve">  기타자산</t>
    <phoneticPr fontId="1" type="noConversion"/>
  </si>
  <si>
    <t>타 금융회사에 제공한 미사용한도</t>
    <phoneticPr fontId="1" type="noConversion"/>
  </si>
  <si>
    <t>타 금융회사가 발행한 유가증권 (D=D1+D2+D3+D4+D5-D51)</t>
    <phoneticPr fontId="1" type="noConversion"/>
  </si>
  <si>
    <t>D1</t>
    <phoneticPr fontId="1" type="noConversion"/>
  </si>
  <si>
    <t xml:space="preserve">  담보부 유가증권</t>
    <phoneticPr fontId="1" type="noConversion"/>
  </si>
  <si>
    <t>D2</t>
    <phoneticPr fontId="1" type="noConversion"/>
  </si>
  <si>
    <t xml:space="preserve">  선순위 무담보 유가증권</t>
    <phoneticPr fontId="1" type="noConversion"/>
  </si>
  <si>
    <t>D3</t>
    <phoneticPr fontId="1" type="noConversion"/>
  </si>
  <si>
    <t xml:space="preserve">  후순위 무담보 유가증권</t>
    <phoneticPr fontId="1" type="noConversion"/>
  </si>
  <si>
    <t>D4</t>
    <phoneticPr fontId="1" type="noConversion"/>
  </si>
  <si>
    <t xml:space="preserve">  기업어음(CP)</t>
  </si>
  <si>
    <t>D5</t>
    <phoneticPr fontId="1" type="noConversion"/>
  </si>
  <si>
    <t xml:space="preserve">  주식 (우선주, 보통주 포함)</t>
  </si>
  <si>
    <t>D51</t>
    <phoneticPr fontId="1" type="noConversion"/>
  </si>
  <si>
    <t xml:space="preserve">    위 주식 중 공매도 포지션(부채)</t>
    <phoneticPr fontId="1" type="noConversion"/>
  </si>
  <si>
    <t>D52</t>
    <phoneticPr fontId="1" type="noConversion"/>
  </si>
  <si>
    <t xml:space="preserve">    위 주식 중 투자펀드</t>
    <phoneticPr fontId="1" type="noConversion"/>
  </si>
  <si>
    <t>타 금융회사와의 증권금융거래</t>
    <phoneticPr fontId="1" type="noConversion"/>
  </si>
  <si>
    <t>타 금융회사와의 장외파생상품거래 (F=F1+F2)</t>
    <phoneticPr fontId="1" type="noConversion"/>
  </si>
  <si>
    <t>F1</t>
    <phoneticPr fontId="3" type="noConversion"/>
  </si>
  <si>
    <t xml:space="preserve">  순대체비용(net positive fair value)</t>
    <phoneticPr fontId="1" type="noConversion"/>
  </si>
  <si>
    <t>F2</t>
    <phoneticPr fontId="3" type="noConversion"/>
  </si>
  <si>
    <t xml:space="preserve">  추가항목(잠재적 미래 익스포저)</t>
    <phoneticPr fontId="1" type="noConversion"/>
  </si>
  <si>
    <t>타 금융회사에 대한 자산 합계 (G=A+B+C+D+E+F)</t>
    <phoneticPr fontId="1" type="noConversion"/>
  </si>
  <si>
    <t>문의처 : (은행리스크총괄팀)은행리스크업무실</t>
    <phoneticPr fontId="3" type="noConversion"/>
  </si>
  <si>
    <t>1. 작성대상 : 은행지주회사</t>
    <phoneticPr fontId="3" type="noConversion"/>
  </si>
  <si>
    <t>2. 거래상대방인 금융회사의 범위는 &lt;타 금융회사 범위&gt;를 참고하고, 이에 준하는 해외 금융회사도 포함</t>
    <phoneticPr fontId="1" type="noConversion"/>
  </si>
  <si>
    <t>3. '타 금융회사에 대한 예치금'은 타 금융기관에 예치한 현금 및 예치금(원화예치금, 외화예치금, 역외외화예치금, 금예치 등)을 포함</t>
    <phoneticPr fontId="3" type="noConversion"/>
  </si>
  <si>
    <t>4. '타 금융회사에 대한 대출채권'은 타 금융기관에 대한 대출채권(원화대출금, 외화대출금, 은행간외화대여금, 역외외화대출금, 콜론, 사모사채,</t>
    <phoneticPr fontId="3" type="noConversion"/>
  </si>
  <si>
    <t>4. '타 금융회사에 대한 대출채권'은 타 금융기관에 대한 대출채권(원화대출금, 외화대출금, 은행간외화대여금, 역외외화대출금, 콜론, 사모사채,</t>
    <phoneticPr fontId="3" type="noConversion"/>
  </si>
  <si>
    <t xml:space="preserve">    금대출) 및 기타자산(미수금(미수미결제현물환 등), 미회수내국환채권 등), 단 환매조건부채권 매수 및 파생상품 자산 제외</t>
    <phoneticPr fontId="1" type="noConversion"/>
  </si>
  <si>
    <t>5. '타 금융회사에 제공한 미사용한도'는  타 금융기관에 제공한 미사용한도(확정지급보증, 미확정지급보증, 약정, 배서어음) 명목금액으로</t>
    <phoneticPr fontId="3" type="noConversion"/>
  </si>
  <si>
    <t xml:space="preserve">   무조건적 취소가 가능한 경우에도 포함</t>
    <phoneticPr fontId="1" type="noConversion"/>
  </si>
  <si>
    <t>6. '타 금융회사가 발행한 유가증권'은 관련 담보/무담보 여부를 1차적인 분류 기준으로 하되, 무담보 중 선순위와 후순위를 2차적으로 분류하여 기재</t>
    <phoneticPr fontId="1" type="noConversion"/>
  </si>
  <si>
    <t xml:space="preserve">   다만, 선순위 관계 등이 명확하지 않은 무담보증권의 경우는 '선순위 무담보 유가증권' 항목으로 포함시켜 계산</t>
    <phoneticPr fontId="1" type="noConversion"/>
  </si>
  <si>
    <t xml:space="preserve">   담보부 유가증권(D1), 선순위 무담보 유가증권(D2)은 채권에 한함. </t>
    <phoneticPr fontId="1" type="noConversion"/>
  </si>
  <si>
    <t>7. '위 주식 중 공매도 포지션(부채)'는 주식 가치 중 공매도로 인한 주식 보유분이 있는 경우 해당 공매도 포지션(부채)의 공정가치 기재</t>
    <phoneticPr fontId="1" type="noConversion"/>
  </si>
  <si>
    <t xml:space="preserve">   '위 주식 중 투자펀드'는 타 금융회사가 발행한 MMF, 수익증권, 뮤추얼펀드의 공정가치 기재</t>
    <phoneticPr fontId="1" type="noConversion"/>
  </si>
  <si>
    <t xml:space="preserve">   순자산가치가 정(+)의 값을 가지는 경우의 합계(담보가치 대비 평가이익)로서 다음 4가지 요소의 합계로 계산</t>
    <phoneticPr fontId="1" type="noConversion"/>
  </si>
  <si>
    <t xml:space="preserve">   ① 환매조건부채권 매수거래에서 담보가액을 초과한 대출금</t>
  </si>
  <si>
    <t xml:space="preserve">   ② 환매조건부채권 매도거래에서 차입금을 초과하는 담보가액</t>
  </si>
  <si>
    <t xml:space="preserve">   ③ 대여 유가증권 가치에서 담보가액 초과분</t>
  </si>
  <si>
    <t xml:space="preserve">   ④ 제공한 담보가액의 차입한 유가증권 가치 초과분</t>
  </si>
  <si>
    <t xml:space="preserve">9. '타 금융회사와의 장외파생상품거래'는 공정가치가 정(+)인 거래에 대해 </t>
    <phoneticPr fontId="1" type="noConversion"/>
  </si>
  <si>
    <t xml:space="preserve">    「은행업감독업무시행세칙」 별표&lt;3-8&gt; "단순자기자본비율 산출기준"을 참고하여 작성</t>
    <phoneticPr fontId="1" type="noConversion"/>
  </si>
  <si>
    <t>[작성주기 : 년+3(매년 4월내)]</t>
    <phoneticPr fontId="3" type="noConversion"/>
  </si>
  <si>
    <t>(단위: 백만원)</t>
    <phoneticPr fontId="3" type="noConversion"/>
  </si>
  <si>
    <t xml:space="preserve">  위 예치금 중 양도성예금증서(CD)</t>
    <phoneticPr fontId="1" type="noConversion"/>
  </si>
  <si>
    <t>B</t>
    <phoneticPr fontId="1" type="noConversion"/>
  </si>
  <si>
    <t>타 금융회사에 대한 대출채권 (B=B1+B2)</t>
    <phoneticPr fontId="1" type="noConversion"/>
  </si>
  <si>
    <t>B1</t>
    <phoneticPr fontId="1" type="noConversion"/>
  </si>
  <si>
    <t>B2</t>
    <phoneticPr fontId="1" type="noConversion"/>
  </si>
  <si>
    <t xml:space="preserve">  기타자산</t>
    <phoneticPr fontId="1" type="noConversion"/>
  </si>
  <si>
    <t>C</t>
    <phoneticPr fontId="1" type="noConversion"/>
  </si>
  <si>
    <t>타 금융회사에 제공한 미사용한도</t>
    <phoneticPr fontId="1" type="noConversion"/>
  </si>
  <si>
    <t>D</t>
    <phoneticPr fontId="1" type="noConversion"/>
  </si>
  <si>
    <t>타 금융회사가 발행한 유가증권 (D=D1+D2+D3+D4+D5-D51)</t>
    <phoneticPr fontId="1" type="noConversion"/>
  </si>
  <si>
    <t>D1</t>
    <phoneticPr fontId="1" type="noConversion"/>
  </si>
  <si>
    <t xml:space="preserve">  선순위 무담보 유가증권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</si>
  <si>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</si>
  <si>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</si>
  <si>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</si>
  <si>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D51</t>
    <phoneticPr fontId="1" type="noConversion"/>
  </si>
  <si>
    <t>D52</t>
    <phoneticPr fontId="1" type="noConversion"/>
  </si>
  <si>
    <t xml:space="preserve">    위 주식 중 투자펀드</t>
    <phoneticPr fontId="1" type="noConversion"/>
  </si>
  <si>
    <t>E</t>
    <phoneticPr fontId="1" type="noConversion"/>
  </si>
  <si>
    <t>타 금융회사와의 장외파생상품거래 (F=F1+F2)</t>
    <phoneticPr fontId="1" type="noConversion"/>
  </si>
  <si>
    <t>F1</t>
    <phoneticPr fontId="3" type="noConversion"/>
  </si>
  <si>
    <t xml:space="preserve">  순대체비용(net positive fair value)</t>
    <phoneticPr fontId="1" type="noConversion"/>
  </si>
  <si>
    <t>F2</t>
    <phoneticPr fontId="3" type="noConversion"/>
  </si>
  <si>
    <t>타 금융회사에 대한 자산 합계 (G=A+B+C+D+E+F)</t>
    <phoneticPr fontId="1" type="noConversion"/>
  </si>
  <si>
    <t>문의처 : (거시건전성감독팀)금융감독연구센터</t>
    <phoneticPr fontId="3" type="noConversion"/>
  </si>
  <si>
    <t>3. '타 금융회사에 대한 예치금'은 타 금융기관에 예치한 현금 및 예치금(원화예치금, 외화예치금, 역외외화예치금, 금예치 등)을 포함</t>
    <phoneticPr fontId="3" type="noConversion"/>
  </si>
  <si>
    <t xml:space="preserve">    금대출) 및 기타자산(미수금(미수미결제현물환 등), 미회수내국환채권 등), 단 환매조건부채권 매수 및 파생상품 자산 제외</t>
    <phoneticPr fontId="1" type="noConversion"/>
  </si>
  <si>
    <t>5. '타 금융회사에 제공한 미사용한도'는  타 금융기관에 제공한 미사용한도(확정지급보증, 미확정지급보증, 약정, 배서어음) 명목금액으로</t>
    <phoneticPr fontId="3" type="noConversion"/>
  </si>
  <si>
    <t xml:space="preserve">   무조건적 취소가 가능한 경우에도 포함</t>
    <phoneticPr fontId="1" type="noConversion"/>
  </si>
  <si>
    <t>6. '타 금융회사가 발행한 유가증권'은 관련 담보/무담보 여부를 1차적인 분류 기준으로 하되, 무담보 중 선순위와 후순위를 2차적으로 분류하여 기재</t>
    <phoneticPr fontId="1" type="noConversion"/>
  </si>
  <si>
    <t xml:space="preserve">   담보부 유가증권(D1), 선순위 무담보 유가증권(D2)은 채권에 한함. </t>
    <phoneticPr fontId="1" type="noConversion"/>
  </si>
  <si>
    <t xml:space="preserve">   '위 주식 중 투자펀드'는 타 금융회사가 발행한 MMF, 수익증권, 뮤추얼펀드의 공정가치 기재</t>
    <phoneticPr fontId="1" type="noConversion"/>
  </si>
  <si>
    <t xml:space="preserve">   순자산가치가 정(+)의 값을 가지는 경우의 합계(담보가치 대비 평가이익)로서 다음 4가지 요소의 합계로 계산</t>
    <phoneticPr fontId="1" type="noConversion"/>
  </si>
  <si>
    <t xml:space="preserve">9. '타 금융회사와의 장외파생상품거래'는 공정가치가 정(+)인 거래에 대해 </t>
    <phoneticPr fontId="1" type="noConversion"/>
  </si>
  <si>
    <t xml:space="preserve">    「은행업감독업무시행세칙」 별표&lt;3-8&gt; "단순자기자본비율 산출기준"을 참고하여 작성</t>
    <phoneticPr fontId="1" type="noConversion"/>
  </si>
  <si>
    <t>국내 특수요인(AL172)</t>
    <phoneticPr fontId="3" type="noConversion"/>
  </si>
  <si>
    <t>(단위: 백만원)</t>
    <phoneticPr fontId="3" type="noConversion"/>
  </si>
  <si>
    <t>코드</t>
    <phoneticPr fontId="3" type="noConversion"/>
  </si>
  <si>
    <t>전년말(a)</t>
    <phoneticPr fontId="3" type="noConversion"/>
  </si>
  <si>
    <t>금년말(b)</t>
    <phoneticPr fontId="3" type="noConversion"/>
  </si>
  <si>
    <t>증감(c=b-a)</t>
    <phoneticPr fontId="3" type="noConversion"/>
  </si>
  <si>
    <t>A</t>
    <phoneticPr fontId="3" type="noConversion"/>
  </si>
  <si>
    <t>외화부채 (A=A1+A2)</t>
    <phoneticPr fontId="1" type="noConversion"/>
  </si>
  <si>
    <t>A1</t>
    <phoneticPr fontId="3" type="noConversion"/>
  </si>
  <si>
    <t xml:space="preserve">  외화차입</t>
    <phoneticPr fontId="1" type="noConversion"/>
  </si>
  <si>
    <t>A11</t>
    <phoneticPr fontId="1" type="noConversion"/>
  </si>
  <si>
    <t xml:space="preserve">    단기 외화차입</t>
    <phoneticPr fontId="1" type="noConversion"/>
  </si>
  <si>
    <t>A2</t>
    <phoneticPr fontId="1" type="noConversion"/>
  </si>
  <si>
    <t xml:space="preserve">  외화발행채권</t>
    <phoneticPr fontId="1" type="noConversion"/>
  </si>
  <si>
    <t>A21</t>
    <phoneticPr fontId="1" type="noConversion"/>
  </si>
  <si>
    <t xml:space="preserve">    단기 외화발행채권</t>
    <phoneticPr fontId="1" type="noConversion"/>
  </si>
  <si>
    <t>B</t>
    <phoneticPr fontId="1" type="noConversion"/>
  </si>
  <si>
    <t>가계자금대출금</t>
    <phoneticPr fontId="1" type="noConversion"/>
  </si>
  <si>
    <t>B1</t>
    <phoneticPr fontId="1" type="noConversion"/>
  </si>
  <si>
    <t xml:space="preserve">  주택담보대출</t>
    <phoneticPr fontId="1" type="noConversion"/>
  </si>
  <si>
    <t>B2</t>
    <phoneticPr fontId="3" type="noConversion"/>
  </si>
  <si>
    <t xml:space="preserve">  신용대출</t>
    <phoneticPr fontId="1" type="noConversion"/>
  </si>
  <si>
    <t>1. 작성대상 : 은행지주회사</t>
    <phoneticPr fontId="3" type="noConversion"/>
  </si>
  <si>
    <t xml:space="preserve">2. '외화부채'는 '외화차입'과 '외화발행채권'의 합이며, 외환전산망 보고서 FX6610 "금융기관 외화B/S(난내 총괄)" 작성요령을 참조하되 </t>
    <phoneticPr fontId="1" type="noConversion"/>
  </si>
  <si>
    <t xml:space="preserve">    백만원 단위로 작성</t>
    <phoneticPr fontId="1" type="noConversion"/>
  </si>
  <si>
    <t xml:space="preserve">3. '외화차입'은 외화콜머니, 외화차입금(내국수입유산스 관련 차입금 제외), 외환환매조건부채권매도, 외화파생상품부채, </t>
    <phoneticPr fontId="1" type="noConversion"/>
  </si>
  <si>
    <t xml:space="preserve">   외화본지점(외은지점의 경우)의 합계액 [역외계정 포함]</t>
    <phoneticPr fontId="1" type="noConversion"/>
  </si>
  <si>
    <t>4. '외화발행채권'은 외화발행금융채권 잔액 [역외계정 포함]</t>
    <phoneticPr fontId="1" type="noConversion"/>
  </si>
  <si>
    <t>5. 단기는 계약만기 기준 1년 이하</t>
    <phoneticPr fontId="1" type="noConversion"/>
  </si>
  <si>
    <t>6. 가계자금대출금은 연결대차대조표상 가계자금 대출금을 기준으로 작성하여야 하며</t>
    <phoneticPr fontId="1" type="noConversion"/>
  </si>
  <si>
    <t xml:space="preserve">   '주택담보대출', '신용대출' 잔액은 은행 업무보고서 B2410 "여신종별 연체대출채권"의 주택담보대출(AA21) 및 신용대출(AA22)의 작성요령을 </t>
    <phoneticPr fontId="1" type="noConversion"/>
  </si>
  <si>
    <t xml:space="preserve">   참조하여 규제목적 연결기준으로 작성</t>
    <phoneticPr fontId="1" type="noConversion"/>
  </si>
  <si>
    <t>증권발행규모 및 총익스포저</t>
    <phoneticPr fontId="2" type="noConversion"/>
  </si>
  <si>
    <t>AL293</t>
    <phoneticPr fontId="1" type="noConversion"/>
  </si>
  <si>
    <t>AL294</t>
    <phoneticPr fontId="1" type="noConversion"/>
  </si>
  <si>
    <t>AL295</t>
    <phoneticPr fontId="1" type="noConversion"/>
  </si>
  <si>
    <t>위험조정자본이익률(RAROC)</t>
    <phoneticPr fontId="2" type="noConversion"/>
  </si>
  <si>
    <t>[작성주기 : 분기]</t>
    <phoneticPr fontId="56" type="noConversion"/>
  </si>
  <si>
    <t>금 융 기 관   ____________       기   준   월  ____________      전 화 번 호  _____________</t>
    <phoneticPr fontId="3" type="noConversion"/>
  </si>
  <si>
    <t>작성자소속   ____________       작성자직위  ____________       작성자성명  _____________</t>
  </si>
  <si>
    <t>확인자소속   ____________       확인자직위  ____________       확인자성명  _____________</t>
  </si>
  <si>
    <t>(단위: 백만원, %, %p)</t>
    <phoneticPr fontId="56" type="noConversion"/>
  </si>
  <si>
    <t>전분기말
(A)</t>
    <phoneticPr fontId="2" type="noConversion"/>
  </si>
  <si>
    <t>금분기말
(B)</t>
    <phoneticPr fontId="2" type="noConversion"/>
  </si>
  <si>
    <t>증 감
(C)</t>
    <phoneticPr fontId="2" type="noConversion"/>
  </si>
  <si>
    <t>위험조정자본이익율((A1+A2-A3)/A4×100)</t>
  </si>
  <si>
    <t>세후당기순이익</t>
    <phoneticPr fontId="2" type="noConversion"/>
  </si>
  <si>
    <t>대손충당금</t>
    <phoneticPr fontId="19" type="noConversion"/>
  </si>
  <si>
    <t>예상손실</t>
    <phoneticPr fontId="19" type="noConversion"/>
  </si>
  <si>
    <t>리스크량(A41+A42+A43)</t>
  </si>
  <si>
    <t xml:space="preserve">   신용리스크량</t>
    <phoneticPr fontId="19" type="noConversion"/>
  </si>
  <si>
    <t xml:space="preserve">   시장리스크량</t>
    <phoneticPr fontId="19" type="noConversion"/>
  </si>
  <si>
    <t>A43</t>
  </si>
  <si>
    <t xml:space="preserve">   운영리스크량</t>
    <phoneticPr fontId="19" type="noConversion"/>
  </si>
  <si>
    <t>문의처 : (은행리스크검사팀)은행리스크업무실</t>
    <phoneticPr fontId="69" type="noConversion"/>
  </si>
  <si>
    <t xml:space="preserve"> 1. 「은행업감독업무시행세칙」 &lt;별표3&gt; 및 &lt;별표9&gt;를 참고하여 작성</t>
    <phoneticPr fontId="1" type="noConversion"/>
  </si>
  <si>
    <t xml:space="preserve"> 2. 작성대상 : 은행지주회사</t>
    <phoneticPr fontId="3" type="noConversion"/>
  </si>
  <si>
    <t xml:space="preserve">   「금융지주회사감독규정시행세칙」 별표&lt;1-2&gt;2.에 의한 규제목적 연결기준으로 작성(내부거래는 제거)</t>
    <phoneticPr fontId="1" type="noConversion"/>
  </si>
  <si>
    <t xml:space="preserve"> 3. 위험조정자본이익율 : (세후당기순이익 + 대손충당금 - 예상손실) / (신용, 시장, 운영 리스크량)× 100</t>
    <phoneticPr fontId="19" type="noConversion"/>
  </si>
  <si>
    <t xml:space="preserve">   (1) 대손충당금, 예상손실, 신용리스크량, 시장리스크량, 운영리스크량  : 「은행업감독업무시행세칙」 &lt;별표9&gt; 4.사.(2) 참고</t>
    <phoneticPr fontId="19" type="noConversion"/>
  </si>
  <si>
    <t xml:space="preserve">   (2) 세후당기순이익(A1)은 과거 1년간 실적을 입력하나, 대손충당금·예상손실·리스크량은 당해 분기말 값을 입력</t>
  </si>
  <si>
    <t xml:space="preserve"> 4. 세후당기순이익 산정기준</t>
    <phoneticPr fontId="2" type="noConversion"/>
  </si>
  <si>
    <t xml:space="preserve">   (1) 금분기말 : 금분기말 기준 과거 1년간 당기순이익</t>
    <phoneticPr fontId="2" type="noConversion"/>
  </si>
  <si>
    <t xml:space="preserve">                    (12월분 : 1.1∼12.31, 6월분 : 전년 7.1∼ 6.30)</t>
    <phoneticPr fontId="2" type="noConversion"/>
  </si>
  <si>
    <t xml:space="preserve">   (2) 전분기말 : 전분기말 기준 과거 1년간 당기순이익</t>
    <phoneticPr fontId="2" type="noConversion"/>
  </si>
  <si>
    <t xml:space="preserve">                    (9월분 : 전년 10.1∼9.30, 3월분 : 전년 4.1∼3.31)</t>
    <phoneticPr fontId="2" type="noConversion"/>
  </si>
  <si>
    <t xml:space="preserve">   * 3월분의 경우 산정방식(금분기 기준)</t>
    <phoneticPr fontId="2" type="noConversion"/>
  </si>
  <si>
    <t xml:space="preserve">     · 당기순이익 = 전년도 당기순이익 + 금년 1/4분기중 당기순이익 - 전년 1/4분기중 당기순이익</t>
    <phoneticPr fontId="2" type="noConversion"/>
  </si>
  <si>
    <t>신용·시장·운영 리스크량 비율</t>
    <phoneticPr fontId="56" type="noConversion"/>
  </si>
  <si>
    <t>[작성주기 : 분기]</t>
    <phoneticPr fontId="56" type="noConversion"/>
  </si>
  <si>
    <t>작성자소속  _________________    작성자직위  _________________    작성자성명  _________________</t>
    <phoneticPr fontId="56" type="noConversion"/>
  </si>
  <si>
    <t>확인자소속  _________________    확인자직위  _________________    확인자성명  _________________</t>
    <phoneticPr fontId="56" type="noConversion"/>
  </si>
  <si>
    <t>(단위: 백만원, %, %p)</t>
    <phoneticPr fontId="56" type="noConversion"/>
  </si>
  <si>
    <t>코 드</t>
    <phoneticPr fontId="56" type="noConversion"/>
  </si>
  <si>
    <t>항 목</t>
    <phoneticPr fontId="56" type="noConversion"/>
  </si>
  <si>
    <t>전분기말(A)</t>
    <phoneticPr fontId="1" type="noConversion"/>
  </si>
  <si>
    <t>금분기말(B)</t>
    <phoneticPr fontId="1" type="noConversion"/>
  </si>
  <si>
    <t>증감(C)</t>
    <phoneticPr fontId="56" type="noConversion"/>
  </si>
  <si>
    <t>A</t>
    <phoneticPr fontId="56" type="noConversion"/>
  </si>
  <si>
    <t>기본자본</t>
    <phoneticPr fontId="56" type="noConversion"/>
  </si>
  <si>
    <t>B</t>
    <phoneticPr fontId="1" type="noConversion"/>
  </si>
  <si>
    <t>기본자본 대비 신용리스크량 비율(B1/A)</t>
    <phoneticPr fontId="1" type="noConversion"/>
  </si>
  <si>
    <t>신용리스크량</t>
    <phoneticPr fontId="1" type="noConversion"/>
  </si>
  <si>
    <t>C</t>
    <phoneticPr fontId="1" type="noConversion"/>
  </si>
  <si>
    <t>기본자본 대비 시장리스크량 비율(C1/A)</t>
    <phoneticPr fontId="1" type="noConversion"/>
  </si>
  <si>
    <t>C1</t>
    <phoneticPr fontId="1" type="noConversion"/>
  </si>
  <si>
    <t>시장리스크량</t>
    <phoneticPr fontId="1" type="noConversion"/>
  </si>
  <si>
    <t>D</t>
    <phoneticPr fontId="1" type="noConversion"/>
  </si>
  <si>
    <t>기본자본 대비 운영리스크량 비율(D1/A)</t>
    <phoneticPr fontId="1" type="noConversion"/>
  </si>
  <si>
    <t>운영리스크량</t>
    <phoneticPr fontId="1" type="noConversion"/>
  </si>
  <si>
    <t>거래상대방 익스포저 대비 신용리스크량 비율(B1/E1)</t>
    <phoneticPr fontId="1" type="noConversion"/>
  </si>
  <si>
    <t>거래상대방 익스포저</t>
  </si>
  <si>
    <t>F</t>
    <phoneticPr fontId="1" type="noConversion"/>
  </si>
  <si>
    <t>익스포저 대비 신용리스크량 비율(B1/F1)</t>
    <phoneticPr fontId="1" type="noConversion"/>
  </si>
  <si>
    <t>F1</t>
    <phoneticPr fontId="1" type="noConversion"/>
  </si>
  <si>
    <t>익스포저(EAD)</t>
    <phoneticPr fontId="1" type="noConversion"/>
  </si>
  <si>
    <t>문의처: (은행리스크검사팀) 은행리스크업무실</t>
    <phoneticPr fontId="56" type="noConversion"/>
  </si>
  <si>
    <t>[ 작성요령 ]</t>
    <phoneticPr fontId="3" type="noConversion"/>
  </si>
  <si>
    <t xml:space="preserve"> 1. 「은행업감독업무시행세칙」 &lt;별표3&gt; 및 &lt;별표9&gt;를 참고하여 작성</t>
    <phoneticPr fontId="3" type="noConversion"/>
  </si>
  <si>
    <t xml:space="preserve"> 2. 작성대상 : 은행지주회사</t>
    <phoneticPr fontId="3" type="noConversion"/>
  </si>
  <si>
    <t xml:space="preserve">   「금융지주회사감독규정시행세칙」 &lt;별표1-2&gt;2.에 의한 규제목적 연결기준으로 작성(내부거래는 제거)</t>
    <phoneticPr fontId="3" type="noConversion"/>
  </si>
  <si>
    <t xml:space="preserve"> 3. "신용리스크량(B1)" : AL134에 의해 산출된 신용리스크 소요자기자본(B1) 금액과 일치</t>
    <phoneticPr fontId="3" type="noConversion"/>
  </si>
  <si>
    <r>
      <t xml:space="preserve"> 6. "거래상대방 익스포저(E1)" : 「은행업감독업무시행세칙」 &lt;별표3&gt; </t>
    </r>
    <r>
      <rPr>
        <sz val="11"/>
        <color theme="1"/>
        <rFont val="맑은 고딕"/>
        <family val="3"/>
        <charset val="129"/>
      </rPr>
      <t>「</t>
    </r>
    <r>
      <rPr>
        <sz val="11"/>
        <color theme="1"/>
        <rFont val="맑은 고딕"/>
        <family val="2"/>
        <scheme val="minor"/>
      </rPr>
      <t>제7장 거래상대방 신용위험과 상품간 상계의 처리」 기준 참고</t>
    </r>
    <phoneticPr fontId="1" type="noConversion"/>
  </si>
  <si>
    <t xml:space="preserve"> 7. "익스포저(EAD)(F1)" : 신용위험경감 및 신용환산율 반영후 총익스포저</t>
    <phoneticPr fontId="1" type="noConversion"/>
  </si>
  <si>
    <r>
      <rPr>
        <sz val="11"/>
        <color theme="0"/>
        <rFont val="맑은 고딕"/>
        <family val="3"/>
        <charset val="129"/>
        <scheme val="minor"/>
      </rPr>
      <t xml:space="preserve"> 7. "익스포저(EAD)(F1)" : </t>
    </r>
    <r>
      <rPr>
        <sz val="11"/>
        <rFont val="맑은 고딕"/>
        <family val="3"/>
        <charset val="129"/>
        <scheme val="minor"/>
      </rPr>
      <t xml:space="preserve">「은행업감독업무시행세칙」 &lt;별표9&gt; 4.가.(1) 참고하여 작성 </t>
    </r>
    <phoneticPr fontId="1" type="noConversion"/>
  </si>
  <si>
    <t xml:space="preserve"> 4. "시장리스크 소요자기자본(C1)" : AL285에 의해 산출된 소요자기자본 금액과 일치</t>
    <phoneticPr fontId="3" type="noConversion"/>
  </si>
  <si>
    <t xml:space="preserve"> 5. "운영리스크 소요자기자본(D1)" :  AL284에 의해 산출된 소요자기자본 금액과 일치</t>
    <phoneticPr fontId="3" type="noConversion"/>
  </si>
  <si>
    <t>위험조정자본이익률(RAROC)</t>
    <phoneticPr fontId="1" type="noConversion"/>
  </si>
  <si>
    <t>신용·시장·운영리스크량 비율</t>
    <phoneticPr fontId="1" type="noConversion"/>
  </si>
  <si>
    <t>[ 변경이력 ]</t>
    <phoneticPr fontId="3" type="noConversion"/>
  </si>
  <si>
    <t>2. '23.1월부터 시장위험가중자산 산출기준이 바젤III 기준으로 변경됨에 따라 B2 하위의 리스크군별 시장리스크 항목을 삭제</t>
    <phoneticPr fontId="3" type="noConversion"/>
  </si>
  <si>
    <t>1. '23.1월부터 위험가중자산 하한 적용 기준이 소요자기자본 → 위험가중자산으로 변경됨에 따라 A4 항목 이름 수정</t>
    <phoneticPr fontId="3" type="noConversion"/>
  </si>
  <si>
    <t>[ 변경이력 ]</t>
    <phoneticPr fontId="3" type="noConversion"/>
  </si>
  <si>
    <t>1. '23.1월부터 위험가중자산 하한 적용 기준이 소요자기자본 → 위험가중자산으로 변경됨에 따라 G2, G21 변경하고 L1~L2 삭제</t>
    <phoneticPr fontId="3" type="noConversion"/>
  </si>
  <si>
    <t>[ 변경이력 ]</t>
    <phoneticPr fontId="3" type="noConversion"/>
  </si>
  <si>
    <t>1. '23.1월부터 위험가중자산 하한 적용 기준이 소요자기자본 → 위험가중자산으로 변경됨에 따라 B5 추가</t>
    <phoneticPr fontId="3" type="noConversion"/>
  </si>
  <si>
    <t>G4</t>
    <phoneticPr fontId="1" type="noConversion"/>
  </si>
  <si>
    <t>2. '23.1월부터 시장, 운영위험가중자산 산출기준이 변경됨에 따라 G3, G5를 삭제하고 G4 작성요령을 수정</t>
    <phoneticPr fontId="3" type="noConversion"/>
  </si>
  <si>
    <t>11. 시장위험산출방식(G4)은 표준방법/내부모형/간편법 여부를 기재(표준 → 1, 내부 → 2, 간편 → 3)</t>
    <phoneticPr fontId="1" type="noConversion"/>
  </si>
  <si>
    <t>[ 변경이력 ]</t>
    <phoneticPr fontId="3" type="noConversion"/>
  </si>
  <si>
    <t>1. '23.1월부터 시장위험가중자산 산출기준이 바젤III 기준으로 변경됨에 따라 B2 하위의 리스크군별 시장리스크 항목을 삭제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</si>
</sst>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\(0\)"/>
    <numFmt numFmtId="177" formatCode="#,##0_ "/>
  </numFmts>
  <fonts count="7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¹UAAA¼"/>
      <family val="1"/>
      <charset val="129"/>
    </font>
    <font>
      <sz val="8"/>
      <name val="돋움"/>
      <family val="3"/>
      <charset val="129"/>
    </font>
    <font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/>
      <sz val="18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6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2"/>
      <name val="바탕체"/>
      <family val="1"/>
      <charset val="129"/>
    </font>
    <font>
      <b/>
      <sz val="14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name val="바탕"/>
      <family val="1"/>
      <charset val="129"/>
    </font>
    <font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23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  <font>
      <b/>
      <strike/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20"/>
      <name val="맑은 고딕"/>
      <family val="2"/>
      <charset val="129"/>
      <scheme val="minor"/>
    </font>
    <font>
      <u/>
      <sz val="11"/>
      <color indexed="60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b/>
      <u/>
      <sz val="11"/>
      <color indexed="6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u/>
      <sz val="12"/>
      <color rgb="FFFF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u/>
      <sz val="2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36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36"/>
      <scheme val="minor"/>
    </font>
    <font>
      <vertAlign val="subscript"/>
      <sz val="11"/>
      <name val="맑은 고딕"/>
      <family val="3"/>
      <charset val="129"/>
      <scheme val="minor"/>
    </font>
    <font>
      <b/>
      <u/>
      <sz val="23"/>
      <color theme="1"/>
      <name val="맑은 고딕"/>
      <family val="2"/>
      <scheme val="minor"/>
    </font>
    <font>
      <sz val="11"/>
      <name val="굴림체"/>
      <family val="3"/>
      <charset val="129"/>
    </font>
    <font>
      <b/>
      <sz val="20"/>
      <color rgb="FFFF0000"/>
      <name val="맑은 고딕"/>
      <family val="3"/>
      <charset val="129"/>
      <scheme val="minor"/>
    </font>
    <font>
      <sz val="20"/>
      <color rgb="FFFF0000"/>
      <name val="맑은 고딕"/>
      <family val="3"/>
      <charset val="129"/>
      <scheme val="minor"/>
    </font>
    <font>
      <sz val="10"/>
      <color indexed="13"/>
      <name val="Arial"/>
      <family val="2"/>
    </font>
    <font>
      <u/>
      <sz val="11"/>
      <name val="맑은 고딕"/>
      <family val="3"/>
      <charset val="129"/>
      <scheme val="minor"/>
    </font>
    <font>
      <b/>
      <u/>
      <sz val="20"/>
      <name val="맑은 고딕"/>
      <family val="3"/>
      <charset val="129"/>
      <scheme val="minor"/>
    </font>
    <font>
      <b/>
      <sz val="20"/>
      <name val="굴림체"/>
      <family val="3"/>
      <charset val="129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ash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23">
    <xf numFmtId="0" fontId="0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/>
    <xf numFmtId="0" fontId="5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41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5" fillId="0" borderId="0"/>
    <xf numFmtId="0" fontId="57" fillId="0" borderId="0">
      <alignment vertical="center"/>
    </xf>
    <xf numFmtId="0" fontId="63" fillId="0" borderId="0"/>
    <xf numFmtId="0" fontId="52" fillId="0" borderId="0">
      <alignment vertical="center"/>
    </xf>
    <xf numFmtId="0" fontId="6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787">
    <xf numFmtId="0" fontId="0" fillId="0" borderId="0" xfId="0">
      <alignment vertical="center"/>
    </xf>
    <xf numFmtId="0" fontId="4" fillId="0" borderId="0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8" fillId="0" borderId="6" xfId="0" applyFont="1" applyFill="1" applyBorder="1" applyAlignment="1">
      <alignment vertical="top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top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vertical="top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top" wrapText="1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top" wrapText="1"/>
    </xf>
    <xf numFmtId="0" fontId="8" fillId="0" borderId="15" xfId="0" applyFont="1" applyFill="1" applyBorder="1" applyAlignment="1">
      <alignment horizontal="justify" vertical="center"/>
    </xf>
    <xf numFmtId="0" fontId="8" fillId="0" borderId="16" xfId="0" applyFont="1" applyFill="1" applyBorder="1" applyAlignment="1">
      <alignment horizontal="justify" vertical="center"/>
    </xf>
    <xf numFmtId="0" fontId="8" fillId="0" borderId="17" xfId="0" applyFont="1" applyFill="1" applyBorder="1" applyAlignment="1">
      <alignment horizontal="justify" vertical="center"/>
    </xf>
    <xf numFmtId="0" fontId="9" fillId="0" borderId="6" xfId="0" applyFont="1" applyFill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7" fillId="0" borderId="6" xfId="0" applyFont="1" applyFill="1" applyBorder="1" applyAlignment="1">
      <alignment vertical="top"/>
    </xf>
    <xf numFmtId="0" fontId="7" fillId="0" borderId="18" xfId="0" applyFont="1" applyFill="1" applyBorder="1" applyAlignment="1">
      <alignment vertical="top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vertical="center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vertical="top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top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12" fillId="4" borderId="0" xfId="1" applyFont="1" applyFill="1" applyAlignment="1">
      <alignment vertical="center" wrapText="1"/>
    </xf>
    <xf numFmtId="41" fontId="12" fillId="4" borderId="0" xfId="2" applyNumberFormat="1" applyFont="1" applyFill="1" applyAlignment="1">
      <alignment vertical="center" wrapText="1"/>
    </xf>
    <xf numFmtId="0" fontId="5" fillId="4" borderId="0" xfId="0" applyFont="1" applyFill="1">
      <alignment vertical="center"/>
    </xf>
    <xf numFmtId="176" fontId="12" fillId="4" borderId="0" xfId="1" applyNumberFormat="1" applyFont="1" applyFill="1" applyAlignment="1">
      <alignment vertical="center" wrapText="1"/>
    </xf>
    <xf numFmtId="176" fontId="16" fillId="4" borderId="0" xfId="1" applyNumberFormat="1" applyFont="1" applyFill="1" applyBorder="1" applyAlignment="1">
      <alignment horizontal="left" vertical="center"/>
    </xf>
    <xf numFmtId="176" fontId="17" fillId="4" borderId="0" xfId="1" applyNumberFormat="1" applyFont="1" applyFill="1" applyBorder="1" applyAlignment="1">
      <alignment horizontal="left" vertical="center"/>
    </xf>
    <xf numFmtId="0" fontId="13" fillId="4" borderId="0" xfId="1" applyFont="1" applyFill="1" applyAlignment="1">
      <alignment horizontal="right"/>
    </xf>
    <xf numFmtId="0" fontId="18" fillId="4" borderId="0" xfId="1" applyFont="1" applyFill="1" applyAlignment="1">
      <alignment horizontal="centerContinuous" vertical="center" wrapText="1"/>
    </xf>
    <xf numFmtId="0" fontId="12" fillId="4" borderId="0" xfId="1" applyFont="1" applyFill="1" applyAlignment="1">
      <alignment vertical="center"/>
    </xf>
    <xf numFmtId="0" fontId="12" fillId="4" borderId="0" xfId="1" applyFont="1" applyFill="1" applyAlignment="1">
      <alignment horizontal="centerContinuous" vertical="center"/>
    </xf>
    <xf numFmtId="0" fontId="12" fillId="4" borderId="0" xfId="1" applyFont="1" applyFill="1" applyAlignment="1">
      <alignment horizontal="right" vertical="center"/>
    </xf>
    <xf numFmtId="176" fontId="12" fillId="4" borderId="21" xfId="1" applyNumberFormat="1" applyFont="1" applyFill="1" applyBorder="1" applyAlignment="1">
      <alignment horizontal="center" vertical="center" wrapText="1"/>
    </xf>
    <xf numFmtId="0" fontId="12" fillId="4" borderId="22" xfId="1" applyFont="1" applyFill="1" applyBorder="1" applyAlignment="1">
      <alignment horizontal="center" vertical="center" wrapText="1"/>
    </xf>
    <xf numFmtId="41" fontId="12" fillId="4" borderId="22" xfId="2" applyNumberFormat="1" applyFont="1" applyFill="1" applyBorder="1" applyAlignment="1">
      <alignment horizontal="center" vertical="center" wrapText="1"/>
    </xf>
    <xf numFmtId="41" fontId="12" fillId="4" borderId="23" xfId="2" applyNumberFormat="1" applyFont="1" applyFill="1" applyBorder="1" applyAlignment="1">
      <alignment horizontal="center" vertical="center" wrapText="1"/>
    </xf>
    <xf numFmtId="176" fontId="12" fillId="4" borderId="24" xfId="1" applyNumberFormat="1" applyFont="1" applyFill="1" applyBorder="1" applyAlignment="1">
      <alignment vertical="center" wrapText="1"/>
    </xf>
    <xf numFmtId="0" fontId="13" fillId="4" borderId="25" xfId="1" applyFont="1" applyFill="1" applyBorder="1" applyAlignment="1">
      <alignment vertical="center" wrapText="1"/>
    </xf>
    <xf numFmtId="41" fontId="12" fillId="4" borderId="25" xfId="2" applyNumberFormat="1" applyFont="1" applyFill="1" applyBorder="1" applyAlignment="1">
      <alignment vertical="center" wrapText="1"/>
    </xf>
    <xf numFmtId="41" fontId="12" fillId="4" borderId="26" xfId="2" applyNumberFormat="1" applyFont="1" applyFill="1" applyBorder="1" applyAlignment="1">
      <alignment vertical="center" wrapText="1"/>
    </xf>
    <xf numFmtId="176" fontId="12" fillId="4" borderId="27" xfId="1" applyNumberFormat="1" applyFont="1" applyFill="1" applyBorder="1" applyAlignment="1">
      <alignment vertical="center" wrapText="1"/>
    </xf>
    <xf numFmtId="0" fontId="12" fillId="4" borderId="28" xfId="1" applyFont="1" applyFill="1" applyBorder="1" applyAlignment="1">
      <alignment vertical="center" wrapText="1"/>
    </xf>
    <xf numFmtId="41" fontId="12" fillId="4" borderId="28" xfId="2" applyNumberFormat="1" applyFont="1" applyFill="1" applyBorder="1" applyAlignment="1">
      <alignment vertical="center" wrapText="1"/>
    </xf>
    <xf numFmtId="41" fontId="12" fillId="4" borderId="29" xfId="2" applyNumberFormat="1" applyFont="1" applyFill="1" applyBorder="1" applyAlignment="1">
      <alignment vertical="center" wrapText="1"/>
    </xf>
    <xf numFmtId="0" fontId="12" fillId="4" borderId="30" xfId="1" applyFont="1" applyFill="1" applyBorder="1" applyAlignment="1">
      <alignment vertical="center" wrapText="1"/>
    </xf>
    <xf numFmtId="41" fontId="12" fillId="4" borderId="30" xfId="2" applyNumberFormat="1" applyFont="1" applyFill="1" applyBorder="1" applyAlignment="1">
      <alignment vertical="center" wrapText="1"/>
    </xf>
    <xf numFmtId="41" fontId="12" fillId="4" borderId="31" xfId="2" applyNumberFormat="1" applyFont="1" applyFill="1" applyBorder="1" applyAlignment="1">
      <alignment vertical="center" wrapText="1"/>
    </xf>
    <xf numFmtId="176" fontId="12" fillId="4" borderId="32" xfId="1" applyNumberFormat="1" applyFont="1" applyFill="1" applyBorder="1" applyAlignment="1">
      <alignment vertical="center" wrapText="1"/>
    </xf>
    <xf numFmtId="0" fontId="13" fillId="4" borderId="33" xfId="1" applyFont="1" applyFill="1" applyBorder="1" applyAlignment="1">
      <alignment vertical="center" wrapText="1"/>
    </xf>
    <xf numFmtId="41" fontId="12" fillId="4" borderId="33" xfId="2" applyNumberFormat="1" applyFont="1" applyFill="1" applyBorder="1" applyAlignment="1">
      <alignment vertical="center" wrapText="1"/>
    </xf>
    <xf numFmtId="41" fontId="12" fillId="4" borderId="34" xfId="2" applyNumberFormat="1" applyFont="1" applyFill="1" applyBorder="1" applyAlignment="1">
      <alignment vertical="center" wrapText="1"/>
    </xf>
    <xf numFmtId="176" fontId="12" fillId="4" borderId="35" xfId="1" applyNumberFormat="1" applyFont="1" applyFill="1" applyBorder="1" applyAlignment="1">
      <alignment vertical="center" wrapText="1"/>
    </xf>
    <xf numFmtId="0" fontId="13" fillId="4" borderId="25" xfId="1" applyFont="1" applyFill="1" applyBorder="1" applyAlignment="1">
      <alignment vertical="center"/>
    </xf>
    <xf numFmtId="0" fontId="12" fillId="4" borderId="28" xfId="1" applyFont="1" applyFill="1" applyBorder="1" applyAlignment="1">
      <alignment vertical="center"/>
    </xf>
    <xf numFmtId="176" fontId="12" fillId="4" borderId="36" xfId="1" applyNumberFormat="1" applyFont="1" applyFill="1" applyBorder="1" applyAlignment="1">
      <alignment vertical="center" wrapText="1"/>
    </xf>
    <xf numFmtId="0" fontId="12" fillId="4" borderId="37" xfId="1" applyFont="1" applyFill="1" applyBorder="1" applyAlignment="1">
      <alignment vertical="center" wrapText="1"/>
    </xf>
    <xf numFmtId="41" fontId="12" fillId="4" borderId="37" xfId="2" applyNumberFormat="1" applyFont="1" applyFill="1" applyBorder="1" applyAlignment="1">
      <alignment vertical="center" wrapText="1"/>
    </xf>
    <xf numFmtId="41" fontId="12" fillId="4" borderId="38" xfId="2" applyNumberFormat="1" applyFont="1" applyFill="1" applyBorder="1" applyAlignment="1">
      <alignment vertical="center" wrapText="1"/>
    </xf>
    <xf numFmtId="10" fontId="12" fillId="4" borderId="28" xfId="2" applyNumberFormat="1" applyFont="1" applyFill="1" applyBorder="1" applyAlignment="1">
      <alignment vertical="center" wrapText="1"/>
    </xf>
    <xf numFmtId="10" fontId="12" fillId="4" borderId="29" xfId="2" applyNumberFormat="1" applyFont="1" applyFill="1" applyBorder="1" applyAlignment="1">
      <alignment vertical="center" wrapText="1"/>
    </xf>
    <xf numFmtId="0" fontId="14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vertical="center"/>
    </xf>
    <xf numFmtId="41" fontId="12" fillId="4" borderId="0" xfId="2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4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vertical="center"/>
    </xf>
    <xf numFmtId="176" fontId="12" fillId="4" borderId="0" xfId="3" applyNumberFormat="1" applyFont="1" applyFill="1" applyAlignment="1">
      <alignment vertical="center"/>
    </xf>
    <xf numFmtId="0" fontId="12" fillId="4" borderId="0" xfId="3" applyFont="1" applyFill="1" applyAlignment="1">
      <alignment vertical="center"/>
    </xf>
    <xf numFmtId="0" fontId="12" fillId="4" borderId="0" xfId="3" applyFont="1" applyFill="1" applyBorder="1" applyAlignment="1">
      <alignment vertical="center"/>
    </xf>
    <xf numFmtId="0" fontId="12" fillId="4" borderId="0" xfId="3" applyFont="1" applyFill="1" applyAlignment="1"/>
    <xf numFmtId="0" fontId="22" fillId="4" borderId="0" xfId="4" applyFont="1" applyFill="1" applyAlignment="1">
      <alignment vertical="center"/>
    </xf>
    <xf numFmtId="0" fontId="5" fillId="4" borderId="0" xfId="4" applyFont="1" applyFill="1" applyAlignment="1">
      <alignment vertical="center"/>
    </xf>
    <xf numFmtId="0" fontId="23" fillId="4" borderId="0" xfId="4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0" fontId="24" fillId="4" borderId="0" xfId="4" applyFont="1" applyFill="1" applyAlignment="1">
      <alignment horizontal="centerContinuous" vertical="center"/>
    </xf>
    <xf numFmtId="0" fontId="24" fillId="4" borderId="0" xfId="4" applyFont="1" applyFill="1" applyAlignment="1">
      <alignment vertical="center"/>
    </xf>
    <xf numFmtId="0" fontId="24" fillId="4" borderId="0" xfId="4" applyFont="1" applyFill="1" applyAlignment="1">
      <alignment horizontal="center" vertical="center"/>
    </xf>
    <xf numFmtId="0" fontId="24" fillId="4" borderId="0" xfId="4" applyFont="1" applyFill="1" applyAlignment="1">
      <alignment horizontal="right" vertical="center"/>
    </xf>
    <xf numFmtId="0" fontId="25" fillId="4" borderId="44" xfId="4" applyFont="1" applyFill="1" applyBorder="1" applyAlignment="1">
      <alignment horizontal="center" vertical="center"/>
    </xf>
    <xf numFmtId="0" fontId="25" fillId="4" borderId="45" xfId="4" applyFont="1" applyFill="1" applyBorder="1" applyAlignment="1">
      <alignment horizontal="center" vertical="center"/>
    </xf>
    <xf numFmtId="0" fontId="25" fillId="4" borderId="46" xfId="4" applyFont="1" applyFill="1" applyBorder="1" applyAlignment="1">
      <alignment horizontal="center" vertical="center"/>
    </xf>
    <xf numFmtId="0" fontId="24" fillId="4" borderId="41" xfId="5" applyFont="1" applyFill="1" applyBorder="1" applyAlignment="1">
      <alignment vertical="center"/>
    </xf>
    <xf numFmtId="0" fontId="25" fillId="4" borderId="42" xfId="5" applyFont="1" applyFill="1" applyBorder="1" applyAlignment="1">
      <alignment vertical="center"/>
    </xf>
    <xf numFmtId="0" fontId="24" fillId="4" borderId="42" xfId="4" applyFont="1" applyFill="1" applyBorder="1" applyAlignment="1">
      <alignment vertical="center"/>
    </xf>
    <xf numFmtId="0" fontId="24" fillId="4" borderId="43" xfId="4" applyFont="1" applyFill="1" applyBorder="1" applyAlignment="1">
      <alignment vertical="center"/>
    </xf>
    <xf numFmtId="0" fontId="24" fillId="4" borderId="27" xfId="5" applyFont="1" applyFill="1" applyBorder="1" applyAlignment="1">
      <alignment vertical="center"/>
    </xf>
    <xf numFmtId="0" fontId="24" fillId="4" borderId="28" xfId="5" applyFont="1" applyFill="1" applyBorder="1" applyAlignment="1">
      <alignment vertical="center"/>
    </xf>
    <xf numFmtId="0" fontId="24" fillId="4" borderId="28" xfId="4" applyFont="1" applyFill="1" applyBorder="1" applyAlignment="1">
      <alignment vertical="center"/>
    </xf>
    <xf numFmtId="0" fontId="24" fillId="4" borderId="29" xfId="4" applyFont="1" applyFill="1" applyBorder="1" applyAlignment="1">
      <alignment vertical="center"/>
    </xf>
    <xf numFmtId="0" fontId="25" fillId="4" borderId="28" xfId="5" applyFont="1" applyFill="1" applyBorder="1" applyAlignment="1">
      <alignment vertical="center"/>
    </xf>
    <xf numFmtId="0" fontId="24" fillId="4" borderId="27" xfId="4" applyFont="1" applyFill="1" applyBorder="1" applyAlignment="1">
      <alignment vertical="center"/>
    </xf>
    <xf numFmtId="0" fontId="24" fillId="4" borderId="47" xfId="4" applyFont="1" applyFill="1" applyBorder="1" applyAlignment="1">
      <alignment vertical="center"/>
    </xf>
    <xf numFmtId="0" fontId="25" fillId="4" borderId="28" xfId="4" applyFont="1" applyFill="1" applyBorder="1" applyAlignment="1">
      <alignment vertical="center"/>
    </xf>
    <xf numFmtId="0" fontId="24" fillId="4" borderId="48" xfId="4" applyFont="1" applyFill="1" applyBorder="1" applyAlignment="1">
      <alignment vertical="center"/>
    </xf>
    <xf numFmtId="0" fontId="24" fillId="4" borderId="49" xfId="4" applyFont="1" applyFill="1" applyBorder="1" applyAlignment="1">
      <alignment vertical="center"/>
    </xf>
    <xf numFmtId="0" fontId="25" fillId="4" borderId="50" xfId="4" applyFont="1" applyFill="1" applyBorder="1" applyAlignment="1">
      <alignment vertical="center"/>
    </xf>
    <xf numFmtId="0" fontId="24" fillId="4" borderId="50" xfId="4" applyFont="1" applyFill="1" applyBorder="1" applyAlignment="1">
      <alignment vertical="center"/>
    </xf>
    <xf numFmtId="0" fontId="24" fillId="4" borderId="51" xfId="4" applyFont="1" applyFill="1" applyBorder="1" applyAlignment="1">
      <alignment vertical="center"/>
    </xf>
    <xf numFmtId="0" fontId="12" fillId="4" borderId="28" xfId="4" applyFont="1" applyFill="1" applyBorder="1" applyAlignment="1">
      <alignment vertical="center"/>
    </xf>
    <xf numFmtId="0" fontId="24" fillId="4" borderId="32" xfId="4" applyFont="1" applyFill="1" applyBorder="1" applyAlignment="1">
      <alignment vertical="center"/>
    </xf>
    <xf numFmtId="0" fontId="24" fillId="4" borderId="33" xfId="4" applyFont="1" applyFill="1" applyBorder="1" applyAlignment="1">
      <alignment vertical="center"/>
    </xf>
    <xf numFmtId="0" fontId="24" fillId="4" borderId="40" xfId="4" applyFont="1" applyFill="1" applyBorder="1" applyAlignment="1">
      <alignment vertical="center"/>
    </xf>
    <xf numFmtId="0" fontId="24" fillId="4" borderId="52" xfId="4" applyFont="1" applyFill="1" applyBorder="1" applyAlignment="1">
      <alignment vertical="center"/>
    </xf>
    <xf numFmtId="0" fontId="24" fillId="4" borderId="53" xfId="4" applyFont="1" applyFill="1" applyBorder="1" applyAlignment="1">
      <alignment vertical="center"/>
    </xf>
    <xf numFmtId="0" fontId="24" fillId="4" borderId="54" xfId="4" applyFont="1" applyFill="1" applyBorder="1" applyAlignment="1">
      <alignment vertical="center"/>
    </xf>
    <xf numFmtId="0" fontId="13" fillId="4" borderId="28" xfId="4" applyFont="1" applyFill="1" applyBorder="1" applyAlignment="1">
      <alignment vertical="center"/>
    </xf>
    <xf numFmtId="0" fontId="15" fillId="4" borderId="0" xfId="6" applyFont="1" applyFill="1" applyAlignment="1">
      <alignment vertical="center"/>
    </xf>
    <xf numFmtId="0" fontId="15" fillId="4" borderId="0" xfId="4" applyFont="1" applyFill="1" applyBorder="1" applyAlignment="1">
      <alignment vertical="center"/>
    </xf>
    <xf numFmtId="0" fontId="23" fillId="4" borderId="0" xfId="4" applyFont="1" applyFill="1" applyAlignment="1">
      <alignment vertical="center"/>
    </xf>
    <xf numFmtId="0" fontId="15" fillId="4" borderId="0" xfId="4" applyFont="1" applyFill="1" applyAlignment="1">
      <alignment vertical="center"/>
    </xf>
    <xf numFmtId="0" fontId="23" fillId="4" borderId="0" xfId="6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7" fillId="4" borderId="0" xfId="4" applyFont="1" applyFill="1" applyAlignment="1">
      <alignment vertical="center"/>
    </xf>
    <xf numFmtId="0" fontId="27" fillId="4" borderId="0" xfId="4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3" fillId="4" borderId="0" xfId="1" applyFont="1" applyFill="1" applyAlignment="1">
      <alignment horizontal="right" vertical="center"/>
    </xf>
    <xf numFmtId="0" fontId="12" fillId="4" borderId="0" xfId="4" applyFont="1" applyFill="1" applyAlignment="1">
      <alignment horizontal="center" vertical="center"/>
    </xf>
    <xf numFmtId="0" fontId="12" fillId="4" borderId="0" xfId="4" applyFont="1" applyFill="1" applyAlignment="1">
      <alignment horizontal="right" vertical="center"/>
    </xf>
    <xf numFmtId="0" fontId="13" fillId="4" borderId="39" xfId="4" applyFont="1" applyFill="1" applyBorder="1" applyAlignment="1">
      <alignment horizontal="center" vertical="center"/>
    </xf>
    <xf numFmtId="0" fontId="13" fillId="4" borderId="33" xfId="4" applyFont="1" applyFill="1" applyBorder="1" applyAlignment="1">
      <alignment horizontal="center" vertical="center"/>
    </xf>
    <xf numFmtId="0" fontId="13" fillId="4" borderId="40" xfId="4" applyFont="1" applyFill="1" applyBorder="1" applyAlignment="1">
      <alignment horizontal="center" vertical="center"/>
    </xf>
    <xf numFmtId="0" fontId="12" fillId="4" borderId="41" xfId="5" applyFont="1" applyFill="1" applyBorder="1" applyAlignment="1">
      <alignment vertical="center"/>
    </xf>
    <xf numFmtId="0" fontId="13" fillId="4" borderId="42" xfId="5" applyFont="1" applyFill="1" applyBorder="1" applyAlignment="1">
      <alignment vertical="center"/>
    </xf>
    <xf numFmtId="0" fontId="12" fillId="4" borderId="42" xfId="4" applyFont="1" applyFill="1" applyBorder="1" applyAlignment="1">
      <alignment vertical="center"/>
    </xf>
    <xf numFmtId="0" fontId="12" fillId="4" borderId="43" xfId="4" applyFont="1" applyFill="1" applyBorder="1" applyAlignment="1">
      <alignment vertical="center"/>
    </xf>
    <xf numFmtId="0" fontId="12" fillId="4" borderId="27" xfId="5" applyFont="1" applyFill="1" applyBorder="1" applyAlignment="1">
      <alignment vertical="center"/>
    </xf>
    <xf numFmtId="0" fontId="12" fillId="4" borderId="28" xfId="5" applyFont="1" applyFill="1" applyBorder="1" applyAlignment="1">
      <alignment vertical="center"/>
    </xf>
    <xf numFmtId="0" fontId="12" fillId="4" borderId="29" xfId="4" applyFont="1" applyFill="1" applyBorder="1" applyAlignment="1">
      <alignment vertical="center"/>
    </xf>
    <xf numFmtId="0" fontId="13" fillId="4" borderId="28" xfId="5" applyFont="1" applyFill="1" applyBorder="1" applyAlignment="1">
      <alignment vertical="center"/>
    </xf>
    <xf numFmtId="0" fontId="12" fillId="4" borderId="27" xfId="4" applyFont="1" applyFill="1" applyBorder="1" applyAlignment="1">
      <alignment vertical="center"/>
    </xf>
    <xf numFmtId="0" fontId="12" fillId="4" borderId="0" xfId="6" applyFont="1" applyFill="1" applyAlignment="1">
      <alignment vertical="center"/>
    </xf>
    <xf numFmtId="0" fontId="21" fillId="4" borderId="0" xfId="6" applyFont="1" applyFill="1" applyAlignment="1">
      <alignment vertical="center"/>
    </xf>
    <xf numFmtId="0" fontId="31" fillId="4" borderId="0" xfId="0" applyFont="1" applyFill="1">
      <alignment vertical="center"/>
    </xf>
    <xf numFmtId="0" fontId="5" fillId="4" borderId="0" xfId="7" applyFont="1" applyFill="1" applyAlignment="1">
      <alignment vertical="center"/>
    </xf>
    <xf numFmtId="176" fontId="5" fillId="4" borderId="0" xfId="8" applyNumberFormat="1" applyFont="1" applyFill="1" applyAlignment="1">
      <alignment vertical="center"/>
    </xf>
    <xf numFmtId="0" fontId="5" fillId="4" borderId="0" xfId="8" applyFont="1" applyFill="1" applyAlignment="1">
      <alignment horizontal="right" vertical="center"/>
    </xf>
    <xf numFmtId="176" fontId="5" fillId="4" borderId="0" xfId="7" applyNumberFormat="1" applyFont="1" applyFill="1" applyBorder="1" applyAlignment="1">
      <alignment vertical="center"/>
    </xf>
    <xf numFmtId="176" fontId="5" fillId="4" borderId="0" xfId="7" applyNumberFormat="1" applyFont="1" applyFill="1" applyBorder="1" applyAlignment="1">
      <alignment horizontal="left" vertical="center"/>
    </xf>
    <xf numFmtId="0" fontId="5" fillId="4" borderId="0" xfId="7" applyFont="1" applyFill="1" applyBorder="1" applyAlignment="1">
      <alignment horizontal="left" vertical="center"/>
    </xf>
    <xf numFmtId="176" fontId="5" fillId="4" borderId="0" xfId="7" applyNumberFormat="1" applyFont="1" applyFill="1" applyAlignment="1">
      <alignment vertical="center"/>
    </xf>
    <xf numFmtId="176" fontId="17" fillId="4" borderId="0" xfId="7" applyNumberFormat="1" applyFont="1" applyFill="1" applyAlignment="1">
      <alignment vertical="center"/>
    </xf>
    <xf numFmtId="0" fontId="13" fillId="4" borderId="0" xfId="7" applyFont="1" applyFill="1" applyAlignment="1">
      <alignment vertical="center"/>
    </xf>
    <xf numFmtId="0" fontId="18" fillId="4" borderId="0" xfId="7" applyFont="1" applyFill="1" applyAlignment="1">
      <alignment horizontal="centerContinuous" vertical="center" wrapText="1"/>
    </xf>
    <xf numFmtId="0" fontId="34" fillId="4" borderId="55" xfId="8" applyFont="1" applyFill="1" applyBorder="1" applyAlignment="1">
      <alignment horizontal="center" vertical="center"/>
    </xf>
    <xf numFmtId="0" fontId="34" fillId="4" borderId="56" xfId="8" applyFont="1" applyFill="1" applyBorder="1" applyAlignment="1">
      <alignment horizontal="center" vertical="center" wrapText="1"/>
    </xf>
    <xf numFmtId="0" fontId="34" fillId="4" borderId="57" xfId="8" applyFont="1" applyFill="1" applyBorder="1" applyAlignment="1">
      <alignment vertical="center"/>
    </xf>
    <xf numFmtId="0" fontId="34" fillId="4" borderId="58" xfId="8" applyFont="1" applyFill="1" applyBorder="1" applyAlignment="1">
      <alignment horizontal="center" vertical="center"/>
    </xf>
    <xf numFmtId="0" fontId="34" fillId="4" borderId="59" xfId="8" applyFont="1" applyFill="1" applyBorder="1" applyAlignment="1">
      <alignment vertical="center"/>
    </xf>
    <xf numFmtId="0" fontId="34" fillId="4" borderId="60" xfId="8" applyFont="1" applyFill="1" applyBorder="1" applyAlignment="1">
      <alignment vertical="center"/>
    </xf>
    <xf numFmtId="0" fontId="34" fillId="4" borderId="61" xfId="8" applyFont="1" applyFill="1" applyBorder="1" applyAlignment="1">
      <alignment vertical="center"/>
    </xf>
    <xf numFmtId="0" fontId="34" fillId="4" borderId="62" xfId="8" applyFont="1" applyFill="1" applyBorder="1" applyAlignment="1">
      <alignment horizontal="center" vertical="center"/>
    </xf>
    <xf numFmtId="0" fontId="34" fillId="4" borderId="63" xfId="8" applyFont="1" applyFill="1" applyBorder="1" applyAlignment="1">
      <alignment vertical="center"/>
    </xf>
    <xf numFmtId="0" fontId="34" fillId="4" borderId="64" xfId="8" applyFont="1" applyFill="1" applyBorder="1" applyAlignment="1">
      <alignment horizontal="center" vertical="center"/>
    </xf>
    <xf numFmtId="0" fontId="34" fillId="4" borderId="60" xfId="8" applyFont="1" applyFill="1" applyBorder="1" applyAlignment="1">
      <alignment horizontal="center" vertical="center"/>
    </xf>
    <xf numFmtId="0" fontId="34" fillId="4" borderId="65" xfId="8" applyFont="1" applyFill="1" applyBorder="1" applyAlignment="1">
      <alignment vertical="center"/>
    </xf>
    <xf numFmtId="0" fontId="34" fillId="4" borderId="66" xfId="8" applyFont="1" applyFill="1" applyBorder="1" applyAlignment="1">
      <alignment horizontal="center" vertical="center"/>
    </xf>
    <xf numFmtId="0" fontId="34" fillId="4" borderId="67" xfId="8" applyFont="1" applyFill="1" applyBorder="1" applyAlignment="1">
      <alignment vertical="center"/>
    </xf>
    <xf numFmtId="0" fontId="34" fillId="4" borderId="68" xfId="8" applyFont="1" applyFill="1" applyBorder="1" applyAlignment="1">
      <alignment horizontal="center" vertical="center"/>
    </xf>
    <xf numFmtId="0" fontId="34" fillId="4" borderId="69" xfId="8" applyFont="1" applyFill="1" applyBorder="1" applyAlignment="1">
      <alignment vertical="center"/>
    </xf>
    <xf numFmtId="0" fontId="34" fillId="4" borderId="70" xfId="8" applyFont="1" applyFill="1" applyBorder="1" applyAlignment="1">
      <alignment horizontal="center" vertical="center"/>
    </xf>
    <xf numFmtId="0" fontId="34" fillId="4" borderId="71" xfId="8" applyFont="1" applyFill="1" applyBorder="1" applyAlignment="1">
      <alignment horizontal="left" vertical="center"/>
    </xf>
    <xf numFmtId="0" fontId="34" fillId="4" borderId="72" xfId="8" applyFont="1" applyFill="1" applyBorder="1" applyAlignment="1">
      <alignment horizontal="center" vertical="center"/>
    </xf>
    <xf numFmtId="0" fontId="14" fillId="4" borderId="0" xfId="7" applyFont="1" applyFill="1" applyBorder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vertical="center"/>
    </xf>
    <xf numFmtId="0" fontId="5" fillId="4" borderId="0" xfId="8" applyFont="1" applyFill="1" applyAlignment="1">
      <alignment vertical="center"/>
    </xf>
    <xf numFmtId="0" fontId="5" fillId="4" borderId="85" xfId="8" applyFont="1" applyFill="1" applyBorder="1" applyAlignment="1">
      <alignment vertical="center"/>
    </xf>
    <xf numFmtId="0" fontId="5" fillId="4" borderId="89" xfId="8" applyFont="1" applyFill="1" applyBorder="1" applyAlignment="1">
      <alignment horizontal="center" vertical="center"/>
    </xf>
    <xf numFmtId="0" fontId="5" fillId="4" borderId="0" xfId="8" applyFont="1" applyFill="1" applyBorder="1" applyAlignment="1">
      <alignment horizontal="left" vertical="center"/>
    </xf>
    <xf numFmtId="9" fontId="5" fillId="4" borderId="0" xfId="8" applyNumberFormat="1" applyFont="1" applyFill="1" applyBorder="1" applyAlignment="1">
      <alignment horizontal="center" vertical="center"/>
    </xf>
    <xf numFmtId="176" fontId="5" fillId="4" borderId="0" xfId="8" applyNumberFormat="1" applyFont="1" applyFill="1" applyBorder="1" applyAlignment="1">
      <alignment horizontal="left" vertical="center"/>
    </xf>
    <xf numFmtId="0" fontId="5" fillId="4" borderId="0" xfId="7" applyFont="1" applyFill="1" applyBorder="1" applyAlignment="1">
      <alignment horizontal="center" vertical="center"/>
    </xf>
    <xf numFmtId="176" fontId="12" fillId="4" borderId="0" xfId="7" applyNumberFormat="1" applyFont="1" applyFill="1" applyAlignment="1">
      <alignment vertical="center"/>
    </xf>
    <xf numFmtId="0" fontId="5" fillId="5" borderId="89" xfId="8" applyFont="1" applyFill="1" applyBorder="1" applyAlignment="1">
      <alignment horizontal="center" vertical="center"/>
    </xf>
    <xf numFmtId="0" fontId="5" fillId="5" borderId="85" xfId="8" applyFont="1" applyFill="1" applyBorder="1" applyAlignment="1">
      <alignment vertical="center"/>
    </xf>
    <xf numFmtId="0" fontId="5" fillId="5" borderId="84" xfId="8" applyFont="1" applyFill="1" applyBorder="1" applyAlignment="1">
      <alignment horizontal="center" vertical="center"/>
    </xf>
    <xf numFmtId="0" fontId="5" fillId="5" borderId="86" xfId="8" applyFont="1" applyFill="1" applyBorder="1" applyAlignment="1">
      <alignment vertical="center"/>
    </xf>
    <xf numFmtId="0" fontId="5" fillId="5" borderId="87" xfId="8" applyFont="1" applyFill="1" applyBorder="1" applyAlignment="1">
      <alignment vertical="center"/>
    </xf>
    <xf numFmtId="0" fontId="13" fillId="4" borderId="0" xfId="8" applyFont="1" applyFill="1" applyAlignment="1">
      <alignment vertical="center"/>
    </xf>
    <xf numFmtId="176" fontId="12" fillId="4" borderId="73" xfId="8" applyNumberFormat="1" applyFont="1" applyFill="1" applyBorder="1" applyAlignment="1">
      <alignment horizontal="center" vertical="center"/>
    </xf>
    <xf numFmtId="0" fontId="12" fillId="4" borderId="74" xfId="8" applyFont="1" applyFill="1" applyBorder="1" applyAlignment="1">
      <alignment horizontal="center" vertical="center"/>
    </xf>
    <xf numFmtId="0" fontId="12" fillId="4" borderId="75" xfId="8" applyFont="1" applyFill="1" applyBorder="1" applyAlignment="1">
      <alignment horizontal="center" vertical="center" wrapText="1"/>
    </xf>
    <xf numFmtId="0" fontId="12" fillId="4" borderId="76" xfId="8" applyFont="1" applyFill="1" applyBorder="1" applyAlignment="1">
      <alignment horizontal="center" vertical="center" wrapText="1"/>
    </xf>
    <xf numFmtId="176" fontId="12" fillId="4" borderId="77" xfId="8" applyNumberFormat="1" applyFont="1" applyFill="1" applyBorder="1" applyAlignment="1">
      <alignment horizontal="left" vertical="center"/>
    </xf>
    <xf numFmtId="0" fontId="12" fillId="4" borderId="78" xfId="8" applyFont="1" applyFill="1" applyBorder="1" applyAlignment="1">
      <alignment horizontal="center" vertical="center"/>
    </xf>
    <xf numFmtId="9" fontId="12" fillId="4" borderId="78" xfId="8" applyNumberFormat="1" applyFont="1" applyFill="1" applyBorder="1" applyAlignment="1">
      <alignment horizontal="center" vertical="center"/>
    </xf>
    <xf numFmtId="0" fontId="12" fillId="4" borderId="79" xfId="8" applyFont="1" applyFill="1" applyBorder="1" applyAlignment="1">
      <alignment horizontal="center" vertical="center" wrapText="1"/>
    </xf>
    <xf numFmtId="9" fontId="12" fillId="4" borderId="74" xfId="8" applyNumberFormat="1" applyFont="1" applyFill="1" applyBorder="1" applyAlignment="1">
      <alignment horizontal="center" vertical="center"/>
    </xf>
    <xf numFmtId="0" fontId="12" fillId="5" borderId="76" xfId="8" applyFont="1" applyFill="1" applyBorder="1" applyAlignment="1">
      <alignment horizontal="center" vertical="center" wrapText="1"/>
    </xf>
    <xf numFmtId="0" fontId="12" fillId="4" borderId="42" xfId="8" applyFont="1" applyFill="1" applyBorder="1" applyAlignment="1">
      <alignment vertical="center"/>
    </xf>
    <xf numFmtId="0" fontId="12" fillId="4" borderId="42" xfId="8" applyFont="1" applyFill="1" applyBorder="1" applyAlignment="1">
      <alignment horizontal="center" vertical="center"/>
    </xf>
    <xf numFmtId="0" fontId="12" fillId="4" borderId="64" xfId="8" applyFont="1" applyFill="1" applyBorder="1" applyAlignment="1">
      <alignment horizontal="center" vertical="center"/>
    </xf>
    <xf numFmtId="0" fontId="12" fillId="4" borderId="28" xfId="8" applyFont="1" applyFill="1" applyBorder="1" applyAlignment="1">
      <alignment vertical="center"/>
    </xf>
    <xf numFmtId="0" fontId="12" fillId="4" borderId="60" xfId="8" applyFont="1" applyFill="1" applyBorder="1" applyAlignment="1">
      <alignment vertical="center"/>
    </xf>
    <xf numFmtId="0" fontId="12" fillId="4" borderId="37" xfId="8" applyFont="1" applyFill="1" applyBorder="1" applyAlignment="1">
      <alignment vertical="center"/>
    </xf>
    <xf numFmtId="0" fontId="12" fillId="4" borderId="62" xfId="8" applyFont="1" applyFill="1" applyBorder="1" applyAlignment="1">
      <alignment vertical="center"/>
    </xf>
    <xf numFmtId="0" fontId="12" fillId="4" borderId="37" xfId="8" applyFont="1" applyFill="1" applyBorder="1" applyAlignment="1">
      <alignment horizontal="center" vertical="center"/>
    </xf>
    <xf numFmtId="0" fontId="12" fillId="4" borderId="62" xfId="8" applyFont="1" applyFill="1" applyBorder="1" applyAlignment="1">
      <alignment horizontal="center" vertical="center"/>
    </xf>
    <xf numFmtId="0" fontId="12" fillId="4" borderId="82" xfId="8" applyFont="1" applyFill="1" applyBorder="1" applyAlignment="1">
      <alignment horizontal="center" vertical="center"/>
    </xf>
    <xf numFmtId="0" fontId="12" fillId="4" borderId="68" xfId="8" applyFont="1" applyFill="1" applyBorder="1" applyAlignment="1">
      <alignment horizontal="center" vertical="center"/>
    </xf>
    <xf numFmtId="0" fontId="12" fillId="4" borderId="28" xfId="8" applyFont="1" applyFill="1" applyBorder="1" applyAlignment="1">
      <alignment horizontal="center" vertical="center"/>
    </xf>
    <xf numFmtId="0" fontId="12" fillId="4" borderId="60" xfId="8" applyFont="1" applyFill="1" applyBorder="1" applyAlignment="1">
      <alignment horizontal="center" vertical="center"/>
    </xf>
    <xf numFmtId="0" fontId="12" fillId="4" borderId="30" xfId="8" applyFont="1" applyFill="1" applyBorder="1" applyAlignment="1">
      <alignment horizontal="center" vertical="center"/>
    </xf>
    <xf numFmtId="0" fontId="12" fillId="4" borderId="66" xfId="8" applyFont="1" applyFill="1" applyBorder="1" applyAlignment="1">
      <alignment horizontal="center" vertical="center"/>
    </xf>
    <xf numFmtId="0" fontId="12" fillId="4" borderId="45" xfId="8" applyFont="1" applyFill="1" applyBorder="1" applyAlignment="1">
      <alignment horizontal="left" vertical="center"/>
    </xf>
    <xf numFmtId="9" fontId="12" fillId="4" borderId="45" xfId="8" applyNumberFormat="1" applyFont="1" applyFill="1" applyBorder="1" applyAlignment="1">
      <alignment horizontal="center" vertical="center"/>
    </xf>
    <xf numFmtId="9" fontId="12" fillId="5" borderId="45" xfId="8" applyNumberFormat="1" applyFont="1" applyFill="1" applyBorder="1" applyAlignment="1">
      <alignment horizontal="center" vertical="center"/>
    </xf>
    <xf numFmtId="9" fontId="12" fillId="4" borderId="83" xfId="8" applyNumberFormat="1" applyFont="1" applyFill="1" applyBorder="1" applyAlignment="1">
      <alignment horizontal="center" vertical="center"/>
    </xf>
    <xf numFmtId="0" fontId="12" fillId="4" borderId="22" xfId="8" applyFont="1" applyFill="1" applyBorder="1" applyAlignment="1">
      <alignment horizontal="left" vertical="center"/>
    </xf>
    <xf numFmtId="9" fontId="12" fillId="4" borderId="22" xfId="8" applyNumberFormat="1" applyFont="1" applyFill="1" applyBorder="1" applyAlignment="1">
      <alignment horizontal="center" vertical="center"/>
    </xf>
    <xf numFmtId="9" fontId="12" fillId="5" borderId="22" xfId="8" applyNumberFormat="1" applyFont="1" applyFill="1" applyBorder="1" applyAlignment="1">
      <alignment horizontal="center" vertical="center"/>
    </xf>
    <xf numFmtId="9" fontId="12" fillId="4" borderId="72" xfId="8" applyNumberFormat="1" applyFont="1" applyFill="1" applyBorder="1" applyAlignment="1">
      <alignment horizontal="center" vertical="center"/>
    </xf>
    <xf numFmtId="0" fontId="12" fillId="4" borderId="88" xfId="8" applyFont="1" applyFill="1" applyBorder="1" applyAlignment="1">
      <alignment vertical="center"/>
    </xf>
    <xf numFmtId="0" fontId="12" fillId="4" borderId="88" xfId="8" applyFont="1" applyFill="1" applyBorder="1" applyAlignment="1">
      <alignment horizontal="center" vertical="center"/>
    </xf>
    <xf numFmtId="0" fontId="12" fillId="5" borderId="42" xfId="4" applyFont="1" applyFill="1" applyBorder="1" applyAlignment="1">
      <alignment horizontal="center" vertical="center"/>
    </xf>
    <xf numFmtId="0" fontId="12" fillId="4" borderId="64" xfId="4" applyFont="1" applyFill="1" applyBorder="1" applyAlignment="1">
      <alignment horizontal="center" vertical="center"/>
    </xf>
    <xf numFmtId="0" fontId="12" fillId="5" borderId="37" xfId="4" applyFont="1" applyFill="1" applyBorder="1" applyAlignment="1">
      <alignment vertical="center"/>
    </xf>
    <xf numFmtId="0" fontId="12" fillId="4" borderId="62" xfId="4" applyFont="1" applyFill="1" applyBorder="1" applyAlignment="1">
      <alignment vertical="center"/>
    </xf>
    <xf numFmtId="0" fontId="12" fillId="5" borderId="30" xfId="4" applyFont="1" applyFill="1" applyBorder="1" applyAlignment="1">
      <alignment horizontal="center" vertical="center"/>
    </xf>
    <xf numFmtId="0" fontId="12" fillId="4" borderId="66" xfId="4" applyFont="1" applyFill="1" applyBorder="1" applyAlignment="1">
      <alignment horizontal="center" vertical="center"/>
    </xf>
    <xf numFmtId="0" fontId="12" fillId="5" borderId="82" xfId="4" applyFont="1" applyFill="1" applyBorder="1" applyAlignment="1">
      <alignment vertical="center"/>
    </xf>
    <xf numFmtId="0" fontId="12" fillId="4" borderId="68" xfId="4" applyFont="1" applyFill="1" applyBorder="1" applyAlignment="1">
      <alignment vertical="center"/>
    </xf>
    <xf numFmtId="0" fontId="12" fillId="4" borderId="30" xfId="8" applyFont="1" applyFill="1" applyBorder="1" applyAlignment="1">
      <alignment vertical="center"/>
    </xf>
    <xf numFmtId="0" fontId="12" fillId="5" borderId="37" xfId="4" applyFont="1" applyFill="1" applyBorder="1" applyAlignment="1">
      <alignment horizontal="center" vertical="center"/>
    </xf>
    <xf numFmtId="0" fontId="12" fillId="4" borderId="62" xfId="4" applyFont="1" applyFill="1" applyBorder="1" applyAlignment="1">
      <alignment horizontal="center" vertical="center"/>
    </xf>
    <xf numFmtId="0" fontId="12" fillId="4" borderId="82" xfId="8" applyFont="1" applyFill="1" applyBorder="1" applyAlignment="1">
      <alignment vertical="center"/>
    </xf>
    <xf numFmtId="0" fontId="12" fillId="5" borderId="82" xfId="4" applyFont="1" applyFill="1" applyBorder="1" applyAlignment="1">
      <alignment horizontal="center" vertical="center"/>
    </xf>
    <xf numFmtId="0" fontId="12" fillId="4" borderId="68" xfId="4" applyFont="1" applyFill="1" applyBorder="1" applyAlignment="1">
      <alignment horizontal="center" vertical="center"/>
    </xf>
    <xf numFmtId="0" fontId="12" fillId="5" borderId="28" xfId="4" applyFont="1" applyFill="1" applyBorder="1" applyAlignment="1">
      <alignment horizontal="center" vertical="center"/>
    </xf>
    <xf numFmtId="0" fontId="12" fillId="4" borderId="60" xfId="4" applyFont="1" applyFill="1" applyBorder="1" applyAlignment="1">
      <alignment horizontal="center" vertical="center"/>
    </xf>
    <xf numFmtId="0" fontId="12" fillId="4" borderId="33" xfId="8" applyFont="1" applyFill="1" applyBorder="1" applyAlignment="1">
      <alignment vertical="center"/>
    </xf>
    <xf numFmtId="0" fontId="12" fillId="4" borderId="33" xfId="8" applyFont="1" applyFill="1" applyBorder="1" applyAlignment="1">
      <alignment horizontal="center" vertical="center"/>
    </xf>
    <xf numFmtId="0" fontId="12" fillId="4" borderId="45" xfId="8" applyFont="1" applyFill="1" applyBorder="1" applyAlignment="1">
      <alignment horizontal="center" vertical="center"/>
    </xf>
    <xf numFmtId="0" fontId="12" fillId="5" borderId="45" xfId="4" applyFont="1" applyFill="1" applyBorder="1" applyAlignment="1">
      <alignment horizontal="center" vertical="center"/>
    </xf>
    <xf numFmtId="0" fontId="12" fillId="4" borderId="83" xfId="4" applyFont="1" applyFill="1" applyBorder="1" applyAlignment="1">
      <alignment horizontal="center" vertical="center"/>
    </xf>
    <xf numFmtId="0" fontId="12" fillId="4" borderId="22" xfId="8" applyFont="1" applyFill="1" applyBorder="1" applyAlignment="1">
      <alignment horizontal="center" vertical="center"/>
    </xf>
    <xf numFmtId="0" fontId="12" fillId="5" borderId="22" xfId="4" applyFont="1" applyFill="1" applyBorder="1" applyAlignment="1">
      <alignment horizontal="center" vertical="center"/>
    </xf>
    <xf numFmtId="0" fontId="12" fillId="4" borderId="72" xfId="4" applyFont="1" applyFill="1" applyBorder="1" applyAlignment="1">
      <alignment horizontal="center" vertical="center"/>
    </xf>
    <xf numFmtId="0" fontId="12" fillId="5" borderId="22" xfId="8" applyFont="1" applyFill="1" applyBorder="1" applyAlignment="1">
      <alignment horizontal="center" vertical="center"/>
    </xf>
    <xf numFmtId="0" fontId="12" fillId="5" borderId="78" xfId="4" applyFont="1" applyFill="1" applyBorder="1" applyAlignment="1">
      <alignment horizontal="center" vertical="center"/>
    </xf>
    <xf numFmtId="0" fontId="12" fillId="5" borderId="87" xfId="4" applyFont="1" applyFill="1" applyBorder="1" applyAlignment="1">
      <alignment horizontal="center" vertical="center"/>
    </xf>
    <xf numFmtId="0" fontId="12" fillId="4" borderId="87" xfId="4" applyFont="1" applyFill="1" applyBorder="1" applyAlignment="1">
      <alignment horizontal="center" vertical="center"/>
    </xf>
    <xf numFmtId="0" fontId="5" fillId="4" borderId="0" xfId="8" applyFont="1" applyFill="1" applyBorder="1" applyAlignment="1">
      <alignment horizontal="center" vertical="center"/>
    </xf>
    <xf numFmtId="0" fontId="5" fillId="4" borderId="0" xfId="8" applyFont="1" applyFill="1" applyBorder="1" applyAlignment="1">
      <alignment vertical="center"/>
    </xf>
    <xf numFmtId="0" fontId="12" fillId="4" borderId="58" xfId="8" applyFont="1" applyFill="1" applyBorder="1" applyAlignment="1">
      <alignment horizontal="center" vertical="center"/>
    </xf>
    <xf numFmtId="0" fontId="12" fillId="4" borderId="53" xfId="8" applyFont="1" applyFill="1" applyBorder="1" applyAlignment="1">
      <alignment horizontal="left" vertical="center"/>
    </xf>
    <xf numFmtId="9" fontId="12" fillId="4" borderId="90" xfId="8" applyNumberFormat="1" applyFont="1" applyFill="1" applyBorder="1" applyAlignment="1">
      <alignment horizontal="center" vertical="center"/>
    </xf>
    <xf numFmtId="0" fontId="12" fillId="4" borderId="78" xfId="8" applyFont="1" applyFill="1" applyBorder="1" applyAlignment="1">
      <alignment horizontal="left" vertical="center"/>
    </xf>
    <xf numFmtId="9" fontId="12" fillId="4" borderId="87" xfId="8" applyNumberFormat="1" applyFont="1" applyFill="1" applyBorder="1" applyAlignment="1">
      <alignment horizontal="center" vertical="center"/>
    </xf>
    <xf numFmtId="0" fontId="12" fillId="4" borderId="45" xfId="8" applyFont="1" applyFill="1" applyBorder="1" applyAlignment="1">
      <alignment vertical="center"/>
    </xf>
    <xf numFmtId="0" fontId="12" fillId="4" borderId="83" xfId="8" applyFont="1" applyFill="1" applyBorder="1" applyAlignment="1">
      <alignment horizontal="center" vertical="center"/>
    </xf>
    <xf numFmtId="0" fontId="12" fillId="4" borderId="60" xfId="4" applyFont="1" applyFill="1" applyBorder="1" applyAlignment="1">
      <alignment vertical="center"/>
    </xf>
    <xf numFmtId="0" fontId="12" fillId="4" borderId="45" xfId="4" applyFont="1" applyFill="1" applyBorder="1" applyAlignment="1">
      <alignment horizontal="center" vertical="center"/>
    </xf>
    <xf numFmtId="9" fontId="37" fillId="5" borderId="53" xfId="8" applyNumberFormat="1" applyFont="1" applyFill="1" applyBorder="1" applyAlignment="1">
      <alignment horizontal="center" vertical="center"/>
    </xf>
    <xf numFmtId="9" fontId="37" fillId="5" borderId="45" xfId="8" applyNumberFormat="1" applyFont="1" applyFill="1" applyBorder="1" applyAlignment="1">
      <alignment horizontal="center" vertical="center"/>
    </xf>
    <xf numFmtId="9" fontId="37" fillId="5" borderId="78" xfId="8" applyNumberFormat="1" applyFont="1" applyFill="1" applyBorder="1" applyAlignment="1">
      <alignment horizontal="center" vertical="center"/>
    </xf>
    <xf numFmtId="0" fontId="12" fillId="5" borderId="45" xfId="8" applyFont="1" applyFill="1" applyBorder="1" applyAlignment="1">
      <alignment horizontal="center" vertical="center"/>
    </xf>
    <xf numFmtId="0" fontId="12" fillId="5" borderId="88" xfId="8" applyFont="1" applyFill="1" applyBorder="1" applyAlignment="1">
      <alignment horizontal="center" vertical="center"/>
    </xf>
    <xf numFmtId="0" fontId="12" fillId="5" borderId="28" xfId="8" applyFont="1" applyFill="1" applyBorder="1" applyAlignment="1">
      <alignment vertical="center"/>
    </xf>
    <xf numFmtId="0" fontId="12" fillId="5" borderId="28" xfId="4" applyFont="1" applyFill="1" applyBorder="1" applyAlignment="1">
      <alignment vertical="center"/>
    </xf>
    <xf numFmtId="0" fontId="12" fillId="5" borderId="37" xfId="8" applyFont="1" applyFill="1" applyBorder="1" applyAlignment="1">
      <alignment horizontal="center" vertical="center"/>
    </xf>
    <xf numFmtId="0" fontId="12" fillId="5" borderId="42" xfId="8" applyFont="1" applyFill="1" applyBorder="1" applyAlignment="1">
      <alignment horizontal="center" vertical="center"/>
    </xf>
    <xf numFmtId="0" fontId="12" fillId="5" borderId="28" xfId="8" applyFont="1" applyFill="1" applyBorder="1" applyAlignment="1">
      <alignment horizontal="center" vertical="center"/>
    </xf>
    <xf numFmtId="0" fontId="12" fillId="5" borderId="30" xfId="8" applyFont="1" applyFill="1" applyBorder="1" applyAlignment="1">
      <alignment horizontal="center" vertical="center"/>
    </xf>
    <xf numFmtId="0" fontId="12" fillId="5" borderId="82" xfId="8" applyFont="1" applyFill="1" applyBorder="1" applyAlignment="1">
      <alignment horizontal="center" vertical="center"/>
    </xf>
    <xf numFmtId="0" fontId="12" fillId="5" borderId="33" xfId="8" applyFont="1" applyFill="1" applyBorder="1" applyAlignment="1">
      <alignment horizontal="center" vertical="center"/>
    </xf>
    <xf numFmtId="0" fontId="18" fillId="4" borderId="0" xfId="10" applyFont="1" applyFill="1" applyAlignment="1">
      <alignment horizontal="centerContinuous" vertical="center" wrapText="1"/>
    </xf>
    <xf numFmtId="0" fontId="5" fillId="4" borderId="0" xfId="10" applyFont="1" applyFill="1" applyAlignment="1">
      <alignment vertical="center"/>
    </xf>
    <xf numFmtId="0" fontId="5" fillId="4" borderId="91" xfId="10" applyFont="1" applyFill="1" applyBorder="1" applyAlignment="1">
      <alignment horizontal="center" vertical="center"/>
    </xf>
    <xf numFmtId="0" fontId="5" fillId="4" borderId="82" xfId="10" applyFont="1" applyFill="1" applyBorder="1" applyAlignment="1">
      <alignment horizontal="center" vertical="center"/>
    </xf>
    <xf numFmtId="0" fontId="5" fillId="4" borderId="82" xfId="10" applyFont="1" applyFill="1" applyBorder="1" applyAlignment="1">
      <alignment vertical="center"/>
    </xf>
    <xf numFmtId="0" fontId="5" fillId="4" borderId="28" xfId="10" applyFont="1" applyFill="1" applyBorder="1" applyAlignment="1">
      <alignment horizontal="center" vertical="center"/>
    </xf>
    <xf numFmtId="0" fontId="5" fillId="4" borderId="28" xfId="10" applyFont="1" applyFill="1" applyBorder="1" applyAlignment="1">
      <alignment vertical="center"/>
    </xf>
    <xf numFmtId="0" fontId="5" fillId="4" borderId="93" xfId="10" applyFont="1" applyFill="1" applyBorder="1" applyAlignment="1">
      <alignment horizontal="center" vertical="center"/>
    </xf>
    <xf numFmtId="0" fontId="5" fillId="4" borderId="93" xfId="10" applyFont="1" applyFill="1" applyBorder="1" applyAlignment="1">
      <alignment vertical="center"/>
    </xf>
    <xf numFmtId="0" fontId="14" fillId="4" borderId="0" xfId="10" applyFont="1" applyFill="1" applyBorder="1" applyAlignment="1">
      <alignment horizontal="left" vertical="center"/>
    </xf>
    <xf numFmtId="0" fontId="13" fillId="4" borderId="0" xfId="10" applyFont="1" applyFill="1" applyAlignment="1">
      <alignment vertical="center"/>
    </xf>
    <xf numFmtId="0" fontId="21" fillId="4" borderId="0" xfId="10" applyFont="1" applyFill="1" applyAlignment="1">
      <alignment vertical="center"/>
    </xf>
    <xf numFmtId="0" fontId="12" fillId="4" borderId="0" xfId="9" applyFont="1" applyFill="1" applyBorder="1" applyAlignment="1">
      <alignment horizontal="left" vertical="center"/>
    </xf>
    <xf numFmtId="0" fontId="12" fillId="4" borderId="0" xfId="9" applyFont="1" applyFill="1" applyAlignment="1"/>
    <xf numFmtId="0" fontId="5" fillId="4" borderId="0" xfId="10" applyFont="1" applyFill="1" applyBorder="1" applyAlignment="1">
      <alignment horizontal="left" vertical="center"/>
    </xf>
    <xf numFmtId="176" fontId="17" fillId="4" borderId="0" xfId="9" applyNumberFormat="1" applyFont="1" applyFill="1" applyAlignment="1">
      <alignment vertical="center"/>
    </xf>
    <xf numFmtId="0" fontId="12" fillId="4" borderId="0" xfId="9" applyFont="1" applyFill="1" applyAlignment="1">
      <alignment vertical="center"/>
    </xf>
    <xf numFmtId="0" fontId="18" fillId="4" borderId="0" xfId="9" applyFont="1" applyFill="1" applyAlignment="1">
      <alignment horizontal="centerContinuous" vertical="center" wrapText="1"/>
    </xf>
    <xf numFmtId="0" fontId="13" fillId="4" borderId="0" xfId="9" applyFont="1" applyFill="1" applyAlignment="1">
      <alignment horizontal="centerContinuous" vertical="center"/>
    </xf>
    <xf numFmtId="0" fontId="12" fillId="4" borderId="0" xfId="9" applyFont="1" applyFill="1" applyAlignment="1">
      <alignment horizontal="centerContinuous" vertical="center"/>
    </xf>
    <xf numFmtId="0" fontId="13" fillId="4" borderId="0" xfId="9" applyFont="1" applyFill="1" applyAlignment="1">
      <alignment vertical="center"/>
    </xf>
    <xf numFmtId="0" fontId="12" fillId="4" borderId="93" xfId="9" applyFont="1" applyFill="1" applyBorder="1" applyAlignment="1">
      <alignment horizontal="center" vertical="center" wrapText="1"/>
    </xf>
    <xf numFmtId="0" fontId="12" fillId="4" borderId="97" xfId="9" applyFont="1" applyFill="1" applyBorder="1" applyAlignment="1">
      <alignment horizontal="center" vertical="center" wrapText="1"/>
    </xf>
    <xf numFmtId="0" fontId="12" fillId="4" borderId="82" xfId="9" applyFont="1" applyFill="1" applyBorder="1" applyAlignment="1">
      <alignment vertical="center"/>
    </xf>
    <xf numFmtId="0" fontId="12" fillId="4" borderId="98" xfId="9" applyFont="1" applyFill="1" applyBorder="1" applyAlignment="1">
      <alignment vertical="center"/>
    </xf>
    <xf numFmtId="0" fontId="12" fillId="4" borderId="28" xfId="9" applyFont="1" applyFill="1" applyBorder="1" applyAlignment="1">
      <alignment vertical="center"/>
    </xf>
    <xf numFmtId="0" fontId="12" fillId="4" borderId="99" xfId="9" applyFont="1" applyFill="1" applyBorder="1" applyAlignment="1">
      <alignment vertical="center"/>
    </xf>
    <xf numFmtId="0" fontId="12" fillId="4" borderId="28" xfId="9" applyFont="1" applyFill="1" applyBorder="1" applyAlignment="1">
      <alignment horizontal="left" vertical="center"/>
    </xf>
    <xf numFmtId="0" fontId="13" fillId="4" borderId="93" xfId="9" applyFont="1" applyFill="1" applyBorder="1" applyAlignment="1">
      <alignment vertical="center"/>
    </xf>
    <xf numFmtId="0" fontId="12" fillId="4" borderId="93" xfId="9" applyFont="1" applyFill="1" applyBorder="1" applyAlignment="1">
      <alignment horizontal="left" vertical="center"/>
    </xf>
    <xf numFmtId="0" fontId="12" fillId="4" borderId="100" xfId="9" applyFont="1" applyFill="1" applyBorder="1" applyAlignment="1">
      <alignment vertical="center"/>
    </xf>
    <xf numFmtId="0" fontId="12" fillId="4" borderId="97" xfId="9" applyFont="1" applyFill="1" applyBorder="1" applyAlignment="1">
      <alignment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vertical="center"/>
    </xf>
    <xf numFmtId="0" fontId="21" fillId="4" borderId="0" xfId="9" applyFont="1" applyFill="1" applyAlignment="1">
      <alignment vertical="center"/>
    </xf>
    <xf numFmtId="0" fontId="13" fillId="4" borderId="0" xfId="9" applyFont="1" applyFill="1" applyBorder="1" applyAlignment="1">
      <alignment horizontal="left" vertical="center"/>
    </xf>
    <xf numFmtId="0" fontId="38" fillId="4" borderId="0" xfId="9" applyFont="1" applyFill="1" applyBorder="1" applyAlignment="1">
      <alignment horizontal="left" vertical="center"/>
    </xf>
    <xf numFmtId="0" fontId="39" fillId="4" borderId="0" xfId="9" applyFont="1" applyFill="1" applyBorder="1" applyAlignment="1">
      <alignment horizontal="left" vertical="center"/>
    </xf>
    <xf numFmtId="0" fontId="38" fillId="4" borderId="0" xfId="9" applyFont="1" applyFill="1" applyAlignment="1">
      <alignment vertical="center"/>
    </xf>
    <xf numFmtId="176" fontId="12" fillId="4" borderId="0" xfId="9" applyNumberFormat="1" applyFont="1" applyFill="1" applyAlignment="1">
      <alignment vertical="center"/>
    </xf>
    <xf numFmtId="0" fontId="12" fillId="4" borderId="0" xfId="9" applyFont="1" applyFill="1" applyAlignment="1">
      <alignment horizontal="right" vertical="center"/>
    </xf>
    <xf numFmtId="176" fontId="12" fillId="4" borderId="91" xfId="9" applyNumberFormat="1" applyFont="1" applyFill="1" applyBorder="1" applyAlignment="1">
      <alignment horizontal="center" vertical="center"/>
    </xf>
    <xf numFmtId="0" fontId="12" fillId="4" borderId="91" xfId="9" applyFont="1" applyFill="1" applyBorder="1" applyAlignment="1">
      <alignment horizontal="center" vertical="center"/>
    </xf>
    <xf numFmtId="0" fontId="12" fillId="4" borderId="92" xfId="9" applyFont="1" applyFill="1" applyBorder="1" applyAlignment="1">
      <alignment horizontal="center" vertical="center"/>
    </xf>
    <xf numFmtId="176" fontId="12" fillId="4" borderId="88" xfId="9" applyNumberFormat="1" applyFont="1" applyFill="1" applyBorder="1" applyAlignment="1">
      <alignment vertical="center"/>
    </xf>
    <xf numFmtId="0" fontId="12" fillId="4" borderId="88" xfId="9" applyFont="1" applyFill="1" applyBorder="1" applyAlignment="1">
      <alignment vertical="center"/>
    </xf>
    <xf numFmtId="0" fontId="12" fillId="4" borderId="88" xfId="9" applyFont="1" applyFill="1" applyBorder="1" applyAlignment="1">
      <alignment horizontal="center" vertical="center"/>
    </xf>
    <xf numFmtId="176" fontId="12" fillId="4" borderId="28" xfId="9" applyNumberFormat="1" applyFont="1" applyFill="1" applyBorder="1" applyAlignment="1">
      <alignment vertical="center"/>
    </xf>
    <xf numFmtId="0" fontId="12" fillId="4" borderId="28" xfId="9" applyFont="1" applyFill="1" applyBorder="1" applyAlignment="1">
      <alignment horizontal="center" vertical="center"/>
    </xf>
    <xf numFmtId="176" fontId="12" fillId="4" borderId="93" xfId="9" applyNumberFormat="1" applyFont="1" applyFill="1" applyBorder="1" applyAlignment="1">
      <alignment vertical="center"/>
    </xf>
    <xf numFmtId="0" fontId="12" fillId="4" borderId="93" xfId="9" applyFont="1" applyFill="1" applyBorder="1" applyAlignment="1">
      <alignment horizontal="center" vertical="center"/>
    </xf>
    <xf numFmtId="0" fontId="14" fillId="4" borderId="0" xfId="9" applyFont="1" applyFill="1" applyBorder="1" applyAlignment="1">
      <alignment horizontal="left" vertical="center"/>
    </xf>
    <xf numFmtId="0" fontId="13" fillId="4" borderId="0" xfId="9" applyFont="1" applyFill="1" applyBorder="1" applyAlignment="1">
      <alignment horizontal="center" vertical="center"/>
    </xf>
    <xf numFmtId="176" fontId="12" fillId="4" borderId="0" xfId="9" applyNumberFormat="1" applyFont="1" applyFill="1" applyBorder="1" applyAlignment="1">
      <alignment vertical="center"/>
    </xf>
    <xf numFmtId="176" fontId="12" fillId="4" borderId="0" xfId="9" applyNumberFormat="1" applyFont="1" applyFill="1" applyBorder="1" applyAlignment="1">
      <alignment horizontal="left" vertical="center"/>
    </xf>
    <xf numFmtId="0" fontId="40" fillId="4" borderId="0" xfId="10" applyFont="1" applyFill="1" applyAlignment="1">
      <alignment vertical="center"/>
    </xf>
    <xf numFmtId="0" fontId="5" fillId="4" borderId="0" xfId="10" applyFont="1" applyFill="1" applyAlignment="1">
      <alignment horizontal="right" vertical="center"/>
    </xf>
    <xf numFmtId="0" fontId="17" fillId="4" borderId="0" xfId="9" applyFont="1" applyFill="1" applyAlignment="1">
      <alignment vertical="center"/>
    </xf>
    <xf numFmtId="0" fontId="12" fillId="4" borderId="91" xfId="9" applyFont="1" applyFill="1" applyBorder="1" applyAlignment="1">
      <alignment horizontal="center" vertical="center" wrapText="1"/>
    </xf>
    <xf numFmtId="0" fontId="12" fillId="4" borderId="93" xfId="9" applyFont="1" applyFill="1" applyBorder="1" applyAlignment="1">
      <alignment vertical="center"/>
    </xf>
    <xf numFmtId="0" fontId="28" fillId="4" borderId="0" xfId="9" applyFont="1" applyFill="1" applyAlignment="1">
      <alignment horizontal="centerContinuous" vertical="center" wrapText="1"/>
    </xf>
    <xf numFmtId="0" fontId="28" fillId="4" borderId="0" xfId="9" applyFont="1" applyFill="1" applyAlignment="1">
      <alignment horizontal="center" vertical="center" wrapText="1"/>
    </xf>
    <xf numFmtId="0" fontId="12" fillId="4" borderId="0" xfId="9" applyFont="1" applyFill="1" applyAlignment="1">
      <alignment horizontal="center" vertical="center"/>
    </xf>
    <xf numFmtId="0" fontId="28" fillId="4" borderId="0" xfId="9" applyFont="1" applyFill="1" applyAlignment="1">
      <alignment vertical="center"/>
    </xf>
    <xf numFmtId="0" fontId="28" fillId="4" borderId="0" xfId="9" applyFont="1" applyFill="1" applyAlignment="1">
      <alignment horizontal="center" vertical="center"/>
    </xf>
    <xf numFmtId="0" fontId="12" fillId="4" borderId="37" xfId="9" applyFont="1" applyFill="1" applyBorder="1" applyAlignment="1">
      <alignment horizontal="center" vertical="center" wrapText="1"/>
    </xf>
    <xf numFmtId="0" fontId="12" fillId="4" borderId="25" xfId="9" applyFont="1" applyFill="1" applyBorder="1" applyAlignment="1">
      <alignment horizontal="center" vertical="center" wrapText="1"/>
    </xf>
    <xf numFmtId="0" fontId="12" fillId="4" borderId="78" xfId="9" applyFont="1" applyFill="1" applyBorder="1" applyAlignment="1">
      <alignment horizontal="center"/>
    </xf>
    <xf numFmtId="0" fontId="12" fillId="4" borderId="78" xfId="9" applyFont="1" applyFill="1" applyBorder="1" applyAlignment="1">
      <alignment horizontal="center" vertical="center"/>
    </xf>
    <xf numFmtId="0" fontId="12" fillId="4" borderId="78" xfId="9" applyFont="1" applyFill="1" applyBorder="1" applyAlignment="1">
      <alignment horizontal="center" vertical="center" wrapText="1"/>
    </xf>
    <xf numFmtId="0" fontId="28" fillId="4" borderId="82" xfId="9" applyFont="1" applyFill="1" applyBorder="1" applyAlignment="1"/>
    <xf numFmtId="0" fontId="28" fillId="4" borderId="82" xfId="9" applyFont="1" applyFill="1" applyBorder="1" applyAlignment="1">
      <alignment horizontal="center"/>
    </xf>
    <xf numFmtId="0" fontId="28" fillId="4" borderId="28" xfId="9" applyFont="1" applyFill="1" applyBorder="1" applyAlignment="1"/>
    <xf numFmtId="0" fontId="28" fillId="4" borderId="28" xfId="9" applyFont="1" applyFill="1" applyBorder="1" applyAlignment="1">
      <alignment horizontal="center"/>
    </xf>
    <xf numFmtId="0" fontId="28" fillId="4" borderId="93" xfId="9" applyFont="1" applyFill="1" applyBorder="1" applyAlignment="1"/>
    <xf numFmtId="0" fontId="28" fillId="4" borderId="93" xfId="9" applyFont="1" applyFill="1" applyBorder="1" applyAlignment="1">
      <alignment horizontal="center"/>
    </xf>
    <xf numFmtId="0" fontId="28" fillId="4" borderId="0" xfId="9" applyFont="1" applyFill="1" applyAlignment="1"/>
    <xf numFmtId="0" fontId="28" fillId="4" borderId="0" xfId="9" applyFont="1" applyFill="1" applyAlignment="1">
      <alignment horizontal="center"/>
    </xf>
    <xf numFmtId="0" fontId="12" fillId="4" borderId="0" xfId="9" applyFont="1" applyFill="1" applyAlignment="1">
      <alignment horizontal="center"/>
    </xf>
    <xf numFmtId="0" fontId="41" fillId="4" borderId="0" xfId="4" applyFont="1" applyFill="1" applyAlignment="1">
      <alignment vertical="center"/>
    </xf>
    <xf numFmtId="0" fontId="28" fillId="4" borderId="0" xfId="4" applyFont="1" applyFill="1" applyAlignment="1">
      <alignment vertical="center"/>
    </xf>
    <xf numFmtId="0" fontId="28" fillId="4" borderId="0" xfId="4" applyFont="1" applyFill="1" applyAlignment="1">
      <alignment horizontal="right"/>
    </xf>
    <xf numFmtId="0" fontId="12" fillId="4" borderId="0" xfId="4" applyFont="1" applyFill="1">
      <alignment vertical="center"/>
    </xf>
    <xf numFmtId="0" fontId="12" fillId="4" borderId="44" xfId="4" applyFont="1" applyFill="1" applyBorder="1" applyAlignment="1">
      <alignment horizontal="center" vertical="center"/>
    </xf>
    <xf numFmtId="0" fontId="12" fillId="4" borderId="46" xfId="4" applyFont="1" applyFill="1" applyBorder="1" applyAlignment="1">
      <alignment horizontal="center" vertical="center"/>
    </xf>
    <xf numFmtId="0" fontId="12" fillId="4" borderId="39" xfId="4" applyFont="1" applyFill="1" applyBorder="1" applyAlignment="1">
      <alignment vertical="center"/>
    </xf>
    <xf numFmtId="0" fontId="12" fillId="4" borderId="101" xfId="4" applyFont="1" applyFill="1" applyBorder="1">
      <alignment vertical="center"/>
    </xf>
    <xf numFmtId="0" fontId="12" fillId="4" borderId="33" xfId="4" applyFont="1" applyFill="1" applyBorder="1">
      <alignment vertical="center"/>
    </xf>
    <xf numFmtId="0" fontId="12" fillId="4" borderId="40" xfId="4" applyFont="1" applyFill="1" applyBorder="1">
      <alignment vertical="center"/>
    </xf>
    <xf numFmtId="0" fontId="12" fillId="4" borderId="48" xfId="4" applyFont="1" applyFill="1" applyBorder="1" applyAlignment="1">
      <alignment vertical="center"/>
    </xf>
    <xf numFmtId="0" fontId="12" fillId="4" borderId="25" xfId="4" applyFont="1" applyFill="1" applyBorder="1">
      <alignment vertical="center"/>
    </xf>
    <xf numFmtId="0" fontId="12" fillId="4" borderId="28" xfId="4" applyFont="1" applyFill="1" applyBorder="1">
      <alignment vertical="center"/>
    </xf>
    <xf numFmtId="0" fontId="12" fillId="4" borderId="47" xfId="4" applyFont="1" applyFill="1" applyBorder="1">
      <alignment vertical="center"/>
    </xf>
    <xf numFmtId="0" fontId="12" fillId="4" borderId="99" xfId="4" applyFont="1" applyFill="1" applyBorder="1">
      <alignment vertical="center"/>
    </xf>
    <xf numFmtId="0" fontId="12" fillId="4" borderId="0" xfId="6" applyFont="1" applyFill="1"/>
    <xf numFmtId="0" fontId="29" fillId="4" borderId="0" xfId="6" applyFont="1" applyFill="1"/>
    <xf numFmtId="0" fontId="12" fillId="4" borderId="0" xfId="8" applyFont="1" applyFill="1" applyAlignment="1">
      <alignment vertical="center" wrapText="1"/>
    </xf>
    <xf numFmtId="41" fontId="12" fillId="4" borderId="0" xfId="2" applyFont="1" applyFill="1" applyAlignment="1">
      <alignment vertical="center" wrapText="1"/>
    </xf>
    <xf numFmtId="176" fontId="21" fillId="4" borderId="0" xfId="8" applyNumberFormat="1" applyFont="1" applyFill="1" applyBorder="1" applyAlignment="1">
      <alignment horizontal="left" vertical="center"/>
    </xf>
    <xf numFmtId="176" fontId="17" fillId="4" borderId="0" xfId="8" applyNumberFormat="1" applyFont="1" applyFill="1" applyBorder="1" applyAlignment="1">
      <alignment horizontal="left" vertical="center"/>
    </xf>
    <xf numFmtId="0" fontId="18" fillId="4" borderId="0" xfId="8" applyFont="1" applyFill="1" applyAlignment="1">
      <alignment horizontal="centerContinuous" vertical="center" wrapText="1"/>
    </xf>
    <xf numFmtId="0" fontId="12" fillId="4" borderId="0" xfId="8" applyFont="1" applyFill="1" applyAlignment="1">
      <alignment vertical="center"/>
    </xf>
    <xf numFmtId="0" fontId="12" fillId="4" borderId="0" xfId="8" applyFont="1" applyFill="1" applyAlignment="1">
      <alignment horizontal="centerContinuous" vertical="center"/>
    </xf>
    <xf numFmtId="176" fontId="12" fillId="4" borderId="0" xfId="8" applyNumberFormat="1" applyFont="1" applyFill="1" applyAlignment="1">
      <alignment vertical="center" wrapText="1"/>
    </xf>
    <xf numFmtId="0" fontId="12" fillId="4" borderId="0" xfId="8" applyFont="1" applyFill="1" applyAlignment="1">
      <alignment horizontal="right" vertical="center"/>
    </xf>
    <xf numFmtId="176" fontId="12" fillId="4" borderId="91" xfId="8" applyNumberFormat="1" applyFont="1" applyFill="1" applyBorder="1" applyAlignment="1">
      <alignment horizontal="center" vertical="center" wrapText="1"/>
    </xf>
    <xf numFmtId="0" fontId="12" fillId="4" borderId="91" xfId="8" applyFont="1" applyFill="1" applyBorder="1" applyAlignment="1">
      <alignment horizontal="center" vertical="center" wrapText="1"/>
    </xf>
    <xf numFmtId="41" fontId="12" fillId="4" borderId="91" xfId="2" applyFont="1" applyFill="1" applyBorder="1" applyAlignment="1">
      <alignment horizontal="center" vertical="center" wrapText="1"/>
    </xf>
    <xf numFmtId="176" fontId="12" fillId="4" borderId="25" xfId="8" applyNumberFormat="1" applyFont="1" applyFill="1" applyBorder="1" applyAlignment="1">
      <alignment vertical="center" wrapText="1"/>
    </xf>
    <xf numFmtId="0" fontId="12" fillId="4" borderId="25" xfId="8" applyFont="1" applyFill="1" applyBorder="1" applyAlignment="1">
      <alignment vertical="center" wrapText="1"/>
    </xf>
    <xf numFmtId="41" fontId="12" fillId="4" borderId="25" xfId="2" applyFont="1" applyFill="1" applyBorder="1" applyAlignment="1">
      <alignment vertical="center" wrapText="1"/>
    </xf>
    <xf numFmtId="176" fontId="12" fillId="4" borderId="28" xfId="8" applyNumberFormat="1" applyFont="1" applyFill="1" applyBorder="1" applyAlignment="1">
      <alignment vertical="center" wrapText="1"/>
    </xf>
    <xf numFmtId="0" fontId="12" fillId="4" borderId="28" xfId="8" applyFont="1" applyFill="1" applyBorder="1" applyAlignment="1">
      <alignment vertical="center" wrapText="1"/>
    </xf>
    <xf numFmtId="41" fontId="12" fillId="4" borderId="28" xfId="2" applyFont="1" applyFill="1" applyBorder="1" applyAlignment="1">
      <alignment vertical="center" wrapText="1"/>
    </xf>
    <xf numFmtId="176" fontId="12" fillId="4" borderId="33" xfId="8" applyNumberFormat="1" applyFont="1" applyFill="1" applyBorder="1" applyAlignment="1">
      <alignment vertical="center" wrapText="1"/>
    </xf>
    <xf numFmtId="0" fontId="12" fillId="4" borderId="33" xfId="8" applyFont="1" applyFill="1" applyBorder="1" applyAlignment="1">
      <alignment vertical="center" wrapText="1"/>
    </xf>
    <xf numFmtId="41" fontId="12" fillId="4" borderId="33" xfId="2" applyFont="1" applyFill="1" applyBorder="1" applyAlignment="1">
      <alignment vertical="center" wrapText="1"/>
    </xf>
    <xf numFmtId="0" fontId="12" fillId="4" borderId="25" xfId="8" applyFont="1" applyFill="1" applyBorder="1" applyAlignment="1">
      <alignment vertical="center"/>
    </xf>
    <xf numFmtId="176" fontId="12" fillId="4" borderId="30" xfId="8" applyNumberFormat="1" applyFont="1" applyFill="1" applyBorder="1" applyAlignment="1">
      <alignment vertical="center" wrapText="1"/>
    </xf>
    <xf numFmtId="0" fontId="12" fillId="4" borderId="30" xfId="8" applyFont="1" applyFill="1" applyBorder="1" applyAlignment="1">
      <alignment vertical="center" wrapText="1"/>
    </xf>
    <xf numFmtId="41" fontId="12" fillId="4" borderId="30" xfId="2" applyFont="1" applyFill="1" applyBorder="1" applyAlignment="1">
      <alignment vertical="center" wrapText="1"/>
    </xf>
    <xf numFmtId="10" fontId="12" fillId="4" borderId="33" xfId="2" applyNumberFormat="1" applyFont="1" applyFill="1" applyBorder="1" applyAlignment="1">
      <alignment vertical="center" wrapText="1"/>
    </xf>
    <xf numFmtId="176" fontId="12" fillId="4" borderId="93" xfId="8" applyNumberFormat="1" applyFont="1" applyFill="1" applyBorder="1" applyAlignment="1">
      <alignment vertical="center" wrapText="1"/>
    </xf>
    <xf numFmtId="0" fontId="12" fillId="4" borderId="93" xfId="8" applyFont="1" applyFill="1" applyBorder="1" applyAlignment="1">
      <alignment vertical="center" wrapText="1"/>
    </xf>
    <xf numFmtId="10" fontId="12" fillId="4" borderId="93" xfId="2" applyNumberFormat="1" applyFont="1" applyFill="1" applyBorder="1" applyAlignment="1">
      <alignment vertical="center" wrapText="1"/>
    </xf>
    <xf numFmtId="0" fontId="14" fillId="4" borderId="0" xfId="8" applyFont="1" applyFill="1" applyBorder="1" applyAlignment="1">
      <alignment horizontal="left" vertical="center"/>
    </xf>
    <xf numFmtId="0" fontId="12" fillId="4" borderId="0" xfId="8" applyFont="1" applyFill="1" applyBorder="1" applyAlignment="1">
      <alignment vertical="center"/>
    </xf>
    <xf numFmtId="41" fontId="12" fillId="4" borderId="0" xfId="2" applyFont="1" applyFill="1" applyBorder="1" applyAlignment="1">
      <alignment vertical="center"/>
    </xf>
    <xf numFmtId="176" fontId="12" fillId="4" borderId="0" xfId="8" applyNumberFormat="1" applyFont="1" applyFill="1" applyAlignment="1">
      <alignment vertical="center"/>
    </xf>
    <xf numFmtId="0" fontId="21" fillId="4" borderId="0" xfId="8" applyFont="1" applyFill="1" applyAlignment="1">
      <alignment vertical="center"/>
    </xf>
    <xf numFmtId="0" fontId="28" fillId="4" borderId="0" xfId="4" applyFont="1" applyFill="1" applyAlignment="1">
      <alignment horizontal="right" vertical="center"/>
    </xf>
    <xf numFmtId="0" fontId="43" fillId="4" borderId="0" xfId="8" applyFont="1" applyFill="1" applyAlignment="1">
      <alignment horizontal="centerContinuous" vertical="center" wrapText="1"/>
    </xf>
    <xf numFmtId="0" fontId="13" fillId="4" borderId="0" xfId="8" applyFont="1" applyFill="1" applyAlignment="1">
      <alignment horizontal="centerContinuous" vertical="center"/>
    </xf>
    <xf numFmtId="0" fontId="12" fillId="4" borderId="93" xfId="8" applyFont="1" applyFill="1" applyBorder="1" applyAlignment="1">
      <alignment horizontal="center" vertical="center" wrapText="1"/>
    </xf>
    <xf numFmtId="0" fontId="12" fillId="4" borderId="93" xfId="8" applyFont="1" applyFill="1" applyBorder="1" applyAlignment="1">
      <alignment horizontal="center" vertical="center"/>
    </xf>
    <xf numFmtId="176" fontId="12" fillId="4" borderId="28" xfId="8" applyNumberFormat="1" applyFont="1" applyFill="1" applyBorder="1" applyAlignment="1">
      <alignment vertical="center"/>
    </xf>
    <xf numFmtId="0" fontId="12" fillId="4" borderId="93" xfId="8" applyFont="1" applyFill="1" applyBorder="1" applyAlignment="1">
      <alignment horizontal="left" vertical="center"/>
    </xf>
    <xf numFmtId="0" fontId="28" fillId="4" borderId="0" xfId="8" applyFont="1" applyFill="1" applyBorder="1" applyAlignment="1">
      <alignment horizontal="left" vertical="center"/>
    </xf>
    <xf numFmtId="0" fontId="12" fillId="4" borderId="0" xfId="8" applyFont="1" applyFill="1" applyBorder="1" applyAlignment="1">
      <alignment horizontal="center" vertical="center"/>
    </xf>
    <xf numFmtId="0" fontId="12" fillId="4" borderId="0" xfId="8" applyFont="1" applyFill="1" applyBorder="1" applyAlignment="1">
      <alignment horizontal="left" vertical="center"/>
    </xf>
    <xf numFmtId="0" fontId="44" fillId="4" borderId="0" xfId="8" applyFont="1" applyFill="1" applyBorder="1" applyAlignment="1">
      <alignment horizontal="left" vertical="center"/>
    </xf>
    <xf numFmtId="0" fontId="45" fillId="4" borderId="0" xfId="8" applyFont="1" applyFill="1" applyBorder="1" applyAlignment="1">
      <alignment horizontal="left" vertical="center"/>
    </xf>
    <xf numFmtId="0" fontId="45" fillId="4" borderId="0" xfId="8" applyFont="1" applyFill="1" applyAlignment="1">
      <alignment vertical="center"/>
    </xf>
    <xf numFmtId="0" fontId="42" fillId="4" borderId="0" xfId="8" applyFont="1" applyFill="1" applyAlignment="1">
      <alignment vertical="center"/>
    </xf>
    <xf numFmtId="0" fontId="12" fillId="4" borderId="28" xfId="8" applyFont="1" applyFill="1" applyBorder="1" applyAlignment="1">
      <alignment horizontal="left" vertical="center"/>
    </xf>
    <xf numFmtId="0" fontId="12" fillId="4" borderId="37" xfId="8" applyFont="1" applyFill="1" applyBorder="1" applyAlignment="1">
      <alignment horizontal="left" vertical="center"/>
    </xf>
    <xf numFmtId="0" fontId="13" fillId="4" borderId="37" xfId="8" applyFont="1" applyFill="1" applyBorder="1" applyAlignment="1">
      <alignment vertical="center"/>
    </xf>
    <xf numFmtId="0" fontId="12" fillId="4" borderId="93" xfId="8" applyFont="1" applyFill="1" applyBorder="1" applyAlignment="1">
      <alignment vertical="center"/>
    </xf>
    <xf numFmtId="0" fontId="46" fillId="4" borderId="0" xfId="8" applyFont="1" applyFill="1" applyAlignment="1">
      <alignment vertical="center"/>
    </xf>
    <xf numFmtId="176" fontId="12" fillId="4" borderId="91" xfId="8" applyNumberFormat="1" applyFont="1" applyFill="1" applyBorder="1" applyAlignment="1">
      <alignment horizontal="center" vertical="center"/>
    </xf>
    <xf numFmtId="0" fontId="12" fillId="4" borderId="91" xfId="8" applyFont="1" applyFill="1" applyBorder="1" applyAlignment="1">
      <alignment horizontal="center" vertical="center"/>
    </xf>
    <xf numFmtId="0" fontId="12" fillId="4" borderId="92" xfId="8" applyFont="1" applyFill="1" applyBorder="1" applyAlignment="1">
      <alignment horizontal="center" vertical="center"/>
    </xf>
    <xf numFmtId="176" fontId="12" fillId="4" borderId="88" xfId="8" applyNumberFormat="1" applyFont="1" applyFill="1" applyBorder="1" applyAlignment="1">
      <alignment vertical="center"/>
    </xf>
    <xf numFmtId="176" fontId="12" fillId="4" borderId="93" xfId="8" applyNumberFormat="1" applyFont="1" applyFill="1" applyBorder="1" applyAlignment="1">
      <alignment vertical="center"/>
    </xf>
    <xf numFmtId="0" fontId="13" fillId="4" borderId="0" xfId="8" applyFont="1" applyFill="1" applyBorder="1" applyAlignment="1">
      <alignment horizontal="center" vertical="center"/>
    </xf>
    <xf numFmtId="176" fontId="12" fillId="4" borderId="0" xfId="8" applyNumberFormat="1" applyFont="1" applyFill="1" applyBorder="1" applyAlignment="1">
      <alignment vertical="center"/>
    </xf>
    <xf numFmtId="176" fontId="12" fillId="4" borderId="0" xfId="8" applyNumberFormat="1" applyFont="1" applyFill="1" applyBorder="1" applyAlignment="1">
      <alignment horizontal="left" vertical="center"/>
    </xf>
    <xf numFmtId="0" fontId="30" fillId="6" borderId="30" xfId="1" applyFont="1" applyFill="1" applyBorder="1" applyAlignment="1">
      <alignment vertical="center" wrapText="1"/>
    </xf>
    <xf numFmtId="176" fontId="30" fillId="6" borderId="24" xfId="1" applyNumberFormat="1" applyFont="1" applyFill="1" applyBorder="1" applyAlignment="1">
      <alignment vertical="center" wrapText="1"/>
    </xf>
    <xf numFmtId="41" fontId="30" fillId="6" borderId="30" xfId="2" applyNumberFormat="1" applyFont="1" applyFill="1" applyBorder="1" applyAlignment="1">
      <alignment vertical="center" wrapText="1"/>
    </xf>
    <xf numFmtId="41" fontId="30" fillId="6" borderId="31" xfId="2" applyNumberFormat="1" applyFont="1" applyFill="1" applyBorder="1" applyAlignment="1">
      <alignment vertical="center" wrapText="1"/>
    </xf>
    <xf numFmtId="176" fontId="30" fillId="6" borderId="27" xfId="1" applyNumberFormat="1" applyFont="1" applyFill="1" applyBorder="1" applyAlignment="1">
      <alignment vertical="center" wrapText="1"/>
    </xf>
    <xf numFmtId="0" fontId="30" fillId="6" borderId="28" xfId="1" applyFont="1" applyFill="1" applyBorder="1" applyAlignment="1">
      <alignment vertical="center" wrapText="1"/>
    </xf>
    <xf numFmtId="41" fontId="30" fillId="6" borderId="28" xfId="2" applyNumberFormat="1" applyFont="1" applyFill="1" applyBorder="1" applyAlignment="1">
      <alignment vertical="center" wrapText="1"/>
    </xf>
    <xf numFmtId="41" fontId="30" fillId="6" borderId="29" xfId="2" applyNumberFormat="1" applyFont="1" applyFill="1" applyBorder="1" applyAlignment="1">
      <alignment vertical="center" wrapText="1"/>
    </xf>
    <xf numFmtId="0" fontId="30" fillId="6" borderId="25" xfId="1" applyFont="1" applyFill="1" applyBorder="1" applyAlignment="1">
      <alignment vertical="center" wrapText="1"/>
    </xf>
    <xf numFmtId="41" fontId="30" fillId="6" borderId="25" xfId="2" applyNumberFormat="1" applyFont="1" applyFill="1" applyBorder="1" applyAlignment="1">
      <alignment vertical="center" wrapText="1"/>
    </xf>
    <xf numFmtId="41" fontId="30" fillId="6" borderId="26" xfId="2" applyNumberFormat="1" applyFont="1" applyFill="1" applyBorder="1" applyAlignment="1">
      <alignment vertical="center" wrapText="1"/>
    </xf>
    <xf numFmtId="0" fontId="30" fillId="6" borderId="27" xfId="4" applyFont="1" applyFill="1" applyBorder="1" applyAlignment="1">
      <alignment vertical="center"/>
    </xf>
    <xf numFmtId="0" fontId="30" fillId="6" borderId="28" xfId="4" applyFont="1" applyFill="1" applyBorder="1" applyAlignment="1">
      <alignment vertical="center"/>
    </xf>
    <xf numFmtId="0" fontId="30" fillId="6" borderId="29" xfId="4" applyFont="1" applyFill="1" applyBorder="1" applyAlignment="1">
      <alignment vertical="center"/>
    </xf>
    <xf numFmtId="0" fontId="47" fillId="6" borderId="28" xfId="4" applyFont="1" applyFill="1" applyBorder="1" applyAlignment="1">
      <alignment vertical="center"/>
    </xf>
    <xf numFmtId="0" fontId="30" fillId="6" borderId="36" xfId="4" applyFont="1" applyFill="1" applyBorder="1" applyAlignment="1">
      <alignment vertical="center"/>
    </xf>
    <xf numFmtId="0" fontId="30" fillId="6" borderId="37" xfId="4" applyFont="1" applyFill="1" applyBorder="1" applyAlignment="1">
      <alignment vertical="center"/>
    </xf>
    <xf numFmtId="0" fontId="30" fillId="6" borderId="38" xfId="4" applyFont="1" applyFill="1" applyBorder="1" applyAlignment="1">
      <alignment vertical="center"/>
    </xf>
    <xf numFmtId="0" fontId="30" fillId="6" borderId="35" xfId="4" applyFont="1" applyFill="1" applyBorder="1" applyAlignment="1">
      <alignment vertical="center"/>
    </xf>
    <xf numFmtId="0" fontId="47" fillId="6" borderId="30" xfId="4" applyFont="1" applyFill="1" applyBorder="1" applyAlignment="1">
      <alignment vertical="center"/>
    </xf>
    <xf numFmtId="0" fontId="30" fillId="6" borderId="30" xfId="4" applyFont="1" applyFill="1" applyBorder="1" applyAlignment="1">
      <alignment vertical="center"/>
    </xf>
    <xf numFmtId="0" fontId="30" fillId="6" borderId="31" xfId="4" applyFont="1" applyFill="1" applyBorder="1" applyAlignment="1">
      <alignment vertical="center"/>
    </xf>
    <xf numFmtId="0" fontId="48" fillId="6" borderId="41" xfId="4" applyFont="1" applyFill="1" applyBorder="1" applyAlignment="1">
      <alignment vertical="center"/>
    </xf>
    <xf numFmtId="0" fontId="48" fillId="6" borderId="42" xfId="4" applyFont="1" applyFill="1" applyBorder="1" applyAlignment="1">
      <alignment vertical="center"/>
    </xf>
    <xf numFmtId="0" fontId="48" fillId="6" borderId="43" xfId="4" applyFont="1" applyFill="1" applyBorder="1" applyAlignment="1">
      <alignment vertical="center"/>
    </xf>
    <xf numFmtId="0" fontId="48" fillId="6" borderId="28" xfId="4" applyFont="1" applyFill="1" applyBorder="1" applyAlignment="1">
      <alignment vertical="center"/>
    </xf>
    <xf numFmtId="0" fontId="48" fillId="6" borderId="47" xfId="4" applyFont="1" applyFill="1" applyBorder="1" applyAlignment="1">
      <alignment vertical="center"/>
    </xf>
    <xf numFmtId="0" fontId="48" fillId="6" borderId="28" xfId="5" applyFont="1" applyFill="1" applyBorder="1" applyAlignment="1">
      <alignment vertical="center"/>
    </xf>
    <xf numFmtId="0" fontId="48" fillId="6" borderId="30" xfId="4" applyFont="1" applyFill="1" applyBorder="1" applyAlignment="1">
      <alignment vertical="center"/>
    </xf>
    <xf numFmtId="0" fontId="48" fillId="6" borderId="31" xfId="4" applyFont="1" applyFill="1" applyBorder="1" applyAlignment="1">
      <alignment vertical="center"/>
    </xf>
    <xf numFmtId="0" fontId="48" fillId="6" borderId="49" xfId="4" applyFont="1" applyFill="1" applyBorder="1" applyAlignment="1">
      <alignment vertical="center"/>
    </xf>
    <xf numFmtId="0" fontId="48" fillId="6" borderId="50" xfId="4" applyFont="1" applyFill="1" applyBorder="1" applyAlignment="1">
      <alignment vertical="center"/>
    </xf>
    <xf numFmtId="0" fontId="48" fillId="6" borderId="51" xfId="4" applyFont="1" applyFill="1" applyBorder="1" applyAlignment="1">
      <alignment vertical="center"/>
    </xf>
    <xf numFmtId="0" fontId="30" fillId="6" borderId="48" xfId="4" applyFont="1" applyFill="1" applyBorder="1" applyAlignment="1">
      <alignment vertical="center"/>
    </xf>
    <xf numFmtId="0" fontId="30" fillId="6" borderId="28" xfId="4" applyFont="1" applyFill="1" applyBorder="1">
      <alignment vertical="center"/>
    </xf>
    <xf numFmtId="0" fontId="30" fillId="6" borderId="47" xfId="4" applyFont="1" applyFill="1" applyBorder="1">
      <alignment vertical="center"/>
    </xf>
    <xf numFmtId="0" fontId="30" fillId="6" borderId="102" xfId="4" applyFont="1" applyFill="1" applyBorder="1" applyAlignment="1">
      <alignment vertical="center"/>
    </xf>
    <xf numFmtId="0" fontId="30" fillId="6" borderId="30" xfId="4" applyFont="1" applyFill="1" applyBorder="1">
      <alignment vertical="center"/>
    </xf>
    <xf numFmtId="0" fontId="30" fillId="6" borderId="103" xfId="4" applyFont="1" applyFill="1" applyBorder="1">
      <alignment vertical="center"/>
    </xf>
    <xf numFmtId="176" fontId="30" fillId="6" borderId="28" xfId="8" applyNumberFormat="1" applyFont="1" applyFill="1" applyBorder="1" applyAlignment="1">
      <alignment vertical="center" wrapText="1"/>
    </xf>
    <xf numFmtId="0" fontId="30" fillId="6" borderId="28" xfId="8" applyFont="1" applyFill="1" applyBorder="1" applyAlignment="1">
      <alignment vertical="center" wrapText="1"/>
    </xf>
    <xf numFmtId="41" fontId="30" fillId="6" borderId="28" xfId="2" applyFont="1" applyFill="1" applyBorder="1" applyAlignment="1">
      <alignment vertical="center" wrapText="1"/>
    </xf>
    <xf numFmtId="176" fontId="30" fillId="6" borderId="53" xfId="8" applyNumberFormat="1" applyFont="1" applyFill="1" applyBorder="1" applyAlignment="1">
      <alignment vertical="center" wrapText="1"/>
    </xf>
    <xf numFmtId="0" fontId="30" fillId="6" borderId="53" xfId="8" applyFont="1" applyFill="1" applyBorder="1" applyAlignment="1">
      <alignment vertical="center" wrapText="1"/>
    </xf>
    <xf numFmtId="41" fontId="30" fillId="6" borderId="53" xfId="2" applyFont="1" applyFill="1" applyBorder="1" applyAlignment="1">
      <alignment vertical="center" wrapText="1"/>
    </xf>
    <xf numFmtId="0" fontId="50" fillId="6" borderId="12" xfId="0" applyFont="1" applyFill="1" applyBorder="1" applyAlignment="1">
      <alignment horizontal="center" vertical="center"/>
    </xf>
    <xf numFmtId="0" fontId="50" fillId="6" borderId="16" xfId="0" applyFont="1" applyFill="1" applyBorder="1" applyAlignment="1">
      <alignment horizontal="justify" vertical="center"/>
    </xf>
    <xf numFmtId="0" fontId="50" fillId="6" borderId="12" xfId="0" applyFont="1" applyFill="1" applyBorder="1" applyAlignment="1">
      <alignment horizontal="center" vertical="center" wrapText="1"/>
    </xf>
    <xf numFmtId="0" fontId="50" fillId="6" borderId="5" xfId="0" applyFont="1" applyFill="1" applyBorder="1" applyAlignment="1">
      <alignment horizontal="center" vertical="center"/>
    </xf>
    <xf numFmtId="0" fontId="50" fillId="6" borderId="17" xfId="0" applyFont="1" applyFill="1" applyBorder="1" applyAlignment="1">
      <alignment horizontal="justify" vertical="center"/>
    </xf>
    <xf numFmtId="0" fontId="50" fillId="6" borderId="5" xfId="0" applyFont="1" applyFill="1" applyBorder="1" applyAlignment="1">
      <alignment horizontal="center" vertical="center" wrapText="1"/>
    </xf>
    <xf numFmtId="0" fontId="50" fillId="6" borderId="15" xfId="0" applyFont="1" applyFill="1" applyBorder="1" applyAlignment="1">
      <alignment horizontal="justify" vertical="center"/>
    </xf>
    <xf numFmtId="0" fontId="50" fillId="6" borderId="9" xfId="0" applyFont="1" applyFill="1" applyBorder="1" applyAlignment="1">
      <alignment horizontal="center" vertical="center"/>
    </xf>
    <xf numFmtId="0" fontId="50" fillId="6" borderId="14" xfId="0" applyFont="1" applyFill="1" applyBorder="1" applyAlignment="1">
      <alignment horizontal="center" vertical="center"/>
    </xf>
    <xf numFmtId="0" fontId="50" fillId="6" borderId="9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vertical="center"/>
    </xf>
    <xf numFmtId="0" fontId="51" fillId="6" borderId="5" xfId="0" applyFont="1" applyFill="1" applyBorder="1" applyAlignment="1">
      <alignment horizontal="center" vertical="center"/>
    </xf>
    <xf numFmtId="0" fontId="30" fillId="6" borderId="0" xfId="1" applyFont="1" applyFill="1" applyBorder="1" applyAlignment="1">
      <alignment horizontal="left" vertical="center"/>
    </xf>
    <xf numFmtId="0" fontId="12" fillId="6" borderId="0" xfId="1" applyFont="1" applyFill="1" applyAlignment="1">
      <alignment vertical="center" wrapText="1"/>
    </xf>
    <xf numFmtId="41" fontId="12" fillId="6" borderId="0" xfId="2" applyNumberFormat="1" applyFont="1" applyFill="1" applyAlignment="1">
      <alignment vertical="center" wrapText="1"/>
    </xf>
    <xf numFmtId="176" fontId="30" fillId="6" borderId="0" xfId="3" applyNumberFormat="1" applyFont="1" applyFill="1" applyAlignment="1">
      <alignment vertical="center"/>
    </xf>
    <xf numFmtId="0" fontId="30" fillId="6" borderId="0" xfId="3" applyFont="1" applyFill="1" applyAlignment="1">
      <alignment vertical="center"/>
    </xf>
    <xf numFmtId="0" fontId="30" fillId="6" borderId="0" xfId="3" applyFont="1" applyFill="1" applyBorder="1" applyAlignment="1">
      <alignment vertical="center"/>
    </xf>
    <xf numFmtId="41" fontId="30" fillId="6" borderId="0" xfId="2" applyNumberFormat="1" applyFont="1" applyFill="1" applyBorder="1" applyAlignment="1">
      <alignment vertical="center"/>
    </xf>
    <xf numFmtId="0" fontId="30" fillId="6" borderId="0" xfId="1" applyFont="1" applyFill="1" applyAlignment="1">
      <alignment vertical="center" wrapText="1"/>
    </xf>
    <xf numFmtId="41" fontId="30" fillId="6" borderId="0" xfId="2" applyNumberFormat="1" applyFont="1" applyFill="1" applyAlignment="1">
      <alignment vertical="center" wrapText="1"/>
    </xf>
    <xf numFmtId="0" fontId="30" fillId="6" borderId="0" xfId="4" applyFont="1" applyFill="1" applyAlignment="1">
      <alignment vertical="center"/>
    </xf>
    <xf numFmtId="0" fontId="48" fillId="6" borderId="0" xfId="4" applyFont="1" applyFill="1" applyAlignment="1">
      <alignment vertical="center"/>
    </xf>
    <xf numFmtId="0" fontId="48" fillId="6" borderId="0" xfId="6" applyFont="1" applyFill="1" applyAlignment="1">
      <alignment vertical="center"/>
    </xf>
    <xf numFmtId="0" fontId="30" fillId="6" borderId="0" xfId="6" applyFont="1" applyFill="1"/>
    <xf numFmtId="0" fontId="30" fillId="6" borderId="0" xfId="4" applyFont="1" applyFill="1">
      <alignment vertical="center"/>
    </xf>
    <xf numFmtId="0" fontId="48" fillId="6" borderId="0" xfId="6" applyFont="1" applyFill="1"/>
    <xf numFmtId="0" fontId="51" fillId="6" borderId="9" xfId="0" applyFont="1" applyFill="1" applyBorder="1" applyAlignment="1">
      <alignment horizontal="center" vertical="center"/>
    </xf>
    <xf numFmtId="0" fontId="53" fillId="4" borderId="0" xfId="12" applyFont="1" applyFill="1" applyAlignment="1"/>
    <xf numFmtId="0" fontId="5" fillId="4" borderId="0" xfId="12" applyFont="1" applyFill="1">
      <alignment vertical="center"/>
    </xf>
    <xf numFmtId="0" fontId="5" fillId="4" borderId="0" xfId="13" applyFont="1" applyFill="1" applyAlignment="1">
      <alignment horizontal="left" vertical="center"/>
    </xf>
    <xf numFmtId="0" fontId="5" fillId="4" borderId="0" xfId="14" applyFont="1" applyFill="1">
      <alignment vertical="center"/>
    </xf>
    <xf numFmtId="0" fontId="5" fillId="4" borderId="0" xfId="13" applyFont="1" applyFill="1" applyBorder="1" applyAlignment="1">
      <alignment horizontal="left" vertical="center"/>
    </xf>
    <xf numFmtId="0" fontId="5" fillId="4" borderId="0" xfId="12" applyFont="1" applyFill="1" applyAlignment="1">
      <alignment horizontal="right" vertical="center"/>
    </xf>
    <xf numFmtId="0" fontId="54" fillId="7" borderId="106" xfId="12" applyFont="1" applyFill="1" applyBorder="1" applyAlignment="1">
      <alignment horizontal="center" vertical="center"/>
    </xf>
    <xf numFmtId="0" fontId="5" fillId="4" borderId="109" xfId="12" applyFont="1" applyFill="1" applyBorder="1">
      <alignment vertical="center"/>
    </xf>
    <xf numFmtId="0" fontId="5" fillId="4" borderId="110" xfId="12" applyFont="1" applyFill="1" applyBorder="1">
      <alignment vertical="center"/>
    </xf>
    <xf numFmtId="41" fontId="12" fillId="5" borderId="110" xfId="11" applyFont="1" applyFill="1" applyBorder="1">
      <alignment vertical="center"/>
    </xf>
    <xf numFmtId="0" fontId="5" fillId="4" borderId="111" xfId="12" applyFont="1" applyFill="1" applyBorder="1">
      <alignment vertical="center"/>
    </xf>
    <xf numFmtId="0" fontId="5" fillId="4" borderId="112" xfId="12" applyFont="1" applyFill="1" applyBorder="1" applyAlignment="1">
      <alignment horizontal="left" vertical="center" indent="1"/>
    </xf>
    <xf numFmtId="41" fontId="5" fillId="0" borderId="112" xfId="11" applyFont="1" applyFill="1" applyBorder="1">
      <alignment vertical="center"/>
    </xf>
    <xf numFmtId="41" fontId="12" fillId="5" borderId="113" xfId="11" applyFont="1" applyFill="1" applyBorder="1">
      <alignment vertical="center"/>
    </xf>
    <xf numFmtId="0" fontId="5" fillId="4" borderId="113" xfId="12" applyFont="1" applyFill="1" applyBorder="1" applyAlignment="1">
      <alignment horizontal="left" vertical="center" indent="1"/>
    </xf>
    <xf numFmtId="41" fontId="5" fillId="0" borderId="113" xfId="11" applyFont="1" applyFill="1" applyBorder="1">
      <alignment vertical="center"/>
    </xf>
    <xf numFmtId="0" fontId="5" fillId="4" borderId="114" xfId="12" applyFont="1" applyFill="1" applyBorder="1">
      <alignment vertical="center"/>
    </xf>
    <xf numFmtId="41" fontId="12" fillId="5" borderId="112" xfId="11" applyFont="1" applyFill="1" applyBorder="1">
      <alignment vertical="center"/>
    </xf>
    <xf numFmtId="41" fontId="12" fillId="0" borderId="112" xfId="11" applyFont="1" applyFill="1" applyBorder="1">
      <alignment vertical="center"/>
    </xf>
    <xf numFmtId="0" fontId="5" fillId="4" borderId="112" xfId="12" applyFont="1" applyFill="1" applyBorder="1" applyAlignment="1">
      <alignment horizontal="left" vertical="center" indent="2"/>
    </xf>
    <xf numFmtId="0" fontId="5" fillId="4" borderId="115" xfId="12" applyFont="1" applyFill="1" applyBorder="1">
      <alignment vertical="center"/>
    </xf>
    <xf numFmtId="0" fontId="5" fillId="4" borderId="108" xfId="12" applyFont="1" applyFill="1" applyBorder="1" applyAlignment="1">
      <alignment horizontal="left" vertical="center" indent="1"/>
    </xf>
    <xf numFmtId="41" fontId="12" fillId="0" borderId="108" xfId="11" applyFont="1" applyFill="1" applyBorder="1">
      <alignment vertical="center"/>
    </xf>
    <xf numFmtId="41" fontId="12" fillId="5" borderId="108" xfId="11" applyFont="1" applyFill="1" applyBorder="1">
      <alignment vertical="center"/>
    </xf>
    <xf numFmtId="0" fontId="5" fillId="4" borderId="113" xfId="12" applyFont="1" applyFill="1" applyBorder="1" applyAlignment="1">
      <alignment horizontal="left" vertical="center"/>
    </xf>
    <xf numFmtId="41" fontId="5" fillId="5" borderId="112" xfId="11" applyFont="1" applyFill="1" applyBorder="1">
      <alignment vertical="center"/>
    </xf>
    <xf numFmtId="41" fontId="5" fillId="5" borderId="113" xfId="11" applyFont="1" applyFill="1" applyBorder="1">
      <alignment vertical="center"/>
    </xf>
    <xf numFmtId="0" fontId="5" fillId="4" borderId="116" xfId="12" applyFont="1" applyFill="1" applyBorder="1">
      <alignment vertical="center"/>
    </xf>
    <xf numFmtId="0" fontId="5" fillId="4" borderId="117" xfId="12" applyFont="1" applyFill="1" applyBorder="1" applyAlignment="1">
      <alignment horizontal="left" vertical="center" indent="1"/>
    </xf>
    <xf numFmtId="41" fontId="5" fillId="5" borderId="117" xfId="11" applyFont="1" applyFill="1" applyBorder="1">
      <alignment vertical="center"/>
    </xf>
    <xf numFmtId="41" fontId="5" fillId="0" borderId="117" xfId="11" applyFont="1" applyFill="1" applyBorder="1">
      <alignment vertical="center"/>
    </xf>
    <xf numFmtId="41" fontId="12" fillId="5" borderId="117" xfId="11" applyFont="1" applyFill="1" applyBorder="1">
      <alignment vertical="center"/>
    </xf>
    <xf numFmtId="41" fontId="12" fillId="0" borderId="117" xfId="11" applyFont="1" applyFill="1" applyBorder="1">
      <alignment vertical="center"/>
    </xf>
    <xf numFmtId="0" fontId="54" fillId="4" borderId="0" xfId="12" applyFont="1" applyFill="1">
      <alignment vertical="center"/>
    </xf>
    <xf numFmtId="0" fontId="12" fillId="4" borderId="0" xfId="12" applyFont="1" applyFill="1" applyAlignment="1">
      <alignment horizontal="left" vertical="center" indent="1"/>
    </xf>
    <xf numFmtId="0" fontId="5" fillId="4" borderId="0" xfId="12" applyFont="1" applyFill="1" applyAlignment="1">
      <alignment horizontal="left" vertical="center" indent="1"/>
    </xf>
    <xf numFmtId="0" fontId="12" fillId="4" borderId="0" xfId="12" applyFont="1" applyFill="1">
      <alignment vertical="center"/>
    </xf>
    <xf numFmtId="0" fontId="30" fillId="4" borderId="0" xfId="12" applyFont="1" applyFill="1">
      <alignment vertical="center"/>
    </xf>
    <xf numFmtId="0" fontId="30" fillId="4" borderId="0" xfId="12" applyFont="1" applyFill="1" applyBorder="1" applyAlignment="1">
      <alignment horizontal="center" vertical="center"/>
    </xf>
    <xf numFmtId="41" fontId="12" fillId="5" borderId="112" xfId="11" applyFont="1" applyFill="1" applyBorder="1" applyAlignment="1">
      <alignment horizontal="right" vertical="center"/>
    </xf>
    <xf numFmtId="0" fontId="62" fillId="4" borderId="0" xfId="13" applyFont="1" applyFill="1" applyAlignment="1">
      <alignment horizontal="left"/>
    </xf>
    <xf numFmtId="0" fontId="55" fillId="4" borderId="0" xfId="13" applyFont="1" applyFill="1" applyAlignment="1">
      <alignment horizontal="left"/>
    </xf>
    <xf numFmtId="0" fontId="55" fillId="4" borderId="0" xfId="13" applyFont="1" applyFill="1" applyAlignment="1">
      <alignment horizontal="left" vertical="center"/>
    </xf>
    <xf numFmtId="0" fontId="54" fillId="4" borderId="0" xfId="13" applyFont="1" applyFill="1" applyBorder="1" applyAlignment="1">
      <alignment horizontal="right"/>
    </xf>
    <xf numFmtId="0" fontId="5" fillId="4" borderId="0" xfId="13" applyFont="1" applyFill="1" applyBorder="1" applyAlignment="1">
      <alignment horizontal="right" vertical="center"/>
    </xf>
    <xf numFmtId="0" fontId="54" fillId="7" borderId="118" xfId="13" applyFont="1" applyFill="1" applyBorder="1" applyAlignment="1">
      <alignment horizontal="center" vertical="center"/>
    </xf>
    <xf numFmtId="0" fontId="54" fillId="7" borderId="119" xfId="13" applyFont="1" applyFill="1" applyBorder="1" applyAlignment="1">
      <alignment horizontal="center" vertical="center"/>
    </xf>
    <xf numFmtId="0" fontId="54" fillId="7" borderId="56" xfId="13" applyFont="1" applyFill="1" applyBorder="1" applyAlignment="1">
      <alignment horizontal="center" vertical="center" wrapText="1"/>
    </xf>
    <xf numFmtId="0" fontId="5" fillId="4" borderId="120" xfId="13" applyFont="1" applyFill="1" applyBorder="1" applyAlignment="1">
      <alignment horizontal="left" vertical="center"/>
    </xf>
    <xf numFmtId="0" fontId="5" fillId="4" borderId="112" xfId="13" applyFont="1" applyFill="1" applyBorder="1" applyAlignment="1">
      <alignment horizontal="left" vertical="center"/>
    </xf>
    <xf numFmtId="41" fontId="5" fillId="4" borderId="121" xfId="11" applyFont="1" applyFill="1" applyBorder="1" applyAlignment="1">
      <alignment horizontal="left" vertical="center"/>
    </xf>
    <xf numFmtId="0" fontId="30" fillId="4" borderId="112" xfId="13" applyFont="1" applyFill="1" applyBorder="1" applyAlignment="1">
      <alignment horizontal="left" vertical="center" indent="1"/>
    </xf>
    <xf numFmtId="0" fontId="5" fillId="4" borderId="112" xfId="13" applyFont="1" applyFill="1" applyBorder="1" applyAlignment="1">
      <alignment horizontal="left" vertical="center" indent="1"/>
    </xf>
    <xf numFmtId="0" fontId="5" fillId="4" borderId="112" xfId="13" applyFont="1" applyFill="1" applyBorder="1" applyAlignment="1">
      <alignment horizontal="left" vertical="center" indent="2"/>
    </xf>
    <xf numFmtId="0" fontId="5" fillId="4" borderId="112" xfId="13" applyFont="1" applyFill="1" applyBorder="1" applyAlignment="1">
      <alignment horizontal="left" vertical="center" indent="3"/>
    </xf>
    <xf numFmtId="41" fontId="5" fillId="5" borderId="121" xfId="11" applyFont="1" applyFill="1" applyBorder="1" applyAlignment="1">
      <alignment horizontal="left" vertical="center"/>
    </xf>
    <xf numFmtId="0" fontId="5" fillId="4" borderId="122" xfId="13" applyFont="1" applyFill="1" applyBorder="1" applyAlignment="1">
      <alignment horizontal="left" vertical="center"/>
    </xf>
    <xf numFmtId="0" fontId="5" fillId="4" borderId="123" xfId="13" applyFont="1" applyFill="1" applyBorder="1" applyAlignment="1">
      <alignment horizontal="left" vertical="center" indent="4"/>
    </xf>
    <xf numFmtId="41" fontId="5" fillId="4" borderId="124" xfId="11" applyFont="1" applyFill="1" applyBorder="1" applyAlignment="1">
      <alignment horizontal="left" vertical="center"/>
    </xf>
    <xf numFmtId="0" fontId="5" fillId="4" borderId="123" xfId="13" applyFont="1" applyFill="1" applyBorder="1" applyAlignment="1">
      <alignment horizontal="left" vertical="center" indent="3"/>
    </xf>
    <xf numFmtId="41" fontId="5" fillId="5" borderId="124" xfId="11" applyFont="1" applyFill="1" applyBorder="1" applyAlignment="1">
      <alignment horizontal="left" vertical="center"/>
    </xf>
    <xf numFmtId="0" fontId="5" fillId="4" borderId="112" xfId="13" applyFont="1" applyFill="1" applyBorder="1" applyAlignment="1">
      <alignment horizontal="left" vertical="center" indent="4"/>
    </xf>
    <xf numFmtId="0" fontId="5" fillId="4" borderId="125" xfId="13" applyFont="1" applyFill="1" applyBorder="1" applyAlignment="1">
      <alignment horizontal="left" vertical="center"/>
    </xf>
    <xf numFmtId="0" fontId="5" fillId="4" borderId="126" xfId="13" applyFont="1" applyFill="1" applyBorder="1" applyAlignment="1">
      <alignment horizontal="left" vertical="center" indent="3"/>
    </xf>
    <xf numFmtId="41" fontId="5" fillId="4" borderId="127" xfId="11" applyFont="1" applyFill="1" applyBorder="1" applyAlignment="1">
      <alignment horizontal="left" vertical="center"/>
    </xf>
    <xf numFmtId="0" fontId="54" fillId="4" borderId="0" xfId="13" applyFont="1" applyFill="1" applyAlignment="1">
      <alignment horizontal="left" vertical="center"/>
    </xf>
    <xf numFmtId="0" fontId="54" fillId="7" borderId="130" xfId="13" applyFont="1" applyFill="1" applyBorder="1" applyAlignment="1">
      <alignment horizontal="center" vertical="center" wrapText="1"/>
    </xf>
    <xf numFmtId="0" fontId="54" fillId="7" borderId="76" xfId="13" applyFont="1" applyFill="1" applyBorder="1" applyAlignment="1">
      <alignment horizontal="center" vertical="center" wrapText="1"/>
    </xf>
    <xf numFmtId="0" fontId="54" fillId="7" borderId="132" xfId="13" applyFont="1" applyFill="1" applyBorder="1" applyAlignment="1">
      <alignment horizontal="center" vertical="center" wrapText="1"/>
    </xf>
    <xf numFmtId="0" fontId="54" fillId="7" borderId="79" xfId="13" applyFont="1" applyFill="1" applyBorder="1" applyAlignment="1">
      <alignment horizontal="center" vertical="center" wrapText="1"/>
    </xf>
    <xf numFmtId="0" fontId="5" fillId="0" borderId="120" xfId="13" applyFont="1" applyFill="1" applyBorder="1" applyAlignment="1">
      <alignment horizontal="left" vertical="center"/>
    </xf>
    <xf numFmtId="41" fontId="5" fillId="4" borderId="134" xfId="11" applyFont="1" applyFill="1" applyBorder="1" applyAlignment="1">
      <alignment horizontal="left" vertical="center"/>
    </xf>
    <xf numFmtId="41" fontId="5" fillId="5" borderId="113" xfId="11" applyFont="1" applyFill="1" applyBorder="1" applyAlignment="1">
      <alignment horizontal="left" vertical="center"/>
    </xf>
    <xf numFmtId="41" fontId="5" fillId="5" borderId="135" xfId="11" applyFont="1" applyFill="1" applyBorder="1" applyAlignment="1">
      <alignment horizontal="left" vertical="center"/>
    </xf>
    <xf numFmtId="41" fontId="5" fillId="4" borderId="136" xfId="11" applyFont="1" applyFill="1" applyBorder="1" applyAlignment="1">
      <alignment horizontal="left" vertical="center"/>
    </xf>
    <xf numFmtId="0" fontId="5" fillId="0" borderId="122" xfId="13" applyFont="1" applyFill="1" applyBorder="1" applyAlignment="1">
      <alignment horizontal="left" vertical="center"/>
    </xf>
    <xf numFmtId="41" fontId="5" fillId="4" borderId="112" xfId="11" applyFont="1" applyFill="1" applyBorder="1" applyAlignment="1">
      <alignment horizontal="left" vertical="center"/>
    </xf>
    <xf numFmtId="41" fontId="5" fillId="5" borderId="112" xfId="11" applyFont="1" applyFill="1" applyBorder="1" applyAlignment="1">
      <alignment horizontal="left" vertical="center"/>
    </xf>
    <xf numFmtId="0" fontId="5" fillId="0" borderId="125" xfId="13" applyFont="1" applyFill="1" applyBorder="1" applyAlignment="1">
      <alignment horizontal="left" vertical="center"/>
    </xf>
    <xf numFmtId="41" fontId="5" fillId="4" borderId="137" xfId="11" applyFont="1" applyFill="1" applyBorder="1" applyAlignment="1">
      <alignment horizontal="left" vertical="center"/>
    </xf>
    <xf numFmtId="41" fontId="5" fillId="5" borderId="126" xfId="11" applyFont="1" applyFill="1" applyBorder="1" applyAlignment="1">
      <alignment horizontal="left" vertical="center"/>
    </xf>
    <xf numFmtId="41" fontId="5" fillId="5" borderId="127" xfId="11" applyFont="1" applyFill="1" applyBorder="1" applyAlignment="1">
      <alignment horizontal="left" vertical="center"/>
    </xf>
    <xf numFmtId="0" fontId="54" fillId="4" borderId="0" xfId="13" applyFont="1" applyFill="1" applyBorder="1" applyAlignment="1">
      <alignment horizontal="right" vertical="center"/>
    </xf>
    <xf numFmtId="0" fontId="54" fillId="7" borderId="139" xfId="13" applyFont="1" applyFill="1" applyBorder="1" applyAlignment="1">
      <alignment horizontal="center" vertical="center" wrapText="1"/>
    </xf>
    <xf numFmtId="0" fontId="54" fillId="7" borderId="133" xfId="13" applyFont="1" applyFill="1" applyBorder="1" applyAlignment="1">
      <alignment horizontal="center" vertical="center" wrapText="1"/>
    </xf>
    <xf numFmtId="0" fontId="5" fillId="4" borderId="113" xfId="13" applyFont="1" applyFill="1" applyBorder="1" applyAlignment="1">
      <alignment horizontal="left" vertical="center"/>
    </xf>
    <xf numFmtId="0" fontId="5" fillId="4" borderId="134" xfId="13" applyFont="1" applyFill="1" applyBorder="1" applyAlignment="1">
      <alignment horizontal="left" vertical="center"/>
    </xf>
    <xf numFmtId="0" fontId="5" fillId="4" borderId="135" xfId="13" applyFont="1" applyFill="1" applyBorder="1" applyAlignment="1">
      <alignment horizontal="left" vertical="center"/>
    </xf>
    <xf numFmtId="0" fontId="5" fillId="4" borderId="136" xfId="13" applyFont="1" applyFill="1" applyBorder="1" applyAlignment="1">
      <alignment horizontal="left" vertical="center"/>
    </xf>
    <xf numFmtId="0" fontId="5" fillId="4" borderId="121" xfId="13" applyFont="1" applyFill="1" applyBorder="1" applyAlignment="1">
      <alignment horizontal="left" vertical="center"/>
    </xf>
    <xf numFmtId="0" fontId="30" fillId="4" borderId="120" xfId="13" applyFont="1" applyFill="1" applyBorder="1" applyAlignment="1">
      <alignment horizontal="left" vertical="center"/>
    </xf>
    <xf numFmtId="0" fontId="5" fillId="5" borderId="136" xfId="13" applyFont="1" applyFill="1" applyBorder="1" applyAlignment="1">
      <alignment horizontal="left" vertical="center"/>
    </xf>
    <xf numFmtId="0" fontId="5" fillId="5" borderId="112" xfId="13" applyFont="1" applyFill="1" applyBorder="1" applyAlignment="1">
      <alignment horizontal="left" vertical="center"/>
    </xf>
    <xf numFmtId="0" fontId="5" fillId="4" borderId="126" xfId="13" applyFont="1" applyFill="1" applyBorder="1" applyAlignment="1">
      <alignment horizontal="left" vertical="center" indent="1"/>
    </xf>
    <xf numFmtId="0" fontId="5" fillId="4" borderId="126" xfId="13" applyFont="1" applyFill="1" applyBorder="1" applyAlignment="1">
      <alignment horizontal="left" vertical="center"/>
    </xf>
    <xf numFmtId="0" fontId="5" fillId="4" borderId="137" xfId="13" applyFont="1" applyFill="1" applyBorder="1" applyAlignment="1">
      <alignment horizontal="left" vertical="center"/>
    </xf>
    <xf numFmtId="0" fontId="5" fillId="4" borderId="127" xfId="13" applyFont="1" applyFill="1" applyBorder="1" applyAlignment="1">
      <alignment horizontal="left" vertical="center"/>
    </xf>
    <xf numFmtId="0" fontId="12" fillId="4" borderId="0" xfId="13" applyFont="1" applyFill="1" applyAlignment="1">
      <alignment horizontal="left" vertical="center"/>
    </xf>
    <xf numFmtId="0" fontId="5" fillId="4" borderId="126" xfId="13" applyFont="1" applyFill="1" applyBorder="1" applyAlignment="1">
      <alignment horizontal="left" vertical="center" indent="2"/>
    </xf>
    <xf numFmtId="0" fontId="5" fillId="4" borderId="123" xfId="13" applyFont="1" applyFill="1" applyBorder="1" applyAlignment="1">
      <alignment horizontal="left" vertical="center" indent="1"/>
    </xf>
    <xf numFmtId="0" fontId="5" fillId="4" borderId="124" xfId="13" applyFont="1" applyFill="1" applyBorder="1" applyAlignment="1">
      <alignment horizontal="left" vertical="center"/>
    </xf>
    <xf numFmtId="0" fontId="5" fillId="4" borderId="123" xfId="13" applyFont="1" applyFill="1" applyBorder="1" applyAlignment="1">
      <alignment horizontal="left" vertical="center"/>
    </xf>
    <xf numFmtId="0" fontId="5" fillId="4" borderId="123" xfId="13" applyFont="1" applyFill="1" applyBorder="1" applyAlignment="1">
      <alignment horizontal="left" vertical="center" indent="2"/>
    </xf>
    <xf numFmtId="0" fontId="54" fillId="7" borderId="140" xfId="13" applyFont="1" applyFill="1" applyBorder="1" applyAlignment="1">
      <alignment horizontal="center" vertical="center"/>
    </xf>
    <xf numFmtId="0" fontId="54" fillId="7" borderId="119" xfId="13" applyFont="1" applyFill="1" applyBorder="1" applyAlignment="1">
      <alignment horizontal="center" vertical="center" wrapText="1"/>
    </xf>
    <xf numFmtId="0" fontId="5" fillId="4" borderId="141" xfId="13" applyFont="1" applyFill="1" applyBorder="1" applyAlignment="1">
      <alignment horizontal="left" vertical="center"/>
    </xf>
    <xf numFmtId="0" fontId="5" fillId="4" borderId="136" xfId="13" applyFont="1" applyFill="1" applyBorder="1" applyAlignment="1">
      <alignment horizontal="left" vertical="center" indent="1"/>
    </xf>
    <xf numFmtId="0" fontId="5" fillId="5" borderId="121" xfId="13" applyFont="1" applyFill="1" applyBorder="1" applyAlignment="1">
      <alignment horizontal="left" vertical="center"/>
    </xf>
    <xf numFmtId="0" fontId="5" fillId="4" borderId="136" xfId="13" applyFont="1" applyFill="1" applyBorder="1" applyAlignment="1">
      <alignment horizontal="left" vertical="center" indent="2"/>
    </xf>
    <xf numFmtId="0" fontId="5" fillId="4" borderId="137" xfId="13" applyFont="1" applyFill="1" applyBorder="1" applyAlignment="1">
      <alignment horizontal="left" vertical="center" indent="2"/>
    </xf>
    <xf numFmtId="0" fontId="5" fillId="5" borderId="127" xfId="13" applyFont="1" applyFill="1" applyBorder="1" applyAlignment="1">
      <alignment horizontal="left" vertical="center"/>
    </xf>
    <xf numFmtId="0" fontId="54" fillId="4" borderId="0" xfId="12" applyFont="1" applyFill="1" applyAlignment="1">
      <alignment horizontal="right" vertical="center"/>
    </xf>
    <xf numFmtId="0" fontId="17" fillId="0" borderId="0" xfId="4" applyFont="1" applyFill="1" applyAlignment="1">
      <alignment vertical="center"/>
    </xf>
    <xf numFmtId="0" fontId="27" fillId="0" borderId="0" xfId="4" applyFont="1" applyFill="1" applyAlignment="1">
      <alignment vertical="center"/>
    </xf>
    <xf numFmtId="0" fontId="12" fillId="0" borderId="0" xfId="4" applyFont="1" applyFill="1">
      <alignment vertical="center"/>
    </xf>
    <xf numFmtId="0" fontId="28" fillId="0" borderId="0" xfId="4" applyFont="1" applyFill="1" applyAlignment="1">
      <alignment vertical="center"/>
    </xf>
    <xf numFmtId="0" fontId="28" fillId="0" borderId="0" xfId="4" applyFont="1" applyFill="1" applyAlignment="1">
      <alignment horizontal="right"/>
    </xf>
    <xf numFmtId="0" fontId="28" fillId="0" borderId="0" xfId="4" applyFont="1" applyFill="1">
      <alignment vertical="center"/>
    </xf>
    <xf numFmtId="0" fontId="12" fillId="0" borderId="0" xfId="4" applyFont="1" applyFill="1" applyAlignment="1">
      <alignment horizontal="center" vertical="center"/>
    </xf>
    <xf numFmtId="0" fontId="12" fillId="0" borderId="0" xfId="4" applyFont="1" applyFill="1" applyAlignment="1">
      <alignment horizontal="right" vertical="center"/>
    </xf>
    <xf numFmtId="0" fontId="12" fillId="0" borderId="44" xfId="4" applyFont="1" applyFill="1" applyBorder="1" applyAlignment="1">
      <alignment horizontal="center" vertical="center"/>
    </xf>
    <xf numFmtId="0" fontId="12" fillId="0" borderId="45" xfId="4" applyFont="1" applyFill="1" applyBorder="1" applyAlignment="1">
      <alignment horizontal="center" vertical="center"/>
    </xf>
    <xf numFmtId="0" fontId="12" fillId="0" borderId="46" xfId="4" applyFont="1" applyFill="1" applyBorder="1" applyAlignment="1">
      <alignment horizontal="center" vertical="center"/>
    </xf>
    <xf numFmtId="0" fontId="12" fillId="0" borderId="39" xfId="4" applyFont="1" applyFill="1" applyBorder="1" applyAlignment="1">
      <alignment vertical="center"/>
    </xf>
    <xf numFmtId="0" fontId="12" fillId="0" borderId="33" xfId="4" applyFont="1" applyFill="1" applyBorder="1">
      <alignment vertical="center"/>
    </xf>
    <xf numFmtId="0" fontId="12" fillId="0" borderId="40" xfId="4" applyFont="1" applyFill="1" applyBorder="1">
      <alignment vertical="center"/>
    </xf>
    <xf numFmtId="0" fontId="12" fillId="0" borderId="48" xfId="4" applyFont="1" applyFill="1" applyBorder="1" applyAlignment="1">
      <alignment vertical="center"/>
    </xf>
    <xf numFmtId="0" fontId="12" fillId="0" borderId="28" xfId="4" applyFont="1" applyFill="1" applyBorder="1">
      <alignment vertical="center"/>
    </xf>
    <xf numFmtId="0" fontId="12" fillId="0" borderId="47" xfId="4" applyFont="1" applyFill="1" applyBorder="1">
      <alignment vertical="center"/>
    </xf>
    <xf numFmtId="0" fontId="11" fillId="0" borderId="0" xfId="15" applyFont="1" applyFill="1"/>
    <xf numFmtId="0" fontId="12" fillId="0" borderId="35" xfId="4" applyFont="1" applyFill="1" applyBorder="1" applyAlignment="1">
      <alignment vertical="center"/>
    </xf>
    <xf numFmtId="0" fontId="12" fillId="0" borderId="30" xfId="4" applyFont="1" applyFill="1" applyBorder="1">
      <alignment vertical="center"/>
    </xf>
    <xf numFmtId="0" fontId="12" fillId="0" borderId="31" xfId="4" applyFont="1" applyFill="1" applyBorder="1">
      <alignment vertical="center"/>
    </xf>
    <xf numFmtId="0" fontId="12" fillId="0" borderId="0" xfId="6" applyFont="1" applyFill="1"/>
    <xf numFmtId="0" fontId="12" fillId="6" borderId="0" xfId="4" applyFont="1" applyFill="1">
      <alignment vertical="center"/>
    </xf>
    <xf numFmtId="0" fontId="13" fillId="0" borderId="0" xfId="6" applyFont="1" applyFill="1"/>
    <xf numFmtId="0" fontId="12" fillId="0" borderId="0" xfId="4" applyFont="1" applyFill="1" applyAlignment="1">
      <alignment horizontal="left" vertical="center"/>
    </xf>
    <xf numFmtId="0" fontId="12" fillId="0" borderId="142" xfId="4" applyFont="1" applyFill="1" applyBorder="1" applyAlignment="1">
      <alignment vertical="center"/>
    </xf>
    <xf numFmtId="0" fontId="12" fillId="0" borderId="37" xfId="4" applyFont="1" applyFill="1" applyBorder="1">
      <alignment vertical="center"/>
    </xf>
    <xf numFmtId="0" fontId="12" fillId="0" borderId="143" xfId="4" applyFont="1" applyFill="1" applyBorder="1">
      <alignment vertical="center"/>
    </xf>
    <xf numFmtId="0" fontId="30" fillId="6" borderId="142" xfId="4" applyFont="1" applyFill="1" applyBorder="1" applyAlignment="1">
      <alignment vertical="center"/>
    </xf>
    <xf numFmtId="0" fontId="30" fillId="6" borderId="37" xfId="4" applyFont="1" applyFill="1" applyBorder="1">
      <alignment vertical="center"/>
    </xf>
    <xf numFmtId="0" fontId="30" fillId="6" borderId="143" xfId="4" applyFont="1" applyFill="1" applyBorder="1">
      <alignment vertical="center"/>
    </xf>
    <xf numFmtId="0" fontId="30" fillId="6" borderId="144" xfId="4" applyFont="1" applyFill="1" applyBorder="1" applyAlignment="1">
      <alignment horizontal="left" vertical="center"/>
    </xf>
    <xf numFmtId="0" fontId="30" fillId="6" borderId="145" xfId="4" applyFont="1" applyFill="1" applyBorder="1">
      <alignment vertical="center"/>
    </xf>
    <xf numFmtId="0" fontId="30" fillId="6" borderId="146" xfId="4" applyFont="1" applyFill="1" applyBorder="1" applyAlignment="1">
      <alignment horizontal="right" vertical="center"/>
    </xf>
    <xf numFmtId="0" fontId="29" fillId="0" borderId="0" xfId="6" applyFont="1" applyFill="1"/>
    <xf numFmtId="0" fontId="30" fillId="6" borderId="0" xfId="4" applyFont="1" applyFill="1" applyAlignment="1">
      <alignment horizontal="left" vertical="center"/>
    </xf>
    <xf numFmtId="0" fontId="30" fillId="0" borderId="0" xfId="4" applyFont="1" applyFill="1" applyAlignment="1">
      <alignment horizontal="center" vertical="center"/>
    </xf>
    <xf numFmtId="0" fontId="30" fillId="0" borderId="0" xfId="6" applyFont="1" applyFill="1"/>
    <xf numFmtId="0" fontId="30" fillId="6" borderId="0" xfId="6" applyFont="1" applyFill="1" applyAlignment="1">
      <alignment horizontal="left"/>
    </xf>
    <xf numFmtId="0" fontId="64" fillId="6" borderId="0" xfId="4" applyFont="1" applyFill="1" applyAlignment="1">
      <alignment vertical="center"/>
    </xf>
    <xf numFmtId="0" fontId="27" fillId="6" borderId="0" xfId="4" applyFont="1" applyFill="1" applyAlignment="1">
      <alignment vertical="center"/>
    </xf>
    <xf numFmtId="0" fontId="30" fillId="6" borderId="31" xfId="4" applyFont="1" applyFill="1" applyBorder="1">
      <alignment vertical="center"/>
    </xf>
    <xf numFmtId="0" fontId="65" fillId="6" borderId="0" xfId="4" applyFont="1" applyFill="1" applyAlignment="1">
      <alignment vertical="center"/>
    </xf>
    <xf numFmtId="0" fontId="30" fillId="0" borderId="0" xfId="4" applyFont="1" applyFill="1">
      <alignment vertical="center"/>
    </xf>
    <xf numFmtId="0" fontId="12" fillId="0" borderId="0" xfId="16" applyFont="1" applyFill="1">
      <alignment vertical="center"/>
    </xf>
    <xf numFmtId="177" fontId="13" fillId="0" borderId="0" xfId="17" applyNumberFormat="1" applyFont="1" applyFill="1" applyBorder="1" applyAlignment="1">
      <alignment horizontal="left" vertical="center"/>
    </xf>
    <xf numFmtId="177" fontId="13" fillId="0" borderId="0" xfId="17" applyNumberFormat="1" applyFont="1" applyBorder="1" applyAlignment="1">
      <alignment horizontal="left" vertical="center"/>
    </xf>
    <xf numFmtId="0" fontId="13" fillId="0" borderId="0" xfId="16" applyFont="1" applyFill="1" applyAlignment="1">
      <alignment horizontal="left" vertical="center"/>
    </xf>
    <xf numFmtId="0" fontId="12" fillId="0" borderId="0" xfId="16" applyFont="1">
      <alignment vertical="center"/>
    </xf>
    <xf numFmtId="0" fontId="12" fillId="0" borderId="0" xfId="6" applyFont="1" applyFill="1" applyAlignment="1">
      <alignment horizontal="left"/>
    </xf>
    <xf numFmtId="0" fontId="30" fillId="0" borderId="0" xfId="4" applyFont="1" applyFill="1" applyAlignment="1">
      <alignment vertical="center"/>
    </xf>
    <xf numFmtId="0" fontId="50" fillId="6" borderId="5" xfId="0" applyFont="1" applyFill="1" applyBorder="1" applyAlignment="1">
      <alignment horizontal="justify" vertical="center"/>
    </xf>
    <xf numFmtId="0" fontId="50" fillId="6" borderId="13" xfId="0" applyFont="1" applyFill="1" applyBorder="1" applyAlignment="1">
      <alignment horizontal="center" vertical="center"/>
    </xf>
    <xf numFmtId="0" fontId="50" fillId="6" borderId="147" xfId="0" applyFont="1" applyFill="1" applyBorder="1" applyAlignment="1">
      <alignment horizontal="justify" vertical="center"/>
    </xf>
    <xf numFmtId="0" fontId="68" fillId="0" borderId="0" xfId="18" applyFont="1" applyFill="1"/>
    <xf numFmtId="0" fontId="12" fillId="0" borderId="0" xfId="18" applyFont="1" applyFill="1"/>
    <xf numFmtId="0" fontId="15" fillId="0" borderId="0" xfId="18" applyFont="1" applyFill="1"/>
    <xf numFmtId="0" fontId="15" fillId="0" borderId="0" xfId="19" applyFont="1" applyAlignment="1">
      <alignment horizontal="left" readingOrder="1"/>
    </xf>
    <xf numFmtId="0" fontId="15" fillId="0" borderId="148" xfId="20" applyFont="1" applyFill="1" applyBorder="1" applyAlignment="1">
      <alignment horizontal="center" vertical="center"/>
    </xf>
    <xf numFmtId="0" fontId="15" fillId="0" borderId="149" xfId="20" applyFont="1" applyFill="1" applyBorder="1" applyAlignment="1">
      <alignment horizontal="center" vertical="center"/>
    </xf>
    <xf numFmtId="0" fontId="15" fillId="0" borderId="149" xfId="20" applyFont="1" applyFill="1" applyBorder="1" applyAlignment="1">
      <alignment horizontal="center" vertical="center" wrapText="1"/>
    </xf>
    <xf numFmtId="0" fontId="15" fillId="0" borderId="150" xfId="20" applyFont="1" applyFill="1" applyBorder="1" applyAlignment="1">
      <alignment horizontal="center" vertical="center" wrapText="1"/>
    </xf>
    <xf numFmtId="0" fontId="15" fillId="0" borderId="0" xfId="18" applyFont="1" applyFill="1" applyAlignment="1">
      <alignment horizontal="center" vertical="center"/>
    </xf>
    <xf numFmtId="0" fontId="15" fillId="0" borderId="57" xfId="20" applyFont="1" applyFill="1" applyBorder="1" applyAlignment="1">
      <alignment vertical="center"/>
    </xf>
    <xf numFmtId="0" fontId="15" fillId="0" borderId="88" xfId="20" applyFont="1" applyFill="1" applyBorder="1" applyAlignment="1">
      <alignment vertical="center"/>
    </xf>
    <xf numFmtId="0" fontId="15" fillId="0" borderId="88" xfId="20" applyFont="1" applyFill="1" applyBorder="1"/>
    <xf numFmtId="0" fontId="15" fillId="0" borderId="58" xfId="20" applyFont="1" applyFill="1" applyBorder="1"/>
    <xf numFmtId="0" fontId="15" fillId="0" borderId="59" xfId="20" applyFont="1" applyFill="1" applyBorder="1" applyAlignment="1">
      <alignment vertical="center"/>
    </xf>
    <xf numFmtId="0" fontId="15" fillId="0" borderId="28" xfId="20" applyFont="1" applyFill="1" applyBorder="1"/>
    <xf numFmtId="0" fontId="15" fillId="0" borderId="60" xfId="20" applyFont="1" applyFill="1" applyBorder="1"/>
    <xf numFmtId="0" fontId="15" fillId="0" borderId="59" xfId="19" applyFont="1" applyFill="1" applyBorder="1" applyAlignment="1">
      <alignment vertical="center"/>
    </xf>
    <xf numFmtId="0" fontId="15" fillId="0" borderId="151" xfId="19" applyFont="1" applyFill="1" applyBorder="1" applyAlignment="1">
      <alignment vertical="center"/>
    </xf>
    <xf numFmtId="0" fontId="15" fillId="0" borderId="93" xfId="20" applyFont="1" applyFill="1" applyBorder="1"/>
    <xf numFmtId="0" fontId="15" fillId="0" borderId="152" xfId="20" applyFont="1" applyFill="1" applyBorder="1"/>
    <xf numFmtId="0" fontId="15" fillId="0" borderId="0" xfId="19" applyFont="1" applyFill="1" applyBorder="1" applyAlignment="1">
      <alignment vertical="center"/>
    </xf>
    <xf numFmtId="0" fontId="15" fillId="0" borderId="0" xfId="20" applyFont="1" applyFill="1" applyBorder="1"/>
    <xf numFmtId="0" fontId="23" fillId="0" borderId="0" xfId="21" applyFont="1" applyFill="1"/>
    <xf numFmtId="0" fontId="15" fillId="0" borderId="0" xfId="20" applyFont="1" applyFill="1"/>
    <xf numFmtId="0" fontId="23" fillId="0" borderId="0" xfId="19" applyFont="1" applyFill="1" applyAlignment="1">
      <alignment vertical="center"/>
    </xf>
    <xf numFmtId="0" fontId="23" fillId="0" borderId="0" xfId="20" applyFont="1" applyFill="1"/>
    <xf numFmtId="0" fontId="15" fillId="0" borderId="0" xfId="18" applyFont="1" applyFill="1" applyAlignment="1">
      <alignment horizontal="left"/>
    </xf>
    <xf numFmtId="0" fontId="15" fillId="4" borderId="0" xfId="18" applyFont="1" applyFill="1"/>
    <xf numFmtId="0" fontId="12" fillId="0" borderId="0" xfId="4" applyFont="1" applyFill="1" applyAlignment="1">
      <alignment vertical="center"/>
    </xf>
    <xf numFmtId="0" fontId="70" fillId="0" borderId="0" xfId="22" applyFont="1" applyFill="1" applyBorder="1" applyAlignment="1">
      <alignment vertical="center"/>
    </xf>
    <xf numFmtId="0" fontId="30" fillId="0" borderId="0" xfId="18" applyFont="1" applyFill="1"/>
    <xf numFmtId="0" fontId="54" fillId="7" borderId="153" xfId="13" applyFont="1" applyFill="1" applyBorder="1" applyAlignment="1">
      <alignment horizontal="center" vertical="center"/>
    </xf>
    <xf numFmtId="0" fontId="5" fillId="4" borderId="154" xfId="13" applyFont="1" applyFill="1" applyBorder="1" applyAlignment="1">
      <alignment horizontal="left" vertical="center"/>
    </xf>
    <xf numFmtId="0" fontId="5" fillId="4" borderId="154" xfId="13" applyFont="1" applyFill="1" applyBorder="1" applyAlignment="1">
      <alignment horizontal="left" vertical="center" indent="1"/>
    </xf>
    <xf numFmtId="0" fontId="5" fillId="4" borderId="155" xfId="13" applyFont="1" applyFill="1" applyBorder="1" applyAlignment="1">
      <alignment horizontal="left" vertical="center" indent="1"/>
    </xf>
    <xf numFmtId="0" fontId="5" fillId="4" borderId="155" xfId="13" applyFont="1" applyFill="1" applyBorder="1" applyAlignment="1">
      <alignment horizontal="left" vertical="center"/>
    </xf>
    <xf numFmtId="0" fontId="12" fillId="4" borderId="120" xfId="13" applyFont="1" applyFill="1" applyBorder="1" applyAlignment="1">
      <alignment horizontal="left" vertical="center"/>
    </xf>
    <xf numFmtId="0" fontId="12" fillId="4" borderId="112" xfId="13" applyFont="1" applyFill="1" applyBorder="1" applyAlignment="1">
      <alignment horizontal="left" vertical="center"/>
    </xf>
    <xf numFmtId="0" fontId="12" fillId="4" borderId="125" xfId="13" applyFont="1" applyFill="1" applyBorder="1" applyAlignment="1">
      <alignment horizontal="left" vertical="center"/>
    </xf>
    <xf numFmtId="0" fontId="12" fillId="4" borderId="126" xfId="13" applyFont="1" applyFill="1" applyBorder="1" applyAlignment="1">
      <alignment horizontal="left" vertical="center" indent="1"/>
    </xf>
    <xf numFmtId="0" fontId="5" fillId="4" borderId="156" xfId="13" applyFont="1" applyFill="1" applyBorder="1" applyAlignment="1">
      <alignment horizontal="left" vertical="center" indent="1"/>
    </xf>
    <xf numFmtId="0" fontId="12" fillId="0" borderId="0" xfId="13" applyFont="1" applyFill="1" applyAlignment="1">
      <alignment horizontal="left" vertical="center"/>
    </xf>
    <xf numFmtId="0" fontId="55" fillId="0" borderId="0" xfId="13" applyFont="1" applyFill="1" applyAlignment="1">
      <alignment horizontal="left" vertical="center"/>
    </xf>
    <xf numFmtId="0" fontId="38" fillId="0" borderId="0" xfId="13" applyFont="1" applyFill="1" applyAlignment="1">
      <alignment horizontal="left" vertical="center" indent="4"/>
    </xf>
    <xf numFmtId="0" fontId="6" fillId="0" borderId="0" xfId="0" applyFont="1" applyFill="1" applyBorder="1" applyAlignment="1">
      <alignment horizontal="center" vertical="center"/>
    </xf>
    <xf numFmtId="0" fontId="54" fillId="7" borderId="106" xfId="12" applyFont="1" applyFill="1" applyBorder="1" applyAlignment="1">
      <alignment horizontal="center" vertical="center"/>
    </xf>
    <xf numFmtId="0" fontId="54" fillId="7" borderId="107" xfId="12" applyFont="1" applyFill="1" applyBorder="1" applyAlignment="1">
      <alignment horizontal="center" vertical="center" wrapText="1"/>
    </xf>
    <xf numFmtId="0" fontId="54" fillId="7" borderId="108" xfId="12" applyFont="1" applyFill="1" applyBorder="1" applyAlignment="1">
      <alignment horizontal="center" vertical="center"/>
    </xf>
    <xf numFmtId="0" fontId="54" fillId="7" borderId="128" xfId="13" applyFont="1" applyFill="1" applyBorder="1" applyAlignment="1">
      <alignment horizontal="center" vertical="center"/>
    </xf>
    <xf numFmtId="0" fontId="54" fillId="7" borderId="131" xfId="13" applyFont="1" applyFill="1" applyBorder="1" applyAlignment="1">
      <alignment horizontal="center" vertical="center"/>
    </xf>
    <xf numFmtId="0" fontId="54" fillId="7" borderId="129" xfId="13" applyFont="1" applyFill="1" applyBorder="1" applyAlignment="1">
      <alignment horizontal="center" vertical="center"/>
    </xf>
    <xf numFmtId="0" fontId="54" fillId="7" borderId="132" xfId="13" applyFont="1" applyFill="1" applyBorder="1" applyAlignment="1">
      <alignment horizontal="center" vertical="center"/>
    </xf>
    <xf numFmtId="0" fontId="54" fillId="7" borderId="20" xfId="13" applyFont="1" applyFill="1" applyBorder="1" applyAlignment="1">
      <alignment horizontal="center" vertical="center" wrapText="1"/>
    </xf>
    <xf numFmtId="0" fontId="54" fillId="7" borderId="133" xfId="13" applyFont="1" applyFill="1" applyBorder="1" applyAlignment="1">
      <alignment horizontal="center" vertical="center" wrapText="1"/>
    </xf>
    <xf numFmtId="0" fontId="54" fillId="7" borderId="138" xfId="13" applyFont="1" applyFill="1" applyBorder="1" applyAlignment="1">
      <alignment horizontal="center" vertical="center" wrapText="1"/>
    </xf>
    <xf numFmtId="0" fontId="54" fillId="7" borderId="132" xfId="13" applyFont="1" applyFill="1" applyBorder="1" applyAlignment="1">
      <alignment horizontal="center" vertical="center" wrapText="1"/>
    </xf>
    <xf numFmtId="0" fontId="5" fillId="4" borderId="80" xfId="8" applyFont="1" applyFill="1" applyBorder="1" applyAlignment="1">
      <alignment horizontal="center" vertical="center" wrapText="1"/>
    </xf>
    <xf numFmtId="0" fontId="5" fillId="4" borderId="81" xfId="8" applyFont="1" applyFill="1" applyBorder="1" applyAlignment="1">
      <alignment vertical="center"/>
    </xf>
    <xf numFmtId="176" fontId="12" fillId="4" borderId="69" xfId="4" applyNumberFormat="1" applyFont="1" applyFill="1" applyBorder="1" applyAlignment="1">
      <alignment horizontal="center" vertical="center" wrapText="1"/>
    </xf>
    <xf numFmtId="0" fontId="5" fillId="4" borderId="81" xfId="8" applyFont="1" applyFill="1" applyBorder="1" applyAlignment="1">
      <alignment horizontal="center" vertical="center"/>
    </xf>
    <xf numFmtId="0" fontId="5" fillId="4" borderId="77" xfId="8" applyFont="1" applyFill="1" applyBorder="1" applyAlignment="1">
      <alignment horizontal="center" vertical="center"/>
    </xf>
    <xf numFmtId="176" fontId="5" fillId="4" borderId="0" xfId="7" applyNumberFormat="1" applyFont="1" applyFill="1" applyAlignment="1">
      <alignment vertical="center" wrapText="1"/>
    </xf>
    <xf numFmtId="0" fontId="5" fillId="4" borderId="0" xfId="8" applyFont="1" applyFill="1" applyAlignment="1">
      <alignment vertical="center" wrapText="1"/>
    </xf>
    <xf numFmtId="176" fontId="12" fillId="4" borderId="80" xfId="8" applyNumberFormat="1" applyFont="1" applyFill="1" applyBorder="1" applyAlignment="1">
      <alignment horizontal="center" vertical="center" wrapText="1"/>
    </xf>
    <xf numFmtId="176" fontId="5" fillId="4" borderId="0" xfId="7" applyNumberFormat="1" applyFont="1" applyFill="1" applyBorder="1" applyAlignment="1">
      <alignment horizontal="left" vertical="center" wrapText="1"/>
    </xf>
    <xf numFmtId="0" fontId="5" fillId="4" borderId="0" xfId="8" applyFont="1" applyFill="1" applyAlignment="1">
      <alignment vertical="center"/>
    </xf>
    <xf numFmtId="0" fontId="12" fillId="4" borderId="88" xfId="9" applyFont="1" applyFill="1" applyBorder="1" applyAlignment="1">
      <alignment horizontal="center" vertical="center"/>
    </xf>
    <xf numFmtId="0" fontId="12" fillId="4" borderId="93" xfId="9" applyFont="1" applyFill="1" applyBorder="1" applyAlignment="1">
      <alignment horizontal="center" vertical="center"/>
    </xf>
    <xf numFmtId="0" fontId="12" fillId="4" borderId="94" xfId="9" applyFont="1" applyFill="1" applyBorder="1" applyAlignment="1">
      <alignment horizontal="center" vertical="center"/>
    </xf>
    <xf numFmtId="0" fontId="12" fillId="4" borderId="95" xfId="9" applyFont="1" applyFill="1" applyBorder="1" applyAlignment="1">
      <alignment horizontal="center" vertical="center"/>
    </xf>
    <xf numFmtId="0" fontId="12" fillId="4" borderId="96" xfId="9" applyFont="1" applyFill="1" applyBorder="1" applyAlignment="1">
      <alignment horizontal="center" vertical="center"/>
    </xf>
    <xf numFmtId="0" fontId="12" fillId="4" borderId="78" xfId="9" applyFont="1" applyFill="1" applyBorder="1" applyAlignment="1">
      <alignment horizontal="center" vertical="center"/>
    </xf>
    <xf numFmtId="0" fontId="12" fillId="4" borderId="104" xfId="9" applyFont="1" applyFill="1" applyBorder="1" applyAlignment="1">
      <alignment horizontal="center" vertical="center"/>
    </xf>
    <xf numFmtId="0" fontId="12" fillId="4" borderId="105" xfId="9" applyFont="1" applyFill="1" applyBorder="1" applyAlignment="1">
      <alignment horizontal="center" vertical="center"/>
    </xf>
    <xf numFmtId="0" fontId="12" fillId="4" borderId="28" xfId="9" applyFont="1" applyFill="1" applyBorder="1" applyAlignment="1">
      <alignment horizontal="center" vertical="center"/>
    </xf>
    <xf numFmtId="0" fontId="12" fillId="4" borderId="88" xfId="9" applyFont="1" applyFill="1" applyBorder="1" applyAlignment="1">
      <alignment horizontal="center" vertical="center" wrapText="1" shrinkToFit="1"/>
    </xf>
    <xf numFmtId="0" fontId="12" fillId="4" borderId="28" xfId="9" applyFont="1" applyFill="1" applyBorder="1" applyAlignment="1">
      <alignment horizontal="center" vertical="center" wrapText="1" shrinkToFit="1"/>
    </xf>
    <xf numFmtId="0" fontId="12" fillId="4" borderId="93" xfId="9" applyFont="1" applyFill="1" applyBorder="1" applyAlignment="1">
      <alignment horizontal="center" vertical="center" wrapText="1" shrinkToFit="1"/>
    </xf>
    <xf numFmtId="0" fontId="12" fillId="4" borderId="88" xfId="8" applyFont="1" applyFill="1" applyBorder="1" applyAlignment="1">
      <alignment horizontal="center" vertical="center"/>
    </xf>
    <xf numFmtId="0" fontId="12" fillId="4" borderId="93" xfId="8" applyFont="1" applyFill="1" applyBorder="1" applyAlignment="1">
      <alignment horizontal="center" vertical="center"/>
    </xf>
    <xf numFmtId="0" fontId="12" fillId="4" borderId="88" xfId="8" applyFont="1" applyFill="1" applyBorder="1" applyAlignment="1">
      <alignment vertical="center"/>
    </xf>
    <xf numFmtId="0" fontId="12" fillId="4" borderId="93" xfId="8" applyFont="1" applyFill="1" applyBorder="1" applyAlignment="1">
      <alignment vertical="center"/>
    </xf>
    <xf numFmtId="0" fontId="30" fillId="6" borderId="0" xfId="6" applyFont="1" applyFill="1" applyAlignment="1">
      <alignment vertical="center"/>
    </xf>
    <xf numFmtId="0" fontId="71" fillId="6" borderId="0" xfId="0" applyFont="1" applyFill="1" applyAlignment="1"/>
    <xf numFmtId="0" fontId="12" fillId="6" borderId="0" xfId="0" applyFont="1" applyFill="1" applyAlignment="1"/>
    <xf numFmtId="0" fontId="13" fillId="4" borderId="0" xfId="6" applyFont="1" applyFill="1" applyAlignment="1">
      <alignment vertical="center"/>
    </xf>
    <xf numFmtId="0" fontId="0" fillId="4" borderId="0" xfId="0" applyFill="1" applyAlignment="1"/>
    <xf numFmtId="0" fontId="5" fillId="6" borderId="0" xfId="0" applyFont="1" applyFill="1" applyAlignment="1">
      <alignment vertical="center"/>
    </xf>
    <xf numFmtId="0" fontId="12" fillId="4" borderId="0" xfId="0" applyFont="1" applyFill="1" applyAlignment="1"/>
  </cellXfs>
  <cellStyles count="23">
    <cellStyle name="쉼표 [0]" xfId="11" builtinId="6"/>
    <cellStyle name="쉼표 [0] 2" xfId="2"/>
    <cellStyle name="표준" xfId="0" builtinId="0"/>
    <cellStyle name="표준 10" xfId="9"/>
    <cellStyle name="표준 10 4" xfId="16"/>
    <cellStyle name="표준 10 9" xfId="19"/>
    <cellStyle name="표준 2" xfId="8"/>
    <cellStyle name="표준 24" xfId="13"/>
    <cellStyle name="표준 25" xfId="12"/>
    <cellStyle name="표준 3 2 2" xfId="14"/>
    <cellStyle name="표준 6 2" xfId="17"/>
    <cellStyle name="표준 8" xfId="3"/>
    <cellStyle name="표준_0.별첨-cael(업무보고서개정) 2" xfId="18"/>
    <cellStyle name="표준_0.별첨-cael(업무보고서개정)_(2008-06-20)2마_수익성(080331)" xfId="20"/>
    <cellStyle name="표준_1_나(재무제표)" xfId="15"/>
    <cellStyle name="표준_2다_자본적정성" xfId="6"/>
    <cellStyle name="표준_2다_자본적정성 등(신설포함)" xfId="4"/>
    <cellStyle name="표준_2다_자본적정성(070726)" xfId="7"/>
    <cellStyle name="표준_2다_자본적정성(리스크감독팀)" xfId="10"/>
    <cellStyle name="표준_2자_리스크(061222)" xfId="22"/>
    <cellStyle name="표준_B2501" xfId="21"/>
    <cellStyle name="표준_업무보고서 개정 B3101 B3102" xfId="5"/>
    <cellStyle name="표준_최종_업무보고서_금감위_신설수정" xfId="1"/>
  </cellStyles>
  <dxfs count="0"/>
  <tableStyles count="0" defaultTableStyle="TableStyleMedium2" defaultPivotStyle="PivotStyleLight16"/>
  <colors>
    <mruColors>
      <color rgb="FFC05046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F0A4C134-7939-41BD-A045-1E34E8E972CD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7820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18D10077-5DC5-439C-86CA-DEB4834D80A3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7820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3404FD0E-2E09-4970-B300-94C7DCD6EAB3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7820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B5EC9390-8EA4-4DC0-8CCC-487009FF9AD3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6C80582B-D392-4874-8F4D-DADE5FB2DD1E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FD68AA42-4E33-419D-BAFD-6347C8C822ED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820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5ECF68A8-C18E-4C1F-B32A-E9F0D58B3524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820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5AE3277F-3629-4B95-A4BF-8801B4058C41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820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2B1D65A-32D0-4837-90B6-3D88EE79F532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820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2</xdr:row>
      <xdr:rowOff>10645</xdr:rowOff>
    </xdr:from>
    <xdr:to>
      <xdr:col>4</xdr:col>
      <xdr:colOff>562535</xdr:colOff>
      <xdr:row>5</xdr:row>
      <xdr:rowOff>112058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3275A999-467B-40C3-89ED-85DEBC7758B2}"/>
            </a:ext>
          </a:extLst>
        </xdr:cNvPr>
        <xdr:cNvSpPr txBox="1">
          <a:spLocks noChangeArrowheads="1"/>
        </xdr:cNvSpPr>
      </xdr:nvSpPr>
      <xdr:spPr bwMode="auto">
        <a:xfrm>
          <a:off x="67235" y="582145"/>
          <a:ext cx="9124950" cy="6157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2</xdr:row>
      <xdr:rowOff>10645</xdr:rowOff>
    </xdr:from>
    <xdr:to>
      <xdr:col>4</xdr:col>
      <xdr:colOff>562535</xdr:colOff>
      <xdr:row>5</xdr:row>
      <xdr:rowOff>112058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2FA1EE17-69C6-4223-849D-76081B810435}"/>
            </a:ext>
          </a:extLst>
        </xdr:cNvPr>
        <xdr:cNvSpPr txBox="1">
          <a:spLocks noChangeArrowheads="1"/>
        </xdr:cNvSpPr>
      </xdr:nvSpPr>
      <xdr:spPr bwMode="auto">
        <a:xfrm>
          <a:off x="67235" y="582145"/>
          <a:ext cx="9124950" cy="6157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48154CC7-FDEF-479C-920D-32059D8B62A7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7820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A9CFD1D8-4ACE-4EAE-9135-DB5B21AF11FF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7820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F30A3E1E-F957-4AC5-8ACB-67CB8ED0B0C5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7820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5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A4DF763C-4600-4858-9BE3-207AF66EB79E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9420225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5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209ED750-B3D3-4D69-ACBC-5CFC6218C65C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9420225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5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DACB794-77BC-47CE-A89F-B2668FD3C898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9420225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5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44CCF58E-8CCE-45D9-A1F5-E0C565AA9D07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9420225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35EA7569-CDAE-4134-942C-90E6CF26D77E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72DF3FC7-F69E-4C40-825D-7B0EFAF010F7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7C482817-056F-490F-B10B-F985982F90DD}"/>
            </a:ext>
          </a:extLst>
        </xdr:cNvPr>
        <xdr:cNvSpPr txBox="1">
          <a:spLocks noChangeArrowheads="1"/>
        </xdr:cNvSpPr>
      </xdr:nvSpPr>
      <xdr:spPr bwMode="auto">
        <a:xfrm>
          <a:off x="19050" y="485775"/>
          <a:ext cx="3238500" cy="771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CCDCE14C-7B0F-412B-8721-43EA06BC551F}"/>
            </a:ext>
          </a:extLst>
        </xdr:cNvPr>
        <xdr:cNvSpPr txBox="1">
          <a:spLocks noChangeArrowheads="1"/>
        </xdr:cNvSpPr>
      </xdr:nvSpPr>
      <xdr:spPr bwMode="auto">
        <a:xfrm>
          <a:off x="19050" y="485775"/>
          <a:ext cx="3238500" cy="771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5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8F5B3717-CF48-4D2E-812D-38B193C9F3B5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92773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5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6EDFAE54-663F-45B0-9EEF-4709C6A9A9FC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92773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5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5DF12EE5-9FBD-473F-A68B-DEBC3456DE04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92773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5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C580E2AC-035A-4D1A-AB87-341A58B787F3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92773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1E7136CB-3EC0-49DD-B845-0292DE455009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19050</xdr:colOff>
      <xdr:row>2</xdr:row>
      <xdr:rowOff>66675</xdr:rowOff>
    </xdr:from>
    <xdr:to>
      <xdr:col>4</xdr:col>
      <xdr:colOff>514350</xdr:colOff>
      <xdr:row>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D1CC6FB2-2EFD-4EAE-A372-117AC99B4674}"/>
            </a:ext>
          </a:extLst>
        </xdr:cNvPr>
        <xdr:cNvSpPr txBox="1">
          <a:spLocks noChangeArrowheads="1"/>
        </xdr:cNvSpPr>
      </xdr:nvSpPr>
      <xdr:spPr bwMode="auto">
        <a:xfrm>
          <a:off x="19050" y="638175"/>
          <a:ext cx="8439150" cy="619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금 융 기 관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기   준   월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전 화 번 호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작성자성명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확인자소속 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확인자직위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       </a:t>
          </a:r>
          <a:r>
            <a:rPr lang="ko-KR" altLang="en-US" sz="1100" b="0" i="0" strike="noStrike">
              <a:solidFill>
                <a:srgbClr val="000000"/>
              </a:solidFill>
              <a:latin typeface="굴림"/>
              <a:ea typeface="굴림"/>
            </a:rPr>
            <a:t>확인자성명  </a:t>
          </a:r>
          <a:r>
            <a:rPr lang="en-US" altLang="ko-KR" sz="1100" b="0" i="0" strike="noStrike">
              <a:solidFill>
                <a:srgbClr val="000000"/>
              </a:solidFill>
              <a:latin typeface="굴림"/>
              <a:ea typeface="굴림"/>
            </a:rPr>
            <a:t>_____________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644;&#50808;&#44592;&#542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&#49464;&#47924;\&#51064;&#51221;&#51060;&#51088;\&#51452;&#53469;&#49548;&#50976;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4&#45380;/&#44033;&#51333;&#44048;&#49324;/6&#50900;&#48152;&#44592;&#44048;&#49324;/&#48372;&#51613;&#44552;&#47749;&#494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jookim\My%20Documents\&#44048;&#49324;\&#48516;&#48152;&#44592;&#44160;&#53664;\LG&#52852;&#46300;\2002&#45380;&#48152;&#44592;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jookim/My%20Documents/&#44048;&#49324;/&#48516;&#48152;&#44592;&#44160;&#53664;/LG&#52852;&#46300;/2002&#45380;&#48152;&#44592;/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372;&#44256;&#49436;/&#48372;&#44256;&#49436;/&#52264;&#51452;&#48324;&#50896;&#54868;&#45824;&#52636;&#44552;/&#50808;&#54872;&#51008;&#54665;_&#50896;&#48324;&#45824;&#526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90205\c\Excel\1999.03.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외기평"/>
      <sheetName val="국외감가상각내역0103"/>
      <sheetName val="LIST"/>
      <sheetName val="반기_유가증권"/>
      <sheetName val="#REF!"/>
      <sheetName val="#REF"/>
      <sheetName val="Macro1"/>
      <sheetName val="HERO01"/>
      <sheetName val="배부표"/>
      <sheetName val="STC3"/>
      <sheetName val="000 김양섭 O"/>
      <sheetName val="개인별장비관리"/>
      <sheetName val="301  금성근"/>
      <sheetName val="XREF"/>
      <sheetName val="현금예금"/>
      <sheetName val="대출품의"/>
      <sheetName val="예수금"/>
      <sheetName val="임차보증금현황04.6.30"/>
      <sheetName val="해외기평"/>
      <sheetName val="BS"/>
      <sheetName val="11.17-11.23"/>
      <sheetName val="11.24-11.30"/>
      <sheetName val="본부예산"/>
      <sheetName val="손익합산"/>
      <sheetName val="CMA_Calculations"/>
      <sheetName val="합판1-4"/>
      <sheetName val="부실채권"/>
      <sheetName val="Sensitivity 3 Yrs"/>
      <sheetName val="Sheet1"/>
      <sheetName val="기계"/>
      <sheetName val="매도가능 기타"/>
      <sheetName val="기준"/>
      <sheetName val="data"/>
      <sheetName val="보증어음분류"/>
      <sheetName val="사모사채분류"/>
      <sheetName val="개인법인구분"/>
      <sheetName val="이익처분"/>
      <sheetName val="forecasted_BS"/>
      <sheetName val="forecasted_IS"/>
      <sheetName val="Links"/>
      <sheetName val="Lead"/>
      <sheetName val="현금"/>
      <sheetName val="인건비"/>
      <sheetName val="Reprice GAP"/>
      <sheetName val="충주"/>
      <sheetName val="basic_info"/>
      <sheetName val="Sales"/>
      <sheetName val="수정시산표"/>
      <sheetName val="10K4"/>
      <sheetName val="A (3)"/>
      <sheetName val="주요기준"/>
      <sheetName val="종합일지"/>
      <sheetName val="공통비"/>
      <sheetName val="Cashflow(spc)ABCP"/>
      <sheetName val="제품분류코드"/>
      <sheetName val="Sheet2"/>
      <sheetName val="매출채권"/>
      <sheetName val="2006_Reval"/>
      <sheetName val="대환취급"/>
      <sheetName val="뒤차축소"/>
      <sheetName val="대차대조표"/>
      <sheetName val="환율"/>
      <sheetName val="월별합산"/>
      <sheetName val="Assumptions"/>
      <sheetName val="NORMAL"/>
      <sheetName val="평잔"/>
      <sheetName val="Ⅱ1-0타"/>
      <sheetName val="계획"/>
      <sheetName val="적심사표"/>
      <sheetName val="Security"/>
      <sheetName val="RE9604"/>
      <sheetName val="신전산소항목시산표(5월)"/>
      <sheetName val="입력자료"/>
      <sheetName val="WPL"/>
      <sheetName val="계수Raw"/>
      <sheetName val="PickLists"/>
      <sheetName val="COMPS"/>
      <sheetName val="옥분수불"/>
      <sheetName val="Parameters"/>
      <sheetName val="상용_m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주택소유"/>
      <sheetName val="부적격"/>
      <sheetName val="무주택등"/>
      <sheetName val="LIST"/>
      <sheetName val="주민번호"/>
      <sheetName val="퇴직자"/>
      <sheetName val="Sheet2"/>
      <sheetName val="Sheet3"/>
      <sheetName val="0814_5만이하"/>
      <sheetName val="Links"/>
      <sheetName val="Lead"/>
      <sheetName val="종합일지"/>
      <sheetName val="보험금"/>
      <sheetName val="5월전산시산표L4"/>
      <sheetName val="임차보증금현황04.6.30"/>
      <sheetName val="잔액원장"/>
      <sheetName val="신전산소항목시산표(5월)"/>
      <sheetName val="Value"/>
      <sheetName val="Assumptions"/>
      <sheetName val="BS"/>
      <sheetName val="FCF"/>
      <sheetName val="IS"/>
      <sheetName val="Ratios"/>
      <sheetName val="NOPLAT"/>
      <sheetName val="감가상각비"/>
      <sheetName val="전행순위"/>
      <sheetName val="INTERCO LOAN"/>
      <sheetName val="대환취급"/>
      <sheetName val="basic_info"/>
      <sheetName val="카드고객추진부(850)"/>
      <sheetName val="sap`04.7.14"/>
      <sheetName val="forecasted_BS"/>
      <sheetName val="forecasted_IS"/>
      <sheetName val="해외출자현황(원본틀)"/>
      <sheetName val="주택소유3"/>
      <sheetName val="L_200"/>
      <sheetName val="A"/>
      <sheetName val="39.세전이익현황"/>
      <sheetName val="10월판관"/>
      <sheetName val="1월"/>
      <sheetName val="Ⅱ1-0타"/>
      <sheetName val="분당임차변경"/>
      <sheetName val="18.조달운용(말잔)"/>
      <sheetName val="전체(2012.012)"/>
      <sheetName val="전체(2012.09)"/>
      <sheetName val="US Codes"/>
      <sheetName val="산업개요"/>
      <sheetName val="Krw"/>
      <sheetName val="97년추정손익계산서"/>
      <sheetName val="임차보증금현황04_6_30"/>
      <sheetName val="Sheet1"/>
      <sheetName val="지표"/>
      <sheetName val="자료"/>
      <sheetName val="미수"/>
      <sheetName val="리드코프 1월"/>
      <sheetName val="10K4"/>
      <sheetName val="제작비예산서"/>
      <sheetName val="YOEMAGUM"/>
      <sheetName val="의왕F사"/>
      <sheetName val="가공사"/>
      <sheetName val="COMBINED"/>
      <sheetName val="VALSTAT"/>
      <sheetName val="시네마입금"/>
      <sheetName val="임차보증금현황04_6_301"/>
      <sheetName val="INTERCO_LOAN"/>
      <sheetName val="sap`04_7_14"/>
      <sheetName val="39_세전이익현황"/>
      <sheetName val="US_Codes"/>
      <sheetName val="Sheet4"/>
      <sheetName val="환율"/>
      <sheetName val="18_조달운용(말잔)"/>
      <sheetName val="전체(2012_012)"/>
      <sheetName val="전체(2012_09)"/>
      <sheetName val="리드코프_1월"/>
      <sheetName val="자산기초자료"/>
      <sheetName val="분류"/>
      <sheetName val="Template"/>
      <sheetName val="OtherKPI"/>
      <sheetName val="G_SAP_01"/>
      <sheetName val="2.2. 항목 설명"/>
      <sheetName val="2.2. 항목설명2"/>
      <sheetName val="CO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임차보증금현황04.6.30"/>
      <sheetName val="전화가입권현황04.6.30"/>
      <sheetName val="가입권"/>
      <sheetName val="보험가입현황04.6.30"/>
      <sheetName val="차량보험현황04.6.30"/>
      <sheetName val="공시지가04.6.30"/>
      <sheetName val="예치보증금"/>
      <sheetName val="Sheet1"/>
      <sheetName val="Sheet2"/>
      <sheetName val="Sheet3"/>
      <sheetName val="sap`04.7.14"/>
      <sheetName val="손익계산서"/>
      <sheetName val="대차대조표"/>
      <sheetName val="97년추정손익계산서"/>
      <sheetName val="대환취급"/>
      <sheetName val="종합일지"/>
      <sheetName val="B2401"/>
      <sheetName val="선급법인세"/>
      <sheetName val="신전산소항목시산표(5월)"/>
      <sheetName val="Parm"/>
      <sheetName val="보증금명세"/>
      <sheetName val="폐토수익화 "/>
      <sheetName val="카드채권(대출포함)"/>
      <sheetName val="00.08계정"/>
      <sheetName val="보고"/>
      <sheetName val="SUB MAIN"/>
      <sheetName val="국외감가상각내역0103"/>
      <sheetName val="LIST"/>
      <sheetName val="10K4"/>
      <sheetName val="임차보증금"/>
      <sheetName val="HideSheet"/>
      <sheetName val="TaxCalc"/>
      <sheetName val="손익합산"/>
      <sheetName val="인쇄용_자본변동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GTI (2)"/>
      <sheetName val="GTI (3)"/>
      <sheetName val="해외주식"/>
      <sheetName val="TOTAL"/>
      <sheetName val="re (3)"/>
      <sheetName val="환율평균(정리)"/>
      <sheetName val="Book1"/>
      <sheetName val="#REF"/>
      <sheetName val="지분법평가(HTVI)5620"/>
      <sheetName val="LIST"/>
      <sheetName val="파생평가"/>
      <sheetName val="아시아 1호5640"/>
      <sheetName val="5620"/>
      <sheetName val="5630"/>
      <sheetName val="5650"/>
      <sheetName val="5612"/>
      <sheetName val="5600"/>
      <sheetName val="5640"/>
      <sheetName val="bs (3)"/>
      <sheetName val="5611"/>
      <sheetName val="5610"/>
      <sheetName val=""/>
      <sheetName val="지급이자와할인료(직매각)"/>
      <sheetName val="전행순위"/>
      <sheetName val="97년추정손익계산서"/>
      <sheetName val="Header"/>
      <sheetName val="지점장"/>
      <sheetName val="반기_유가증권"/>
      <sheetName val="신전산소항목시산표(5월)"/>
      <sheetName val="임차보증금현황04.6.30"/>
      <sheetName val="Query"/>
      <sheetName val="YHCODE"/>
      <sheetName val="품의"/>
      <sheetName val="전체실적"/>
      <sheetName val="Lead"/>
      <sheetName val="환율시트"/>
      <sheetName val="환율"/>
      <sheetName val="국외감가상각내역0103"/>
      <sheetName val="이익처분"/>
      <sheetName val="성적표96"/>
      <sheetName val="대환취급"/>
      <sheetName val="compare2"/>
      <sheetName val="97년DATA"/>
      <sheetName val="상품입고집계"/>
      <sheetName val="BS"/>
      <sheetName val="Intro"/>
      <sheetName val="2담당0113"/>
      <sheetName val="Detailed Exp"/>
      <sheetName val="4-2물건누계"/>
      <sheetName val="4-1물건1년"/>
      <sheetName val="GTI_(2)"/>
      <sheetName val="GTI_(3)"/>
      <sheetName val="re_(3)"/>
      <sheetName val="아시아_1호5640"/>
      <sheetName val="bs_(3)"/>
      <sheetName val="지역개발"/>
      <sheetName val="유증"/>
      <sheetName val="유류분 반환"/>
      <sheetName val="기본DATA"/>
      <sheetName val="단가"/>
      <sheetName val="cv"/>
      <sheetName val="계열사현황종합"/>
      <sheetName val="Macro2"/>
      <sheetName val="Macro4"/>
      <sheetName val="전부인쇄"/>
      <sheetName val="2월"/>
      <sheetName val="경비공통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개요"/>
      <sheetName val="입력데이타"/>
      <sheetName val="아리수인터넷정산표"/>
      <sheetName val="장단기차입금리드쉬트 (3)"/>
      <sheetName val="현금과 예금 (2)"/>
      <sheetName val="기타의 유동자산"/>
      <sheetName val="신오보롤테스트"/>
      <sheetName val="이자수익 OVERLL TEST"/>
      <sheetName val="감가상각비recap"/>
      <sheetName val="영업외손익"/>
      <sheetName val="감가상각누계액리드쉬트"/>
      <sheetName val="무형자산 리드쉬트"/>
      <sheetName val="장단기차입금리드쉬트"/>
      <sheetName val="1998SCORESHEET"/>
      <sheetName val="인건비 내역서"/>
      <sheetName val="기본"/>
      <sheetName val="WBS"/>
      <sheetName val="WPL"/>
      <sheetName val=" 투자자산"/>
      <sheetName val=" 유형자산"/>
      <sheetName val=" 유형자산증가TOT"/>
      <sheetName val=" 유형자산감소TOT"/>
      <sheetName val=" 감가상각Overall"/>
      <sheetName val="건물"/>
      <sheetName val="구축물"/>
      <sheetName val="기계장치"/>
      <sheetName val="차량"/>
      <sheetName val=" 무형자산"/>
      <sheetName val=" 이연자산"/>
      <sheetName val=" 단기차입금"/>
      <sheetName val=" 고정부채"/>
      <sheetName val=" 기타의고정부채"/>
      <sheetName val=" 퇴직추계액"/>
      <sheetName val=" 판관비"/>
      <sheetName val=" 퇴직금TOT"/>
      <sheetName val=" 자본"/>
      <sheetName val=" 제조원가2"/>
      <sheetName val="제조원가"/>
      <sheetName val="판관비TOT"/>
      <sheetName val=" 제조경비TOT"/>
      <sheetName val=" 급여Overall"/>
      <sheetName val="TUL memo"/>
      <sheetName val="어음,수표 Controll Sheet"/>
      <sheetName val="미도래어음"/>
      <sheetName val="어음,수표 폐기현황"/>
      <sheetName val="data"/>
      <sheetName val="기준"/>
      <sheetName val="GTI_(2)1"/>
      <sheetName val="GTI_(3)1"/>
      <sheetName val="re_(3)1"/>
      <sheetName val="아시아_1호56401"/>
      <sheetName val="bs_(3)1"/>
      <sheetName val="임차보증금현황04_6_30"/>
      <sheetName val="1분기(A)"/>
      <sheetName val="sap`04.7.14"/>
      <sheetName val="전사 (2)"/>
      <sheetName val="BA (2)"/>
      <sheetName val="CP (2)"/>
      <sheetName val="장할생활 (2)"/>
      <sheetName val="정의"/>
      <sheetName val="TB"/>
      <sheetName val="2-1.제품군별계획대비실적(B.A)"/>
      <sheetName val="현금"/>
      <sheetName val="물가지수!"/>
      <sheetName val="사업자등록증"/>
      <sheetName val="本部A2"/>
      <sheetName val="本部A3"/>
      <sheetName val="매출과매입과정Cycle"/>
      <sheetName val="개발비"/>
      <sheetName val="주식내역"/>
      <sheetName val="이자비용overall8510"/>
      <sheetName val="7100"/>
      <sheetName val="요청자료"/>
      <sheetName val="5100"/>
      <sheetName val="5200"/>
      <sheetName val="6200"/>
      <sheetName val="6400"/>
      <sheetName val="BCF-Con1"/>
      <sheetName val="BCF-Con2"/>
      <sheetName val="5656"/>
      <sheetName val="원화채권"/>
      <sheetName val="주총,이사회의사록"/>
      <sheetName val="5600기타자산"/>
      <sheetName val="공장별세부"/>
      <sheetName val="2000추계"/>
      <sheetName val="중요성기준"/>
      <sheetName val="분석적검토"/>
      <sheetName val="매출일반"/>
      <sheetName val="Flow-Chart"/>
      <sheetName val="회계변경"/>
      <sheetName val="퇴충OT"/>
      <sheetName val="퇴충"/>
      <sheetName val="수정사항 (2)"/>
      <sheetName val="매출채권"/>
      <sheetName val="수정사항 정리표"/>
      <sheetName val="재고관련 Issue"/>
      <sheetName val="IS"/>
      <sheetName val="계속"/>
      <sheetName val="자금"/>
      <sheetName val="PL(1)"/>
      <sheetName val="변제plan"/>
      <sheetName val="pldt"/>
      <sheetName val="조합원명부"/>
      <sheetName val="제품수불(확) (2)"/>
      <sheetName val="원료수불 (확)"/>
      <sheetName val="제품수불(확)"/>
      <sheetName val="Sheet4"/>
      <sheetName val="Sheet5"/>
      <sheetName val="년간매출계획"/>
      <sheetName val="제품별매출 (2)"/>
      <sheetName val="매출"/>
      <sheetName val="유통경로"/>
      <sheetName val="AJE"/>
      <sheetName val="EFB (2)"/>
      <sheetName val="HP (2)"/>
      <sheetName val="FC"/>
      <sheetName val="CPE99"/>
      <sheetName val="LZ"/>
      <sheetName val="A1"/>
      <sheetName val="SMFO"/>
      <sheetName val="AU"/>
      <sheetName val="XD"/>
      <sheetName val="EF"/>
      <sheetName val="LC"/>
      <sheetName val="XG"/>
      <sheetName val="DS2"/>
      <sheetName val="개발집계"/>
      <sheetName val="구상제안(1)"/>
      <sheetName val="PT차이"/>
      <sheetName val="p2-1"/>
      <sheetName val="조립 CT"/>
      <sheetName val="SPOT"/>
      <sheetName val="P-WD"/>
      <sheetName val="제안서(견본)"/>
      <sheetName val="사업계획"/>
      <sheetName val="산출근거"/>
      <sheetName val="판관비"/>
      <sheetName val="인력 및 급여계획"/>
      <sheetName val="퇴직급여"/>
      <sheetName val="채무변제"/>
      <sheetName val="소송사건"/>
      <sheetName val="가압류"/>
      <sheetName val="ASM"/>
      <sheetName val="이연법인세주석"/>
      <sheetName val="이연법인세2"/>
      <sheetName val="이연법인세1"/>
      <sheetName val="채권회수스케쥴"/>
      <sheetName val="WPL "/>
      <sheetName val="지분법"/>
      <sheetName val="매출채권AR"/>
      <sheetName val="수익증권매매"/>
      <sheetName val="수익증권평가"/>
      <sheetName val="감가상각비"/>
      <sheetName val="C-8220 "/>
      <sheetName val="C-8300"/>
      <sheetName val="C-8400"/>
      <sheetName val="C-8500"/>
      <sheetName val="오계장작성"/>
      <sheetName val="지분법적용개요"/>
      <sheetName val="5400"/>
      <sheetName val="AFS (2)"/>
      <sheetName val="J138"/>
      <sheetName val="콜론(4.1-9.30)"/>
      <sheetName val="명세(건물)"/>
      <sheetName val="명세(차량)"/>
      <sheetName val="명세(기타유형)"/>
      <sheetName val="명세(기타유형) (2)"/>
      <sheetName val="유형자산5800"/>
      <sheetName val="감가"/>
      <sheetName val="상품-5200"/>
      <sheetName val="인  원"/>
      <sheetName val="월,누계임금액"/>
      <sheetName val="6月"/>
      <sheetName val="인원"/>
      <sheetName val="10호(갑1)"/>
      <sheetName val="10호(갑2)"/>
      <sheetName val="10호(갑3)"/>
      <sheetName val="10호(갑4)"/>
      <sheetName val="10호(갑5)"/>
      <sheetName val="1조정"/>
      <sheetName val="조정"/>
      <sheetName val="조정2-2"/>
      <sheetName val="조정2"/>
      <sheetName val="조정3"/>
      <sheetName val="조정3-3"/>
      <sheetName val="조정4"/>
      <sheetName val="조정4-1"/>
      <sheetName val="조정5"/>
      <sheetName val="이름5-5"/>
      <sheetName val="조정6"/>
      <sheetName val="조정6-6"/>
      <sheetName val="재공품"/>
      <sheetName val="세액계산mt"/>
      <sheetName val="이연법인세_mt"/>
      <sheetName val="안전조치내역"/>
      <sheetName val="Sheet3 (2)"/>
      <sheetName val="PART별개발계획서 (2)"/>
      <sheetName val="표지 (2)"/>
      <sheetName val="목차 (2)"/>
      <sheetName val="TB-ITEM현황 (2)"/>
      <sheetName val="4M (우영) (2)"/>
      <sheetName val="10월금형개발 (6)"/>
      <sheetName val="BOM"/>
      <sheetName val="금문산업HOOD MOLDG현황"/>
      <sheetName val="P2  PP-05.04.2003"/>
      <sheetName val="FR-ASSY-3DR"/>
      <sheetName val="S_BDW (2)"/>
      <sheetName val="제안현황"/>
      <sheetName val="미등록주식"/>
      <sheetName val="Fig"/>
      <sheetName val="보고서1"/>
      <sheetName val="보고서2"/>
      <sheetName val="보고서3"/>
      <sheetName val="Sheet1 (2)"/>
      <sheetName val="ALGO-LS14.5(92)V"/>
      <sheetName val="ALGO-jjj재구성"/>
      <sheetName val="122010000"/>
      <sheetName val="122010100"/>
      <sheetName val="122010200"/>
      <sheetName val="122010300"/>
      <sheetName val="122010400"/>
      <sheetName val="10x010100"/>
      <sheetName val="10s010000"/>
      <sheetName val="NU"/>
      <sheetName val="신규PROJECT"/>
      <sheetName val="Apro2008관련신규금형"/>
      <sheetName val="납입용기"/>
      <sheetName val="CR구상안체계표"/>
      <sheetName val="Sheet6"/>
      <sheetName val="Ⅲ"/>
      <sheetName val="Ⅶ"/>
      <sheetName val="개발비집계"/>
      <sheetName val="比760011C000"/>
      <sheetName val="ㅊ.ㅔㅁㅇ"/>
      <sheetName val="계측기관리대장"/>
      <sheetName val="JM.D검사기준"/>
      <sheetName val="공정 PROCESS분석(MAIN)"/>
      <sheetName val="공정 PROCESS분석(TAIL)"/>
      <sheetName val="부품물류-조달분석표 (MAIN)"/>
      <sheetName val="부품물류-조달분석표(TAIL)"/>
      <sheetName val="87650-3K040"/>
      <sheetName val="체카"/>
      <sheetName val="호원tu"/>
      <sheetName val="SCRAP"/>
      <sheetName val="aje (FS) (2)"/>
      <sheetName val="매출액&amp;부가세대사"/>
      <sheetName val="영업외손익 (3)"/>
      <sheetName val="차입금"/>
      <sheetName val="상각표(최종)"/>
      <sheetName val="금형가"/>
      <sheetName val="대손상각"/>
      <sheetName val="미수수익 (2)"/>
      <sheetName val="개발계획(갑지)"/>
      <sheetName val="SCHEDULE"/>
      <sheetName val="DBKIIA (5)"/>
      <sheetName val="WORKSHEET (FINAL)"/>
      <sheetName val="IIACOMP"/>
      <sheetName val="to add(3)"/>
      <sheetName val="dbkiimain"/>
      <sheetName val="dbkii27.COM (2)"/>
      <sheetName val="minutes (4)"/>
      <sheetName val="TRANS.BOM"/>
      <sheetName val="ENG.BOM"/>
      <sheetName val="ORIGINAL"/>
      <sheetName val="LCI LP LIST (2)"/>
      <sheetName val="MXI LP LIST (2)"/>
      <sheetName val="format"/>
      <sheetName val="RESPONS (3)"/>
      <sheetName val="RESPONS (2)"/>
      <sheetName val="PARTS QC"/>
      <sheetName val="04년 임금인상"/>
      <sheetName val="대형(BODY)투입"/>
      <sheetName val="대형(TRIM)투입"/>
      <sheetName val="중형(BODY)투입"/>
      <sheetName val="15T(TRIM)투입"/>
      <sheetName val="SEQUENCE"/>
      <sheetName val="투입서열현황"/>
      <sheetName val="업무내용"/>
      <sheetName val="중형 일별투입현황"/>
      <sheetName val="발주"/>
      <sheetName val="모비스현황"/>
      <sheetName val="서열투입"/>
      <sheetName val="매출현황"/>
      <sheetName val="신평산업현황"/>
      <sheetName val="재고현황"/>
      <sheetName val="중형GATE"/>
      <sheetName val="대형GATE"/>
      <sheetName val="임가공비총액"/>
      <sheetName val="외주업체일일현황"/>
      <sheetName val="품질기록 파일대장"/>
      <sheetName val="재고금액 "/>
      <sheetName val="중대형단품"/>
      <sheetName val="CARGO 근무시간"/>
      <sheetName val="통화내역서"/>
      <sheetName val="대차대조표"/>
      <sheetName val="손익계산서,잉여금"/>
      <sheetName val="차종별판매"/>
      <sheetName val="전무님당월"/>
      <sheetName val="년간"/>
      <sheetName val="7월추정과비교 (2)"/>
      <sheetName val="은행수표총괄 (2)"/>
      <sheetName val="미지급금"/>
      <sheetName val="하도급대비"/>
      <sheetName val="의사회의사록요약"/>
      <sheetName val="주총의사록요약"/>
      <sheetName val="3"/>
      <sheetName val="11"/>
      <sheetName val="15"/>
      <sheetName val="15부표1"/>
      <sheetName val="15부표2"/>
      <sheetName val="50(을)"/>
      <sheetName val="수급"/>
      <sheetName val="파우더감사결과"/>
      <sheetName val="업무연락"/>
      <sheetName val="연도별매출및이익현황 (4)"/>
      <sheetName val="계획실적(3월) "/>
      <sheetName val="하도급총괄표 "/>
      <sheetName val="설비"/>
      <sheetName val="무형자산"/>
      <sheetName val="기타당좌자산"/>
      <sheetName val="개발비 리캡"/>
      <sheetName val="미성형"/>
      <sheetName val="급여 (2)"/>
      <sheetName val="평균급여 (2)"/>
      <sheetName val="ARP-IS"/>
      <sheetName val="18.9"/>
      <sheetName val="16.7"/>
      <sheetName val="판매현황"/>
      <sheetName val="생산"/>
      <sheetName val="납품"/>
      <sheetName val="차종별판매현황"/>
      <sheetName val="표지"/>
      <sheetName val="C.K.D"/>
      <sheetName val="6월 AS"/>
      <sheetName val="5월 AS"/>
      <sheetName val="업체별 매출현황"/>
      <sheetName val="단가List"/>
      <sheetName val="AS리스트"/>
      <sheetName val="종합일보 (2)"/>
      <sheetName val="현  금"/>
      <sheetName val="받을어음"/>
      <sheetName val="예금명세서"/>
      <sheetName val="기타유동부채"/>
      <sheetName val="이사회의사록정리"/>
      <sheetName val="재고-제품과재공"/>
      <sheetName val="손익제시"/>
      <sheetName val="대차제시"/>
      <sheetName val="수정사항집계표"/>
      <sheetName val="재고자산 롤백"/>
      <sheetName val="지분법평가손익"/>
      <sheetName val="B1대차B4"/>
      <sheetName val="B1손익B4"/>
      <sheetName val="당기월별판관비"/>
      <sheetName val="현금흐름표"/>
      <sheetName val="draft보고"/>
      <sheetName val="중간plan"/>
      <sheetName val="기초한정"/>
      <sheetName val="용선료"/>
      <sheetName val="전기오류"/>
      <sheetName val="제조경비"/>
      <sheetName val="손익계산서"/>
      <sheetName val="부가세대사 (2)"/>
      <sheetName val="통화스왑"/>
      <sheetName val="VAT대사)"/>
      <sheetName val="장기투자자산"/>
      <sheetName val="주석"/>
      <sheetName val="법인세부담액_반기"/>
      <sheetName val="합병분개"/>
      <sheetName val="매출TOT(국내) (2)"/>
      <sheetName val="매출TOT (수출) (2)"/>
      <sheetName val="3월수불부 (2)"/>
      <sheetName val="단가비교"/>
      <sheetName val="자재단가"/>
      <sheetName val="노임단가"/>
      <sheetName val="49단가"/>
      <sheetName val="48산출"/>
      <sheetName val="48단가"/>
      <sheetName val="노임"/>
      <sheetName val="수량산출서 (2)"/>
      <sheetName val="총괄표"/>
      <sheetName val="운반비단가"/>
      <sheetName val="운반비계산서"/>
      <sheetName val="관급자재조서"/>
      <sheetName val="하조서"/>
      <sheetName val="전차선로 물량표"/>
      <sheetName val="MOTOR"/>
      <sheetName val="단가비교표"/>
      <sheetName val="일위대가"/>
      <sheetName val="수량산출"/>
      <sheetName val="시설자재 가격정보"/>
      <sheetName val="원가계산서"/>
      <sheetName val="6.관급자재조서"/>
      <sheetName val="한전"/>
      <sheetName val="개소별명세표(철거)"/>
      <sheetName val="총집계표(전체)"/>
      <sheetName val="개소별명세표(통합분소)"/>
      <sheetName val="개소별명세표(전기실)"/>
      <sheetName val="외등기초"/>
      <sheetName val="노무비"/>
      <sheetName val="도급에산내역서"/>
      <sheetName val="송중AC집계"/>
      <sheetName val="개소별명세표(유도등)"/>
      <sheetName val="전력기기"/>
      <sheetName val="산출전열"/>
      <sheetName val="총괄집계표"/>
      <sheetName val="송중자재"/>
      <sheetName val="CABLE DUCT,TRAY"/>
      <sheetName val="전등"/>
      <sheetName val="전열"/>
      <sheetName val="인공산출서 "/>
      <sheetName val="은행연합회자료"/>
      <sheetName val="sum (3)"/>
      <sheetName val="HLDS"/>
      <sheetName val="이연법인세"/>
      <sheetName val="2.대외공문"/>
      <sheetName val="118.세금과공과"/>
      <sheetName val="데이터_라이프_수정"/>
      <sheetName val="조견표"/>
      <sheetName val="(참고) Cost center"/>
      <sheetName val="목록"/>
      <sheetName val="COMBINED"/>
      <sheetName val="VALST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 refreshError="1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 refreshError="1"/>
      <sheetData sheetId="274"/>
      <sheetData sheetId="275" refreshError="1"/>
      <sheetData sheetId="276" refreshError="1"/>
      <sheetData sheetId="277"/>
      <sheetData sheetId="278" refreshError="1"/>
      <sheetData sheetId="279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 refreshError="1"/>
      <sheetData sheetId="317"/>
      <sheetData sheetId="318" refreshError="1"/>
      <sheetData sheetId="319"/>
      <sheetData sheetId="320" refreshError="1"/>
      <sheetData sheetId="321" refreshError="1"/>
      <sheetData sheetId="322"/>
      <sheetData sheetId="323" refreshError="1"/>
      <sheetData sheetId="324"/>
      <sheetData sheetId="325" refreshError="1"/>
      <sheetData sheetId="326" refreshError="1"/>
      <sheetData sheetId="327"/>
      <sheetData sheetId="328"/>
      <sheetData sheetId="329"/>
      <sheetData sheetId="330" refreshError="1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/>
      <sheetData sheetId="338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/>
      <sheetData sheetId="372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/>
      <sheetData sheetId="386"/>
      <sheetData sheetId="387" refreshError="1"/>
      <sheetData sheetId="388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 refreshError="1"/>
      <sheetData sheetId="437"/>
      <sheetData sheetId="438"/>
      <sheetData sheetId="439"/>
      <sheetData sheetId="440" refreshError="1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GTI (2)"/>
      <sheetName val="GTI (3)"/>
      <sheetName val="해외주식"/>
      <sheetName val="TOTAL"/>
      <sheetName val="re (3)"/>
      <sheetName val="환율평균(정리)"/>
      <sheetName val="Book1"/>
      <sheetName val="#REF"/>
      <sheetName val="지분법평가(HTVI)5620"/>
      <sheetName val="LIST"/>
      <sheetName val="파생평가"/>
      <sheetName val="아시아 1호5640"/>
      <sheetName val="5620"/>
      <sheetName val="5630"/>
      <sheetName val="5650"/>
      <sheetName val="5612"/>
      <sheetName val="5600"/>
      <sheetName val="5640"/>
      <sheetName val="bs (3)"/>
      <sheetName val="5611"/>
      <sheetName val="5610"/>
      <sheetName val=""/>
      <sheetName val="지급이자와할인료(직매각)"/>
      <sheetName val="전행순위"/>
      <sheetName val="97년추정손익계산서"/>
      <sheetName val="Header"/>
      <sheetName val="지점장"/>
      <sheetName val="반기_유가증권"/>
      <sheetName val="신전산소항목시산표(5월)"/>
      <sheetName val="임차보증금현황04.6.30"/>
      <sheetName val="Query"/>
      <sheetName val="YHCODE"/>
      <sheetName val="품의"/>
      <sheetName val="전체실적"/>
      <sheetName val="Lead"/>
      <sheetName val="환율시트"/>
      <sheetName val="환율"/>
      <sheetName val="국외감가상각내역0103"/>
      <sheetName val="이익처분"/>
      <sheetName val="성적표96"/>
      <sheetName val="대환취급"/>
      <sheetName val="97년DATA"/>
      <sheetName val="상품입고집계"/>
      <sheetName val="2담당0113"/>
      <sheetName val="Detailed Exp"/>
      <sheetName val="4-2물건누계"/>
      <sheetName val="4-1물건1년"/>
      <sheetName val="GTI_(2)"/>
      <sheetName val="GTI_(3)"/>
      <sheetName val="re_(3)"/>
      <sheetName val="아시아_1호5640"/>
      <sheetName val="bs_(3)"/>
      <sheetName val="유증"/>
      <sheetName val="유류분 반환"/>
      <sheetName val="기본DATA"/>
      <sheetName val="단가"/>
      <sheetName val="cv"/>
      <sheetName val="계열사현황종합"/>
      <sheetName val="Macro2"/>
      <sheetName val="Macro4"/>
      <sheetName val="전부인쇄"/>
      <sheetName val="2월"/>
      <sheetName val="경비공통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개요"/>
      <sheetName val="입력데이타"/>
      <sheetName val="아리수인터넷정산표"/>
      <sheetName val="장단기차입금리드쉬트 (3)"/>
      <sheetName val="현금과 예금 (2)"/>
      <sheetName val="기타의 유동자산"/>
      <sheetName val="신오보롤테스트"/>
      <sheetName val="이자수익 OVERLL TEST"/>
      <sheetName val="감가상각비recap"/>
      <sheetName val="영업외손익"/>
      <sheetName val="감가상각누계액리드쉬트"/>
      <sheetName val="무형자산 리드쉬트"/>
      <sheetName val="장단기차입금리드쉬트"/>
      <sheetName val="1998SCORESHEET"/>
      <sheetName val="인건비 내역서"/>
      <sheetName val="기본"/>
      <sheetName val="WBS"/>
      <sheetName val="WPL"/>
      <sheetName val=" 투자자산"/>
      <sheetName val=" 유형자산"/>
      <sheetName val=" 유형자산증가TOT"/>
      <sheetName val=" 유형자산감소TOT"/>
      <sheetName val=" 감가상각Overall"/>
      <sheetName val="건물"/>
      <sheetName val="구축물"/>
      <sheetName val="기계장치"/>
      <sheetName val="차량"/>
      <sheetName val=" 무형자산"/>
      <sheetName val=" 이연자산"/>
      <sheetName val=" 단기차입금"/>
      <sheetName val=" 고정부채"/>
      <sheetName val=" 기타의고정부채"/>
      <sheetName val=" 퇴직추계액"/>
      <sheetName val=" 판관비"/>
      <sheetName val=" 퇴직금TOT"/>
      <sheetName val=" 자본"/>
      <sheetName val=" 제조원가2"/>
      <sheetName val="제조원가"/>
      <sheetName val="판관비TOT"/>
      <sheetName val=" 제조경비TOT"/>
      <sheetName val=" 급여Overall"/>
      <sheetName val="TUL memo"/>
      <sheetName val="어음,수표 Controll Sheet"/>
      <sheetName val="미도래어음"/>
      <sheetName val="어음,수표 폐기현황"/>
      <sheetName val="data"/>
      <sheetName val="기준"/>
      <sheetName val="1분기(A)"/>
      <sheetName val="BS"/>
      <sheetName val="sap`04.7.14"/>
      <sheetName val="전사 (2)"/>
      <sheetName val="BA (2)"/>
      <sheetName val="CP (2)"/>
      <sheetName val="장할생활 (2)"/>
      <sheetName val="정의"/>
      <sheetName val="TB"/>
      <sheetName val="2-1.제품군별계획대비실적(B.A)"/>
      <sheetName val="현금"/>
      <sheetName val="물가지수!"/>
      <sheetName val="사업자등록증"/>
      <sheetName val="本部A2"/>
      <sheetName val="本部A3"/>
      <sheetName val="매출과매입과정Cycle"/>
      <sheetName val="개발비"/>
      <sheetName val="주식내역"/>
      <sheetName val="이자비용overall8510"/>
      <sheetName val="7100"/>
      <sheetName val="요청자료"/>
      <sheetName val="5100"/>
      <sheetName val="5200"/>
      <sheetName val="6200"/>
      <sheetName val="6400"/>
      <sheetName val="BCF-Con1"/>
      <sheetName val="BCF-Con2"/>
      <sheetName val="5656"/>
      <sheetName val="원화채권"/>
      <sheetName val="주총,이사회의사록"/>
      <sheetName val="5600기타자산"/>
      <sheetName val="공장별세부"/>
      <sheetName val="2000추계"/>
      <sheetName val="중요성기준"/>
      <sheetName val="분석적검토"/>
      <sheetName val="매출일반"/>
      <sheetName val="Flow-Chart"/>
      <sheetName val="회계변경"/>
      <sheetName val="퇴충OT"/>
      <sheetName val="퇴충"/>
      <sheetName val="수정사항 (2)"/>
      <sheetName val="매출채권"/>
      <sheetName val="수정사항 정리표"/>
      <sheetName val="재고관련 Issue"/>
      <sheetName val="IS"/>
      <sheetName val="계속"/>
      <sheetName val="자금"/>
      <sheetName val="PL(1)"/>
      <sheetName val="변제plan"/>
      <sheetName val="pldt"/>
      <sheetName val="조합원명부"/>
      <sheetName val="제품수불(확) (2)"/>
      <sheetName val="원료수불 (확)"/>
      <sheetName val="제품수불(확)"/>
      <sheetName val="Sheet4"/>
      <sheetName val="Sheet5"/>
      <sheetName val="년간매출계획"/>
      <sheetName val="제품별매출 (2)"/>
      <sheetName val="매출"/>
      <sheetName val="유통경로"/>
      <sheetName val="AJE"/>
      <sheetName val="EFB (2)"/>
      <sheetName val="HP (2)"/>
      <sheetName val="FC"/>
      <sheetName val="CPE99"/>
      <sheetName val="LZ"/>
      <sheetName val="A1"/>
      <sheetName val="SMFO"/>
      <sheetName val="AU"/>
      <sheetName val="XD"/>
      <sheetName val="EF"/>
      <sheetName val="LC"/>
      <sheetName val="XG"/>
      <sheetName val="DS2"/>
      <sheetName val="개발집계"/>
      <sheetName val="구상제안(1)"/>
      <sheetName val="PT차이"/>
      <sheetName val="p2-1"/>
      <sheetName val="조립 CT"/>
      <sheetName val="SPOT"/>
      <sheetName val="P-WD"/>
      <sheetName val="제안서(견본)"/>
      <sheetName val="사업계획"/>
      <sheetName val="산출근거"/>
      <sheetName val="판관비"/>
      <sheetName val="인력 및 급여계획"/>
      <sheetName val="퇴직급여"/>
      <sheetName val="채무변제"/>
      <sheetName val="소송사건"/>
      <sheetName val="가압류"/>
      <sheetName val="ASM"/>
      <sheetName val="이연법인세주석"/>
      <sheetName val="이연법인세2"/>
      <sheetName val="이연법인세1"/>
      <sheetName val="채권회수스케쥴"/>
      <sheetName val="WPL "/>
      <sheetName val="지분법"/>
      <sheetName val="매출채권AR"/>
      <sheetName val="수익증권매매"/>
      <sheetName val="수익증권평가"/>
      <sheetName val="감가상각비"/>
      <sheetName val="C-8220 "/>
      <sheetName val="C-8300"/>
      <sheetName val="C-8400"/>
      <sheetName val="C-8500"/>
      <sheetName val="오계장작성"/>
      <sheetName val="지분법적용개요"/>
      <sheetName val="5400"/>
      <sheetName val="AFS (2)"/>
      <sheetName val="J138"/>
      <sheetName val="콜론(4.1-9.30)"/>
      <sheetName val="명세(건물)"/>
      <sheetName val="명세(차량)"/>
      <sheetName val="명세(기타유형)"/>
      <sheetName val="명세(기타유형) (2)"/>
      <sheetName val="유형자산5800"/>
      <sheetName val="감가"/>
      <sheetName val="상품-5200"/>
      <sheetName val="인  원"/>
      <sheetName val="월,누계임금액"/>
      <sheetName val="6月"/>
      <sheetName val="인원"/>
      <sheetName val="10호(갑1)"/>
      <sheetName val="10호(갑2)"/>
      <sheetName val="10호(갑3)"/>
      <sheetName val="10호(갑4)"/>
      <sheetName val="10호(갑5)"/>
      <sheetName val="1조정"/>
      <sheetName val="조정"/>
      <sheetName val="조정2-2"/>
      <sheetName val="조정2"/>
      <sheetName val="조정3"/>
      <sheetName val="조정3-3"/>
      <sheetName val="조정4"/>
      <sheetName val="조정4-1"/>
      <sheetName val="조정5"/>
      <sheetName val="이름5-5"/>
      <sheetName val="조정6"/>
      <sheetName val="조정6-6"/>
      <sheetName val="재공품"/>
      <sheetName val="세액계산mt"/>
      <sheetName val="이연법인세_mt"/>
      <sheetName val="안전조치내역"/>
      <sheetName val="Sheet3 (2)"/>
      <sheetName val="PART별개발계획서 (2)"/>
      <sheetName val="표지 (2)"/>
      <sheetName val="목차 (2)"/>
      <sheetName val="TB-ITEM현황 (2)"/>
      <sheetName val="4M (우영) (2)"/>
      <sheetName val="10월금형개발 (6)"/>
      <sheetName val="BOM"/>
      <sheetName val="금문산업HOOD MOLDG현황"/>
      <sheetName val="P2  PP-05.04.2003"/>
      <sheetName val="FR-ASSY-3DR"/>
      <sheetName val="S_BDW (2)"/>
      <sheetName val="제안현황"/>
      <sheetName val="미등록주식"/>
      <sheetName val="Fig"/>
      <sheetName val="보고서1"/>
      <sheetName val="보고서2"/>
      <sheetName val="보고서3"/>
      <sheetName val="Sheet1 (2)"/>
      <sheetName val="ALGO-LS14.5(92)V"/>
      <sheetName val="ALGO-jjj재구성"/>
      <sheetName val="122010000"/>
      <sheetName val="122010100"/>
      <sheetName val="122010200"/>
      <sheetName val="122010300"/>
      <sheetName val="122010400"/>
      <sheetName val="10x010100"/>
      <sheetName val="10s010000"/>
      <sheetName val="NU"/>
      <sheetName val="신규PROJECT"/>
      <sheetName val="Apro2008관련신규금형"/>
      <sheetName val="납입용기"/>
      <sheetName val="CR구상안체계표"/>
      <sheetName val="Sheet6"/>
      <sheetName val="Ⅲ"/>
      <sheetName val="Ⅶ"/>
      <sheetName val="개발비집계"/>
      <sheetName val="比760011C000"/>
      <sheetName val="ㅊ.ㅔㅁㅇ"/>
      <sheetName val="계측기관리대장"/>
      <sheetName val="JM.D검사기준"/>
      <sheetName val="공정 PROCESS분석(MAIN)"/>
      <sheetName val="공정 PROCESS분석(TAIL)"/>
      <sheetName val="부품물류-조달분석표 (MAIN)"/>
      <sheetName val="부품물류-조달분석표(TAIL)"/>
      <sheetName val="87650-3K040"/>
      <sheetName val="체카"/>
      <sheetName val="호원tu"/>
      <sheetName val="SCRAP"/>
      <sheetName val="aje (FS) (2)"/>
      <sheetName val="매출액&amp;부가세대사"/>
      <sheetName val="영업외손익 (3)"/>
      <sheetName val="차입금"/>
      <sheetName val="상각표(최종)"/>
      <sheetName val="금형가"/>
      <sheetName val="대손상각"/>
      <sheetName val="미수수익 (2)"/>
      <sheetName val="개발계획(갑지)"/>
      <sheetName val="SCHEDULE"/>
      <sheetName val="DBKIIA (5)"/>
      <sheetName val="WORKSHEET (FINAL)"/>
      <sheetName val="IIACOMP"/>
      <sheetName val="to add(3)"/>
      <sheetName val="dbkiimain"/>
      <sheetName val="dbkii27.COM (2)"/>
      <sheetName val="minutes (4)"/>
      <sheetName val="TRANS.BOM"/>
      <sheetName val="ENG.BOM"/>
      <sheetName val="ORIGINAL"/>
      <sheetName val="LCI LP LIST (2)"/>
      <sheetName val="MXI LP LIST (2)"/>
      <sheetName val="format"/>
      <sheetName val="RESPONS (3)"/>
      <sheetName val="RESPONS (2)"/>
      <sheetName val="PARTS QC"/>
      <sheetName val="04년 임금인상"/>
      <sheetName val="대형(BODY)투입"/>
      <sheetName val="대형(TRIM)투입"/>
      <sheetName val="중형(BODY)투입"/>
      <sheetName val="15T(TRIM)투입"/>
      <sheetName val="SEQUENCE"/>
      <sheetName val="투입서열현황"/>
      <sheetName val="업무내용"/>
      <sheetName val="중형 일별투입현황"/>
      <sheetName val="발주"/>
      <sheetName val="모비스현황"/>
      <sheetName val="서열투입"/>
      <sheetName val="매출현황"/>
      <sheetName val="신평산업현황"/>
      <sheetName val="재고현황"/>
      <sheetName val="중형GATE"/>
      <sheetName val="대형GATE"/>
      <sheetName val="임가공비총액"/>
      <sheetName val="외주업체일일현황"/>
      <sheetName val="품질기록 파일대장"/>
      <sheetName val="재고금액 "/>
      <sheetName val="중대형단품"/>
      <sheetName val="CARGO 근무시간"/>
      <sheetName val="통화내역서"/>
      <sheetName val="대차대조표"/>
      <sheetName val="손익계산서,잉여금"/>
      <sheetName val="차종별판매"/>
      <sheetName val="전무님당월"/>
      <sheetName val="년간"/>
      <sheetName val="7월추정과비교 (2)"/>
      <sheetName val="은행수표총괄 (2)"/>
      <sheetName val="미지급금"/>
      <sheetName val="하도급대비"/>
      <sheetName val="의사회의사록요약"/>
      <sheetName val="주총의사록요약"/>
      <sheetName val="3"/>
      <sheetName val="11"/>
      <sheetName val="15"/>
      <sheetName val="15부표1"/>
      <sheetName val="15부표2"/>
      <sheetName val="50(을)"/>
      <sheetName val="수급"/>
      <sheetName val="파우더감사결과"/>
      <sheetName val="업무연락"/>
      <sheetName val="연도별매출및이익현황 (4)"/>
      <sheetName val="계획실적(3월) "/>
      <sheetName val="하도급총괄표 "/>
      <sheetName val="설비"/>
      <sheetName val="무형자산"/>
      <sheetName val="기타당좌자산"/>
      <sheetName val="개발비 리캡"/>
      <sheetName val="미성형"/>
      <sheetName val="급여 (2)"/>
      <sheetName val="평균급여 (2)"/>
      <sheetName val="ARP-IS"/>
      <sheetName val="18.9"/>
      <sheetName val="16.7"/>
      <sheetName val="판매현황"/>
      <sheetName val="생산"/>
      <sheetName val="납품"/>
      <sheetName val="차종별판매현황"/>
      <sheetName val="표지"/>
      <sheetName val="C.K.D"/>
      <sheetName val="6월 AS"/>
      <sheetName val="5월 AS"/>
      <sheetName val="업체별 매출현황"/>
      <sheetName val="단가List"/>
      <sheetName val="AS리스트"/>
      <sheetName val="종합일보 (2)"/>
      <sheetName val="현  금"/>
      <sheetName val="받을어음"/>
      <sheetName val="예금명세서"/>
      <sheetName val="기타유동부채"/>
      <sheetName val="이사회의사록정리"/>
      <sheetName val="재고-제품과재공"/>
      <sheetName val="손익제시"/>
      <sheetName val="대차제시"/>
      <sheetName val="수정사항집계표"/>
      <sheetName val="재고자산 롤백"/>
      <sheetName val="지분법평가손익"/>
      <sheetName val="B1대차B4"/>
      <sheetName val="B1손익B4"/>
      <sheetName val="당기월별판관비"/>
      <sheetName val="현금흐름표"/>
      <sheetName val="draft보고"/>
      <sheetName val="중간plan"/>
      <sheetName val="기초한정"/>
      <sheetName val="용선료"/>
      <sheetName val="전기오류"/>
      <sheetName val="제조경비"/>
      <sheetName val="손익계산서"/>
      <sheetName val="부가세대사 (2)"/>
      <sheetName val="통화스왑"/>
      <sheetName val="VAT대사)"/>
      <sheetName val="장기투자자산"/>
      <sheetName val="주석"/>
      <sheetName val="법인세부담액_반기"/>
      <sheetName val="합병분개"/>
      <sheetName val="매출TOT(국내) (2)"/>
      <sheetName val="매출TOT (수출) (2)"/>
      <sheetName val="3월수불부 (2)"/>
      <sheetName val="단가비교"/>
      <sheetName val="자재단가"/>
      <sheetName val="노임단가"/>
      <sheetName val="49단가"/>
      <sheetName val="48산출"/>
      <sheetName val="48단가"/>
      <sheetName val="노임"/>
      <sheetName val="수량산출서 (2)"/>
      <sheetName val="총괄표"/>
      <sheetName val="운반비단가"/>
      <sheetName val="운반비계산서"/>
      <sheetName val="관급자재조서"/>
      <sheetName val="하조서"/>
      <sheetName val="전차선로 물량표"/>
      <sheetName val="MOTOR"/>
      <sheetName val="단가비교표"/>
      <sheetName val="일위대가"/>
      <sheetName val="수량산출"/>
      <sheetName val="시설자재 가격정보"/>
      <sheetName val="원가계산서"/>
      <sheetName val="6.관급자재조서"/>
      <sheetName val="한전"/>
      <sheetName val="개소별명세표(철거)"/>
      <sheetName val="총집계표(전체)"/>
      <sheetName val="개소별명세표(통합분소)"/>
      <sheetName val="개소별명세표(전기실)"/>
      <sheetName val="외등기초"/>
      <sheetName val="노무비"/>
      <sheetName val="도급에산내역서"/>
      <sheetName val="송중AC집계"/>
      <sheetName val="개소별명세표(유도등)"/>
      <sheetName val="전력기기"/>
      <sheetName val="산출전열"/>
      <sheetName val="총괄집계표"/>
      <sheetName val="송중자재"/>
      <sheetName val="CABLE DUCT,TRAY"/>
      <sheetName val="전등"/>
      <sheetName val="전열"/>
      <sheetName val="인공산출서 "/>
      <sheetName val="은행연합회자료"/>
      <sheetName val="sum (3)"/>
      <sheetName val="HLDS"/>
      <sheetName val="이연법인세"/>
      <sheetName val="2.대외공문"/>
      <sheetName val="118.세금과공과"/>
      <sheetName val="compare2"/>
      <sheetName val="지역개발"/>
      <sheetName val="GTI_(2)1"/>
      <sheetName val="GTI_(3)1"/>
      <sheetName val="re_(3)1"/>
      <sheetName val="아시아_1호56401"/>
      <sheetName val="bs_(3)1"/>
      <sheetName val="임차보증금현황04_6_30"/>
      <sheetName val="데이터_라이프_수정"/>
      <sheetName val="Intro"/>
      <sheetName val="조견표"/>
      <sheetName val="(참고) Cost center"/>
      <sheetName val="목록"/>
      <sheetName val="COMBINED"/>
      <sheetName val="VALST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 refreshError="1"/>
      <sheetData sheetId="265"/>
      <sheetData sheetId="266" refreshError="1"/>
      <sheetData sheetId="267" refreshError="1"/>
      <sheetData sheetId="268"/>
      <sheetData sheetId="269" refreshError="1"/>
      <sheetData sheetId="270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 refreshError="1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/>
      <sheetData sheetId="309" refreshError="1"/>
      <sheetData sheetId="310"/>
      <sheetData sheetId="311" refreshError="1"/>
      <sheetData sheetId="312" refreshError="1"/>
      <sheetData sheetId="313"/>
      <sheetData sheetId="314" refreshError="1"/>
      <sheetData sheetId="315"/>
      <sheetData sheetId="316" refreshError="1"/>
      <sheetData sheetId="317" refreshError="1"/>
      <sheetData sheetId="318"/>
      <sheetData sheetId="319"/>
      <sheetData sheetId="320"/>
      <sheetData sheetId="321" refreshError="1"/>
      <sheetData sheetId="322" refreshError="1"/>
      <sheetData sheetId="323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 refreshError="1"/>
      <sheetData sheetId="362"/>
      <sheetData sheetId="363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 refreshError="1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/>
      <sheetData sheetId="429"/>
      <sheetData sheetId="430"/>
      <sheetData sheetId="431" refreshError="1"/>
      <sheetData sheetId="432"/>
      <sheetData sheetId="433"/>
      <sheetData sheetId="434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별대출(보고용)"/>
      <sheetName val="연체대출"/>
      <sheetName val="대환취급"/>
      <sheetName val="WACC"/>
      <sheetName val="97년추정손익계산서"/>
      <sheetName val="Ⅱ1-0타"/>
      <sheetName val="보고"/>
      <sheetName val="admin"/>
      <sheetName val="3620SE"/>
      <sheetName val="종합일지"/>
      <sheetName val="갑지"/>
      <sheetName val="실행"/>
      <sheetName val="FS"/>
      <sheetName val="합병분개 Adj"/>
      <sheetName val="센타별증감현황"/>
      <sheetName val="COMBINED"/>
      <sheetName val="VALSTAT"/>
      <sheetName val="외환은행_원별대출"/>
      <sheetName val="BLOOMBERG"/>
      <sheetName val="신전산소항목시산표(5월)"/>
      <sheetName val="손익합산"/>
      <sheetName val="수입"/>
      <sheetName val="보험금"/>
      <sheetName val="9-1차이내역"/>
      <sheetName val="정의"/>
      <sheetName val="특정상품(비소매)"/>
      <sheetName val="소매_신용"/>
      <sheetName val="적용환율"/>
      <sheetName val="LU"/>
      <sheetName val="IRD_091"/>
      <sheetName val="Rate"/>
      <sheetName val="Asset adj"/>
      <sheetName val="Parameters"/>
      <sheetName val="지점"/>
      <sheetName val="출장소"/>
      <sheetName val="퇴직영수증"/>
      <sheetName val="마케팅예산"/>
      <sheetName val="LIST"/>
      <sheetName val="수율생산"/>
      <sheetName val="합동별(기표용)"/>
      <sheetName val="IS"/>
      <sheetName val="성적표96"/>
      <sheetName val="sheet3"/>
      <sheetName val="분당임차변경"/>
      <sheetName val="합병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연체대출"/>
      <sheetName val="센타별증감현황"/>
      <sheetName val="지역본부별"/>
      <sheetName val="회의자료(연체현황)"/>
      <sheetName val="회의자료(건전성현황)"/>
      <sheetName val="대환취급"/>
      <sheetName val="Sheet3"/>
      <sheetName val="갑지"/>
      <sheetName val="실행"/>
      <sheetName val="매도주식"/>
      <sheetName val="XREF"/>
      <sheetName val="종합일지"/>
      <sheetName val="정산표"/>
      <sheetName val="성적표96"/>
      <sheetName val="연체대출 (2)"/>
      <sheetName val="Ⅱ1-0타"/>
      <sheetName val="영업점별"/>
      <sheetName val="97년추정손익계산서"/>
      <sheetName val="Sheet1"/>
      <sheetName val="코드"/>
      <sheetName val="¿¬Ã¼´ëÃâ"/>
      <sheetName val="Code"/>
      <sheetName val="제일은행"/>
      <sheetName val="????"/>
      <sheetName val="6 취합중"/>
      <sheetName val="1999.03.31"/>
      <sheetName val="합동별(기표용)"/>
      <sheetName val="보고"/>
      <sheetName val="ROOT "/>
      <sheetName val="J"/>
      <sheetName val="금리분석"/>
      <sheetName val="출금실적"/>
      <sheetName val="2. 담보명세"/>
      <sheetName val="#REF"/>
      <sheetName val="COMPS"/>
      <sheetName val="순위선정"/>
      <sheetName val="마케팅예산"/>
      <sheetName val="관련부서"/>
      <sheetName val="수정사항"/>
      <sheetName val="대상(22)"/>
      <sheetName val="환율"/>
      <sheetName val="추정PL_1안"/>
      <sheetName val="분당임차변경"/>
      <sheetName val="5월"/>
      <sheetName val="HR 8.PJ건강"/>
      <sheetName val="HR 1.PJ기본급"/>
      <sheetName val="HR 2.PJ상여"/>
      <sheetName val="LIST"/>
      <sheetName val="INFO"/>
      <sheetName val="코드목록"/>
      <sheetName val="5사남"/>
      <sheetName val="테이블"/>
      <sheetName val="세액계산"/>
      <sheetName val="개인정책"/>
      <sheetName val="개인투자"/>
      <sheetName val="장기투자"/>
      <sheetName val="일반"/>
      <sheetName val="제출용BS(한일+할부)"/>
      <sheetName val="조회총괄"/>
      <sheetName val="연체대출_(2)"/>
      <sheetName val="6_취합중"/>
      <sheetName val="서울(안)"/>
      <sheetName val="신규구입자산"/>
      <sheetName val="성과급테이블"/>
      <sheetName val="주요업무"/>
      <sheetName val="Sheet2"/>
      <sheetName val="GTI (2)"/>
      <sheetName val="GTI (3)"/>
      <sheetName val="해외주식"/>
      <sheetName val="TOTAL"/>
      <sheetName val="re (3)"/>
      <sheetName val="환율평균(정리)"/>
      <sheetName val="Book1"/>
      <sheetName val="지분법평가(HTVI)5620"/>
      <sheetName val="파생평가"/>
      <sheetName val="아시아 1호5640"/>
      <sheetName val="5620"/>
      <sheetName val="5630"/>
      <sheetName val="5650"/>
      <sheetName val="5612"/>
      <sheetName val="5600"/>
      <sheetName val="5640"/>
      <sheetName val="bs (3)"/>
      <sheetName val="5611"/>
      <sheetName val="5610"/>
      <sheetName val=""/>
      <sheetName val="2담당0113"/>
      <sheetName val="1담당0113"/>
      <sheetName val="유증"/>
      <sheetName val="유류분 반환"/>
      <sheetName val="기본DATA"/>
      <sheetName val="WBS"/>
      <sheetName val="WPL"/>
      <sheetName val="현금예금"/>
      <sheetName val=" 투자자산"/>
      <sheetName val=" 유형자산"/>
      <sheetName val=" 유형자산증가TOT"/>
      <sheetName val=" 유형자산감소TOT"/>
      <sheetName val=" 감가상각Overall"/>
      <sheetName val="건물"/>
      <sheetName val="구축물"/>
      <sheetName val="기계장치"/>
      <sheetName val="차량"/>
      <sheetName val=" 무형자산"/>
      <sheetName val=" 이연자산"/>
      <sheetName val=" 단기차입금"/>
      <sheetName val=" 고정부채"/>
      <sheetName val=" 기타의고정부채"/>
      <sheetName val=" 퇴직추계액"/>
      <sheetName val=" 판관비"/>
      <sheetName val=" 퇴직금TOT"/>
      <sheetName val=" 자본"/>
      <sheetName val=" 제조원가2"/>
      <sheetName val="제조원가"/>
      <sheetName val="판관비TOT"/>
      <sheetName val=" 제조경비TOT"/>
      <sheetName val=" 급여Overall"/>
      <sheetName val="TUL memo"/>
      <sheetName val="어음,수표 Controll Sheet"/>
      <sheetName val="미도래어음"/>
      <sheetName val="어음,수표 폐기현황"/>
      <sheetName val="Header"/>
      <sheetName val="전체유가증권명세(0612)"/>
      <sheetName val="자산명세"/>
      <sheetName val="통화별 전체_rawdata"/>
      <sheetName val="1999_03_31"/>
      <sheetName val="ROOT_"/>
      <sheetName val="2__담보명세"/>
      <sheetName val="HR_8_PJ건강"/>
      <sheetName val="HR_1_PJ기본급"/>
      <sheetName val="HR_2_PJ상여"/>
      <sheetName val="연체대출_(2)1"/>
      <sheetName val="6_취합중1"/>
      <sheetName val="1999_03_311"/>
      <sheetName val="ROOT_1"/>
      <sheetName val="2__담보명세1"/>
      <sheetName val="HR_8_PJ건강1"/>
      <sheetName val="HR_1_PJ기본급1"/>
      <sheetName val="HR_2_PJ상여1"/>
      <sheetName val="temp1"/>
      <sheetName val="____"/>
      <sheetName val="3.판관비명세서"/>
      <sheetName val="COMBINED"/>
      <sheetName val="VALSTAT"/>
      <sheetName val="00-03.익스포져"/>
      <sheetName val="분개장"/>
      <sheetName val="평산_v1.xlsx"/>
      <sheetName val="세금"/>
      <sheetName val="생산량"/>
      <sheetName val="유가증권의평가"/>
      <sheetName val="C(재고)"/>
      <sheetName val="6175-1_매출어음명세총괄"/>
      <sheetName val="A"/>
      <sheetName val="연체대출_(2)2"/>
      <sheetName val="6_취합중2"/>
      <sheetName val="1999_03_312"/>
      <sheetName val="ROOT_2"/>
      <sheetName val="2__담보명세2"/>
      <sheetName val="HR_8_PJ건강2"/>
      <sheetName val="HR_1_PJ기본급2"/>
      <sheetName val="HR_2_PJ상여2"/>
      <sheetName val="통화별_전체_rawdata"/>
      <sheetName val="GTI_(2)"/>
      <sheetName val="GTI_(3)"/>
      <sheetName val="re_(3)"/>
      <sheetName val="아시아_1호5640"/>
      <sheetName val="bs_(3)"/>
      <sheetName val="유류분_반환"/>
      <sheetName val="_투자자산"/>
      <sheetName val="_유형자산"/>
      <sheetName val="_유형자산증가TOT"/>
      <sheetName val="_유형자산감소TOT"/>
      <sheetName val="_감가상각Overall"/>
      <sheetName val="_무형자산"/>
      <sheetName val="_이연자산"/>
      <sheetName val="_단기차입금"/>
      <sheetName val="_고정부채"/>
      <sheetName val="_기타의고정부채"/>
      <sheetName val="_퇴직추계액"/>
      <sheetName val="_판관비"/>
      <sheetName val="_퇴직금TOT"/>
      <sheetName val="_자본"/>
      <sheetName val="_제조원가2"/>
      <sheetName val="_제조경비TOT"/>
      <sheetName val="_급여Overall"/>
      <sheetName val="TUL_memo"/>
      <sheetName val="어음,수표_Controll_Sheet"/>
      <sheetName val="어음,수표_폐기현황"/>
      <sheetName val="3_판관비명세서"/>
      <sheetName val="00-03_익스포져"/>
      <sheetName val="예산"/>
      <sheetName val="자료"/>
      <sheetName val="채권(하반기)"/>
      <sheetName val="US Codes"/>
      <sheetName val="무형자산명세"/>
      <sheetName val="BOD Plan"/>
      <sheetName val="전체내역"/>
      <sheetName val="상환익(2001년도)"/>
      <sheetName val="통합지보건전성(0201)"/>
      <sheetName val="유가증권현황"/>
      <sheetName val="기준"/>
      <sheetName val="Sch9"/>
      <sheetName val="정의"/>
      <sheetName val="WACC"/>
      <sheetName val="대출채권 Lead"/>
      <sheetName val="2001Org"/>
      <sheetName val="F45"/>
      <sheetName val="ISB_Report"/>
      <sheetName val="LeadSchedule"/>
      <sheetName val="99노임기준"/>
      <sheetName val="단가대비표"/>
      <sheetName val="일위대가"/>
      <sheetName val="8월차잔"/>
      <sheetName val="내역서"/>
      <sheetName val="평산_v1_xlsx"/>
      <sheetName val="연체대출_(2)3"/>
      <sheetName val="6_취합중3"/>
      <sheetName val="1999_03_313"/>
      <sheetName val="ROOT_3"/>
      <sheetName val="2__담보명세3"/>
      <sheetName val="HR_8_PJ건강3"/>
      <sheetName val="HR_1_PJ기본급3"/>
      <sheetName val="HR_2_PJ상여3"/>
      <sheetName val="GTI_(2)1"/>
      <sheetName val="GTI_(3)1"/>
      <sheetName val="re_(3)1"/>
      <sheetName val="아시아_1호56401"/>
      <sheetName val="bs_(3)1"/>
      <sheetName val="유류분_반환1"/>
      <sheetName val="_투자자산1"/>
      <sheetName val="_유형자산1"/>
      <sheetName val="_유형자산증가TOT1"/>
      <sheetName val="_유형자산감소TOT1"/>
      <sheetName val="_감가상각Overall1"/>
      <sheetName val="_무형자산1"/>
      <sheetName val="_이연자산1"/>
      <sheetName val="_단기차입금1"/>
      <sheetName val="_고정부채1"/>
      <sheetName val="_기타의고정부채1"/>
      <sheetName val="_퇴직추계액1"/>
      <sheetName val="_판관비1"/>
      <sheetName val="_퇴직금TOT1"/>
      <sheetName val="_자본1"/>
      <sheetName val="_제조원가21"/>
      <sheetName val="_제조경비TOT1"/>
      <sheetName val="_급여Overall1"/>
      <sheetName val="TUL_memo1"/>
      <sheetName val="어음,수표_Controll_Sheet1"/>
      <sheetName val="어음,수표_폐기현황1"/>
      <sheetName val="통화별_전체_rawdata1"/>
      <sheetName val="3_판관비명세서1"/>
      <sheetName val="00-03_익스포져1"/>
      <sheetName val="준비금_과거지급율이용"/>
      <sheetName val="포장비"/>
      <sheetName val="CLAIM"/>
      <sheetName val="BSLA"/>
      <sheetName val="data"/>
      <sheetName val="Lead"/>
      <sheetName val="대출채권_Lead"/>
      <sheetName val="BOD_Plan"/>
      <sheetName val="US_Codes"/>
      <sheetName val="f3"/>
      <sheetName val="연체대출_(2)4"/>
      <sheetName val="6_취합중4"/>
      <sheetName val="1999_03_314"/>
      <sheetName val="ROOT_4"/>
      <sheetName val="2__담보명세4"/>
      <sheetName val="HR_8_PJ건강4"/>
      <sheetName val="HR_1_PJ기본급4"/>
      <sheetName val="HR_2_PJ상여4"/>
      <sheetName val="GTI_(2)2"/>
      <sheetName val="GTI_(3)2"/>
      <sheetName val="re_(3)2"/>
      <sheetName val="아시아_1호56402"/>
      <sheetName val="bs_(3)2"/>
      <sheetName val="유류분_반환2"/>
      <sheetName val="_투자자산2"/>
      <sheetName val="_유형자산2"/>
      <sheetName val="_유형자산증가TOT2"/>
      <sheetName val="_유형자산감소TOT2"/>
      <sheetName val="_감가상각Overall2"/>
      <sheetName val="_무형자산2"/>
      <sheetName val="_이연자산2"/>
      <sheetName val="_단기차입금2"/>
      <sheetName val="_고정부채2"/>
      <sheetName val="_기타의고정부채2"/>
      <sheetName val="_퇴직추계액2"/>
      <sheetName val="_판관비2"/>
      <sheetName val="_퇴직금TOT2"/>
      <sheetName val="_자본2"/>
      <sheetName val="_제조원가22"/>
      <sheetName val="_제조경비TOT2"/>
      <sheetName val="_급여Overall2"/>
      <sheetName val="TUL_memo2"/>
      <sheetName val="어음,수표_Controll_Sheet2"/>
      <sheetName val="어음,수표_폐기현황2"/>
      <sheetName val="통화별_전체_rawdata2"/>
      <sheetName val="3_판관비명세서2"/>
      <sheetName val="00-03_익스포져2"/>
      <sheetName val="평산_v1_xlsx1"/>
      <sheetName val="BOD_Plan1"/>
      <sheetName val="US_Codes1"/>
      <sheetName val="대출채권_Lead1"/>
      <sheetName val="전행순위"/>
      <sheetName val="11.경비실적(배부후)"/>
      <sheetName val="23.연간 이자비용"/>
      <sheetName val="14.2013년실적"/>
      <sheetName val="시험연구비상각"/>
      <sheetName val="매출(본)"/>
      <sheetName val="인건비"/>
      <sheetName val="직종인원"/>
      <sheetName val=" 연차수당 직무급화 소요재원_20180529.xlsx"/>
      <sheetName val="상각"/>
      <sheetName val="PAJE,PRJE"/>
      <sheetName val="WTB"/>
      <sheetName val="경리통보"/>
      <sheetName val="건강기수표(적)"/>
      <sheetName val="신용카드명세작업용"/>
      <sheetName val="집행결과"/>
      <sheetName val="정산"/>
      <sheetName val="CHECK"/>
      <sheetName val="C.F=출금표"/>
      <sheetName val="출정대비"/>
      <sheetName val="청구서"/>
      <sheetName val="제작비예산서"/>
      <sheetName val="외주정비"/>
      <sheetName val="지역개발"/>
      <sheetName val="고정자산"/>
      <sheetName val="매출원가추정"/>
      <sheetName val="매출추정"/>
      <sheetName val="양식"/>
      <sheetName val="부서별"/>
      <sheetName val="YHCODE"/>
      <sheetName val="index"/>
    </sheetNames>
    <sheetDataSet>
      <sheetData sheetId="0" refreshError="1"/>
      <sheetData sheetId="1" refreshError="1">
        <row r="9">
          <cell r="A9">
            <v>80</v>
          </cell>
        </row>
        <row r="10">
          <cell r="A10">
            <v>81</v>
          </cell>
        </row>
        <row r="11">
          <cell r="A11">
            <v>82</v>
          </cell>
        </row>
        <row r="12">
          <cell r="A12">
            <v>83</v>
          </cell>
        </row>
        <row r="13">
          <cell r="A13">
            <v>84</v>
          </cell>
        </row>
        <row r="14">
          <cell r="A14">
            <v>85</v>
          </cell>
        </row>
        <row r="15">
          <cell r="A15">
            <v>2</v>
          </cell>
        </row>
        <row r="16">
          <cell r="A16">
            <v>5</v>
          </cell>
        </row>
        <row r="17">
          <cell r="A17">
            <v>6</v>
          </cell>
        </row>
        <row r="18">
          <cell r="A18">
            <v>18</v>
          </cell>
        </row>
        <row r="19">
          <cell r="A19">
            <v>8</v>
          </cell>
        </row>
        <row r="20">
          <cell r="A20">
            <v>13</v>
          </cell>
        </row>
        <row r="21">
          <cell r="A21">
            <v>17</v>
          </cell>
        </row>
        <row r="22">
          <cell r="A22">
            <v>16</v>
          </cell>
        </row>
        <row r="23">
          <cell r="A23">
            <v>27</v>
          </cell>
        </row>
        <row r="24">
          <cell r="A24">
            <v>25</v>
          </cell>
        </row>
        <row r="25">
          <cell r="A25">
            <v>9</v>
          </cell>
        </row>
        <row r="26">
          <cell r="A26">
            <v>7</v>
          </cell>
        </row>
        <row r="27">
          <cell r="A27">
            <v>22</v>
          </cell>
        </row>
        <row r="28">
          <cell r="A28">
            <v>30</v>
          </cell>
        </row>
        <row r="29">
          <cell r="A29">
            <v>19</v>
          </cell>
        </row>
        <row r="30">
          <cell r="A30">
            <v>11</v>
          </cell>
        </row>
        <row r="31">
          <cell r="A31">
            <v>29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14</v>
          </cell>
        </row>
        <row r="35">
          <cell r="A35">
            <v>36</v>
          </cell>
        </row>
        <row r="36">
          <cell r="A36">
            <v>38</v>
          </cell>
        </row>
        <row r="37">
          <cell r="A37">
            <v>40</v>
          </cell>
        </row>
        <row r="38">
          <cell r="A38">
            <v>42</v>
          </cell>
        </row>
        <row r="39">
          <cell r="A39">
            <v>26</v>
          </cell>
        </row>
        <row r="40">
          <cell r="A40">
            <v>3</v>
          </cell>
        </row>
        <row r="41">
          <cell r="A41">
            <v>41</v>
          </cell>
        </row>
        <row r="43">
          <cell r="A43">
            <v>39</v>
          </cell>
        </row>
        <row r="44">
          <cell r="A44">
            <v>10</v>
          </cell>
        </row>
        <row r="45">
          <cell r="A45">
            <v>21</v>
          </cell>
        </row>
        <row r="46">
          <cell r="A46">
            <v>34</v>
          </cell>
        </row>
        <row r="47">
          <cell r="A47">
            <v>4</v>
          </cell>
        </row>
        <row r="48">
          <cell r="A48">
            <v>37</v>
          </cell>
        </row>
        <row r="49">
          <cell r="A49">
            <v>15</v>
          </cell>
        </row>
        <row r="50">
          <cell r="A50">
            <v>12</v>
          </cell>
        </row>
        <row r="51">
          <cell r="A51">
            <v>28</v>
          </cell>
        </row>
        <row r="52">
          <cell r="A52">
            <v>23</v>
          </cell>
        </row>
        <row r="53">
          <cell r="A53">
            <v>35</v>
          </cell>
        </row>
        <row r="56">
          <cell r="A56">
            <v>43</v>
          </cell>
        </row>
        <row r="57">
          <cell r="A57">
            <v>49</v>
          </cell>
        </row>
        <row r="58">
          <cell r="A58">
            <v>47</v>
          </cell>
        </row>
        <row r="59">
          <cell r="A59">
            <v>46</v>
          </cell>
        </row>
        <row r="60">
          <cell r="A60">
            <v>20</v>
          </cell>
        </row>
        <row r="61">
          <cell r="A61">
            <v>24</v>
          </cell>
        </row>
        <row r="62">
          <cell r="A62">
            <v>50</v>
          </cell>
        </row>
        <row r="63">
          <cell r="A63">
            <v>48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53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54</v>
          </cell>
        </row>
        <row r="70">
          <cell r="A70">
            <v>56</v>
          </cell>
        </row>
        <row r="71">
          <cell r="A71">
            <v>61</v>
          </cell>
        </row>
        <row r="72">
          <cell r="A72">
            <v>59</v>
          </cell>
        </row>
        <row r="73">
          <cell r="A73">
            <v>62</v>
          </cell>
        </row>
        <row r="74">
          <cell r="A74">
            <v>64</v>
          </cell>
        </row>
        <row r="75">
          <cell r="A75">
            <v>57</v>
          </cell>
        </row>
        <row r="76">
          <cell r="A76">
            <v>66</v>
          </cell>
        </row>
        <row r="77">
          <cell r="A77">
            <v>55</v>
          </cell>
        </row>
        <row r="78">
          <cell r="A78">
            <v>60</v>
          </cell>
        </row>
        <row r="79">
          <cell r="A79">
            <v>63</v>
          </cell>
        </row>
        <row r="80">
          <cell r="A80">
            <v>58</v>
          </cell>
        </row>
        <row r="81">
          <cell r="A81">
            <v>65</v>
          </cell>
        </row>
        <row r="82">
          <cell r="A82">
            <v>69</v>
          </cell>
        </row>
        <row r="83">
          <cell r="A83">
            <v>67</v>
          </cell>
        </row>
        <row r="84">
          <cell r="A84">
            <v>68</v>
          </cell>
        </row>
        <row r="85">
          <cell r="A85">
            <v>72</v>
          </cell>
        </row>
        <row r="86">
          <cell r="A86">
            <v>70</v>
          </cell>
        </row>
        <row r="87">
          <cell r="A87">
            <v>71</v>
          </cell>
        </row>
        <row r="88">
          <cell r="A88">
            <v>73</v>
          </cell>
        </row>
        <row r="89">
          <cell r="A89">
            <v>74</v>
          </cell>
        </row>
        <row r="90">
          <cell r="A90">
            <v>75</v>
          </cell>
        </row>
        <row r="91">
          <cell r="A91">
            <v>76</v>
          </cell>
        </row>
        <row r="92">
          <cell r="A92">
            <v>77</v>
          </cell>
        </row>
      </sheetData>
      <sheetData sheetId="2">
        <row r="9">
          <cell r="A9">
            <v>80</v>
          </cell>
        </row>
      </sheetData>
      <sheetData sheetId="3">
        <row r="9">
          <cell r="A9">
            <v>80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 refreshError="1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K@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K@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K@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K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K@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K@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K@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K@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K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K@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@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@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K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K@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F150"/>
  <sheetViews>
    <sheetView view="pageBreakPreview" topLeftCell="A82" zoomScale="115" zoomScaleNormal="100" zoomScaleSheetLayoutView="115" workbookViewId="0">
      <selection activeCell="A102" sqref="A102"/>
    </sheetView>
  </sheetViews>
  <sheetFormatPr defaultRowHeight="17.100000000000001" customHeight="1"/>
  <cols>
    <col min="1" max="1" width="30.625" style="51" customWidth="1"/>
    <col min="2" max="2" width="13.625" style="51" customWidth="1"/>
    <col min="3" max="3" width="70.625" style="51" customWidth="1"/>
    <col min="4" max="4" width="13.625" style="51" customWidth="1"/>
    <col min="5" max="5" width="20.625" style="51" customWidth="1"/>
    <col min="6" max="256" width="7.625" style="51" customWidth="1"/>
    <col min="257" max="16384" width="9" style="51"/>
  </cols>
  <sheetData>
    <row r="1" spans="1:6" ht="17.100000000000001" customHeight="1">
      <c r="A1" s="1"/>
      <c r="B1" s="48"/>
      <c r="C1" s="49"/>
      <c r="D1" s="48"/>
      <c r="E1" s="48"/>
      <c r="F1" s="50"/>
    </row>
    <row r="2" spans="1:6" ht="50.1" customHeight="1">
      <c r="A2" s="742" t="s">
        <v>0</v>
      </c>
      <c r="B2" s="742"/>
      <c r="C2" s="742"/>
      <c r="D2" s="742"/>
      <c r="E2" s="742"/>
      <c r="F2" s="50"/>
    </row>
    <row r="3" spans="1:6" ht="17.100000000000001" customHeight="1" thickBot="1">
      <c r="A3" s="52"/>
      <c r="B3" s="48"/>
      <c r="C3" s="53"/>
      <c r="D3" s="53"/>
      <c r="E3" s="48"/>
      <c r="F3" s="50"/>
    </row>
    <row r="4" spans="1:6" ht="17.100000000000001" customHeight="1">
      <c r="A4" s="2" t="s">
        <v>1</v>
      </c>
      <c r="B4" s="3" t="s">
        <v>2</v>
      </c>
      <c r="C4" s="4" t="s">
        <v>3</v>
      </c>
      <c r="D4" s="3" t="s">
        <v>4</v>
      </c>
      <c r="E4" s="4" t="s">
        <v>5</v>
      </c>
      <c r="F4" s="54"/>
    </row>
    <row r="5" spans="1:6" ht="17.100000000000001" customHeight="1">
      <c r="A5" s="5" t="s">
        <v>6</v>
      </c>
      <c r="B5" s="6" t="s">
        <v>7</v>
      </c>
      <c r="C5" s="7" t="s">
        <v>8</v>
      </c>
      <c r="D5" s="6" t="s">
        <v>9</v>
      </c>
      <c r="E5" s="8" t="s">
        <v>10</v>
      </c>
      <c r="F5" s="9"/>
    </row>
    <row r="6" spans="1:6" ht="17.100000000000001" customHeight="1">
      <c r="A6" s="10"/>
      <c r="B6" s="11" t="s">
        <v>11</v>
      </c>
      <c r="C6" s="12" t="s">
        <v>12</v>
      </c>
      <c r="D6" s="13" t="s">
        <v>13</v>
      </c>
      <c r="E6" s="8" t="s">
        <v>14</v>
      </c>
      <c r="F6" s="9"/>
    </row>
    <row r="7" spans="1:6" ht="17.100000000000001" customHeight="1">
      <c r="A7" s="10"/>
      <c r="B7" s="11" t="s">
        <v>15</v>
      </c>
      <c r="C7" s="12" t="s">
        <v>16</v>
      </c>
      <c r="D7" s="13" t="s">
        <v>13</v>
      </c>
      <c r="E7" s="8" t="s">
        <v>14</v>
      </c>
      <c r="F7" s="9"/>
    </row>
    <row r="8" spans="1:6" ht="17.100000000000001" customHeight="1">
      <c r="A8" s="10"/>
      <c r="B8" s="11" t="s">
        <v>17</v>
      </c>
      <c r="C8" s="12" t="s">
        <v>18</v>
      </c>
      <c r="D8" s="13" t="s">
        <v>13</v>
      </c>
      <c r="E8" s="8" t="s">
        <v>14</v>
      </c>
      <c r="F8" s="9"/>
    </row>
    <row r="9" spans="1:6" ht="17.100000000000001" customHeight="1">
      <c r="A9" s="10"/>
      <c r="B9" s="11" t="s">
        <v>19</v>
      </c>
      <c r="C9" s="12" t="s">
        <v>20</v>
      </c>
      <c r="D9" s="13" t="s">
        <v>13</v>
      </c>
      <c r="E9" s="8" t="s">
        <v>14</v>
      </c>
      <c r="F9" s="9"/>
    </row>
    <row r="10" spans="1:6" ht="17.100000000000001" customHeight="1">
      <c r="A10" s="10"/>
      <c r="B10" s="11"/>
      <c r="C10" s="12" t="s">
        <v>21</v>
      </c>
      <c r="D10" s="13" t="s">
        <v>13</v>
      </c>
      <c r="E10" s="8" t="s">
        <v>14</v>
      </c>
      <c r="F10" s="9"/>
    </row>
    <row r="11" spans="1:6" ht="17.100000000000001" customHeight="1">
      <c r="A11" s="10"/>
      <c r="B11" s="11" t="s">
        <v>22</v>
      </c>
      <c r="C11" s="12" t="s">
        <v>23</v>
      </c>
      <c r="D11" s="13" t="s">
        <v>13</v>
      </c>
      <c r="E11" s="8" t="s">
        <v>14</v>
      </c>
      <c r="F11" s="9"/>
    </row>
    <row r="12" spans="1:6" ht="17.100000000000001" customHeight="1">
      <c r="A12" s="10"/>
      <c r="B12" s="11" t="s">
        <v>24</v>
      </c>
      <c r="C12" s="14" t="s">
        <v>25</v>
      </c>
      <c r="D12" s="13" t="s">
        <v>13</v>
      </c>
      <c r="E12" s="8" t="s">
        <v>14</v>
      </c>
      <c r="F12" s="9"/>
    </row>
    <row r="13" spans="1:6" ht="17.100000000000001" customHeight="1">
      <c r="A13" s="10"/>
      <c r="B13" s="11" t="s">
        <v>26</v>
      </c>
      <c r="C13" s="14" t="s">
        <v>27</v>
      </c>
      <c r="D13" s="13" t="s">
        <v>13</v>
      </c>
      <c r="E13" s="8" t="s">
        <v>14</v>
      </c>
      <c r="F13" s="9"/>
    </row>
    <row r="14" spans="1:6" ht="17.100000000000001" customHeight="1">
      <c r="A14" s="10"/>
      <c r="B14" s="11" t="s">
        <v>28</v>
      </c>
      <c r="C14" s="12" t="s">
        <v>29</v>
      </c>
      <c r="D14" s="13" t="s">
        <v>13</v>
      </c>
      <c r="E14" s="8" t="s">
        <v>14</v>
      </c>
      <c r="F14" s="9"/>
    </row>
    <row r="15" spans="1:6" ht="17.100000000000001" customHeight="1">
      <c r="A15" s="10"/>
      <c r="B15" s="11" t="s">
        <v>30</v>
      </c>
      <c r="C15" s="12" t="s">
        <v>31</v>
      </c>
      <c r="D15" s="13" t="s">
        <v>13</v>
      </c>
      <c r="E15" s="8" t="s">
        <v>14</v>
      </c>
      <c r="F15" s="9"/>
    </row>
    <row r="16" spans="1:6" ht="17.100000000000001" customHeight="1">
      <c r="A16" s="15"/>
      <c r="B16" s="16" t="s">
        <v>32</v>
      </c>
      <c r="C16" s="17" t="s">
        <v>33</v>
      </c>
      <c r="D16" s="16" t="s">
        <v>13</v>
      </c>
      <c r="E16" s="18" t="s">
        <v>14</v>
      </c>
      <c r="F16" s="9"/>
    </row>
    <row r="17" spans="1:6" ht="17.100000000000001" customHeight="1">
      <c r="A17" s="19" t="s">
        <v>34</v>
      </c>
      <c r="B17" s="20" t="s">
        <v>35</v>
      </c>
      <c r="C17" s="21" t="s">
        <v>36</v>
      </c>
      <c r="D17" s="20" t="s">
        <v>37</v>
      </c>
      <c r="E17" s="22" t="s">
        <v>14</v>
      </c>
      <c r="F17" s="9"/>
    </row>
    <row r="18" spans="1:6" ht="17.100000000000001" customHeight="1">
      <c r="A18" s="23" t="s">
        <v>38</v>
      </c>
      <c r="B18" s="24" t="s">
        <v>39</v>
      </c>
      <c r="C18" s="25" t="s">
        <v>40</v>
      </c>
      <c r="D18" s="24" t="s">
        <v>37</v>
      </c>
      <c r="E18" s="26" t="s">
        <v>14</v>
      </c>
      <c r="F18" s="9"/>
    </row>
    <row r="19" spans="1:6" ht="17.100000000000001" customHeight="1">
      <c r="A19" s="10"/>
      <c r="B19" s="11" t="s">
        <v>41</v>
      </c>
      <c r="C19" s="12" t="s">
        <v>42</v>
      </c>
      <c r="D19" s="24" t="s">
        <v>37</v>
      </c>
      <c r="E19" s="8" t="s">
        <v>14</v>
      </c>
      <c r="F19" s="9"/>
    </row>
    <row r="20" spans="1:6" ht="17.100000000000001" customHeight="1">
      <c r="A20" s="10"/>
      <c r="B20" s="11" t="s">
        <v>43</v>
      </c>
      <c r="C20" s="12" t="s">
        <v>44</v>
      </c>
      <c r="D20" s="24" t="s">
        <v>37</v>
      </c>
      <c r="E20" s="8" t="s">
        <v>14</v>
      </c>
      <c r="F20" s="9"/>
    </row>
    <row r="21" spans="1:6" ht="17.100000000000001" customHeight="1">
      <c r="A21" s="10"/>
      <c r="B21" s="27" t="s">
        <v>45</v>
      </c>
      <c r="C21" s="28" t="s">
        <v>46</v>
      </c>
      <c r="D21" s="24" t="s">
        <v>37</v>
      </c>
      <c r="E21" s="8" t="s">
        <v>14</v>
      </c>
      <c r="F21" s="9"/>
    </row>
    <row r="22" spans="1:6" ht="17.100000000000001" customHeight="1">
      <c r="A22" s="10"/>
      <c r="B22" s="27"/>
      <c r="C22" s="28" t="s">
        <v>47</v>
      </c>
      <c r="D22" s="24" t="s">
        <v>37</v>
      </c>
      <c r="E22" s="8" t="s">
        <v>14</v>
      </c>
      <c r="F22" s="9"/>
    </row>
    <row r="23" spans="1:6" ht="17.100000000000001" customHeight="1">
      <c r="A23" s="10"/>
      <c r="B23" s="27" t="s">
        <v>48</v>
      </c>
      <c r="C23" s="28" t="s">
        <v>49</v>
      </c>
      <c r="D23" s="24" t="s">
        <v>37</v>
      </c>
      <c r="E23" s="8" t="s">
        <v>14</v>
      </c>
      <c r="F23" s="9"/>
    </row>
    <row r="24" spans="1:6" ht="17.100000000000001" customHeight="1">
      <c r="A24" s="10"/>
      <c r="B24" s="27" t="s">
        <v>51</v>
      </c>
      <c r="C24" s="28" t="s">
        <v>52</v>
      </c>
      <c r="D24" s="24" t="s">
        <v>37</v>
      </c>
      <c r="E24" s="8" t="s">
        <v>14</v>
      </c>
      <c r="F24" s="9"/>
    </row>
    <row r="25" spans="1:6" ht="17.100000000000001" customHeight="1">
      <c r="A25" s="10"/>
      <c r="B25" s="27"/>
      <c r="C25" s="28" t="s">
        <v>53</v>
      </c>
      <c r="D25" s="24" t="s">
        <v>37</v>
      </c>
      <c r="E25" s="8" t="s">
        <v>14</v>
      </c>
      <c r="F25" s="9"/>
    </row>
    <row r="26" spans="1:6" ht="17.100000000000001" customHeight="1">
      <c r="A26" s="15"/>
      <c r="B26" s="16" t="s">
        <v>54</v>
      </c>
      <c r="C26" s="29" t="s">
        <v>55</v>
      </c>
      <c r="D26" s="30" t="s">
        <v>37</v>
      </c>
      <c r="E26" s="18" t="s">
        <v>14</v>
      </c>
      <c r="F26" s="9"/>
    </row>
    <row r="27" spans="1:6" ht="17.100000000000001" customHeight="1">
      <c r="A27" s="23" t="s">
        <v>56</v>
      </c>
      <c r="B27" s="24" t="s">
        <v>57</v>
      </c>
      <c r="C27" s="25" t="s">
        <v>58</v>
      </c>
      <c r="D27" s="24" t="s">
        <v>37</v>
      </c>
      <c r="E27" s="26" t="s">
        <v>14</v>
      </c>
      <c r="F27" s="9"/>
    </row>
    <row r="28" spans="1:6" ht="17.100000000000001" customHeight="1">
      <c r="A28" s="10"/>
      <c r="B28" s="11" t="s">
        <v>59</v>
      </c>
      <c r="C28" s="12" t="s">
        <v>60</v>
      </c>
      <c r="D28" s="24" t="s">
        <v>37</v>
      </c>
      <c r="E28" s="8" t="s">
        <v>14</v>
      </c>
      <c r="F28" s="9"/>
    </row>
    <row r="29" spans="1:6" ht="17.100000000000001" customHeight="1">
      <c r="A29" s="10"/>
      <c r="B29" s="11" t="s">
        <v>61</v>
      </c>
      <c r="C29" s="12" t="s">
        <v>62</v>
      </c>
      <c r="D29" s="24" t="s">
        <v>37</v>
      </c>
      <c r="E29" s="8" t="s">
        <v>14</v>
      </c>
      <c r="F29" s="9"/>
    </row>
    <row r="30" spans="1:6" ht="17.100000000000001" customHeight="1">
      <c r="A30" s="10"/>
      <c r="B30" s="11" t="s">
        <v>64</v>
      </c>
      <c r="C30" s="12" t="s">
        <v>65</v>
      </c>
      <c r="D30" s="24" t="s">
        <v>37</v>
      </c>
      <c r="E30" s="8" t="s">
        <v>14</v>
      </c>
      <c r="F30" s="9"/>
    </row>
    <row r="31" spans="1:6" ht="17.100000000000001" customHeight="1">
      <c r="A31" s="10"/>
      <c r="B31" s="11" t="s">
        <v>66</v>
      </c>
      <c r="C31" s="12" t="s">
        <v>67</v>
      </c>
      <c r="D31" s="24" t="s">
        <v>37</v>
      </c>
      <c r="E31" s="8" t="s">
        <v>14</v>
      </c>
      <c r="F31" s="9"/>
    </row>
    <row r="32" spans="1:6" ht="17.100000000000001" customHeight="1">
      <c r="A32" s="10"/>
      <c r="B32" s="11" t="s">
        <v>68</v>
      </c>
      <c r="C32" s="12" t="s">
        <v>69</v>
      </c>
      <c r="D32" s="24" t="s">
        <v>37</v>
      </c>
      <c r="E32" s="8" t="s">
        <v>14</v>
      </c>
      <c r="F32" s="9"/>
    </row>
    <row r="33" spans="1:6" ht="17.100000000000001" customHeight="1">
      <c r="A33" s="10"/>
      <c r="B33" s="11" t="s">
        <v>70</v>
      </c>
      <c r="C33" s="12" t="s">
        <v>71</v>
      </c>
      <c r="D33" s="24" t="s">
        <v>37</v>
      </c>
      <c r="E33" s="8" t="s">
        <v>14</v>
      </c>
      <c r="F33" s="9"/>
    </row>
    <row r="34" spans="1:6" ht="17.100000000000001" customHeight="1">
      <c r="A34" s="15"/>
      <c r="B34" s="16" t="s">
        <v>72</v>
      </c>
      <c r="C34" s="29" t="s">
        <v>73</v>
      </c>
      <c r="D34" s="30" t="s">
        <v>74</v>
      </c>
      <c r="E34" s="18" t="s">
        <v>14</v>
      </c>
      <c r="F34" s="9"/>
    </row>
    <row r="35" spans="1:6" ht="17.100000000000001" customHeight="1">
      <c r="A35" s="23" t="s">
        <v>75</v>
      </c>
      <c r="B35" s="24" t="s">
        <v>76</v>
      </c>
      <c r="C35" s="25" t="s">
        <v>77</v>
      </c>
      <c r="D35" s="24" t="s">
        <v>37</v>
      </c>
      <c r="E35" s="26" t="s">
        <v>14</v>
      </c>
      <c r="F35" s="9"/>
    </row>
    <row r="36" spans="1:6" ht="17.100000000000001" customHeight="1">
      <c r="A36" s="10"/>
      <c r="B36" s="11" t="s">
        <v>78</v>
      </c>
      <c r="C36" s="12" t="s">
        <v>79</v>
      </c>
      <c r="D36" s="24" t="s">
        <v>37</v>
      </c>
      <c r="E36" s="8" t="s">
        <v>14</v>
      </c>
      <c r="F36" s="9"/>
    </row>
    <row r="37" spans="1:6" ht="17.100000000000001" customHeight="1">
      <c r="A37" s="10"/>
      <c r="B37" s="11" t="s">
        <v>80</v>
      </c>
      <c r="C37" s="12" t="s">
        <v>81</v>
      </c>
      <c r="D37" s="24" t="s">
        <v>37</v>
      </c>
      <c r="E37" s="8" t="s">
        <v>14</v>
      </c>
      <c r="F37" s="9"/>
    </row>
    <row r="38" spans="1:6" ht="17.100000000000001" customHeight="1">
      <c r="A38" s="10"/>
      <c r="B38" s="11" t="s">
        <v>82</v>
      </c>
      <c r="C38" s="12" t="s">
        <v>83</v>
      </c>
      <c r="D38" s="24" t="s">
        <v>37</v>
      </c>
      <c r="E38" s="8" t="s">
        <v>14</v>
      </c>
      <c r="F38" s="9"/>
    </row>
    <row r="39" spans="1:6" ht="17.100000000000001" customHeight="1">
      <c r="A39" s="10"/>
      <c r="B39" s="11" t="s">
        <v>84</v>
      </c>
      <c r="C39" s="12" t="s">
        <v>85</v>
      </c>
      <c r="D39" s="24" t="s">
        <v>37</v>
      </c>
      <c r="E39" s="8" t="s">
        <v>14</v>
      </c>
      <c r="F39" s="9"/>
    </row>
    <row r="40" spans="1:6" ht="17.100000000000001" customHeight="1">
      <c r="A40" s="10"/>
      <c r="B40" s="11" t="s">
        <v>86</v>
      </c>
      <c r="C40" s="12" t="s">
        <v>87</v>
      </c>
      <c r="D40" s="24" t="s">
        <v>37</v>
      </c>
      <c r="E40" s="8" t="s">
        <v>14</v>
      </c>
      <c r="F40" s="9"/>
    </row>
    <row r="41" spans="1:6" ht="17.100000000000001" customHeight="1">
      <c r="A41" s="10"/>
      <c r="B41" s="11" t="s">
        <v>89</v>
      </c>
      <c r="C41" s="12" t="s">
        <v>90</v>
      </c>
      <c r="D41" s="24" t="s">
        <v>37</v>
      </c>
      <c r="E41" s="8" t="s">
        <v>14</v>
      </c>
      <c r="F41" s="9"/>
    </row>
    <row r="42" spans="1:6" ht="17.100000000000001" customHeight="1">
      <c r="A42" s="10"/>
      <c r="B42" s="11" t="s">
        <v>91</v>
      </c>
      <c r="C42" s="12" t="s">
        <v>92</v>
      </c>
      <c r="D42" s="24" t="s">
        <v>37</v>
      </c>
      <c r="E42" s="8" t="s">
        <v>14</v>
      </c>
      <c r="F42" s="9"/>
    </row>
    <row r="43" spans="1:6" ht="17.100000000000001" customHeight="1">
      <c r="A43" s="10"/>
      <c r="B43" s="11" t="s">
        <v>93</v>
      </c>
      <c r="C43" s="12" t="s">
        <v>94</v>
      </c>
      <c r="D43" s="24" t="s">
        <v>95</v>
      </c>
      <c r="E43" s="8" t="s">
        <v>14</v>
      </c>
      <c r="F43" s="9"/>
    </row>
    <row r="44" spans="1:6" ht="17.100000000000001" customHeight="1">
      <c r="A44" s="10"/>
      <c r="B44" s="11" t="s">
        <v>96</v>
      </c>
      <c r="C44" s="12" t="s">
        <v>97</v>
      </c>
      <c r="D44" s="24" t="s">
        <v>98</v>
      </c>
      <c r="E44" s="8" t="s">
        <v>14</v>
      </c>
      <c r="F44" s="9"/>
    </row>
    <row r="45" spans="1:6" ht="17.100000000000001" customHeight="1">
      <c r="A45" s="10"/>
      <c r="B45" s="11" t="s">
        <v>99</v>
      </c>
      <c r="C45" s="12" t="s">
        <v>100</v>
      </c>
      <c r="D45" s="11" t="s">
        <v>95</v>
      </c>
      <c r="E45" s="8" t="s">
        <v>14</v>
      </c>
      <c r="F45" s="9"/>
    </row>
    <row r="46" spans="1:6" ht="17.100000000000001" customHeight="1">
      <c r="A46" s="15"/>
      <c r="B46" s="16" t="s">
        <v>101</v>
      </c>
      <c r="C46" s="29" t="s">
        <v>102</v>
      </c>
      <c r="D46" s="16" t="s">
        <v>95</v>
      </c>
      <c r="E46" s="18" t="s">
        <v>14</v>
      </c>
      <c r="F46" s="9"/>
    </row>
    <row r="47" spans="1:6" ht="17.100000000000001" customHeight="1">
      <c r="A47" s="23" t="s">
        <v>103</v>
      </c>
      <c r="B47" s="24" t="s">
        <v>104</v>
      </c>
      <c r="C47" s="25" t="s">
        <v>105</v>
      </c>
      <c r="D47" s="24" t="s">
        <v>106</v>
      </c>
      <c r="E47" s="26" t="s">
        <v>107</v>
      </c>
      <c r="F47" s="9"/>
    </row>
    <row r="48" spans="1:6" ht="17.100000000000001" customHeight="1">
      <c r="A48" s="23"/>
      <c r="B48" s="11" t="s">
        <v>108</v>
      </c>
      <c r="C48" s="12" t="s">
        <v>109</v>
      </c>
      <c r="D48" s="24" t="s">
        <v>37</v>
      </c>
      <c r="E48" s="8" t="s">
        <v>110</v>
      </c>
      <c r="F48" s="9"/>
    </row>
    <row r="49" spans="1:6" ht="17.100000000000001" customHeight="1">
      <c r="A49" s="23"/>
      <c r="B49" s="11" t="s">
        <v>111</v>
      </c>
      <c r="C49" s="12" t="s">
        <v>112</v>
      </c>
      <c r="D49" s="24" t="s">
        <v>37</v>
      </c>
      <c r="E49" s="8" t="s">
        <v>14</v>
      </c>
      <c r="F49" s="9"/>
    </row>
    <row r="50" spans="1:6" ht="17.100000000000001" customHeight="1">
      <c r="A50" s="23"/>
      <c r="B50" s="11" t="s">
        <v>113</v>
      </c>
      <c r="C50" s="12" t="s">
        <v>114</v>
      </c>
      <c r="D50" s="11" t="s">
        <v>115</v>
      </c>
      <c r="E50" s="8" t="s">
        <v>14</v>
      </c>
      <c r="F50" s="9"/>
    </row>
    <row r="51" spans="1:6" ht="17.100000000000001" customHeight="1">
      <c r="A51" s="23"/>
      <c r="B51" s="11" t="s">
        <v>116</v>
      </c>
      <c r="C51" s="31" t="s">
        <v>1379</v>
      </c>
      <c r="D51" s="11" t="s">
        <v>115</v>
      </c>
      <c r="E51" s="8" t="s">
        <v>14</v>
      </c>
      <c r="F51" s="9"/>
    </row>
    <row r="52" spans="1:6" ht="17.100000000000001" customHeight="1">
      <c r="A52" s="23"/>
      <c r="B52" s="11" t="s">
        <v>117</v>
      </c>
      <c r="C52" s="14" t="s">
        <v>1380</v>
      </c>
      <c r="D52" s="11" t="s">
        <v>115</v>
      </c>
      <c r="E52" s="8" t="s">
        <v>14</v>
      </c>
      <c r="F52" s="9"/>
    </row>
    <row r="53" spans="1:6" ht="17.100000000000001" customHeight="1">
      <c r="A53" s="23"/>
      <c r="B53" s="11" t="s">
        <v>118</v>
      </c>
      <c r="C53" s="14" t="s">
        <v>1381</v>
      </c>
      <c r="D53" s="11" t="s">
        <v>115</v>
      </c>
      <c r="E53" s="8" t="s">
        <v>14</v>
      </c>
      <c r="F53" s="9"/>
    </row>
    <row r="54" spans="1:6" ht="17.100000000000001" customHeight="1">
      <c r="A54" s="23"/>
      <c r="B54" s="11" t="s">
        <v>119</v>
      </c>
      <c r="C54" s="14" t="s">
        <v>1382</v>
      </c>
      <c r="D54" s="11" t="s">
        <v>115</v>
      </c>
      <c r="E54" s="8" t="s">
        <v>14</v>
      </c>
      <c r="F54" s="9"/>
    </row>
    <row r="55" spans="1:6" ht="17.100000000000001" customHeight="1">
      <c r="A55" s="23"/>
      <c r="B55" s="11" t="s">
        <v>120</v>
      </c>
      <c r="C55" s="14" t="s">
        <v>1383</v>
      </c>
      <c r="D55" s="11" t="s">
        <v>115</v>
      </c>
      <c r="E55" s="8" t="s">
        <v>14</v>
      </c>
      <c r="F55" s="9"/>
    </row>
    <row r="56" spans="1:6" ht="17.100000000000001" customHeight="1">
      <c r="A56" s="23"/>
      <c r="B56" s="11" t="s">
        <v>121</v>
      </c>
      <c r="C56" s="14" t="s">
        <v>1384</v>
      </c>
      <c r="D56" s="11" t="s">
        <v>115</v>
      </c>
      <c r="E56" s="8" t="s">
        <v>14</v>
      </c>
      <c r="F56" s="9"/>
    </row>
    <row r="57" spans="1:6" ht="17.100000000000001" customHeight="1">
      <c r="A57" s="23"/>
      <c r="B57" s="11" t="s">
        <v>122</v>
      </c>
      <c r="C57" s="12" t="s">
        <v>1385</v>
      </c>
      <c r="D57" s="11" t="s">
        <v>115</v>
      </c>
      <c r="E57" s="8" t="s">
        <v>14</v>
      </c>
      <c r="F57" s="9"/>
    </row>
    <row r="58" spans="1:6" ht="17.100000000000001" customHeight="1">
      <c r="A58" s="23"/>
      <c r="B58" s="11" t="s">
        <v>123</v>
      </c>
      <c r="C58" s="12" t="s">
        <v>124</v>
      </c>
      <c r="D58" s="24" t="s">
        <v>37</v>
      </c>
      <c r="E58" s="8" t="s">
        <v>14</v>
      </c>
      <c r="F58" s="9"/>
    </row>
    <row r="59" spans="1:6" ht="17.100000000000001" customHeight="1">
      <c r="A59" s="32"/>
      <c r="B59" s="16" t="s">
        <v>125</v>
      </c>
      <c r="C59" s="33" t="s">
        <v>126</v>
      </c>
      <c r="D59" s="30" t="s">
        <v>127</v>
      </c>
      <c r="E59" s="18" t="s">
        <v>110</v>
      </c>
      <c r="F59" s="9"/>
    </row>
    <row r="60" spans="1:6" ht="17.100000000000001" customHeight="1">
      <c r="A60" s="23" t="s">
        <v>128</v>
      </c>
      <c r="B60" s="504" t="s">
        <v>129</v>
      </c>
      <c r="C60" s="505" t="s">
        <v>130</v>
      </c>
      <c r="D60" s="504" t="s">
        <v>106</v>
      </c>
      <c r="E60" s="506" t="s">
        <v>110</v>
      </c>
      <c r="F60" s="9"/>
    </row>
    <row r="61" spans="1:6" ht="17.100000000000001" customHeight="1">
      <c r="A61" s="23"/>
      <c r="B61" s="507" t="s">
        <v>131</v>
      </c>
      <c r="C61" s="508" t="s">
        <v>132</v>
      </c>
      <c r="D61" s="504" t="s">
        <v>133</v>
      </c>
      <c r="E61" s="509" t="s">
        <v>110</v>
      </c>
      <c r="F61" s="9"/>
    </row>
    <row r="62" spans="1:6" ht="17.100000000000001" customHeight="1">
      <c r="A62" s="36"/>
      <c r="B62" s="11" t="s">
        <v>134</v>
      </c>
      <c r="C62" s="35" t="s">
        <v>135</v>
      </c>
      <c r="D62" s="24" t="s">
        <v>133</v>
      </c>
      <c r="E62" s="8" t="s">
        <v>110</v>
      </c>
      <c r="F62" s="9" t="s">
        <v>137</v>
      </c>
    </row>
    <row r="63" spans="1:6" ht="17.100000000000001" customHeight="1">
      <c r="A63" s="36"/>
      <c r="B63" s="507" t="s">
        <v>138</v>
      </c>
      <c r="C63" s="508" t="s">
        <v>139</v>
      </c>
      <c r="D63" s="504" t="s">
        <v>133</v>
      </c>
      <c r="E63" s="509" t="s">
        <v>110</v>
      </c>
      <c r="F63" s="9" t="s">
        <v>143</v>
      </c>
    </row>
    <row r="64" spans="1:6" ht="17.100000000000001" customHeight="1">
      <c r="A64" s="36"/>
      <c r="B64" s="11" t="s">
        <v>140</v>
      </c>
      <c r="C64" s="35" t="s">
        <v>141</v>
      </c>
      <c r="D64" s="24" t="s">
        <v>37</v>
      </c>
      <c r="E64" s="8" t="s">
        <v>142</v>
      </c>
      <c r="F64" s="9" t="s">
        <v>143</v>
      </c>
    </row>
    <row r="65" spans="1:6" ht="17.100000000000001" customHeight="1">
      <c r="A65" s="36"/>
      <c r="B65" s="11" t="s">
        <v>144</v>
      </c>
      <c r="C65" s="35" t="s">
        <v>145</v>
      </c>
      <c r="D65" s="24" t="s">
        <v>37</v>
      </c>
      <c r="E65" s="8" t="s">
        <v>146</v>
      </c>
      <c r="F65" s="9" t="s">
        <v>137</v>
      </c>
    </row>
    <row r="66" spans="1:6" ht="17.100000000000001" customHeight="1">
      <c r="A66" s="36"/>
      <c r="B66" s="11" t="s">
        <v>147</v>
      </c>
      <c r="C66" s="35" t="s">
        <v>148</v>
      </c>
      <c r="D66" s="24" t="s">
        <v>37</v>
      </c>
      <c r="E66" s="8" t="s">
        <v>142</v>
      </c>
      <c r="F66" s="9" t="s">
        <v>149</v>
      </c>
    </row>
    <row r="67" spans="1:6" ht="17.100000000000001" customHeight="1">
      <c r="A67" s="36"/>
      <c r="B67" s="11" t="s">
        <v>150</v>
      </c>
      <c r="C67" s="35" t="s">
        <v>151</v>
      </c>
      <c r="D67" s="24" t="s">
        <v>37</v>
      </c>
      <c r="E67" s="8" t="s">
        <v>152</v>
      </c>
      <c r="F67" s="9" t="s">
        <v>137</v>
      </c>
    </row>
    <row r="68" spans="1:6" ht="17.100000000000001" customHeight="1">
      <c r="A68" s="36"/>
      <c r="B68" s="11" t="s">
        <v>153</v>
      </c>
      <c r="C68" s="35" t="s">
        <v>154</v>
      </c>
      <c r="D68" s="24" t="s">
        <v>37</v>
      </c>
      <c r="E68" s="8" t="s">
        <v>142</v>
      </c>
      <c r="F68" s="9" t="s">
        <v>143</v>
      </c>
    </row>
    <row r="69" spans="1:6" ht="17.100000000000001" customHeight="1">
      <c r="A69" s="36"/>
      <c r="B69" s="11" t="s">
        <v>155</v>
      </c>
      <c r="C69" s="35" t="s">
        <v>156</v>
      </c>
      <c r="D69" s="24" t="s">
        <v>37</v>
      </c>
      <c r="E69" s="8" t="s">
        <v>152</v>
      </c>
      <c r="F69" s="9" t="s">
        <v>157</v>
      </c>
    </row>
    <row r="70" spans="1:6" ht="17.100000000000001" customHeight="1">
      <c r="A70" s="36"/>
      <c r="B70" s="11" t="s">
        <v>158</v>
      </c>
      <c r="C70" s="35" t="s">
        <v>159</v>
      </c>
      <c r="D70" s="24" t="s">
        <v>37</v>
      </c>
      <c r="E70" s="8" t="s">
        <v>152</v>
      </c>
      <c r="F70" s="9" t="s">
        <v>137</v>
      </c>
    </row>
    <row r="71" spans="1:6" ht="17.100000000000001" customHeight="1">
      <c r="A71" s="36"/>
      <c r="B71" s="11" t="s">
        <v>160</v>
      </c>
      <c r="C71" s="35" t="s">
        <v>161</v>
      </c>
      <c r="D71" s="24" t="s">
        <v>37</v>
      </c>
      <c r="E71" s="8" t="s">
        <v>152</v>
      </c>
      <c r="F71" s="9" t="s">
        <v>137</v>
      </c>
    </row>
    <row r="72" spans="1:6" ht="17.100000000000001" customHeight="1">
      <c r="A72" s="36"/>
      <c r="B72" s="11" t="s">
        <v>162</v>
      </c>
      <c r="C72" s="35" t="s">
        <v>163</v>
      </c>
      <c r="D72" s="24" t="s">
        <v>37</v>
      </c>
      <c r="E72" s="8" t="s">
        <v>152</v>
      </c>
      <c r="F72" s="9" t="s">
        <v>157</v>
      </c>
    </row>
    <row r="73" spans="1:6" ht="17.100000000000001" customHeight="1">
      <c r="A73" s="36"/>
      <c r="B73" s="11" t="s">
        <v>164</v>
      </c>
      <c r="C73" s="35" t="s">
        <v>165</v>
      </c>
      <c r="D73" s="24" t="s">
        <v>37</v>
      </c>
      <c r="E73" s="8" t="s">
        <v>152</v>
      </c>
      <c r="F73" s="9" t="s">
        <v>137</v>
      </c>
    </row>
    <row r="74" spans="1:6" ht="17.100000000000001" customHeight="1">
      <c r="A74" s="36"/>
      <c r="B74" s="11" t="s">
        <v>166</v>
      </c>
      <c r="C74" s="35" t="s">
        <v>167</v>
      </c>
      <c r="D74" s="24" t="s">
        <v>37</v>
      </c>
      <c r="E74" s="8" t="s">
        <v>152</v>
      </c>
      <c r="F74" s="9" t="s">
        <v>137</v>
      </c>
    </row>
    <row r="75" spans="1:6" ht="17.100000000000001" customHeight="1">
      <c r="A75" s="36"/>
      <c r="B75" s="11" t="s">
        <v>168</v>
      </c>
      <c r="C75" s="35" t="s">
        <v>169</v>
      </c>
      <c r="D75" s="24" t="s">
        <v>37</v>
      </c>
      <c r="E75" s="8" t="s">
        <v>152</v>
      </c>
      <c r="F75" s="9" t="s">
        <v>137</v>
      </c>
    </row>
    <row r="76" spans="1:6" ht="17.100000000000001" customHeight="1">
      <c r="A76" s="36"/>
      <c r="B76" s="11" t="s">
        <v>170</v>
      </c>
      <c r="C76" s="35" t="s">
        <v>171</v>
      </c>
      <c r="D76" s="24" t="s">
        <v>37</v>
      </c>
      <c r="E76" s="8" t="s">
        <v>152</v>
      </c>
      <c r="F76" s="9" t="s">
        <v>137</v>
      </c>
    </row>
    <row r="77" spans="1:6" ht="17.100000000000001" customHeight="1">
      <c r="A77" s="36"/>
      <c r="B77" s="11" t="s">
        <v>172</v>
      </c>
      <c r="C77" s="35" t="s">
        <v>173</v>
      </c>
      <c r="D77" s="24" t="s">
        <v>37</v>
      </c>
      <c r="E77" s="8" t="s">
        <v>152</v>
      </c>
      <c r="F77" s="9" t="s">
        <v>137</v>
      </c>
    </row>
    <row r="78" spans="1:6" ht="17.100000000000001" customHeight="1">
      <c r="A78" s="36"/>
      <c r="B78" s="11" t="s">
        <v>174</v>
      </c>
      <c r="C78" s="35" t="s">
        <v>175</v>
      </c>
      <c r="D78" s="24" t="s">
        <v>37</v>
      </c>
      <c r="E78" s="8" t="s">
        <v>152</v>
      </c>
      <c r="F78" s="9" t="s">
        <v>137</v>
      </c>
    </row>
    <row r="79" spans="1:6" ht="17.100000000000001" customHeight="1">
      <c r="A79" s="36"/>
      <c r="B79" s="11" t="s">
        <v>176</v>
      </c>
      <c r="C79" s="35" t="s">
        <v>177</v>
      </c>
      <c r="D79" s="24" t="s">
        <v>37</v>
      </c>
      <c r="E79" s="8" t="s">
        <v>152</v>
      </c>
      <c r="F79" s="9" t="s">
        <v>157</v>
      </c>
    </row>
    <row r="80" spans="1:6" ht="17.100000000000001" customHeight="1">
      <c r="A80" s="23"/>
      <c r="B80" s="11" t="s">
        <v>178</v>
      </c>
      <c r="C80" s="35" t="s">
        <v>179</v>
      </c>
      <c r="D80" s="24" t="s">
        <v>37</v>
      </c>
      <c r="E80" s="8" t="s">
        <v>152</v>
      </c>
      <c r="F80" s="9"/>
    </row>
    <row r="81" spans="1:6" ht="17.100000000000001" customHeight="1">
      <c r="A81" s="23"/>
      <c r="B81" s="11" t="s">
        <v>180</v>
      </c>
      <c r="C81" s="35" t="s">
        <v>181</v>
      </c>
      <c r="D81" s="24" t="s">
        <v>37</v>
      </c>
      <c r="E81" s="8" t="s">
        <v>152</v>
      </c>
      <c r="F81" s="9" t="s">
        <v>137</v>
      </c>
    </row>
    <row r="82" spans="1:6" ht="17.100000000000001" customHeight="1">
      <c r="A82" s="23"/>
      <c r="B82" s="11" t="s">
        <v>182</v>
      </c>
      <c r="C82" s="35" t="s">
        <v>183</v>
      </c>
      <c r="D82" s="24" t="s">
        <v>37</v>
      </c>
      <c r="E82" s="8" t="s">
        <v>152</v>
      </c>
      <c r="F82" s="9" t="s">
        <v>137</v>
      </c>
    </row>
    <row r="83" spans="1:6" ht="17.100000000000001" customHeight="1">
      <c r="A83" s="23"/>
      <c r="B83" s="507" t="s">
        <v>184</v>
      </c>
      <c r="C83" s="508" t="s">
        <v>185</v>
      </c>
      <c r="D83" s="504" t="s">
        <v>37</v>
      </c>
      <c r="E83" s="509" t="s">
        <v>152</v>
      </c>
      <c r="F83" s="514" t="s">
        <v>1386</v>
      </c>
    </row>
    <row r="84" spans="1:6" ht="17.100000000000001" customHeight="1">
      <c r="A84" s="23"/>
      <c r="B84" s="507" t="s">
        <v>186</v>
      </c>
      <c r="C84" s="508" t="s">
        <v>187</v>
      </c>
      <c r="D84" s="504" t="s">
        <v>37</v>
      </c>
      <c r="E84" s="509" t="s">
        <v>152</v>
      </c>
      <c r="F84" s="514" t="s">
        <v>1386</v>
      </c>
    </row>
    <row r="85" spans="1:6" ht="17.100000000000001" customHeight="1">
      <c r="A85" s="23"/>
      <c r="B85" s="507" t="s">
        <v>188</v>
      </c>
      <c r="C85" s="508" t="s">
        <v>189</v>
      </c>
      <c r="D85" s="504" t="s">
        <v>37</v>
      </c>
      <c r="E85" s="509" t="s">
        <v>152</v>
      </c>
      <c r="F85" s="514" t="s">
        <v>1386</v>
      </c>
    </row>
    <row r="86" spans="1:6" ht="17.100000000000001" customHeight="1">
      <c r="A86" s="23"/>
      <c r="B86" s="507" t="s">
        <v>190</v>
      </c>
      <c r="C86" s="508" t="s">
        <v>191</v>
      </c>
      <c r="D86" s="504" t="s">
        <v>37</v>
      </c>
      <c r="E86" s="509" t="s">
        <v>152</v>
      </c>
      <c r="F86" s="514" t="s">
        <v>1386</v>
      </c>
    </row>
    <row r="87" spans="1:6" ht="17.100000000000001" customHeight="1">
      <c r="A87" s="23"/>
      <c r="B87" s="507" t="s">
        <v>192</v>
      </c>
      <c r="C87" s="508" t="s">
        <v>193</v>
      </c>
      <c r="D87" s="504" t="s">
        <v>37</v>
      </c>
      <c r="E87" s="509" t="s">
        <v>152</v>
      </c>
      <c r="F87" s="514" t="s">
        <v>1386</v>
      </c>
    </row>
    <row r="88" spans="1:6" ht="17.100000000000001" customHeight="1">
      <c r="A88" s="23"/>
      <c r="B88" s="507" t="s">
        <v>194</v>
      </c>
      <c r="C88" s="508" t="s">
        <v>195</v>
      </c>
      <c r="D88" s="507" t="s">
        <v>98</v>
      </c>
      <c r="E88" s="509" t="s">
        <v>152</v>
      </c>
      <c r="F88" s="514" t="s">
        <v>1386</v>
      </c>
    </row>
    <row r="89" spans="1:6" ht="17.100000000000001" customHeight="1">
      <c r="A89" s="23"/>
      <c r="B89" s="507" t="s">
        <v>197</v>
      </c>
      <c r="C89" s="508" t="s">
        <v>198</v>
      </c>
      <c r="D89" s="507" t="s">
        <v>98</v>
      </c>
      <c r="E89" s="509" t="s">
        <v>152</v>
      </c>
      <c r="F89" s="514" t="s">
        <v>1386</v>
      </c>
    </row>
    <row r="90" spans="1:6" ht="17.100000000000001" customHeight="1">
      <c r="A90" s="23"/>
      <c r="B90" s="507" t="s">
        <v>199</v>
      </c>
      <c r="C90" s="508" t="s">
        <v>200</v>
      </c>
      <c r="D90" s="507" t="s">
        <v>98</v>
      </c>
      <c r="E90" s="509" t="s">
        <v>152</v>
      </c>
      <c r="F90" s="514" t="s">
        <v>1386</v>
      </c>
    </row>
    <row r="91" spans="1:6" ht="17.100000000000001" customHeight="1">
      <c r="A91" s="23"/>
      <c r="B91" s="507" t="s">
        <v>201</v>
      </c>
      <c r="C91" s="508" t="s">
        <v>202</v>
      </c>
      <c r="D91" s="506" t="s">
        <v>203</v>
      </c>
      <c r="E91" s="509" t="s">
        <v>204</v>
      </c>
      <c r="F91" s="9"/>
    </row>
    <row r="92" spans="1:6" ht="17.100000000000001" customHeight="1">
      <c r="A92" s="23"/>
      <c r="B92" s="507" t="s">
        <v>205</v>
      </c>
      <c r="C92" s="508" t="s">
        <v>206</v>
      </c>
      <c r="D92" s="506" t="s">
        <v>203</v>
      </c>
      <c r="E92" s="509" t="s">
        <v>207</v>
      </c>
      <c r="F92" s="9"/>
    </row>
    <row r="93" spans="1:6" ht="17.100000000000001" customHeight="1">
      <c r="A93" s="23"/>
      <c r="B93" s="507" t="s">
        <v>208</v>
      </c>
      <c r="C93" s="508" t="s">
        <v>209</v>
      </c>
      <c r="D93" s="506" t="s">
        <v>203</v>
      </c>
      <c r="E93" s="509" t="s">
        <v>207</v>
      </c>
      <c r="F93" s="9"/>
    </row>
    <row r="94" spans="1:6" ht="17.100000000000001" customHeight="1">
      <c r="A94" s="23"/>
      <c r="B94" s="507" t="s">
        <v>210</v>
      </c>
      <c r="C94" s="695" t="s">
        <v>211</v>
      </c>
      <c r="D94" s="506" t="s">
        <v>203</v>
      </c>
      <c r="E94" s="509" t="s">
        <v>207</v>
      </c>
      <c r="F94" s="9"/>
    </row>
    <row r="95" spans="1:6" ht="17.100000000000001" customHeight="1">
      <c r="A95" s="23"/>
      <c r="B95" s="504" t="s">
        <v>212</v>
      </c>
      <c r="C95" s="505" t="s">
        <v>2615</v>
      </c>
      <c r="D95" s="506" t="s">
        <v>203</v>
      </c>
      <c r="E95" s="506" t="s">
        <v>207</v>
      </c>
      <c r="F95" s="9"/>
    </row>
    <row r="96" spans="1:6" ht="17.100000000000001" customHeight="1">
      <c r="A96" s="23"/>
      <c r="B96" s="507" t="s">
        <v>214</v>
      </c>
      <c r="C96" s="508" t="s">
        <v>215</v>
      </c>
      <c r="D96" s="506" t="s">
        <v>203</v>
      </c>
      <c r="E96" s="509" t="s">
        <v>207</v>
      </c>
      <c r="F96" s="9"/>
    </row>
    <row r="97" spans="1:6" ht="17.100000000000001" customHeight="1">
      <c r="A97" s="23"/>
      <c r="B97" s="507" t="s">
        <v>216</v>
      </c>
      <c r="C97" s="508" t="s">
        <v>217</v>
      </c>
      <c r="D97" s="506" t="s">
        <v>203</v>
      </c>
      <c r="E97" s="509" t="s">
        <v>207</v>
      </c>
      <c r="F97" s="9"/>
    </row>
    <row r="98" spans="1:6" ht="17.100000000000001" customHeight="1">
      <c r="A98" s="23"/>
      <c r="B98" s="507" t="s">
        <v>218</v>
      </c>
      <c r="C98" s="508" t="s">
        <v>219</v>
      </c>
      <c r="D98" s="506" t="s">
        <v>203</v>
      </c>
      <c r="E98" s="509" t="s">
        <v>207</v>
      </c>
      <c r="F98" s="9"/>
    </row>
    <row r="99" spans="1:6" ht="17.100000000000001" customHeight="1">
      <c r="A99" s="32"/>
      <c r="B99" s="16" t="s">
        <v>220</v>
      </c>
      <c r="C99" s="33" t="s">
        <v>221</v>
      </c>
      <c r="D99" s="30" t="s">
        <v>37</v>
      </c>
      <c r="E99" s="18" t="s">
        <v>152</v>
      </c>
      <c r="F99" s="9"/>
    </row>
    <row r="100" spans="1:6" ht="17.100000000000001" customHeight="1">
      <c r="A100" s="23" t="s">
        <v>222</v>
      </c>
      <c r="B100" s="24" t="s">
        <v>223</v>
      </c>
      <c r="C100" s="34" t="s">
        <v>224</v>
      </c>
      <c r="D100" s="24" t="s">
        <v>127</v>
      </c>
      <c r="E100" s="26" t="s">
        <v>110</v>
      </c>
      <c r="F100" s="9"/>
    </row>
    <row r="101" spans="1:6" ht="17.100000000000001" customHeight="1">
      <c r="A101" s="23"/>
      <c r="B101" s="507" t="s">
        <v>226</v>
      </c>
      <c r="C101" s="508" t="s">
        <v>227</v>
      </c>
      <c r="D101" s="504" t="s">
        <v>106</v>
      </c>
      <c r="E101" s="509" t="s">
        <v>110</v>
      </c>
      <c r="F101" s="9"/>
    </row>
    <row r="102" spans="1:6" ht="17.100000000000001" customHeight="1">
      <c r="A102" s="23"/>
      <c r="B102" s="507" t="s">
        <v>228</v>
      </c>
      <c r="C102" s="508" t="s">
        <v>229</v>
      </c>
      <c r="D102" s="504" t="s">
        <v>106</v>
      </c>
      <c r="E102" s="509" t="s">
        <v>110</v>
      </c>
      <c r="F102" s="9"/>
    </row>
    <row r="103" spans="1:6" ht="17.100000000000001" customHeight="1">
      <c r="A103" s="23"/>
      <c r="B103" s="11" t="s">
        <v>230</v>
      </c>
      <c r="C103" s="35" t="s">
        <v>231</v>
      </c>
      <c r="D103" s="24" t="s">
        <v>106</v>
      </c>
      <c r="E103" s="8" t="s">
        <v>110</v>
      </c>
      <c r="F103" s="9"/>
    </row>
    <row r="104" spans="1:6" ht="17.100000000000001" customHeight="1">
      <c r="A104" s="23"/>
      <c r="B104" s="11" t="s">
        <v>232</v>
      </c>
      <c r="C104" s="35" t="s">
        <v>233</v>
      </c>
      <c r="D104" s="24" t="s">
        <v>106</v>
      </c>
      <c r="E104" s="8" t="s">
        <v>110</v>
      </c>
      <c r="F104" s="9"/>
    </row>
    <row r="105" spans="1:6" ht="17.100000000000001" customHeight="1">
      <c r="A105" s="23"/>
      <c r="B105" s="11" t="s">
        <v>234</v>
      </c>
      <c r="C105" s="35" t="s">
        <v>235</v>
      </c>
      <c r="D105" s="24" t="s">
        <v>106</v>
      </c>
      <c r="E105" s="8" t="s">
        <v>110</v>
      </c>
      <c r="F105" s="9"/>
    </row>
    <row r="106" spans="1:6" ht="17.100000000000001" customHeight="1">
      <c r="A106" s="23"/>
      <c r="B106" s="507" t="s">
        <v>236</v>
      </c>
      <c r="C106" s="508" t="s">
        <v>237</v>
      </c>
      <c r="D106" s="504" t="s">
        <v>106</v>
      </c>
      <c r="E106" s="509" t="s">
        <v>110</v>
      </c>
      <c r="F106" s="9"/>
    </row>
    <row r="107" spans="1:6" ht="17.100000000000001" customHeight="1">
      <c r="A107" s="32"/>
      <c r="B107" s="511" t="s">
        <v>238</v>
      </c>
      <c r="C107" s="510" t="s">
        <v>239</v>
      </c>
      <c r="D107" s="512" t="s">
        <v>106</v>
      </c>
      <c r="E107" s="513" t="s">
        <v>110</v>
      </c>
      <c r="F107" s="9"/>
    </row>
    <row r="108" spans="1:6" ht="17.100000000000001" customHeight="1">
      <c r="A108" s="23" t="s">
        <v>240</v>
      </c>
      <c r="B108" s="24" t="s">
        <v>241</v>
      </c>
      <c r="C108" s="25" t="s">
        <v>242</v>
      </c>
      <c r="D108" s="24" t="s">
        <v>37</v>
      </c>
      <c r="E108" s="26" t="s">
        <v>14</v>
      </c>
      <c r="F108" s="9"/>
    </row>
    <row r="109" spans="1:6" ht="17.100000000000001" customHeight="1">
      <c r="A109" s="15"/>
      <c r="B109" s="16" t="s">
        <v>243</v>
      </c>
      <c r="C109" s="29" t="s">
        <v>244</v>
      </c>
      <c r="D109" s="30" t="s">
        <v>37</v>
      </c>
      <c r="E109" s="18" t="s">
        <v>14</v>
      </c>
      <c r="F109" s="9"/>
    </row>
    <row r="110" spans="1:6" ht="17.100000000000001" customHeight="1">
      <c r="A110" s="23" t="s">
        <v>245</v>
      </c>
      <c r="B110" s="11" t="s">
        <v>246</v>
      </c>
      <c r="C110" s="12" t="s">
        <v>247</v>
      </c>
      <c r="D110" s="24" t="s">
        <v>98</v>
      </c>
      <c r="E110" s="8" t="s">
        <v>14</v>
      </c>
      <c r="F110" s="50"/>
    </row>
    <row r="111" spans="1:6" ht="17.100000000000001" customHeight="1">
      <c r="A111" s="10"/>
      <c r="B111" s="11" t="s">
        <v>248</v>
      </c>
      <c r="C111" s="12" t="s">
        <v>249</v>
      </c>
      <c r="D111" s="24" t="s">
        <v>98</v>
      </c>
      <c r="E111" s="8" t="s">
        <v>14</v>
      </c>
      <c r="F111" s="50"/>
    </row>
    <row r="112" spans="1:6" ht="17.100000000000001" customHeight="1">
      <c r="A112" s="10"/>
      <c r="B112" s="11" t="s">
        <v>250</v>
      </c>
      <c r="C112" s="12" t="s">
        <v>251</v>
      </c>
      <c r="D112" s="24" t="s">
        <v>98</v>
      </c>
      <c r="E112" s="8" t="s">
        <v>14</v>
      </c>
      <c r="F112" s="50"/>
    </row>
    <row r="113" spans="1:6" ht="17.100000000000001" customHeight="1">
      <c r="A113" s="10"/>
      <c r="B113" s="11" t="s">
        <v>252</v>
      </c>
      <c r="C113" s="12" t="s">
        <v>253</v>
      </c>
      <c r="D113" s="24" t="s">
        <v>98</v>
      </c>
      <c r="E113" s="8" t="s">
        <v>14</v>
      </c>
      <c r="F113" s="50"/>
    </row>
    <row r="114" spans="1:6" ht="17.100000000000001" customHeight="1">
      <c r="A114" s="15"/>
      <c r="B114" s="16" t="s">
        <v>254</v>
      </c>
      <c r="C114" s="29" t="s">
        <v>255</v>
      </c>
      <c r="D114" s="30" t="s">
        <v>74</v>
      </c>
      <c r="E114" s="18" t="s">
        <v>14</v>
      </c>
      <c r="F114" s="9"/>
    </row>
    <row r="115" spans="1:6" ht="17.100000000000001" customHeight="1">
      <c r="A115" s="23" t="s">
        <v>257</v>
      </c>
      <c r="B115" s="24" t="s">
        <v>258</v>
      </c>
      <c r="C115" s="25" t="s">
        <v>259</v>
      </c>
      <c r="D115" s="24" t="s">
        <v>98</v>
      </c>
      <c r="E115" s="26" t="s">
        <v>14</v>
      </c>
      <c r="F115" s="9"/>
    </row>
    <row r="116" spans="1:6" ht="17.100000000000001" customHeight="1">
      <c r="A116" s="10"/>
      <c r="B116" s="11" t="s">
        <v>260</v>
      </c>
      <c r="C116" s="12" t="s">
        <v>261</v>
      </c>
      <c r="D116" s="11" t="s">
        <v>98</v>
      </c>
      <c r="E116" s="8" t="s">
        <v>14</v>
      </c>
      <c r="F116" s="9"/>
    </row>
    <row r="117" spans="1:6" ht="17.100000000000001" customHeight="1">
      <c r="A117" s="15"/>
      <c r="B117" s="30" t="s">
        <v>262</v>
      </c>
      <c r="C117" s="38" t="s">
        <v>263</v>
      </c>
      <c r="D117" s="30" t="s">
        <v>74</v>
      </c>
      <c r="E117" s="18" t="s">
        <v>14</v>
      </c>
      <c r="F117" s="9"/>
    </row>
    <row r="118" spans="1:6" ht="17.100000000000001" customHeight="1">
      <c r="A118" s="23" t="s">
        <v>265</v>
      </c>
      <c r="B118" s="24" t="s">
        <v>266</v>
      </c>
      <c r="C118" s="25" t="s">
        <v>267</v>
      </c>
      <c r="D118" s="24" t="s">
        <v>98</v>
      </c>
      <c r="E118" s="26" t="s">
        <v>110</v>
      </c>
      <c r="F118" s="9"/>
    </row>
    <row r="119" spans="1:6" ht="17.100000000000001" customHeight="1">
      <c r="A119" s="10"/>
      <c r="B119" s="11" t="s">
        <v>337</v>
      </c>
      <c r="C119" s="12" t="s">
        <v>268</v>
      </c>
      <c r="D119" s="11" t="s">
        <v>98</v>
      </c>
      <c r="E119" s="8" t="s">
        <v>110</v>
      </c>
      <c r="F119" s="9"/>
    </row>
    <row r="120" spans="1:6" ht="17.100000000000001" customHeight="1">
      <c r="A120" s="10"/>
      <c r="B120" s="24" t="s">
        <v>269</v>
      </c>
      <c r="C120" s="25" t="s">
        <v>270</v>
      </c>
      <c r="D120" s="24" t="s">
        <v>98</v>
      </c>
      <c r="E120" s="8" t="s">
        <v>271</v>
      </c>
      <c r="F120" s="9"/>
    </row>
    <row r="121" spans="1:6" ht="17.100000000000001" customHeight="1">
      <c r="A121" s="15"/>
      <c r="B121" s="16" t="s">
        <v>272</v>
      </c>
      <c r="C121" s="29" t="s">
        <v>273</v>
      </c>
      <c r="D121" s="30" t="s">
        <v>98</v>
      </c>
      <c r="E121" s="18" t="s">
        <v>274</v>
      </c>
      <c r="F121" s="9"/>
    </row>
    <row r="122" spans="1:6" ht="17.100000000000001" customHeight="1">
      <c r="A122" s="19" t="s">
        <v>275</v>
      </c>
      <c r="B122" s="20" t="s">
        <v>276</v>
      </c>
      <c r="C122" s="21" t="s">
        <v>277</v>
      </c>
      <c r="D122" s="20" t="s">
        <v>278</v>
      </c>
      <c r="E122" s="22" t="s">
        <v>14</v>
      </c>
      <c r="F122" s="9"/>
    </row>
    <row r="123" spans="1:6" ht="17.100000000000001" customHeight="1">
      <c r="A123" s="39" t="s">
        <v>279</v>
      </c>
      <c r="B123" s="24" t="s">
        <v>280</v>
      </c>
      <c r="C123" s="25" t="s">
        <v>281</v>
      </c>
      <c r="D123" s="24" t="s">
        <v>13</v>
      </c>
      <c r="E123" s="26" t="s">
        <v>14</v>
      </c>
      <c r="F123" s="9"/>
    </row>
    <row r="124" spans="1:6" ht="17.100000000000001" customHeight="1">
      <c r="A124" s="10"/>
      <c r="B124" s="11" t="s">
        <v>282</v>
      </c>
      <c r="C124" s="12" t="s">
        <v>283</v>
      </c>
      <c r="D124" s="11" t="s">
        <v>9</v>
      </c>
      <c r="E124" s="8" t="s">
        <v>14</v>
      </c>
      <c r="F124" s="9"/>
    </row>
    <row r="125" spans="1:6" ht="17.100000000000001" customHeight="1">
      <c r="A125" s="10"/>
      <c r="B125" s="11" t="s">
        <v>285</v>
      </c>
      <c r="C125" s="12" t="s">
        <v>286</v>
      </c>
      <c r="D125" s="11" t="s">
        <v>98</v>
      </c>
      <c r="E125" s="8" t="s">
        <v>14</v>
      </c>
      <c r="F125" s="9"/>
    </row>
    <row r="126" spans="1:6" ht="17.100000000000001" customHeight="1">
      <c r="A126" s="10"/>
      <c r="B126" s="11" t="s">
        <v>287</v>
      </c>
      <c r="C126" s="12" t="s">
        <v>288</v>
      </c>
      <c r="D126" s="11" t="s">
        <v>98</v>
      </c>
      <c r="E126" s="8" t="s">
        <v>14</v>
      </c>
      <c r="F126" s="9"/>
    </row>
    <row r="127" spans="1:6" ht="17.100000000000001" customHeight="1">
      <c r="A127" s="10"/>
      <c r="B127" s="11" t="s">
        <v>289</v>
      </c>
      <c r="C127" s="12" t="s">
        <v>290</v>
      </c>
      <c r="D127" s="11" t="s">
        <v>291</v>
      </c>
      <c r="E127" s="8" t="s">
        <v>14</v>
      </c>
      <c r="F127" s="9"/>
    </row>
    <row r="128" spans="1:6" ht="17.100000000000001" customHeight="1">
      <c r="A128" s="15"/>
      <c r="B128" s="16" t="s">
        <v>292</v>
      </c>
      <c r="C128" s="29" t="s">
        <v>293</v>
      </c>
      <c r="D128" s="30" t="s">
        <v>74</v>
      </c>
      <c r="E128" s="18" t="s">
        <v>14</v>
      </c>
      <c r="F128" s="9"/>
    </row>
    <row r="129" spans="1:6" ht="17.100000000000001" customHeight="1">
      <c r="A129" s="23" t="s">
        <v>294</v>
      </c>
      <c r="B129" s="24" t="s">
        <v>295</v>
      </c>
      <c r="C129" s="25" t="s">
        <v>296</v>
      </c>
      <c r="D129" s="24" t="s">
        <v>13</v>
      </c>
      <c r="E129" s="26" t="s">
        <v>14</v>
      </c>
      <c r="F129" s="9"/>
    </row>
    <row r="130" spans="1:6" ht="17.100000000000001" customHeight="1">
      <c r="A130" s="10"/>
      <c r="B130" s="11" t="s">
        <v>297</v>
      </c>
      <c r="C130" s="12" t="s">
        <v>298</v>
      </c>
      <c r="D130" s="11" t="s">
        <v>98</v>
      </c>
      <c r="E130" s="8" t="s">
        <v>14</v>
      </c>
      <c r="F130" s="9"/>
    </row>
    <row r="131" spans="1:6" ht="17.100000000000001" customHeight="1">
      <c r="A131" s="15"/>
      <c r="B131" s="16" t="s">
        <v>299</v>
      </c>
      <c r="C131" s="29" t="s">
        <v>300</v>
      </c>
      <c r="D131" s="16" t="s">
        <v>13</v>
      </c>
      <c r="E131" s="18" t="s">
        <v>14</v>
      </c>
      <c r="F131" s="9"/>
    </row>
    <row r="132" spans="1:6" ht="17.100000000000001" customHeight="1">
      <c r="A132" s="23" t="s">
        <v>301</v>
      </c>
      <c r="B132" s="24" t="s">
        <v>302</v>
      </c>
      <c r="C132" s="25" t="s">
        <v>303</v>
      </c>
      <c r="D132" s="24" t="s">
        <v>13</v>
      </c>
      <c r="E132" s="26" t="s">
        <v>14</v>
      </c>
      <c r="F132" s="9"/>
    </row>
    <row r="133" spans="1:6" ht="17.100000000000001" customHeight="1">
      <c r="A133" s="10"/>
      <c r="B133" s="11" t="s">
        <v>304</v>
      </c>
      <c r="C133" s="12" t="s">
        <v>305</v>
      </c>
      <c r="D133" s="11" t="s">
        <v>98</v>
      </c>
      <c r="E133" s="8" t="s">
        <v>14</v>
      </c>
      <c r="F133" s="9"/>
    </row>
    <row r="134" spans="1:6" ht="17.100000000000001" customHeight="1">
      <c r="A134" s="15"/>
      <c r="B134" s="16" t="s">
        <v>306</v>
      </c>
      <c r="C134" s="29" t="s">
        <v>338</v>
      </c>
      <c r="D134" s="16" t="s">
        <v>13</v>
      </c>
      <c r="E134" s="18" t="s">
        <v>14</v>
      </c>
      <c r="F134" s="9"/>
    </row>
    <row r="135" spans="1:6" ht="17.100000000000001" customHeight="1">
      <c r="A135" s="23" t="s">
        <v>307</v>
      </c>
      <c r="B135" s="24" t="s">
        <v>308</v>
      </c>
      <c r="C135" s="25" t="s">
        <v>309</v>
      </c>
      <c r="D135" s="24" t="s">
        <v>13</v>
      </c>
      <c r="E135" s="26" t="s">
        <v>14</v>
      </c>
      <c r="F135" s="9"/>
    </row>
    <row r="136" spans="1:6" ht="17.100000000000001" customHeight="1">
      <c r="A136" s="10"/>
      <c r="B136" s="11" t="s">
        <v>310</v>
      </c>
      <c r="C136" s="12" t="s">
        <v>311</v>
      </c>
      <c r="D136" s="11" t="s">
        <v>13</v>
      </c>
      <c r="E136" s="8" t="s">
        <v>14</v>
      </c>
      <c r="F136" s="9"/>
    </row>
    <row r="137" spans="1:6" ht="17.100000000000001" customHeight="1">
      <c r="A137" s="10"/>
      <c r="B137" s="11" t="s">
        <v>312</v>
      </c>
      <c r="C137" s="12" t="s">
        <v>313</v>
      </c>
      <c r="D137" s="11" t="s">
        <v>13</v>
      </c>
      <c r="E137" s="8" t="s">
        <v>14</v>
      </c>
      <c r="F137" s="9"/>
    </row>
    <row r="138" spans="1:6" ht="17.100000000000001" customHeight="1">
      <c r="A138" s="10"/>
      <c r="B138" s="11" t="s">
        <v>314</v>
      </c>
      <c r="C138" s="12" t="s">
        <v>315</v>
      </c>
      <c r="D138" s="11" t="s">
        <v>13</v>
      </c>
      <c r="E138" s="8" t="s">
        <v>14</v>
      </c>
      <c r="F138" s="9"/>
    </row>
    <row r="139" spans="1:6" ht="17.100000000000001" customHeight="1">
      <c r="A139" s="10"/>
      <c r="B139" s="11" t="s">
        <v>316</v>
      </c>
      <c r="C139" s="12" t="s">
        <v>317</v>
      </c>
      <c r="D139" s="24" t="s">
        <v>13</v>
      </c>
      <c r="E139" s="8" t="s">
        <v>14</v>
      </c>
      <c r="F139" s="9"/>
    </row>
    <row r="140" spans="1:6" ht="17.100000000000001" customHeight="1">
      <c r="A140" s="10"/>
      <c r="B140" s="11" t="s">
        <v>318</v>
      </c>
      <c r="C140" s="12" t="s">
        <v>319</v>
      </c>
      <c r="D140" s="24" t="s">
        <v>13</v>
      </c>
      <c r="E140" s="8" t="s">
        <v>14</v>
      </c>
      <c r="F140" s="9"/>
    </row>
    <row r="141" spans="1:6" ht="17.100000000000001" customHeight="1">
      <c r="A141" s="10"/>
      <c r="B141" s="11" t="s">
        <v>320</v>
      </c>
      <c r="C141" s="12" t="s">
        <v>321</v>
      </c>
      <c r="D141" s="24" t="s">
        <v>98</v>
      </c>
      <c r="E141" s="8" t="s">
        <v>14</v>
      </c>
      <c r="F141" s="9"/>
    </row>
    <row r="142" spans="1:6" ht="17.100000000000001" customHeight="1">
      <c r="A142" s="10"/>
      <c r="B142" s="11" t="s">
        <v>322</v>
      </c>
      <c r="C142" s="12" t="s">
        <v>323</v>
      </c>
      <c r="D142" s="24" t="s">
        <v>13</v>
      </c>
      <c r="E142" s="8" t="s">
        <v>14</v>
      </c>
      <c r="F142" s="9"/>
    </row>
    <row r="143" spans="1:6" ht="17.100000000000001" customHeight="1">
      <c r="A143" s="10"/>
      <c r="B143" s="11" t="s">
        <v>324</v>
      </c>
      <c r="C143" s="12" t="s">
        <v>325</v>
      </c>
      <c r="D143" s="11" t="s">
        <v>9</v>
      </c>
      <c r="E143" s="8" t="s">
        <v>14</v>
      </c>
      <c r="F143" s="9"/>
    </row>
    <row r="144" spans="1:6" ht="17.100000000000001" customHeight="1">
      <c r="A144" s="10"/>
      <c r="B144" s="11" t="s">
        <v>326</v>
      </c>
      <c r="C144" s="12" t="s">
        <v>327</v>
      </c>
      <c r="D144" s="11" t="s">
        <v>9</v>
      </c>
      <c r="E144" s="8" t="s">
        <v>14</v>
      </c>
      <c r="F144" s="9"/>
    </row>
    <row r="145" spans="1:6" ht="17.100000000000001" customHeight="1">
      <c r="A145" s="10"/>
      <c r="B145" s="11" t="s">
        <v>328</v>
      </c>
      <c r="C145" s="12" t="s">
        <v>329</v>
      </c>
      <c r="D145" s="11" t="s">
        <v>9</v>
      </c>
      <c r="E145" s="8" t="s">
        <v>14</v>
      </c>
      <c r="F145" s="9"/>
    </row>
    <row r="146" spans="1:6" ht="17.100000000000001" customHeight="1">
      <c r="A146" s="15"/>
      <c r="B146" s="16" t="s">
        <v>330</v>
      </c>
      <c r="C146" s="29" t="s">
        <v>331</v>
      </c>
      <c r="D146" s="16" t="s">
        <v>13</v>
      </c>
      <c r="E146" s="18" t="s">
        <v>14</v>
      </c>
      <c r="F146" s="9"/>
    </row>
    <row r="147" spans="1:6" ht="17.100000000000001" customHeight="1" thickBot="1">
      <c r="A147" s="40" t="s">
        <v>332</v>
      </c>
      <c r="B147" s="41" t="s">
        <v>333</v>
      </c>
      <c r="C147" s="42" t="s">
        <v>334</v>
      </c>
      <c r="D147" s="41" t="s">
        <v>9</v>
      </c>
      <c r="E147" s="43" t="s">
        <v>14</v>
      </c>
      <c r="F147" s="9"/>
    </row>
    <row r="148" spans="1:6" ht="17.100000000000001" customHeight="1">
      <c r="A148" s="44"/>
      <c r="B148" s="45"/>
      <c r="C148" s="9"/>
      <c r="D148" s="45"/>
      <c r="E148" s="46"/>
      <c r="F148" s="37"/>
    </row>
    <row r="149" spans="1:6" ht="17.100000000000001" customHeight="1">
      <c r="A149" s="47" t="s">
        <v>335</v>
      </c>
      <c r="B149" s="48"/>
      <c r="C149" s="49"/>
      <c r="D149" s="48"/>
      <c r="E149" s="48"/>
      <c r="F149" s="50"/>
    </row>
    <row r="150" spans="1:6" ht="17.100000000000001" customHeight="1">
      <c r="A150" s="47" t="s">
        <v>336</v>
      </c>
      <c r="B150" s="48"/>
      <c r="C150" s="49"/>
      <c r="D150" s="48"/>
      <c r="E150" s="48"/>
      <c r="F150" s="50"/>
    </row>
  </sheetData>
  <mergeCells count="1">
    <mergeCell ref="A2:E2"/>
  </mergeCells>
  <phoneticPr fontId="1" type="noConversion"/>
  <pageMargins left="0.7" right="0.7" top="0.75" bottom="0.75" header="0.3" footer="0.3"/>
  <pageSetup paperSize="9" scale="28" orientation="portrait" r:id="rId1"/>
  <colBreaks count="1" manualBreakCount="1">
    <brk id="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5046"/>
  </sheetPr>
  <dimension ref="A1:AD45"/>
  <sheetViews>
    <sheetView showGridLines="0" view="pageBreakPreview" zoomScale="55" zoomScaleNormal="100" zoomScaleSheetLayoutView="55" workbookViewId="0"/>
  </sheetViews>
  <sheetFormatPr defaultRowHeight="16.5"/>
  <cols>
    <col min="1" max="1" width="11.375" style="650" customWidth="1"/>
    <col min="2" max="2" width="36.75" style="646" customWidth="1"/>
    <col min="3" max="6" width="22.375" style="646" customWidth="1"/>
    <col min="7" max="7" width="16.25" style="646" customWidth="1"/>
    <col min="8" max="257" width="9" style="646"/>
    <col min="258" max="258" width="11.375" style="646" customWidth="1"/>
    <col min="259" max="259" width="67.375" style="646" customWidth="1"/>
    <col min="260" max="261" width="12.75" style="646" bestFit="1" customWidth="1"/>
    <col min="262" max="262" width="13.5" style="646" customWidth="1"/>
    <col min="263" max="263" width="16.25" style="646" customWidth="1"/>
    <col min="264" max="513" width="9" style="646"/>
    <col min="514" max="514" width="11.375" style="646" customWidth="1"/>
    <col min="515" max="515" width="67.375" style="646" customWidth="1"/>
    <col min="516" max="517" width="12.75" style="646" bestFit="1" customWidth="1"/>
    <col min="518" max="518" width="13.5" style="646" customWidth="1"/>
    <col min="519" max="519" width="16.25" style="646" customWidth="1"/>
    <col min="520" max="769" width="9" style="646"/>
    <col min="770" max="770" width="11.375" style="646" customWidth="1"/>
    <col min="771" max="771" width="67.375" style="646" customWidth="1"/>
    <col min="772" max="773" width="12.75" style="646" bestFit="1" customWidth="1"/>
    <col min="774" max="774" width="13.5" style="646" customWidth="1"/>
    <col min="775" max="775" width="16.25" style="646" customWidth="1"/>
    <col min="776" max="1025" width="9" style="646"/>
    <col min="1026" max="1026" width="11.375" style="646" customWidth="1"/>
    <col min="1027" max="1027" width="67.375" style="646" customWidth="1"/>
    <col min="1028" max="1029" width="12.75" style="646" bestFit="1" customWidth="1"/>
    <col min="1030" max="1030" width="13.5" style="646" customWidth="1"/>
    <col min="1031" max="1031" width="16.25" style="646" customWidth="1"/>
    <col min="1032" max="1281" width="9" style="646"/>
    <col min="1282" max="1282" width="11.375" style="646" customWidth="1"/>
    <col min="1283" max="1283" width="67.375" style="646" customWidth="1"/>
    <col min="1284" max="1285" width="12.75" style="646" bestFit="1" customWidth="1"/>
    <col min="1286" max="1286" width="13.5" style="646" customWidth="1"/>
    <col min="1287" max="1287" width="16.25" style="646" customWidth="1"/>
    <col min="1288" max="1537" width="9" style="646"/>
    <col min="1538" max="1538" width="11.375" style="646" customWidth="1"/>
    <col min="1539" max="1539" width="67.375" style="646" customWidth="1"/>
    <col min="1540" max="1541" width="12.75" style="646" bestFit="1" customWidth="1"/>
    <col min="1542" max="1542" width="13.5" style="646" customWidth="1"/>
    <col min="1543" max="1543" width="16.25" style="646" customWidth="1"/>
    <col min="1544" max="1793" width="9" style="646"/>
    <col min="1794" max="1794" width="11.375" style="646" customWidth="1"/>
    <col min="1795" max="1795" width="67.375" style="646" customWidth="1"/>
    <col min="1796" max="1797" width="12.75" style="646" bestFit="1" customWidth="1"/>
    <col min="1798" max="1798" width="13.5" style="646" customWidth="1"/>
    <col min="1799" max="1799" width="16.25" style="646" customWidth="1"/>
    <col min="1800" max="2049" width="9" style="646"/>
    <col min="2050" max="2050" width="11.375" style="646" customWidth="1"/>
    <col min="2051" max="2051" width="67.375" style="646" customWidth="1"/>
    <col min="2052" max="2053" width="12.75" style="646" bestFit="1" customWidth="1"/>
    <col min="2054" max="2054" width="13.5" style="646" customWidth="1"/>
    <col min="2055" max="2055" width="16.25" style="646" customWidth="1"/>
    <col min="2056" max="2305" width="9" style="646"/>
    <col min="2306" max="2306" width="11.375" style="646" customWidth="1"/>
    <col min="2307" max="2307" width="67.375" style="646" customWidth="1"/>
    <col min="2308" max="2309" width="12.75" style="646" bestFit="1" customWidth="1"/>
    <col min="2310" max="2310" width="13.5" style="646" customWidth="1"/>
    <col min="2311" max="2311" width="16.25" style="646" customWidth="1"/>
    <col min="2312" max="2561" width="9" style="646"/>
    <col min="2562" max="2562" width="11.375" style="646" customWidth="1"/>
    <col min="2563" max="2563" width="67.375" style="646" customWidth="1"/>
    <col min="2564" max="2565" width="12.75" style="646" bestFit="1" customWidth="1"/>
    <col min="2566" max="2566" width="13.5" style="646" customWidth="1"/>
    <col min="2567" max="2567" width="16.25" style="646" customWidth="1"/>
    <col min="2568" max="2817" width="9" style="646"/>
    <col min="2818" max="2818" width="11.375" style="646" customWidth="1"/>
    <col min="2819" max="2819" width="67.375" style="646" customWidth="1"/>
    <col min="2820" max="2821" width="12.75" style="646" bestFit="1" customWidth="1"/>
    <col min="2822" max="2822" width="13.5" style="646" customWidth="1"/>
    <col min="2823" max="2823" width="16.25" style="646" customWidth="1"/>
    <col min="2824" max="3073" width="9" style="646"/>
    <col min="3074" max="3074" width="11.375" style="646" customWidth="1"/>
    <col min="3075" max="3075" width="67.375" style="646" customWidth="1"/>
    <col min="3076" max="3077" width="12.75" style="646" bestFit="1" customWidth="1"/>
    <col min="3078" max="3078" width="13.5" style="646" customWidth="1"/>
    <col min="3079" max="3079" width="16.25" style="646" customWidth="1"/>
    <col min="3080" max="3329" width="9" style="646"/>
    <col min="3330" max="3330" width="11.375" style="646" customWidth="1"/>
    <col min="3331" max="3331" width="67.375" style="646" customWidth="1"/>
    <col min="3332" max="3333" width="12.75" style="646" bestFit="1" customWidth="1"/>
    <col min="3334" max="3334" width="13.5" style="646" customWidth="1"/>
    <col min="3335" max="3335" width="16.25" style="646" customWidth="1"/>
    <col min="3336" max="3585" width="9" style="646"/>
    <col min="3586" max="3586" width="11.375" style="646" customWidth="1"/>
    <col min="3587" max="3587" width="67.375" style="646" customWidth="1"/>
    <col min="3588" max="3589" width="12.75" style="646" bestFit="1" customWidth="1"/>
    <col min="3590" max="3590" width="13.5" style="646" customWidth="1"/>
    <col min="3591" max="3591" width="16.25" style="646" customWidth="1"/>
    <col min="3592" max="3841" width="9" style="646"/>
    <col min="3842" max="3842" width="11.375" style="646" customWidth="1"/>
    <col min="3843" max="3843" width="67.375" style="646" customWidth="1"/>
    <col min="3844" max="3845" width="12.75" style="646" bestFit="1" customWidth="1"/>
    <col min="3846" max="3846" width="13.5" style="646" customWidth="1"/>
    <col min="3847" max="3847" width="16.25" style="646" customWidth="1"/>
    <col min="3848" max="4097" width="9" style="646"/>
    <col min="4098" max="4098" width="11.375" style="646" customWidth="1"/>
    <col min="4099" max="4099" width="67.375" style="646" customWidth="1"/>
    <col min="4100" max="4101" width="12.75" style="646" bestFit="1" customWidth="1"/>
    <col min="4102" max="4102" width="13.5" style="646" customWidth="1"/>
    <col min="4103" max="4103" width="16.25" style="646" customWidth="1"/>
    <col min="4104" max="4353" width="9" style="646"/>
    <col min="4354" max="4354" width="11.375" style="646" customWidth="1"/>
    <col min="4355" max="4355" width="67.375" style="646" customWidth="1"/>
    <col min="4356" max="4357" width="12.75" style="646" bestFit="1" customWidth="1"/>
    <col min="4358" max="4358" width="13.5" style="646" customWidth="1"/>
    <col min="4359" max="4359" width="16.25" style="646" customWidth="1"/>
    <col min="4360" max="4609" width="9" style="646"/>
    <col min="4610" max="4610" width="11.375" style="646" customWidth="1"/>
    <col min="4611" max="4611" width="67.375" style="646" customWidth="1"/>
    <col min="4612" max="4613" width="12.75" style="646" bestFit="1" customWidth="1"/>
    <col min="4614" max="4614" width="13.5" style="646" customWidth="1"/>
    <col min="4615" max="4615" width="16.25" style="646" customWidth="1"/>
    <col min="4616" max="4865" width="9" style="646"/>
    <col min="4866" max="4866" width="11.375" style="646" customWidth="1"/>
    <col min="4867" max="4867" width="67.375" style="646" customWidth="1"/>
    <col min="4868" max="4869" width="12.75" style="646" bestFit="1" customWidth="1"/>
    <col min="4870" max="4870" width="13.5" style="646" customWidth="1"/>
    <col min="4871" max="4871" width="16.25" style="646" customWidth="1"/>
    <col min="4872" max="5121" width="9" style="646"/>
    <col min="5122" max="5122" width="11.375" style="646" customWidth="1"/>
    <col min="5123" max="5123" width="67.375" style="646" customWidth="1"/>
    <col min="5124" max="5125" width="12.75" style="646" bestFit="1" customWidth="1"/>
    <col min="5126" max="5126" width="13.5" style="646" customWidth="1"/>
    <col min="5127" max="5127" width="16.25" style="646" customWidth="1"/>
    <col min="5128" max="5377" width="9" style="646"/>
    <col min="5378" max="5378" width="11.375" style="646" customWidth="1"/>
    <col min="5379" max="5379" width="67.375" style="646" customWidth="1"/>
    <col min="5380" max="5381" width="12.75" style="646" bestFit="1" customWidth="1"/>
    <col min="5382" max="5382" width="13.5" style="646" customWidth="1"/>
    <col min="5383" max="5383" width="16.25" style="646" customWidth="1"/>
    <col min="5384" max="5633" width="9" style="646"/>
    <col min="5634" max="5634" width="11.375" style="646" customWidth="1"/>
    <col min="5635" max="5635" width="67.375" style="646" customWidth="1"/>
    <col min="5636" max="5637" width="12.75" style="646" bestFit="1" customWidth="1"/>
    <col min="5638" max="5638" width="13.5" style="646" customWidth="1"/>
    <col min="5639" max="5639" width="16.25" style="646" customWidth="1"/>
    <col min="5640" max="5889" width="9" style="646"/>
    <col min="5890" max="5890" width="11.375" style="646" customWidth="1"/>
    <col min="5891" max="5891" width="67.375" style="646" customWidth="1"/>
    <col min="5892" max="5893" width="12.75" style="646" bestFit="1" customWidth="1"/>
    <col min="5894" max="5894" width="13.5" style="646" customWidth="1"/>
    <col min="5895" max="5895" width="16.25" style="646" customWidth="1"/>
    <col min="5896" max="6145" width="9" style="646"/>
    <col min="6146" max="6146" width="11.375" style="646" customWidth="1"/>
    <col min="6147" max="6147" width="67.375" style="646" customWidth="1"/>
    <col min="6148" max="6149" width="12.75" style="646" bestFit="1" customWidth="1"/>
    <col min="6150" max="6150" width="13.5" style="646" customWidth="1"/>
    <col min="6151" max="6151" width="16.25" style="646" customWidth="1"/>
    <col min="6152" max="6401" width="9" style="646"/>
    <col min="6402" max="6402" width="11.375" style="646" customWidth="1"/>
    <col min="6403" max="6403" width="67.375" style="646" customWidth="1"/>
    <col min="6404" max="6405" width="12.75" style="646" bestFit="1" customWidth="1"/>
    <col min="6406" max="6406" width="13.5" style="646" customWidth="1"/>
    <col min="6407" max="6407" width="16.25" style="646" customWidth="1"/>
    <col min="6408" max="6657" width="9" style="646"/>
    <col min="6658" max="6658" width="11.375" style="646" customWidth="1"/>
    <col min="6659" max="6659" width="67.375" style="646" customWidth="1"/>
    <col min="6660" max="6661" width="12.75" style="646" bestFit="1" customWidth="1"/>
    <col min="6662" max="6662" width="13.5" style="646" customWidth="1"/>
    <col min="6663" max="6663" width="16.25" style="646" customWidth="1"/>
    <col min="6664" max="6913" width="9" style="646"/>
    <col min="6914" max="6914" width="11.375" style="646" customWidth="1"/>
    <col min="6915" max="6915" width="67.375" style="646" customWidth="1"/>
    <col min="6916" max="6917" width="12.75" style="646" bestFit="1" customWidth="1"/>
    <col min="6918" max="6918" width="13.5" style="646" customWidth="1"/>
    <col min="6919" max="6919" width="16.25" style="646" customWidth="1"/>
    <col min="6920" max="7169" width="9" style="646"/>
    <col min="7170" max="7170" width="11.375" style="646" customWidth="1"/>
    <col min="7171" max="7171" width="67.375" style="646" customWidth="1"/>
    <col min="7172" max="7173" width="12.75" style="646" bestFit="1" customWidth="1"/>
    <col min="7174" max="7174" width="13.5" style="646" customWidth="1"/>
    <col min="7175" max="7175" width="16.25" style="646" customWidth="1"/>
    <col min="7176" max="7425" width="9" style="646"/>
    <col min="7426" max="7426" width="11.375" style="646" customWidth="1"/>
    <col min="7427" max="7427" width="67.375" style="646" customWidth="1"/>
    <col min="7428" max="7429" width="12.75" style="646" bestFit="1" customWidth="1"/>
    <col min="7430" max="7430" width="13.5" style="646" customWidth="1"/>
    <col min="7431" max="7431" width="16.25" style="646" customWidth="1"/>
    <col min="7432" max="7681" width="9" style="646"/>
    <col min="7682" max="7682" width="11.375" style="646" customWidth="1"/>
    <col min="7683" max="7683" width="67.375" style="646" customWidth="1"/>
    <col min="7684" max="7685" width="12.75" style="646" bestFit="1" customWidth="1"/>
    <col min="7686" max="7686" width="13.5" style="646" customWidth="1"/>
    <col min="7687" max="7687" width="16.25" style="646" customWidth="1"/>
    <col min="7688" max="7937" width="9" style="646"/>
    <col min="7938" max="7938" width="11.375" style="646" customWidth="1"/>
    <col min="7939" max="7939" width="67.375" style="646" customWidth="1"/>
    <col min="7940" max="7941" width="12.75" style="646" bestFit="1" customWidth="1"/>
    <col min="7942" max="7942" width="13.5" style="646" customWidth="1"/>
    <col min="7943" max="7943" width="16.25" style="646" customWidth="1"/>
    <col min="7944" max="8193" width="9" style="646"/>
    <col min="8194" max="8194" width="11.375" style="646" customWidth="1"/>
    <col min="8195" max="8195" width="67.375" style="646" customWidth="1"/>
    <col min="8196" max="8197" width="12.75" style="646" bestFit="1" customWidth="1"/>
    <col min="8198" max="8198" width="13.5" style="646" customWidth="1"/>
    <col min="8199" max="8199" width="16.25" style="646" customWidth="1"/>
    <col min="8200" max="8449" width="9" style="646"/>
    <col min="8450" max="8450" width="11.375" style="646" customWidth="1"/>
    <col min="8451" max="8451" width="67.375" style="646" customWidth="1"/>
    <col min="8452" max="8453" width="12.75" style="646" bestFit="1" customWidth="1"/>
    <col min="8454" max="8454" width="13.5" style="646" customWidth="1"/>
    <col min="8455" max="8455" width="16.25" style="646" customWidth="1"/>
    <col min="8456" max="8705" width="9" style="646"/>
    <col min="8706" max="8706" width="11.375" style="646" customWidth="1"/>
    <col min="8707" max="8707" width="67.375" style="646" customWidth="1"/>
    <col min="8708" max="8709" width="12.75" style="646" bestFit="1" customWidth="1"/>
    <col min="8710" max="8710" width="13.5" style="646" customWidth="1"/>
    <col min="8711" max="8711" width="16.25" style="646" customWidth="1"/>
    <col min="8712" max="8961" width="9" style="646"/>
    <col min="8962" max="8962" width="11.375" style="646" customWidth="1"/>
    <col min="8963" max="8963" width="67.375" style="646" customWidth="1"/>
    <col min="8964" max="8965" width="12.75" style="646" bestFit="1" customWidth="1"/>
    <col min="8966" max="8966" width="13.5" style="646" customWidth="1"/>
    <col min="8967" max="8967" width="16.25" style="646" customWidth="1"/>
    <col min="8968" max="9217" width="9" style="646"/>
    <col min="9218" max="9218" width="11.375" style="646" customWidth="1"/>
    <col min="9219" max="9219" width="67.375" style="646" customWidth="1"/>
    <col min="9220" max="9221" width="12.75" style="646" bestFit="1" customWidth="1"/>
    <col min="9222" max="9222" width="13.5" style="646" customWidth="1"/>
    <col min="9223" max="9223" width="16.25" style="646" customWidth="1"/>
    <col min="9224" max="9473" width="9" style="646"/>
    <col min="9474" max="9474" width="11.375" style="646" customWidth="1"/>
    <col min="9475" max="9475" width="67.375" style="646" customWidth="1"/>
    <col min="9476" max="9477" width="12.75" style="646" bestFit="1" customWidth="1"/>
    <col min="9478" max="9478" width="13.5" style="646" customWidth="1"/>
    <col min="9479" max="9479" width="16.25" style="646" customWidth="1"/>
    <col min="9480" max="9729" width="9" style="646"/>
    <col min="9730" max="9730" width="11.375" style="646" customWidth="1"/>
    <col min="9731" max="9731" width="67.375" style="646" customWidth="1"/>
    <col min="9732" max="9733" width="12.75" style="646" bestFit="1" customWidth="1"/>
    <col min="9734" max="9734" width="13.5" style="646" customWidth="1"/>
    <col min="9735" max="9735" width="16.25" style="646" customWidth="1"/>
    <col min="9736" max="9985" width="9" style="646"/>
    <col min="9986" max="9986" width="11.375" style="646" customWidth="1"/>
    <col min="9987" max="9987" width="67.375" style="646" customWidth="1"/>
    <col min="9988" max="9989" width="12.75" style="646" bestFit="1" customWidth="1"/>
    <col min="9990" max="9990" width="13.5" style="646" customWidth="1"/>
    <col min="9991" max="9991" width="16.25" style="646" customWidth="1"/>
    <col min="9992" max="10241" width="9" style="646"/>
    <col min="10242" max="10242" width="11.375" style="646" customWidth="1"/>
    <col min="10243" max="10243" width="67.375" style="646" customWidth="1"/>
    <col min="10244" max="10245" width="12.75" style="646" bestFit="1" customWidth="1"/>
    <col min="10246" max="10246" width="13.5" style="646" customWidth="1"/>
    <col min="10247" max="10247" width="16.25" style="646" customWidth="1"/>
    <col min="10248" max="10497" width="9" style="646"/>
    <col min="10498" max="10498" width="11.375" style="646" customWidth="1"/>
    <col min="10499" max="10499" width="67.375" style="646" customWidth="1"/>
    <col min="10500" max="10501" width="12.75" style="646" bestFit="1" customWidth="1"/>
    <col min="10502" max="10502" width="13.5" style="646" customWidth="1"/>
    <col min="10503" max="10503" width="16.25" style="646" customWidth="1"/>
    <col min="10504" max="10753" width="9" style="646"/>
    <col min="10754" max="10754" width="11.375" style="646" customWidth="1"/>
    <col min="10755" max="10755" width="67.375" style="646" customWidth="1"/>
    <col min="10756" max="10757" width="12.75" style="646" bestFit="1" customWidth="1"/>
    <col min="10758" max="10758" width="13.5" style="646" customWidth="1"/>
    <col min="10759" max="10759" width="16.25" style="646" customWidth="1"/>
    <col min="10760" max="11009" width="9" style="646"/>
    <col min="11010" max="11010" width="11.375" style="646" customWidth="1"/>
    <col min="11011" max="11011" width="67.375" style="646" customWidth="1"/>
    <col min="11012" max="11013" width="12.75" style="646" bestFit="1" customWidth="1"/>
    <col min="11014" max="11014" width="13.5" style="646" customWidth="1"/>
    <col min="11015" max="11015" width="16.25" style="646" customWidth="1"/>
    <col min="11016" max="11265" width="9" style="646"/>
    <col min="11266" max="11266" width="11.375" style="646" customWidth="1"/>
    <col min="11267" max="11267" width="67.375" style="646" customWidth="1"/>
    <col min="11268" max="11269" width="12.75" style="646" bestFit="1" customWidth="1"/>
    <col min="11270" max="11270" width="13.5" style="646" customWidth="1"/>
    <col min="11271" max="11271" width="16.25" style="646" customWidth="1"/>
    <col min="11272" max="11521" width="9" style="646"/>
    <col min="11522" max="11522" width="11.375" style="646" customWidth="1"/>
    <col min="11523" max="11523" width="67.375" style="646" customWidth="1"/>
    <col min="11524" max="11525" width="12.75" style="646" bestFit="1" customWidth="1"/>
    <col min="11526" max="11526" width="13.5" style="646" customWidth="1"/>
    <col min="11527" max="11527" width="16.25" style="646" customWidth="1"/>
    <col min="11528" max="11777" width="9" style="646"/>
    <col min="11778" max="11778" width="11.375" style="646" customWidth="1"/>
    <col min="11779" max="11779" width="67.375" style="646" customWidth="1"/>
    <col min="11780" max="11781" width="12.75" style="646" bestFit="1" customWidth="1"/>
    <col min="11782" max="11782" width="13.5" style="646" customWidth="1"/>
    <col min="11783" max="11783" width="16.25" style="646" customWidth="1"/>
    <col min="11784" max="12033" width="9" style="646"/>
    <col min="12034" max="12034" width="11.375" style="646" customWidth="1"/>
    <col min="12035" max="12035" width="67.375" style="646" customWidth="1"/>
    <col min="12036" max="12037" width="12.75" style="646" bestFit="1" customWidth="1"/>
    <col min="12038" max="12038" width="13.5" style="646" customWidth="1"/>
    <col min="12039" max="12039" width="16.25" style="646" customWidth="1"/>
    <col min="12040" max="12289" width="9" style="646"/>
    <col min="12290" max="12290" width="11.375" style="646" customWidth="1"/>
    <col min="12291" max="12291" width="67.375" style="646" customWidth="1"/>
    <col min="12292" max="12293" width="12.75" style="646" bestFit="1" customWidth="1"/>
    <col min="12294" max="12294" width="13.5" style="646" customWidth="1"/>
    <col min="12295" max="12295" width="16.25" style="646" customWidth="1"/>
    <col min="12296" max="12545" width="9" style="646"/>
    <col min="12546" max="12546" width="11.375" style="646" customWidth="1"/>
    <col min="12547" max="12547" width="67.375" style="646" customWidth="1"/>
    <col min="12548" max="12549" width="12.75" style="646" bestFit="1" customWidth="1"/>
    <col min="12550" max="12550" width="13.5" style="646" customWidth="1"/>
    <col min="12551" max="12551" width="16.25" style="646" customWidth="1"/>
    <col min="12552" max="12801" width="9" style="646"/>
    <col min="12802" max="12802" width="11.375" style="646" customWidth="1"/>
    <col min="12803" max="12803" width="67.375" style="646" customWidth="1"/>
    <col min="12804" max="12805" width="12.75" style="646" bestFit="1" customWidth="1"/>
    <col min="12806" max="12806" width="13.5" style="646" customWidth="1"/>
    <col min="12807" max="12807" width="16.25" style="646" customWidth="1"/>
    <col min="12808" max="13057" width="9" style="646"/>
    <col min="13058" max="13058" width="11.375" style="646" customWidth="1"/>
    <col min="13059" max="13059" width="67.375" style="646" customWidth="1"/>
    <col min="13060" max="13061" width="12.75" style="646" bestFit="1" customWidth="1"/>
    <col min="13062" max="13062" width="13.5" style="646" customWidth="1"/>
    <col min="13063" max="13063" width="16.25" style="646" customWidth="1"/>
    <col min="13064" max="13313" width="9" style="646"/>
    <col min="13314" max="13314" width="11.375" style="646" customWidth="1"/>
    <col min="13315" max="13315" width="67.375" style="646" customWidth="1"/>
    <col min="13316" max="13317" width="12.75" style="646" bestFit="1" customWidth="1"/>
    <col min="13318" max="13318" width="13.5" style="646" customWidth="1"/>
    <col min="13319" max="13319" width="16.25" style="646" customWidth="1"/>
    <col min="13320" max="13569" width="9" style="646"/>
    <col min="13570" max="13570" width="11.375" style="646" customWidth="1"/>
    <col min="13571" max="13571" width="67.375" style="646" customWidth="1"/>
    <col min="13572" max="13573" width="12.75" style="646" bestFit="1" customWidth="1"/>
    <col min="13574" max="13574" width="13.5" style="646" customWidth="1"/>
    <col min="13575" max="13575" width="16.25" style="646" customWidth="1"/>
    <col min="13576" max="13825" width="9" style="646"/>
    <col min="13826" max="13826" width="11.375" style="646" customWidth="1"/>
    <col min="13827" max="13827" width="67.375" style="646" customWidth="1"/>
    <col min="13828" max="13829" width="12.75" style="646" bestFit="1" customWidth="1"/>
    <col min="13830" max="13830" width="13.5" style="646" customWidth="1"/>
    <col min="13831" max="13831" width="16.25" style="646" customWidth="1"/>
    <col min="13832" max="14081" width="9" style="646"/>
    <col min="14082" max="14082" width="11.375" style="646" customWidth="1"/>
    <col min="14083" max="14083" width="67.375" style="646" customWidth="1"/>
    <col min="14084" max="14085" width="12.75" style="646" bestFit="1" customWidth="1"/>
    <col min="14086" max="14086" width="13.5" style="646" customWidth="1"/>
    <col min="14087" max="14087" width="16.25" style="646" customWidth="1"/>
    <col min="14088" max="14337" width="9" style="646"/>
    <col min="14338" max="14338" width="11.375" style="646" customWidth="1"/>
    <col min="14339" max="14339" width="67.375" style="646" customWidth="1"/>
    <col min="14340" max="14341" width="12.75" style="646" bestFit="1" customWidth="1"/>
    <col min="14342" max="14342" width="13.5" style="646" customWidth="1"/>
    <col min="14343" max="14343" width="16.25" style="646" customWidth="1"/>
    <col min="14344" max="14593" width="9" style="646"/>
    <col min="14594" max="14594" width="11.375" style="646" customWidth="1"/>
    <col min="14595" max="14595" width="67.375" style="646" customWidth="1"/>
    <col min="14596" max="14597" width="12.75" style="646" bestFit="1" customWidth="1"/>
    <col min="14598" max="14598" width="13.5" style="646" customWidth="1"/>
    <col min="14599" max="14599" width="16.25" style="646" customWidth="1"/>
    <col min="14600" max="14849" width="9" style="646"/>
    <col min="14850" max="14850" width="11.375" style="646" customWidth="1"/>
    <col min="14851" max="14851" width="67.375" style="646" customWidth="1"/>
    <col min="14852" max="14853" width="12.75" style="646" bestFit="1" customWidth="1"/>
    <col min="14854" max="14854" width="13.5" style="646" customWidth="1"/>
    <col min="14855" max="14855" width="16.25" style="646" customWidth="1"/>
    <col min="14856" max="15105" width="9" style="646"/>
    <col min="15106" max="15106" width="11.375" style="646" customWidth="1"/>
    <col min="15107" max="15107" width="67.375" style="646" customWidth="1"/>
    <col min="15108" max="15109" width="12.75" style="646" bestFit="1" customWidth="1"/>
    <col min="15110" max="15110" width="13.5" style="646" customWidth="1"/>
    <col min="15111" max="15111" width="16.25" style="646" customWidth="1"/>
    <col min="15112" max="15361" width="9" style="646"/>
    <col min="15362" max="15362" width="11.375" style="646" customWidth="1"/>
    <col min="15363" max="15363" width="67.375" style="646" customWidth="1"/>
    <col min="15364" max="15365" width="12.75" style="646" bestFit="1" customWidth="1"/>
    <col min="15366" max="15366" width="13.5" style="646" customWidth="1"/>
    <col min="15367" max="15367" width="16.25" style="646" customWidth="1"/>
    <col min="15368" max="15617" width="9" style="646"/>
    <col min="15618" max="15618" width="11.375" style="646" customWidth="1"/>
    <col min="15619" max="15619" width="67.375" style="646" customWidth="1"/>
    <col min="15620" max="15621" width="12.75" style="646" bestFit="1" customWidth="1"/>
    <col min="15622" max="15622" width="13.5" style="646" customWidth="1"/>
    <col min="15623" max="15623" width="16.25" style="646" customWidth="1"/>
    <col min="15624" max="15873" width="9" style="646"/>
    <col min="15874" max="15874" width="11.375" style="646" customWidth="1"/>
    <col min="15875" max="15875" width="67.375" style="646" customWidth="1"/>
    <col min="15876" max="15877" width="12.75" style="646" bestFit="1" customWidth="1"/>
    <col min="15878" max="15878" width="13.5" style="646" customWidth="1"/>
    <col min="15879" max="15879" width="16.25" style="646" customWidth="1"/>
    <col min="15880" max="16129" width="9" style="646"/>
    <col min="16130" max="16130" width="11.375" style="646" customWidth="1"/>
    <col min="16131" max="16131" width="67.375" style="646" customWidth="1"/>
    <col min="16132" max="16133" width="12.75" style="646" bestFit="1" customWidth="1"/>
    <col min="16134" max="16134" width="13.5" style="646" customWidth="1"/>
    <col min="16135" max="16135" width="16.25" style="646" customWidth="1"/>
    <col min="16136" max="16384" width="9" style="646"/>
  </cols>
  <sheetData>
    <row r="1" spans="1:6" ht="31.5">
      <c r="A1" s="644" t="s">
        <v>2322</v>
      </c>
      <c r="B1" s="645"/>
      <c r="C1" s="645"/>
      <c r="D1" s="645"/>
      <c r="E1" s="645"/>
      <c r="F1" s="645"/>
    </row>
    <row r="2" spans="1:6" s="649" customFormat="1" ht="13.5">
      <c r="A2" s="647"/>
      <c r="B2" s="647"/>
      <c r="C2" s="647"/>
      <c r="D2" s="647"/>
      <c r="E2" s="647"/>
      <c r="F2" s="648" t="s">
        <v>2323</v>
      </c>
    </row>
    <row r="3" spans="1:6" s="649" customFormat="1" ht="13.5">
      <c r="A3" s="647"/>
      <c r="B3" s="647"/>
      <c r="C3" s="647"/>
      <c r="D3" s="647"/>
      <c r="E3" s="647"/>
      <c r="F3" s="647"/>
    </row>
    <row r="4" spans="1:6" s="649" customFormat="1" ht="13.5">
      <c r="A4" s="647"/>
      <c r="B4" s="647"/>
      <c r="C4" s="647"/>
      <c r="D4" s="647"/>
      <c r="E4" s="647"/>
      <c r="F4" s="647"/>
    </row>
    <row r="5" spans="1:6" s="649" customFormat="1" ht="13.5">
      <c r="A5" s="647"/>
      <c r="B5" s="647"/>
      <c r="C5" s="647"/>
      <c r="D5" s="647"/>
      <c r="E5" s="647"/>
      <c r="F5" s="647"/>
    </row>
    <row r="6" spans="1:6" s="649" customFormat="1" ht="13.5">
      <c r="A6" s="647"/>
      <c r="B6" s="647"/>
      <c r="C6" s="647"/>
      <c r="D6" s="647"/>
      <c r="E6" s="647"/>
      <c r="F6" s="647"/>
    </row>
    <row r="7" spans="1:6">
      <c r="F7" s="651" t="s">
        <v>2324</v>
      </c>
    </row>
    <row r="8" spans="1:6">
      <c r="A8" s="652" t="s">
        <v>342</v>
      </c>
      <c r="B8" s="653" t="s">
        <v>2325</v>
      </c>
      <c r="C8" s="653" t="s">
        <v>2326</v>
      </c>
      <c r="D8" s="653" t="s">
        <v>2327</v>
      </c>
      <c r="E8" s="653" t="s">
        <v>2328</v>
      </c>
      <c r="F8" s="654" t="s">
        <v>726</v>
      </c>
    </row>
    <row r="9" spans="1:6">
      <c r="A9" s="655"/>
      <c r="B9" s="656"/>
      <c r="C9" s="656"/>
      <c r="D9" s="656"/>
      <c r="E9" s="656"/>
      <c r="F9" s="657"/>
    </row>
    <row r="10" spans="1:6">
      <c r="A10" s="658"/>
      <c r="B10" s="659"/>
      <c r="C10" s="659"/>
      <c r="D10" s="659"/>
      <c r="E10" s="659"/>
      <c r="F10" s="660"/>
    </row>
    <row r="11" spans="1:6">
      <c r="A11" s="658"/>
      <c r="B11" s="659"/>
      <c r="C11" s="659"/>
      <c r="D11" s="659"/>
      <c r="E11" s="659"/>
      <c r="F11" s="660"/>
    </row>
    <row r="12" spans="1:6">
      <c r="A12" s="658"/>
      <c r="B12" s="659"/>
      <c r="C12" s="659"/>
      <c r="D12" s="659"/>
      <c r="E12" s="659"/>
      <c r="F12" s="660"/>
    </row>
    <row r="13" spans="1:6">
      <c r="A13" s="662"/>
      <c r="B13" s="663"/>
      <c r="C13" s="663"/>
      <c r="D13" s="663"/>
      <c r="E13" s="663"/>
      <c r="F13" s="664"/>
    </row>
    <row r="14" spans="1:6">
      <c r="A14" s="665"/>
    </row>
    <row r="15" spans="1:6">
      <c r="A15" s="665"/>
    </row>
    <row r="16" spans="1:6">
      <c r="A16" s="529" t="s">
        <v>2151</v>
      </c>
      <c r="B16" s="666"/>
      <c r="C16" s="666"/>
      <c r="D16" s="666"/>
      <c r="E16" s="666"/>
      <c r="F16" s="666"/>
    </row>
    <row r="17" spans="1:30">
      <c r="A17" s="646"/>
    </row>
    <row r="18" spans="1:30" ht="20.25">
      <c r="A18" s="678" t="s">
        <v>408</v>
      </c>
    </row>
    <row r="19" spans="1:30">
      <c r="A19" s="665" t="s">
        <v>2153</v>
      </c>
    </row>
    <row r="20" spans="1:30">
      <c r="A20" s="665"/>
    </row>
    <row r="21" spans="1:30">
      <c r="A21" s="665" t="s">
        <v>2329</v>
      </c>
    </row>
    <row r="22" spans="1:30">
      <c r="A22" s="665" t="s">
        <v>2330</v>
      </c>
    </row>
    <row r="23" spans="1:30">
      <c r="A23" s="665"/>
    </row>
    <row r="24" spans="1:30">
      <c r="A24" s="665" t="s">
        <v>2332</v>
      </c>
    </row>
    <row r="25" spans="1:30">
      <c r="A25" s="665" t="s">
        <v>2333</v>
      </c>
    </row>
    <row r="26" spans="1:30">
      <c r="A26" s="665" t="s">
        <v>2334</v>
      </c>
    </row>
    <row r="27" spans="1:30">
      <c r="A27" s="665"/>
    </row>
    <row r="28" spans="1:30">
      <c r="A28" s="665" t="s">
        <v>2336</v>
      </c>
    </row>
    <row r="29" spans="1:30" s="691" customFormat="1">
      <c r="A29" s="688" t="s">
        <v>2337</v>
      </c>
      <c r="B29" s="688"/>
      <c r="C29" s="688"/>
      <c r="D29" s="689"/>
      <c r="E29" s="690"/>
      <c r="F29" s="690"/>
      <c r="G29" s="690"/>
      <c r="H29" s="690"/>
      <c r="I29" s="690"/>
      <c r="J29" s="690"/>
      <c r="K29" s="690"/>
      <c r="L29" s="690"/>
      <c r="M29" s="690"/>
      <c r="N29" s="690"/>
      <c r="O29" s="690"/>
      <c r="P29" s="690"/>
      <c r="Q29" s="690"/>
      <c r="R29" s="690"/>
      <c r="S29" s="690"/>
      <c r="T29" s="690"/>
      <c r="U29" s="690"/>
      <c r="V29" s="690"/>
      <c r="W29" s="690"/>
      <c r="X29" s="690"/>
      <c r="Y29" s="690"/>
      <c r="Z29" s="690"/>
      <c r="AA29" s="690"/>
      <c r="AB29" s="690"/>
      <c r="AC29" s="690"/>
      <c r="AD29" s="690"/>
    </row>
    <row r="30" spans="1:30" s="692" customFormat="1">
      <c r="A30" s="692" t="s">
        <v>2339</v>
      </c>
    </row>
    <row r="31" spans="1:30" s="692" customFormat="1">
      <c r="A31" s="692" t="s">
        <v>2341</v>
      </c>
    </row>
    <row r="32" spans="1:30" s="692" customFormat="1">
      <c r="A32" s="692" t="s">
        <v>2343</v>
      </c>
    </row>
    <row r="33" spans="1:1" s="692" customFormat="1"/>
    <row r="34" spans="1:1" s="692" customFormat="1">
      <c r="A34" s="692" t="s">
        <v>2345</v>
      </c>
    </row>
    <row r="35" spans="1:1">
      <c r="A35" s="665"/>
    </row>
    <row r="36" spans="1:1">
      <c r="A36" s="665" t="s">
        <v>2347</v>
      </c>
    </row>
    <row r="37" spans="1:1">
      <c r="A37" s="665" t="s">
        <v>2349</v>
      </c>
    </row>
    <row r="38" spans="1:1">
      <c r="A38" s="665" t="s">
        <v>2350</v>
      </c>
    </row>
    <row r="39" spans="1:1">
      <c r="A39" s="665" t="s">
        <v>2351</v>
      </c>
    </row>
    <row r="40" spans="1:1">
      <c r="A40" s="665"/>
    </row>
    <row r="41" spans="1:1">
      <c r="A41" s="665" t="s">
        <v>2353</v>
      </c>
    </row>
    <row r="42" spans="1:1">
      <c r="A42" s="665"/>
    </row>
    <row r="43" spans="1:1">
      <c r="A43" s="665" t="s">
        <v>2354</v>
      </c>
    </row>
    <row r="44" spans="1:1">
      <c r="A44" s="665" t="s">
        <v>2355</v>
      </c>
    </row>
    <row r="45" spans="1:1">
      <c r="A45" s="665" t="s">
        <v>2356</v>
      </c>
    </row>
  </sheetData>
  <phoneticPr fontId="1" type="noConversion"/>
  <pageMargins left="0.31496062992125984" right="0.23622047244094491" top="0.59055118110236227" bottom="1.0236220472440944" header="0.35433070866141736" footer="0.82677165354330717"/>
  <pageSetup paperSize="9" scale="6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5046"/>
  </sheetPr>
  <dimension ref="A1:E43"/>
  <sheetViews>
    <sheetView showGridLines="0" view="pageBreakPreview" zoomScale="55" zoomScaleNormal="85" zoomScaleSheetLayoutView="55" workbookViewId="0">
      <selection activeCell="A24" sqref="A24"/>
    </sheetView>
  </sheetViews>
  <sheetFormatPr defaultRowHeight="16.5"/>
  <cols>
    <col min="1" max="1" width="11.375" style="650" customWidth="1"/>
    <col min="2" max="2" width="67.375" style="646" customWidth="1"/>
    <col min="3" max="4" width="12.75" style="646" bestFit="1" customWidth="1"/>
    <col min="5" max="5" width="13.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83" t="s">
        <v>2308</v>
      </c>
      <c r="B1" s="686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2122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2124</v>
      </c>
    </row>
    <row r="8" spans="1:5">
      <c r="A8" s="652" t="s">
        <v>342</v>
      </c>
      <c r="B8" s="653" t="s">
        <v>989</v>
      </c>
      <c r="C8" s="653" t="s">
        <v>2126</v>
      </c>
      <c r="D8" s="653" t="s">
        <v>2309</v>
      </c>
      <c r="E8" s="654" t="s">
        <v>2310</v>
      </c>
    </row>
    <row r="9" spans="1:5">
      <c r="A9" s="655" t="s">
        <v>2311</v>
      </c>
      <c r="B9" s="656" t="s">
        <v>2280</v>
      </c>
      <c r="C9" s="656"/>
      <c r="D9" s="656"/>
      <c r="E9" s="657"/>
    </row>
    <row r="10" spans="1:5">
      <c r="A10" s="658" t="s">
        <v>2312</v>
      </c>
      <c r="B10" s="659" t="s">
        <v>2281</v>
      </c>
      <c r="C10" s="659"/>
      <c r="D10" s="659"/>
      <c r="E10" s="660"/>
    </row>
    <row r="11" spans="1:5">
      <c r="A11" s="658" t="s">
        <v>2198</v>
      </c>
      <c r="B11" s="659" t="s">
        <v>2313</v>
      </c>
      <c r="C11" s="659"/>
      <c r="D11" s="659"/>
      <c r="E11" s="660"/>
    </row>
    <row r="12" spans="1:5">
      <c r="A12" s="658" t="s">
        <v>2284</v>
      </c>
      <c r="B12" s="659" t="s">
        <v>2286</v>
      </c>
      <c r="C12" s="659"/>
      <c r="D12" s="659"/>
      <c r="E12" s="660"/>
    </row>
    <row r="13" spans="1:5">
      <c r="A13" s="658" t="s">
        <v>2288</v>
      </c>
      <c r="B13" s="659" t="s">
        <v>2289</v>
      </c>
      <c r="C13" s="659"/>
      <c r="D13" s="659"/>
      <c r="E13" s="660"/>
    </row>
    <row r="14" spans="1:5">
      <c r="A14" s="658" t="s">
        <v>2314</v>
      </c>
      <c r="B14" s="659" t="s">
        <v>2315</v>
      </c>
      <c r="C14" s="659"/>
      <c r="D14" s="659"/>
      <c r="E14" s="660"/>
    </row>
    <row r="15" spans="1:5">
      <c r="A15" s="658" t="s">
        <v>2316</v>
      </c>
      <c r="B15" s="659" t="s">
        <v>2292</v>
      </c>
      <c r="C15" s="659"/>
      <c r="D15" s="659"/>
      <c r="E15" s="660"/>
    </row>
    <row r="16" spans="1:5">
      <c r="A16" s="662" t="s">
        <v>2317</v>
      </c>
      <c r="B16" s="663" t="s">
        <v>2295</v>
      </c>
      <c r="C16" s="663"/>
      <c r="D16" s="663"/>
      <c r="E16" s="664"/>
    </row>
    <row r="17" spans="1:5">
      <c r="A17" s="665"/>
    </row>
    <row r="18" spans="1:5">
      <c r="A18" s="665"/>
    </row>
    <row r="19" spans="1:5">
      <c r="A19" s="665"/>
    </row>
    <row r="20" spans="1:5">
      <c r="A20" s="529" t="s">
        <v>2177</v>
      </c>
      <c r="B20" s="666"/>
      <c r="C20" s="666"/>
      <c r="D20" s="666"/>
      <c r="E20" s="666"/>
    </row>
    <row r="21" spans="1:5">
      <c r="A21" s="646"/>
    </row>
    <row r="22" spans="1:5" ht="20.25">
      <c r="A22" s="678" t="s">
        <v>408</v>
      </c>
    </row>
    <row r="23" spans="1:5">
      <c r="A23" s="665" t="s">
        <v>2318</v>
      </c>
    </row>
    <row r="24" spans="1:5">
      <c r="A24" s="528" t="s">
        <v>2155</v>
      </c>
      <c r="B24" s="666"/>
      <c r="C24" s="666"/>
      <c r="D24" s="666"/>
      <c r="E24" s="666"/>
    </row>
    <row r="25" spans="1:5">
      <c r="A25" s="665"/>
    </row>
    <row r="26" spans="1:5">
      <c r="A26" s="665" t="s">
        <v>2297</v>
      </c>
    </row>
    <row r="27" spans="1:5">
      <c r="A27" s="665"/>
    </row>
    <row r="28" spans="1:5">
      <c r="A28" s="665" t="s">
        <v>2298</v>
      </c>
    </row>
    <row r="29" spans="1:5">
      <c r="A29" s="665" t="s">
        <v>2319</v>
      </c>
    </row>
    <row r="30" spans="1:5">
      <c r="A30" s="665"/>
    </row>
    <row r="31" spans="1:5">
      <c r="A31" s="665" t="s">
        <v>2320</v>
      </c>
    </row>
    <row r="32" spans="1:5">
      <c r="A32" s="665" t="s">
        <v>2301</v>
      </c>
    </row>
    <row r="33" spans="1:2">
      <c r="A33" s="665" t="s">
        <v>2321</v>
      </c>
    </row>
    <row r="34" spans="1:2">
      <c r="A34" s="665"/>
    </row>
    <row r="35" spans="1:2">
      <c r="A35" s="665" t="s">
        <v>2304</v>
      </c>
    </row>
    <row r="36" spans="1:2">
      <c r="A36" s="665"/>
    </row>
    <row r="43" spans="1:2">
      <c r="B43" s="687"/>
    </row>
  </sheetData>
  <phoneticPr fontId="1" type="noConversion"/>
  <hyperlinks>
    <hyperlink ref="A16" r:id="rId1" display="K@"/>
  </hyperlinks>
  <pageMargins left="0.31496062992125984" right="0.23622047244094491" top="0.59055118110236227" bottom="1.0236220472440944" header="0.35433070866141736" footer="0.82677165354330717"/>
  <pageSetup paperSize="9" scale="67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5046"/>
  </sheetPr>
  <dimension ref="A1:E40"/>
  <sheetViews>
    <sheetView showGridLines="0" view="pageBreakPreview" zoomScale="55" zoomScaleNormal="85" zoomScaleSheetLayoutView="55" workbookViewId="0">
      <selection activeCell="A24" sqref="A24"/>
    </sheetView>
  </sheetViews>
  <sheetFormatPr defaultRowHeight="16.5"/>
  <cols>
    <col min="1" max="1" width="11.375" style="650" customWidth="1"/>
    <col min="2" max="2" width="67.375" style="646" customWidth="1"/>
    <col min="3" max="4" width="12.75" style="646" bestFit="1" customWidth="1"/>
    <col min="5" max="5" width="13.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83" t="s">
        <v>2276</v>
      </c>
      <c r="B1" s="684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2122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2124</v>
      </c>
    </row>
    <row r="8" spans="1:5">
      <c r="A8" s="652" t="s">
        <v>2277</v>
      </c>
      <c r="B8" s="653" t="s">
        <v>2278</v>
      </c>
      <c r="C8" s="653" t="s">
        <v>2279</v>
      </c>
      <c r="D8" s="653" t="s">
        <v>2128</v>
      </c>
      <c r="E8" s="654" t="s">
        <v>2130</v>
      </c>
    </row>
    <row r="9" spans="1:5">
      <c r="A9" s="655" t="s">
        <v>425</v>
      </c>
      <c r="B9" s="656" t="s">
        <v>2280</v>
      </c>
      <c r="C9" s="656"/>
      <c r="D9" s="656"/>
      <c r="E9" s="657"/>
    </row>
    <row r="10" spans="1:5">
      <c r="A10" s="658" t="s">
        <v>364</v>
      </c>
      <c r="B10" s="659" t="s">
        <v>2281</v>
      </c>
      <c r="C10" s="659"/>
      <c r="D10" s="659"/>
      <c r="E10" s="660"/>
    </row>
    <row r="11" spans="1:5">
      <c r="A11" s="658" t="s">
        <v>2282</v>
      </c>
      <c r="B11" s="659" t="s">
        <v>2283</v>
      </c>
      <c r="C11" s="659"/>
      <c r="D11" s="659"/>
      <c r="E11" s="660"/>
    </row>
    <row r="12" spans="1:5">
      <c r="A12" s="658" t="s">
        <v>2285</v>
      </c>
      <c r="B12" s="659" t="s">
        <v>2287</v>
      </c>
      <c r="C12" s="659"/>
      <c r="D12" s="659"/>
      <c r="E12" s="660"/>
    </row>
    <row r="13" spans="1:5">
      <c r="A13" s="658" t="s">
        <v>2288</v>
      </c>
      <c r="B13" s="659" t="s">
        <v>2289</v>
      </c>
      <c r="C13" s="659"/>
      <c r="D13" s="659"/>
      <c r="E13" s="660"/>
    </row>
    <row r="14" spans="1:5">
      <c r="A14" s="658" t="s">
        <v>1042</v>
      </c>
      <c r="B14" s="659" t="s">
        <v>2290</v>
      </c>
      <c r="C14" s="659"/>
      <c r="D14" s="659"/>
      <c r="E14" s="660"/>
    </row>
    <row r="15" spans="1:5">
      <c r="A15" s="658" t="s">
        <v>2291</v>
      </c>
      <c r="B15" s="659" t="s">
        <v>2293</v>
      </c>
      <c r="C15" s="659"/>
      <c r="D15" s="659"/>
      <c r="E15" s="660"/>
    </row>
    <row r="16" spans="1:5">
      <c r="A16" s="658" t="s">
        <v>2294</v>
      </c>
      <c r="B16" s="659" t="s">
        <v>2295</v>
      </c>
      <c r="C16" s="659"/>
      <c r="D16" s="659"/>
      <c r="E16" s="660"/>
    </row>
    <row r="17" spans="1:5">
      <c r="A17" s="477" t="s">
        <v>454</v>
      </c>
      <c r="B17" s="496" t="s">
        <v>2296</v>
      </c>
      <c r="C17" s="496"/>
      <c r="D17" s="496"/>
      <c r="E17" s="685"/>
    </row>
    <row r="18" spans="1:5">
      <c r="A18" s="665"/>
    </row>
    <row r="19" spans="1:5">
      <c r="A19" s="665"/>
    </row>
    <row r="20" spans="1:5">
      <c r="A20" s="529" t="s">
        <v>2151</v>
      </c>
      <c r="B20" s="529"/>
      <c r="C20" s="529"/>
      <c r="D20" s="529"/>
      <c r="E20" s="529"/>
    </row>
    <row r="21" spans="1:5">
      <c r="A21" s="646"/>
    </row>
    <row r="22" spans="1:5" ht="20.25">
      <c r="A22" s="678" t="s">
        <v>408</v>
      </c>
    </row>
    <row r="23" spans="1:5">
      <c r="A23" s="665" t="s">
        <v>2153</v>
      </c>
    </row>
    <row r="24" spans="1:5">
      <c r="A24" s="528" t="s">
        <v>2160</v>
      </c>
      <c r="B24" s="666"/>
      <c r="C24" s="666"/>
      <c r="D24" s="666"/>
      <c r="E24" s="666"/>
    </row>
    <row r="25" spans="1:5">
      <c r="A25" s="665"/>
    </row>
    <row r="26" spans="1:5">
      <c r="A26" s="665" t="s">
        <v>2297</v>
      </c>
    </row>
    <row r="27" spans="1:5">
      <c r="A27" s="665"/>
    </row>
    <row r="28" spans="1:5">
      <c r="A28" s="665" t="s">
        <v>2298</v>
      </c>
    </row>
    <row r="29" spans="1:5">
      <c r="A29" s="665" t="s">
        <v>2299</v>
      </c>
    </row>
    <row r="30" spans="1:5">
      <c r="A30" s="665"/>
    </row>
    <row r="31" spans="1:5">
      <c r="A31" s="665" t="s">
        <v>2300</v>
      </c>
    </row>
    <row r="32" spans="1:5">
      <c r="A32" s="665" t="s">
        <v>2302</v>
      </c>
    </row>
    <row r="33" spans="1:5">
      <c r="A33" s="665" t="s">
        <v>2303</v>
      </c>
    </row>
    <row r="34" spans="1:5">
      <c r="A34" s="665"/>
    </row>
    <row r="35" spans="1:5">
      <c r="A35" s="665" t="s">
        <v>2305</v>
      </c>
    </row>
    <row r="36" spans="1:5">
      <c r="A36" s="665"/>
    </row>
    <row r="37" spans="1:5">
      <c r="A37" s="528" t="s">
        <v>2306</v>
      </c>
      <c r="B37" s="666"/>
      <c r="C37" s="666"/>
      <c r="D37" s="666"/>
      <c r="E37" s="666"/>
    </row>
    <row r="38" spans="1:5">
      <c r="A38" s="528" t="s">
        <v>2307</v>
      </c>
      <c r="B38" s="666"/>
      <c r="C38" s="666"/>
      <c r="D38" s="666"/>
      <c r="E38" s="666"/>
    </row>
    <row r="39" spans="1:5">
      <c r="A39" s="665"/>
    </row>
    <row r="40" spans="1:5">
      <c r="A40" s="665"/>
    </row>
  </sheetData>
  <phoneticPr fontId="1" type="noConversion"/>
  <hyperlinks>
    <hyperlink ref="A16" r:id="rId1" display="K@"/>
  </hyperlinks>
  <pageMargins left="0.31496062992125984" right="0.23622047244094491" top="0.59055118110236227" bottom="1.0236220472440944" header="0.35433070866141736" footer="0.82677165354330717"/>
  <pageSetup paperSize="9" scale="67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5046"/>
  </sheetPr>
  <dimension ref="A1:E63"/>
  <sheetViews>
    <sheetView showGridLines="0" view="pageBreakPreview" zoomScale="55" zoomScaleNormal="100" zoomScaleSheetLayoutView="55" workbookViewId="0"/>
  </sheetViews>
  <sheetFormatPr defaultRowHeight="16.5"/>
  <cols>
    <col min="1" max="1" width="11.375" style="650" customWidth="1"/>
    <col min="2" max="2" width="67.375" style="646" customWidth="1"/>
    <col min="3" max="4" width="15.25" style="646" customWidth="1"/>
    <col min="5" max="5" width="15.7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44" t="s">
        <v>2183</v>
      </c>
      <c r="B1" s="645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2256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2124</v>
      </c>
    </row>
    <row r="8" spans="1:5">
      <c r="A8" s="652" t="s">
        <v>342</v>
      </c>
      <c r="B8" s="653" t="s">
        <v>989</v>
      </c>
      <c r="C8" s="653" t="s">
        <v>2126</v>
      </c>
      <c r="D8" s="653" t="s">
        <v>2257</v>
      </c>
      <c r="E8" s="654" t="s">
        <v>2130</v>
      </c>
    </row>
    <row r="9" spans="1:5">
      <c r="A9" s="655" t="s">
        <v>425</v>
      </c>
      <c r="B9" s="656" t="s">
        <v>2189</v>
      </c>
      <c r="C9" s="656"/>
      <c r="D9" s="656"/>
      <c r="E9" s="657"/>
    </row>
    <row r="10" spans="1:5">
      <c r="A10" s="658" t="s">
        <v>348</v>
      </c>
      <c r="B10" s="659" t="s">
        <v>2258</v>
      </c>
      <c r="C10" s="659"/>
      <c r="D10" s="659"/>
      <c r="E10" s="660"/>
    </row>
    <row r="11" spans="1:5">
      <c r="A11" s="658" t="s">
        <v>2259</v>
      </c>
      <c r="B11" s="659" t="s">
        <v>2192</v>
      </c>
      <c r="C11" s="659"/>
      <c r="D11" s="659"/>
      <c r="E11" s="660"/>
    </row>
    <row r="12" spans="1:5">
      <c r="A12" s="658" t="s">
        <v>1011</v>
      </c>
      <c r="B12" s="659" t="s">
        <v>2194</v>
      </c>
      <c r="C12" s="659"/>
      <c r="D12" s="659"/>
      <c r="E12" s="660"/>
    </row>
    <row r="13" spans="1:5">
      <c r="A13" s="658" t="s">
        <v>1013</v>
      </c>
      <c r="B13" s="659" t="s">
        <v>2196</v>
      </c>
      <c r="C13" s="659"/>
      <c r="D13" s="659"/>
      <c r="E13" s="660"/>
    </row>
    <row r="14" spans="1:5">
      <c r="A14" s="658" t="s">
        <v>984</v>
      </c>
      <c r="B14" s="659" t="s">
        <v>2197</v>
      </c>
      <c r="C14" s="659"/>
      <c r="D14" s="659"/>
      <c r="E14" s="660"/>
    </row>
    <row r="15" spans="1:5">
      <c r="A15" s="658" t="s">
        <v>2260</v>
      </c>
      <c r="B15" s="659" t="s">
        <v>2261</v>
      </c>
      <c r="C15" s="659"/>
      <c r="D15" s="659"/>
      <c r="E15" s="660"/>
    </row>
    <row r="16" spans="1:5">
      <c r="A16" s="669" t="s">
        <v>1020</v>
      </c>
      <c r="B16" s="670" t="s">
        <v>2262</v>
      </c>
      <c r="C16" s="670"/>
      <c r="D16" s="670"/>
      <c r="E16" s="671"/>
    </row>
    <row r="17" spans="1:5">
      <c r="A17" s="662" t="s">
        <v>2263</v>
      </c>
      <c r="B17" s="663" t="s">
        <v>2264</v>
      </c>
      <c r="C17" s="663"/>
      <c r="D17" s="663"/>
      <c r="E17" s="664"/>
    </row>
    <row r="18" spans="1:5">
      <c r="A18" s="665"/>
    </row>
    <row r="19" spans="1:5">
      <c r="A19" s="665"/>
    </row>
    <row r="20" spans="1:5">
      <c r="A20" s="665"/>
    </row>
    <row r="21" spans="1:5">
      <c r="A21" s="665"/>
    </row>
    <row r="22" spans="1:5">
      <c r="A22" s="665"/>
    </row>
    <row r="23" spans="1:5">
      <c r="A23" s="665"/>
    </row>
    <row r="24" spans="1:5">
      <c r="A24" s="665"/>
    </row>
    <row r="25" spans="1:5">
      <c r="A25" s="665"/>
    </row>
    <row r="26" spans="1:5">
      <c r="A26" s="665"/>
    </row>
    <row r="27" spans="1:5">
      <c r="A27" s="529" t="s">
        <v>2265</v>
      </c>
      <c r="B27" s="529"/>
      <c r="C27" s="529"/>
      <c r="D27" s="529"/>
      <c r="E27" s="529"/>
    </row>
    <row r="28" spans="1:5">
      <c r="A28" s="646"/>
    </row>
    <row r="29" spans="1:5" ht="20.25">
      <c r="A29" s="678" t="s">
        <v>408</v>
      </c>
    </row>
    <row r="30" spans="1:5">
      <c r="A30" s="665" t="s">
        <v>2153</v>
      </c>
    </row>
    <row r="31" spans="1:5">
      <c r="A31" s="528" t="s">
        <v>2155</v>
      </c>
      <c r="B31" s="529"/>
      <c r="C31" s="529"/>
      <c r="D31" s="529"/>
      <c r="E31" s="529"/>
    </row>
    <row r="32" spans="1:5">
      <c r="A32" s="665"/>
    </row>
    <row r="33" spans="1:1">
      <c r="A33" s="665" t="s">
        <v>2266</v>
      </c>
    </row>
    <row r="34" spans="1:1">
      <c r="A34" s="665" t="s">
        <v>2219</v>
      </c>
    </row>
    <row r="35" spans="1:1">
      <c r="A35" s="665" t="s">
        <v>2221</v>
      </c>
    </row>
    <row r="36" spans="1:1">
      <c r="A36" s="665" t="s">
        <v>2223</v>
      </c>
    </row>
    <row r="37" spans="1:1">
      <c r="A37" s="665" t="s">
        <v>2225</v>
      </c>
    </row>
    <row r="38" spans="1:1">
      <c r="A38" s="665"/>
    </row>
    <row r="39" spans="1:1">
      <c r="A39" s="665" t="s">
        <v>2227</v>
      </c>
    </row>
    <row r="40" spans="1:1">
      <c r="A40" s="665" t="s">
        <v>2267</v>
      </c>
    </row>
    <row r="41" spans="1:1">
      <c r="A41" s="665" t="s">
        <v>2268</v>
      </c>
    </row>
    <row r="42" spans="1:1">
      <c r="A42" s="665"/>
    </row>
    <row r="43" spans="1:1">
      <c r="A43" s="665" t="s">
        <v>2269</v>
      </c>
    </row>
    <row r="44" spans="1:1">
      <c r="A44" s="665" t="s">
        <v>2232</v>
      </c>
    </row>
    <row r="45" spans="1:1">
      <c r="A45" s="665" t="s">
        <v>2270</v>
      </c>
    </row>
    <row r="46" spans="1:1">
      <c r="A46" s="665"/>
    </row>
    <row r="47" spans="1:1">
      <c r="A47" s="665" t="s">
        <v>2235</v>
      </c>
    </row>
    <row r="48" spans="1:1">
      <c r="A48" s="665" t="s">
        <v>2271</v>
      </c>
    </row>
    <row r="49" spans="1:1">
      <c r="A49" s="665"/>
    </row>
    <row r="50" spans="1:1">
      <c r="A50" s="665" t="s">
        <v>2272</v>
      </c>
    </row>
    <row r="51" spans="1:1">
      <c r="A51" s="665" t="s">
        <v>2239</v>
      </c>
    </row>
    <row r="52" spans="1:1">
      <c r="A52" s="665"/>
    </row>
    <row r="53" spans="1:1">
      <c r="A53" s="665" t="s">
        <v>2273</v>
      </c>
    </row>
    <row r="54" spans="1:1">
      <c r="A54" s="665"/>
    </row>
    <row r="55" spans="1:1">
      <c r="A55" s="665" t="s">
        <v>2274</v>
      </c>
    </row>
    <row r="56" spans="1:1">
      <c r="A56" s="665" t="s">
        <v>2275</v>
      </c>
    </row>
    <row r="57" spans="1:1">
      <c r="A57" s="665" t="s">
        <v>2243</v>
      </c>
    </row>
    <row r="58" spans="1:1">
      <c r="A58" s="665" t="s">
        <v>2244</v>
      </c>
    </row>
    <row r="59" spans="1:1">
      <c r="A59" s="665"/>
    </row>
    <row r="60" spans="1:1">
      <c r="A60" s="665" t="s">
        <v>2245</v>
      </c>
    </row>
    <row r="61" spans="1:1">
      <c r="A61" s="665" t="s">
        <v>2247</v>
      </c>
    </row>
    <row r="62" spans="1:1">
      <c r="A62" s="665"/>
    </row>
    <row r="63" spans="1:1">
      <c r="A63" s="665" t="s">
        <v>2248</v>
      </c>
    </row>
  </sheetData>
  <phoneticPr fontId="1" type="noConversion"/>
  <hyperlinks>
    <hyperlink ref="A17" r:id="rId1" display="K@"/>
  </hyperlinks>
  <pageMargins left="0.31496062992125984" right="0.23622047244094491" top="0.59055118110236227" bottom="1.0236220472440944" header="0.35433070866141736" footer="0.82677165354330717"/>
  <pageSetup paperSize="9" scale="5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5046"/>
  </sheetPr>
  <dimension ref="A1:E74"/>
  <sheetViews>
    <sheetView showGridLines="0" view="pageBreakPreview" zoomScale="55" zoomScaleNormal="100" zoomScaleSheetLayoutView="55" workbookViewId="0"/>
  </sheetViews>
  <sheetFormatPr defaultRowHeight="16.5"/>
  <cols>
    <col min="1" max="1" width="11.375" style="650" customWidth="1"/>
    <col min="2" max="2" width="67.375" style="646" customWidth="1"/>
    <col min="3" max="4" width="15.25" style="646" customWidth="1"/>
    <col min="5" max="5" width="15.7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44" t="s">
        <v>2183</v>
      </c>
      <c r="B1" s="645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2122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2124</v>
      </c>
    </row>
    <row r="8" spans="1:5">
      <c r="A8" s="652" t="s">
        <v>2184</v>
      </c>
      <c r="B8" s="653" t="s">
        <v>989</v>
      </c>
      <c r="C8" s="653" t="s">
        <v>2185</v>
      </c>
      <c r="D8" s="653" t="s">
        <v>2186</v>
      </c>
      <c r="E8" s="654" t="s">
        <v>2187</v>
      </c>
    </row>
    <row r="9" spans="1:5">
      <c r="A9" s="655" t="s">
        <v>2188</v>
      </c>
      <c r="B9" s="656" t="s">
        <v>2189</v>
      </c>
      <c r="C9" s="656"/>
      <c r="D9" s="656"/>
      <c r="E9" s="657"/>
    </row>
    <row r="10" spans="1:5">
      <c r="A10" s="658" t="s">
        <v>348</v>
      </c>
      <c r="B10" s="659" t="s">
        <v>2190</v>
      </c>
      <c r="C10" s="659"/>
      <c r="D10" s="659"/>
      <c r="E10" s="660"/>
    </row>
    <row r="11" spans="1:5">
      <c r="A11" s="658" t="s">
        <v>2191</v>
      </c>
      <c r="B11" s="659" t="s">
        <v>2192</v>
      </c>
      <c r="C11" s="659"/>
      <c r="D11" s="659"/>
      <c r="E11" s="660"/>
    </row>
    <row r="12" spans="1:5">
      <c r="A12" s="658" t="s">
        <v>2193</v>
      </c>
      <c r="B12" s="659" t="s">
        <v>2194</v>
      </c>
      <c r="C12" s="659"/>
      <c r="D12" s="659"/>
      <c r="E12" s="660"/>
    </row>
    <row r="13" spans="1:5">
      <c r="A13" s="658" t="s">
        <v>2195</v>
      </c>
      <c r="B13" s="659" t="s">
        <v>2196</v>
      </c>
      <c r="C13" s="659"/>
      <c r="D13" s="659"/>
      <c r="E13" s="660"/>
    </row>
    <row r="14" spans="1:5">
      <c r="A14" s="658" t="s">
        <v>984</v>
      </c>
      <c r="B14" s="659" t="s">
        <v>2197</v>
      </c>
      <c r="C14" s="659"/>
      <c r="D14" s="659"/>
      <c r="E14" s="660"/>
    </row>
    <row r="15" spans="1:5">
      <c r="A15" s="658" t="s">
        <v>2199</v>
      </c>
      <c r="B15" s="659" t="s">
        <v>2200</v>
      </c>
      <c r="C15" s="659"/>
      <c r="D15" s="659"/>
      <c r="E15" s="660"/>
    </row>
    <row r="16" spans="1:5">
      <c r="A16" s="669" t="s">
        <v>2201</v>
      </c>
      <c r="B16" s="670" t="s">
        <v>2202</v>
      </c>
      <c r="C16" s="670"/>
      <c r="D16" s="670"/>
      <c r="E16" s="671"/>
    </row>
    <row r="17" spans="1:5">
      <c r="A17" s="658" t="s">
        <v>2203</v>
      </c>
      <c r="B17" s="659" t="s">
        <v>2204</v>
      </c>
      <c r="C17" s="659"/>
      <c r="D17" s="659"/>
      <c r="E17" s="660"/>
    </row>
    <row r="18" spans="1:5">
      <c r="A18" s="492" t="s">
        <v>440</v>
      </c>
      <c r="B18" s="493" t="s">
        <v>2205</v>
      </c>
      <c r="C18" s="493"/>
      <c r="D18" s="493"/>
      <c r="E18" s="494"/>
    </row>
    <row r="19" spans="1:5">
      <c r="A19" s="492" t="s">
        <v>2206</v>
      </c>
      <c r="B19" s="493" t="s">
        <v>2207</v>
      </c>
      <c r="C19" s="493"/>
      <c r="D19" s="493"/>
      <c r="E19" s="494"/>
    </row>
    <row r="20" spans="1:5">
      <c r="A20" s="492" t="s">
        <v>2208</v>
      </c>
      <c r="B20" s="493" t="s">
        <v>2209</v>
      </c>
      <c r="C20" s="493"/>
      <c r="D20" s="493"/>
      <c r="E20" s="494"/>
    </row>
    <row r="21" spans="1:5">
      <c r="A21" s="672" t="s">
        <v>2210</v>
      </c>
      <c r="B21" s="673" t="s">
        <v>2211</v>
      </c>
      <c r="C21" s="493"/>
      <c r="D21" s="493"/>
      <c r="E21" s="494"/>
    </row>
    <row r="22" spans="1:5">
      <c r="A22" s="672" t="s">
        <v>2212</v>
      </c>
      <c r="B22" s="673" t="s">
        <v>2213</v>
      </c>
      <c r="C22" s="673"/>
      <c r="D22" s="673"/>
      <c r="E22" s="674"/>
    </row>
    <row r="23" spans="1:5">
      <c r="A23" s="492" t="s">
        <v>2214</v>
      </c>
      <c r="B23" s="493" t="s">
        <v>2215</v>
      </c>
      <c r="C23" s="493"/>
      <c r="D23" s="493"/>
      <c r="E23" s="494"/>
    </row>
    <row r="24" spans="1:5">
      <c r="A24" s="675" t="s">
        <v>2216</v>
      </c>
      <c r="B24" s="676" t="s">
        <v>2217</v>
      </c>
      <c r="C24" s="676"/>
      <c r="D24" s="676"/>
      <c r="E24" s="677"/>
    </row>
    <row r="25" spans="1:5">
      <c r="A25" s="665"/>
    </row>
    <row r="26" spans="1:5">
      <c r="A26" s="665"/>
    </row>
    <row r="27" spans="1:5">
      <c r="A27" s="529" t="s">
        <v>2151</v>
      </c>
      <c r="B27" s="666"/>
      <c r="C27" s="666"/>
      <c r="D27" s="666"/>
      <c r="E27" s="666"/>
    </row>
    <row r="28" spans="1:5">
      <c r="A28" s="646"/>
    </row>
    <row r="29" spans="1:5" ht="20.25">
      <c r="A29" s="678" t="s">
        <v>408</v>
      </c>
    </row>
    <row r="30" spans="1:5">
      <c r="A30" s="665" t="s">
        <v>2153</v>
      </c>
    </row>
    <row r="31" spans="1:5">
      <c r="A31" s="528" t="s">
        <v>2160</v>
      </c>
      <c r="B31" s="666"/>
      <c r="C31" s="666"/>
      <c r="D31" s="666"/>
      <c r="E31" s="666"/>
    </row>
    <row r="32" spans="1:5">
      <c r="A32" s="665"/>
    </row>
    <row r="33" spans="1:1">
      <c r="A33" s="665" t="s">
        <v>2218</v>
      </c>
    </row>
    <row r="34" spans="1:1">
      <c r="A34" s="665" t="s">
        <v>2220</v>
      </c>
    </row>
    <row r="35" spans="1:1">
      <c r="A35" s="665" t="s">
        <v>2222</v>
      </c>
    </row>
    <row r="36" spans="1:1">
      <c r="A36" s="665" t="s">
        <v>2224</v>
      </c>
    </row>
    <row r="37" spans="1:1">
      <c r="A37" s="665" t="s">
        <v>2226</v>
      </c>
    </row>
    <row r="38" spans="1:1">
      <c r="A38" s="665"/>
    </row>
    <row r="39" spans="1:1">
      <c r="A39" s="665" t="s">
        <v>2228</v>
      </c>
    </row>
    <row r="40" spans="1:1">
      <c r="A40" s="665" t="s">
        <v>2229</v>
      </c>
    </row>
    <row r="41" spans="1:1">
      <c r="A41" s="665" t="s">
        <v>2230</v>
      </c>
    </row>
    <row r="42" spans="1:1">
      <c r="A42" s="665"/>
    </row>
    <row r="43" spans="1:1">
      <c r="A43" s="665" t="s">
        <v>2231</v>
      </c>
    </row>
    <row r="44" spans="1:1">
      <c r="A44" s="665" t="s">
        <v>2233</v>
      </c>
    </row>
    <row r="45" spans="1:1">
      <c r="A45" s="665" t="s">
        <v>2234</v>
      </c>
    </row>
    <row r="46" spans="1:1">
      <c r="A46" s="665"/>
    </row>
    <row r="47" spans="1:1">
      <c r="A47" s="665" t="s">
        <v>2236</v>
      </c>
    </row>
    <row r="48" spans="1:1">
      <c r="A48" s="665" t="s">
        <v>2237</v>
      </c>
    </row>
    <row r="49" spans="1:1">
      <c r="A49" s="665"/>
    </row>
    <row r="50" spans="1:1">
      <c r="A50" s="665" t="s">
        <v>2238</v>
      </c>
    </row>
    <row r="51" spans="1:1">
      <c r="A51" s="665" t="s">
        <v>2239</v>
      </c>
    </row>
    <row r="52" spans="1:1">
      <c r="A52" s="665"/>
    </row>
    <row r="53" spans="1:1">
      <c r="A53" s="665" t="s">
        <v>2240</v>
      </c>
    </row>
    <row r="54" spans="1:1">
      <c r="A54" s="665"/>
    </row>
    <row r="55" spans="1:1">
      <c r="A55" s="665" t="s">
        <v>2241</v>
      </c>
    </row>
    <row r="56" spans="1:1">
      <c r="A56" s="665" t="s">
        <v>2242</v>
      </c>
    </row>
    <row r="57" spans="1:1">
      <c r="A57" s="665" t="s">
        <v>2243</v>
      </c>
    </row>
    <row r="58" spans="1:1">
      <c r="A58" s="665" t="s">
        <v>2244</v>
      </c>
    </row>
    <row r="59" spans="1:1">
      <c r="A59" s="665"/>
    </row>
    <row r="60" spans="1:1">
      <c r="A60" s="665" t="s">
        <v>2246</v>
      </c>
    </row>
    <row r="61" spans="1:1">
      <c r="A61" s="665" t="s">
        <v>2247</v>
      </c>
    </row>
    <row r="62" spans="1:1">
      <c r="A62" s="665"/>
    </row>
    <row r="63" spans="1:1">
      <c r="A63" s="665" t="s">
        <v>2248</v>
      </c>
    </row>
    <row r="64" spans="1:1">
      <c r="A64" s="665"/>
    </row>
    <row r="65" spans="1:5">
      <c r="A65" s="528" t="s">
        <v>2249</v>
      </c>
      <c r="B65" s="666"/>
      <c r="C65" s="666"/>
      <c r="D65" s="666"/>
      <c r="E65" s="666"/>
    </row>
    <row r="66" spans="1:5">
      <c r="A66" s="679" t="s">
        <v>2250</v>
      </c>
      <c r="B66" s="666"/>
      <c r="C66" s="666"/>
      <c r="D66" s="666"/>
      <c r="E66" s="666"/>
    </row>
    <row r="67" spans="1:5">
      <c r="A67" s="680"/>
    </row>
    <row r="68" spans="1:5">
      <c r="A68" s="528" t="s">
        <v>2251</v>
      </c>
      <c r="B68" s="666"/>
      <c r="C68" s="666"/>
      <c r="D68" s="666"/>
      <c r="E68" s="666"/>
    </row>
    <row r="69" spans="1:5">
      <c r="A69" s="679" t="s">
        <v>2252</v>
      </c>
      <c r="B69" s="666"/>
      <c r="C69" s="666"/>
      <c r="D69" s="666"/>
      <c r="E69" s="666"/>
    </row>
    <row r="70" spans="1:5">
      <c r="A70" s="528" t="s">
        <v>2253</v>
      </c>
      <c r="B70" s="666"/>
      <c r="C70" s="666"/>
      <c r="D70" s="666"/>
      <c r="E70" s="666"/>
    </row>
    <row r="71" spans="1:5">
      <c r="A71" s="681"/>
    </row>
    <row r="72" spans="1:5">
      <c r="A72" s="682" t="s">
        <v>2254</v>
      </c>
      <c r="B72" s="666"/>
      <c r="C72" s="666"/>
      <c r="D72" s="666"/>
      <c r="E72" s="666"/>
    </row>
    <row r="73" spans="1:5">
      <c r="A73" s="528" t="s">
        <v>2255</v>
      </c>
      <c r="B73" s="666"/>
      <c r="C73" s="666"/>
      <c r="D73" s="666"/>
      <c r="E73" s="666"/>
    </row>
    <row r="74" spans="1:5">
      <c r="A74" s="681"/>
    </row>
  </sheetData>
  <phoneticPr fontId="1" type="noConversion"/>
  <hyperlinks>
    <hyperlink ref="A17" r:id="rId1" display="K@"/>
  </hyperlinks>
  <pageMargins left="0.31496062992125984" right="0.23622047244094491" top="0.59055118110236227" bottom="1.0236220472440944" header="0.35433070866141736" footer="0.82677165354330717"/>
  <pageSetup paperSize="9" scale="57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5046"/>
  </sheetPr>
  <dimension ref="A1:G35"/>
  <sheetViews>
    <sheetView showGridLines="0" view="pageBreakPreview" zoomScale="55" zoomScaleNormal="100" zoomScaleSheetLayoutView="55" workbookViewId="0">
      <selection activeCell="A21" sqref="A21"/>
    </sheetView>
  </sheetViews>
  <sheetFormatPr defaultRowHeight="16.5"/>
  <cols>
    <col min="1" max="1" width="11.375" style="650" customWidth="1"/>
    <col min="2" max="2" width="76.375" style="646" customWidth="1"/>
    <col min="3" max="4" width="12.75" style="646" bestFit="1" customWidth="1"/>
    <col min="5" max="5" width="13.5" style="646" customWidth="1"/>
    <col min="6" max="6" width="6.6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7" ht="31.5">
      <c r="A1" s="644" t="s">
        <v>2121</v>
      </c>
      <c r="B1" s="645"/>
      <c r="C1" s="645"/>
      <c r="D1" s="645"/>
      <c r="E1" s="645"/>
    </row>
    <row r="2" spans="1:7" s="649" customFormat="1" ht="13.5">
      <c r="A2" s="647"/>
      <c r="B2" s="647"/>
      <c r="C2" s="647"/>
      <c r="D2" s="647"/>
      <c r="E2" s="648" t="s">
        <v>2167</v>
      </c>
    </row>
    <row r="3" spans="1:7" s="649" customFormat="1" ht="13.5">
      <c r="A3" s="647"/>
      <c r="B3" s="647"/>
      <c r="C3" s="647"/>
      <c r="D3" s="647"/>
      <c r="E3" s="647"/>
    </row>
    <row r="4" spans="1:7" s="649" customFormat="1" ht="13.5">
      <c r="A4" s="647"/>
      <c r="B4" s="647"/>
      <c r="C4" s="647"/>
      <c r="D4" s="647"/>
      <c r="E4" s="647"/>
    </row>
    <row r="5" spans="1:7" s="649" customFormat="1" ht="13.5">
      <c r="A5" s="647"/>
      <c r="B5" s="647"/>
      <c r="C5" s="647"/>
      <c r="D5" s="647"/>
      <c r="E5" s="647"/>
    </row>
    <row r="6" spans="1:7" s="649" customFormat="1" ht="13.5">
      <c r="A6" s="647"/>
      <c r="B6" s="647"/>
      <c r="C6" s="647"/>
      <c r="D6" s="647"/>
      <c r="E6" s="647"/>
    </row>
    <row r="7" spans="1:7">
      <c r="E7" s="651" t="s">
        <v>2124</v>
      </c>
    </row>
    <row r="8" spans="1:7">
      <c r="A8" s="652" t="s">
        <v>2168</v>
      </c>
      <c r="B8" s="653" t="s">
        <v>989</v>
      </c>
      <c r="C8" s="653" t="s">
        <v>2126</v>
      </c>
      <c r="D8" s="653" t="s">
        <v>2169</v>
      </c>
      <c r="E8" s="654" t="s">
        <v>2130</v>
      </c>
    </row>
    <row r="9" spans="1:7">
      <c r="A9" s="655" t="s">
        <v>2170</v>
      </c>
      <c r="B9" s="656" t="s">
        <v>2171</v>
      </c>
      <c r="C9" s="656"/>
      <c r="D9" s="656"/>
      <c r="E9" s="657"/>
    </row>
    <row r="10" spans="1:7">
      <c r="A10" s="658" t="s">
        <v>348</v>
      </c>
      <c r="B10" s="659" t="s">
        <v>2172</v>
      </c>
      <c r="C10" s="659"/>
      <c r="D10" s="659"/>
      <c r="E10" s="660"/>
    </row>
    <row r="11" spans="1:7">
      <c r="A11" s="658" t="s">
        <v>2173</v>
      </c>
      <c r="B11" s="659" t="s">
        <v>2137</v>
      </c>
      <c r="C11" s="659"/>
      <c r="D11" s="659"/>
      <c r="E11" s="660"/>
    </row>
    <row r="12" spans="1:7">
      <c r="A12" s="658" t="s">
        <v>2138</v>
      </c>
      <c r="B12" s="659" t="s">
        <v>2139</v>
      </c>
      <c r="C12" s="659"/>
      <c r="D12" s="659"/>
      <c r="E12" s="660"/>
    </row>
    <row r="13" spans="1:7">
      <c r="A13" s="658" t="s">
        <v>2174</v>
      </c>
      <c r="B13" s="659" t="s">
        <v>2141</v>
      </c>
      <c r="C13" s="659"/>
      <c r="D13" s="659"/>
      <c r="E13" s="660"/>
    </row>
    <row r="14" spans="1:7">
      <c r="A14" s="658" t="s">
        <v>2142</v>
      </c>
      <c r="B14" s="659" t="s">
        <v>2143</v>
      </c>
      <c r="C14" s="659"/>
      <c r="D14" s="659"/>
      <c r="E14" s="660"/>
    </row>
    <row r="15" spans="1:7">
      <c r="A15" s="658" t="s">
        <v>1011</v>
      </c>
      <c r="B15" s="659" t="s">
        <v>2144</v>
      </c>
      <c r="C15" s="659"/>
      <c r="D15" s="659"/>
      <c r="E15" s="660"/>
      <c r="G15" s="661"/>
    </row>
    <row r="16" spans="1:7">
      <c r="A16" s="658" t="s">
        <v>2175</v>
      </c>
      <c r="B16" s="659" t="s">
        <v>2146</v>
      </c>
      <c r="C16" s="659"/>
      <c r="D16" s="659"/>
      <c r="E16" s="660"/>
      <c r="G16" s="661"/>
    </row>
    <row r="17" spans="1:7">
      <c r="A17" s="658" t="s">
        <v>2176</v>
      </c>
      <c r="B17" s="659" t="s">
        <v>2147</v>
      </c>
      <c r="C17" s="659"/>
      <c r="D17" s="659"/>
      <c r="E17" s="660"/>
      <c r="G17" s="661"/>
    </row>
    <row r="18" spans="1:7">
      <c r="A18" s="662" t="s">
        <v>377</v>
      </c>
      <c r="B18" s="663" t="s">
        <v>2149</v>
      </c>
      <c r="C18" s="663"/>
      <c r="D18" s="663"/>
      <c r="E18" s="664"/>
    </row>
    <row r="19" spans="1:7">
      <c r="A19" s="665"/>
    </row>
    <row r="20" spans="1:7">
      <c r="A20" s="665"/>
    </row>
    <row r="21" spans="1:7">
      <c r="A21" s="529" t="s">
        <v>2178</v>
      </c>
      <c r="B21" s="529"/>
      <c r="C21" s="529"/>
      <c r="D21" s="529"/>
      <c r="E21" s="529"/>
    </row>
    <row r="22" spans="1:7">
      <c r="A22" s="646"/>
    </row>
    <row r="23" spans="1:7">
      <c r="A23" s="667" t="s">
        <v>408</v>
      </c>
    </row>
    <row r="24" spans="1:7">
      <c r="A24" s="665" t="s">
        <v>2179</v>
      </c>
    </row>
    <row r="25" spans="1:7">
      <c r="A25" s="665" t="s">
        <v>2155</v>
      </c>
    </row>
    <row r="26" spans="1:7">
      <c r="A26" s="665"/>
    </row>
    <row r="27" spans="1:7">
      <c r="A27" s="665" t="s">
        <v>2180</v>
      </c>
    </row>
    <row r="28" spans="1:7">
      <c r="A28" s="665" t="s">
        <v>2157</v>
      </c>
    </row>
    <row r="29" spans="1:7">
      <c r="A29" s="665" t="s">
        <v>2181</v>
      </c>
    </row>
    <row r="30" spans="1:7">
      <c r="A30" s="528" t="s">
        <v>2182</v>
      </c>
      <c r="B30" s="529"/>
      <c r="C30" s="529"/>
      <c r="D30" s="529"/>
      <c r="E30" s="529"/>
    </row>
    <row r="31" spans="1:7">
      <c r="A31" s="665"/>
    </row>
    <row r="32" spans="1:7">
      <c r="A32" s="665" t="s">
        <v>2162</v>
      </c>
      <c r="G32" s="661"/>
    </row>
    <row r="33" spans="1:7">
      <c r="A33" s="665"/>
    </row>
    <row r="34" spans="1:7">
      <c r="A34" s="665" t="s">
        <v>2164</v>
      </c>
      <c r="G34" s="661"/>
    </row>
    <row r="35" spans="1:7">
      <c r="A35" s="668" t="s">
        <v>2165</v>
      </c>
      <c r="G35" s="661"/>
    </row>
  </sheetData>
  <phoneticPr fontId="1" type="noConversion"/>
  <hyperlinks>
    <hyperlink ref="A18" r:id="rId1" display="K@"/>
  </hyperlinks>
  <pageMargins left="0.31496062992125984" right="0.23622047244094491" top="0.59055118110236227" bottom="1.0236220472440944" header="0.35433070866141736" footer="0.82677165354330717"/>
  <pageSetup paperSize="9" scale="45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C05046"/>
  </sheetPr>
  <dimension ref="A1:G35"/>
  <sheetViews>
    <sheetView showGridLines="0" view="pageBreakPreview" zoomScale="55" zoomScaleNormal="100" zoomScaleSheetLayoutView="55" workbookViewId="0">
      <selection activeCell="A21" sqref="A21"/>
    </sheetView>
  </sheetViews>
  <sheetFormatPr defaultRowHeight="16.5"/>
  <cols>
    <col min="1" max="1" width="11.375" style="650" customWidth="1"/>
    <col min="2" max="2" width="76.375" style="646" customWidth="1"/>
    <col min="3" max="4" width="12.75" style="646" bestFit="1" customWidth="1"/>
    <col min="5" max="5" width="13.5" style="646" customWidth="1"/>
    <col min="6" max="6" width="6.6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7" ht="31.5">
      <c r="A1" s="644" t="s">
        <v>2121</v>
      </c>
      <c r="B1" s="645"/>
      <c r="C1" s="645"/>
      <c r="D1" s="645"/>
      <c r="E1" s="645"/>
    </row>
    <row r="2" spans="1:7" s="649" customFormat="1" ht="13.5">
      <c r="A2" s="647"/>
      <c r="B2" s="647"/>
      <c r="C2" s="647"/>
      <c r="D2" s="647"/>
      <c r="E2" s="648" t="s">
        <v>2123</v>
      </c>
    </row>
    <row r="3" spans="1:7" s="649" customFormat="1" ht="13.5">
      <c r="A3" s="647"/>
      <c r="B3" s="647"/>
      <c r="C3" s="647"/>
      <c r="D3" s="647"/>
      <c r="E3" s="647"/>
    </row>
    <row r="4" spans="1:7" s="649" customFormat="1" ht="13.5">
      <c r="A4" s="647"/>
      <c r="B4" s="647"/>
      <c r="C4" s="647"/>
      <c r="D4" s="647"/>
      <c r="E4" s="647"/>
    </row>
    <row r="5" spans="1:7" s="649" customFormat="1" ht="13.5">
      <c r="A5" s="647"/>
      <c r="B5" s="647"/>
      <c r="C5" s="647"/>
      <c r="D5" s="647"/>
      <c r="E5" s="647"/>
    </row>
    <row r="6" spans="1:7" s="649" customFormat="1" ht="13.5">
      <c r="A6" s="647"/>
      <c r="B6" s="647"/>
      <c r="C6" s="647"/>
      <c r="D6" s="647"/>
      <c r="E6" s="647"/>
    </row>
    <row r="7" spans="1:7">
      <c r="E7" s="651" t="s">
        <v>2124</v>
      </c>
    </row>
    <row r="8" spans="1:7">
      <c r="A8" s="652" t="s">
        <v>2125</v>
      </c>
      <c r="B8" s="653" t="s">
        <v>989</v>
      </c>
      <c r="C8" s="653" t="s">
        <v>2127</v>
      </c>
      <c r="D8" s="653" t="s">
        <v>2129</v>
      </c>
      <c r="E8" s="654" t="s">
        <v>2131</v>
      </c>
    </row>
    <row r="9" spans="1:7">
      <c r="A9" s="655" t="s">
        <v>2132</v>
      </c>
      <c r="B9" s="656" t="s">
        <v>2133</v>
      </c>
      <c r="C9" s="656"/>
      <c r="D9" s="656"/>
      <c r="E9" s="657"/>
    </row>
    <row r="10" spans="1:7">
      <c r="A10" s="658" t="s">
        <v>2134</v>
      </c>
      <c r="B10" s="659" t="s">
        <v>2135</v>
      </c>
      <c r="C10" s="659"/>
      <c r="D10" s="659"/>
      <c r="E10" s="660"/>
    </row>
    <row r="11" spans="1:7">
      <c r="A11" s="658" t="s">
        <v>2136</v>
      </c>
      <c r="B11" s="659" t="s">
        <v>2137</v>
      </c>
      <c r="C11" s="659"/>
      <c r="D11" s="659"/>
      <c r="E11" s="660"/>
    </row>
    <row r="12" spans="1:7">
      <c r="A12" s="658" t="s">
        <v>2138</v>
      </c>
      <c r="B12" s="659" t="s">
        <v>2139</v>
      </c>
      <c r="C12" s="659"/>
      <c r="D12" s="659"/>
      <c r="E12" s="660"/>
    </row>
    <row r="13" spans="1:7">
      <c r="A13" s="658" t="s">
        <v>2140</v>
      </c>
      <c r="B13" s="659" t="s">
        <v>2141</v>
      </c>
      <c r="C13" s="659"/>
      <c r="D13" s="659"/>
      <c r="E13" s="660"/>
    </row>
    <row r="14" spans="1:7">
      <c r="A14" s="658" t="s">
        <v>2142</v>
      </c>
      <c r="B14" s="659" t="s">
        <v>2143</v>
      </c>
      <c r="C14" s="659"/>
      <c r="D14" s="659"/>
      <c r="E14" s="660"/>
    </row>
    <row r="15" spans="1:7">
      <c r="A15" s="658" t="s">
        <v>1011</v>
      </c>
      <c r="B15" s="659" t="s">
        <v>2144</v>
      </c>
      <c r="C15" s="659"/>
      <c r="D15" s="659"/>
      <c r="E15" s="660"/>
      <c r="G15" s="661"/>
    </row>
    <row r="16" spans="1:7">
      <c r="A16" s="658" t="s">
        <v>2145</v>
      </c>
      <c r="B16" s="659" t="s">
        <v>2146</v>
      </c>
      <c r="C16" s="659"/>
      <c r="D16" s="659"/>
      <c r="E16" s="660"/>
      <c r="G16" s="661"/>
    </row>
    <row r="17" spans="1:7">
      <c r="A17" s="658" t="s">
        <v>984</v>
      </c>
      <c r="B17" s="659" t="s">
        <v>2147</v>
      </c>
      <c r="C17" s="659"/>
      <c r="D17" s="659"/>
      <c r="E17" s="660"/>
      <c r="G17" s="661"/>
    </row>
    <row r="18" spans="1:7">
      <c r="A18" s="662" t="s">
        <v>2148</v>
      </c>
      <c r="B18" s="663" t="s">
        <v>2150</v>
      </c>
      <c r="C18" s="663"/>
      <c r="D18" s="663"/>
      <c r="E18" s="664"/>
    </row>
    <row r="19" spans="1:7">
      <c r="A19" s="665"/>
    </row>
    <row r="20" spans="1:7">
      <c r="A20" s="665"/>
    </row>
    <row r="21" spans="1:7">
      <c r="A21" s="529" t="s">
        <v>2152</v>
      </c>
      <c r="B21" s="666"/>
      <c r="C21" s="666"/>
      <c r="D21" s="666"/>
      <c r="E21" s="666"/>
    </row>
    <row r="22" spans="1:7">
      <c r="A22" s="646"/>
    </row>
    <row r="23" spans="1:7">
      <c r="A23" s="667" t="s">
        <v>408</v>
      </c>
    </row>
    <row r="24" spans="1:7">
      <c r="A24" s="665" t="s">
        <v>2154</v>
      </c>
    </row>
    <row r="25" spans="1:7">
      <c r="A25" s="665" t="s">
        <v>2155</v>
      </c>
    </row>
    <row r="26" spans="1:7">
      <c r="A26" s="665"/>
    </row>
    <row r="27" spans="1:7">
      <c r="A27" s="665" t="s">
        <v>2156</v>
      </c>
    </row>
    <row r="28" spans="1:7">
      <c r="A28" s="665" t="s">
        <v>2158</v>
      </c>
    </row>
    <row r="29" spans="1:7">
      <c r="A29" s="665" t="s">
        <v>2159</v>
      </c>
    </row>
    <row r="30" spans="1:7">
      <c r="A30" s="528" t="s">
        <v>2161</v>
      </c>
      <c r="B30" s="666"/>
      <c r="C30" s="666"/>
      <c r="D30" s="666"/>
      <c r="E30" s="666"/>
    </row>
    <row r="31" spans="1:7">
      <c r="A31" s="665"/>
    </row>
    <row r="32" spans="1:7">
      <c r="A32" s="665" t="s">
        <v>2163</v>
      </c>
      <c r="G32" s="661"/>
    </row>
    <row r="33" spans="1:7">
      <c r="A33" s="665"/>
    </row>
    <row r="34" spans="1:7">
      <c r="A34" s="665" t="s">
        <v>2164</v>
      </c>
      <c r="G34" s="661"/>
    </row>
    <row r="35" spans="1:7">
      <c r="A35" s="668" t="s">
        <v>2166</v>
      </c>
      <c r="G35" s="661"/>
    </row>
  </sheetData>
  <phoneticPr fontId="1" type="noConversion"/>
  <hyperlinks>
    <hyperlink ref="A18" r:id="rId1" display="K@"/>
  </hyperlinks>
  <pageMargins left="0.31496062992125984" right="0.23622047244094491" top="0.59055118110236227" bottom="1.0236220472440944" header="0.35433070866141736" footer="0.82677165354330717"/>
  <pageSetup paperSize="9" scale="45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6"/>
  </sheetPr>
  <dimension ref="A1:E37"/>
  <sheetViews>
    <sheetView showGridLines="0" view="pageBreakPreview" zoomScale="55" zoomScaleNormal="100" zoomScaleSheetLayoutView="55" workbookViewId="0">
      <selection activeCell="A19" sqref="A19:E19"/>
    </sheetView>
  </sheetViews>
  <sheetFormatPr defaultRowHeight="16.5"/>
  <cols>
    <col min="1" max="1" width="11.375" style="650" customWidth="1"/>
    <col min="2" max="2" width="67.375" style="646" customWidth="1"/>
    <col min="3" max="4" width="12.75" style="646" bestFit="1" customWidth="1"/>
    <col min="5" max="5" width="13.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44" t="s">
        <v>2583</v>
      </c>
      <c r="B1" s="645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2122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2584</v>
      </c>
    </row>
    <row r="8" spans="1:5">
      <c r="A8" s="652" t="s">
        <v>2585</v>
      </c>
      <c r="B8" s="653" t="s">
        <v>421</v>
      </c>
      <c r="C8" s="653" t="s">
        <v>2586</v>
      </c>
      <c r="D8" s="653" t="s">
        <v>2587</v>
      </c>
      <c r="E8" s="654" t="s">
        <v>2588</v>
      </c>
    </row>
    <row r="9" spans="1:5">
      <c r="A9" s="655" t="s">
        <v>2589</v>
      </c>
      <c r="B9" s="656" t="s">
        <v>2590</v>
      </c>
      <c r="C9" s="656"/>
      <c r="D9" s="656"/>
      <c r="E9" s="657"/>
    </row>
    <row r="10" spans="1:5">
      <c r="A10" s="658" t="s">
        <v>2591</v>
      </c>
      <c r="B10" s="659" t="s">
        <v>2592</v>
      </c>
      <c r="C10" s="659"/>
      <c r="D10" s="659"/>
      <c r="E10" s="660"/>
    </row>
    <row r="11" spans="1:5">
      <c r="A11" s="658" t="s">
        <v>2593</v>
      </c>
      <c r="B11" s="659" t="s">
        <v>2594</v>
      </c>
      <c r="C11" s="659"/>
      <c r="D11" s="659"/>
      <c r="E11" s="660"/>
    </row>
    <row r="12" spans="1:5">
      <c r="A12" s="658" t="s">
        <v>2595</v>
      </c>
      <c r="B12" s="659" t="s">
        <v>2596</v>
      </c>
      <c r="C12" s="659"/>
      <c r="D12" s="659"/>
      <c r="E12" s="660"/>
    </row>
    <row r="13" spans="1:5">
      <c r="A13" s="658" t="s">
        <v>2597</v>
      </c>
      <c r="B13" s="659" t="s">
        <v>2598</v>
      </c>
      <c r="C13" s="659"/>
      <c r="D13" s="659"/>
      <c r="E13" s="660"/>
    </row>
    <row r="14" spans="1:5">
      <c r="A14" s="658" t="s">
        <v>2599</v>
      </c>
      <c r="B14" s="659" t="s">
        <v>2600</v>
      </c>
      <c r="C14" s="659"/>
      <c r="D14" s="659"/>
      <c r="E14" s="660"/>
    </row>
    <row r="15" spans="1:5">
      <c r="A15" s="658" t="s">
        <v>2601</v>
      </c>
      <c r="B15" s="659" t="s">
        <v>2602</v>
      </c>
      <c r="C15" s="659"/>
      <c r="D15" s="659"/>
      <c r="E15" s="660"/>
    </row>
    <row r="16" spans="1:5">
      <c r="A16" s="662" t="s">
        <v>2603</v>
      </c>
      <c r="B16" s="663" t="s">
        <v>2604</v>
      </c>
      <c r="C16" s="663"/>
      <c r="D16" s="663"/>
      <c r="E16" s="664"/>
    </row>
    <row r="17" spans="1:5">
      <c r="A17" s="665"/>
    </row>
    <row r="18" spans="1:5">
      <c r="A18" s="665"/>
    </row>
    <row r="19" spans="1:5">
      <c r="A19" s="529" t="s">
        <v>2177</v>
      </c>
      <c r="B19" s="666"/>
      <c r="C19" s="666"/>
      <c r="D19" s="666"/>
      <c r="E19" s="666"/>
    </row>
    <row r="20" spans="1:5">
      <c r="A20" s="646"/>
    </row>
    <row r="21" spans="1:5" ht="20.25">
      <c r="A21" s="678" t="s">
        <v>408</v>
      </c>
    </row>
    <row r="22" spans="1:5">
      <c r="A22" s="665" t="s">
        <v>2605</v>
      </c>
    </row>
    <row r="23" spans="1:5">
      <c r="A23" s="665" t="s">
        <v>2155</v>
      </c>
    </row>
    <row r="24" spans="1:5">
      <c r="A24" s="665"/>
    </row>
    <row r="25" spans="1:5">
      <c r="A25" s="665" t="s">
        <v>2606</v>
      </c>
    </row>
    <row r="26" spans="1:5">
      <c r="A26" s="665" t="s">
        <v>2607</v>
      </c>
    </row>
    <row r="27" spans="1:5">
      <c r="A27" s="665"/>
    </row>
    <row r="28" spans="1:5">
      <c r="A28" s="665" t="s">
        <v>2608</v>
      </c>
    </row>
    <row r="29" spans="1:5">
      <c r="A29" s="665" t="s">
        <v>2609</v>
      </c>
    </row>
    <row r="30" spans="1:5">
      <c r="A30" s="665"/>
    </row>
    <row r="31" spans="1:5">
      <c r="A31" s="665" t="s">
        <v>2610</v>
      </c>
    </row>
    <row r="32" spans="1:5">
      <c r="A32" s="665"/>
    </row>
    <row r="33" spans="1:1">
      <c r="A33" s="665" t="s">
        <v>2611</v>
      </c>
    </row>
    <row r="34" spans="1:1">
      <c r="A34" s="665"/>
    </row>
    <row r="35" spans="1:1">
      <c r="A35" s="665" t="s">
        <v>2612</v>
      </c>
    </row>
    <row r="36" spans="1:1">
      <c r="A36" s="668" t="s">
        <v>2613</v>
      </c>
    </row>
    <row r="37" spans="1:1">
      <c r="A37" s="668" t="s">
        <v>2614</v>
      </c>
    </row>
  </sheetData>
  <phoneticPr fontId="1" type="noConversion"/>
  <hyperlinks>
    <hyperlink ref="A16" r:id="rId1" display="K@"/>
  </hyperlinks>
  <pageMargins left="0.31496062992125984" right="0.23622047244094491" top="0.59055118110236227" bottom="1.0236220472440944" header="0.35433070866141736" footer="0.82677165354330717"/>
  <pageSetup paperSize="9" scale="68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6"/>
  </sheetPr>
  <dimension ref="A1:E37"/>
  <sheetViews>
    <sheetView showGridLines="0" view="pageBreakPreview" zoomScale="55" zoomScaleNormal="100" zoomScaleSheetLayoutView="55" workbookViewId="0">
      <selection activeCell="A19" sqref="A19:E19"/>
    </sheetView>
  </sheetViews>
  <sheetFormatPr defaultRowHeight="16.5"/>
  <cols>
    <col min="1" max="1" width="11.375" style="650" customWidth="1"/>
    <col min="2" max="2" width="67.375" style="646" customWidth="1"/>
    <col min="3" max="4" width="12.75" style="646" bestFit="1" customWidth="1"/>
    <col min="5" max="5" width="13.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44" t="s">
        <v>2583</v>
      </c>
      <c r="B1" s="645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2122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2584</v>
      </c>
    </row>
    <row r="8" spans="1:5">
      <c r="A8" s="652" t="s">
        <v>2585</v>
      </c>
      <c r="B8" s="653" t="s">
        <v>421</v>
      </c>
      <c r="C8" s="653" t="s">
        <v>2586</v>
      </c>
      <c r="D8" s="653" t="s">
        <v>2587</v>
      </c>
      <c r="E8" s="654" t="s">
        <v>2588</v>
      </c>
    </row>
    <row r="9" spans="1:5">
      <c r="A9" s="655" t="s">
        <v>2589</v>
      </c>
      <c r="B9" s="656" t="s">
        <v>2590</v>
      </c>
      <c r="C9" s="656"/>
      <c r="D9" s="656"/>
      <c r="E9" s="657"/>
    </row>
    <row r="10" spans="1:5">
      <c r="A10" s="658" t="s">
        <v>2591</v>
      </c>
      <c r="B10" s="659" t="s">
        <v>2592</v>
      </c>
      <c r="C10" s="659"/>
      <c r="D10" s="659"/>
      <c r="E10" s="660"/>
    </row>
    <row r="11" spans="1:5">
      <c r="A11" s="658" t="s">
        <v>2593</v>
      </c>
      <c r="B11" s="659" t="s">
        <v>2594</v>
      </c>
      <c r="C11" s="659"/>
      <c r="D11" s="659"/>
      <c r="E11" s="660"/>
    </row>
    <row r="12" spans="1:5">
      <c r="A12" s="658" t="s">
        <v>2595</v>
      </c>
      <c r="B12" s="659" t="s">
        <v>2596</v>
      </c>
      <c r="C12" s="659"/>
      <c r="D12" s="659"/>
      <c r="E12" s="660"/>
    </row>
    <row r="13" spans="1:5">
      <c r="A13" s="658" t="s">
        <v>2597</v>
      </c>
      <c r="B13" s="659" t="s">
        <v>2598</v>
      </c>
      <c r="C13" s="659"/>
      <c r="D13" s="659"/>
      <c r="E13" s="660"/>
    </row>
    <row r="14" spans="1:5">
      <c r="A14" s="658" t="s">
        <v>2599</v>
      </c>
      <c r="B14" s="659" t="s">
        <v>2600</v>
      </c>
      <c r="C14" s="659"/>
      <c r="D14" s="659"/>
      <c r="E14" s="660"/>
    </row>
    <row r="15" spans="1:5">
      <c r="A15" s="658" t="s">
        <v>2601</v>
      </c>
      <c r="B15" s="659" t="s">
        <v>2602</v>
      </c>
      <c r="C15" s="659"/>
      <c r="D15" s="659"/>
      <c r="E15" s="660"/>
    </row>
    <row r="16" spans="1:5">
      <c r="A16" s="662" t="s">
        <v>2603</v>
      </c>
      <c r="B16" s="663" t="s">
        <v>2604</v>
      </c>
      <c r="C16" s="663"/>
      <c r="D16" s="663"/>
      <c r="E16" s="664"/>
    </row>
    <row r="17" spans="1:5">
      <c r="A17" s="665"/>
    </row>
    <row r="18" spans="1:5">
      <c r="A18" s="665"/>
    </row>
    <row r="19" spans="1:5">
      <c r="A19" s="529" t="s">
        <v>2151</v>
      </c>
      <c r="B19" s="666"/>
      <c r="C19" s="666"/>
      <c r="D19" s="666"/>
      <c r="E19" s="666"/>
    </row>
    <row r="20" spans="1:5">
      <c r="A20" s="646"/>
    </row>
    <row r="21" spans="1:5" ht="20.25">
      <c r="A21" s="678" t="s">
        <v>408</v>
      </c>
    </row>
    <row r="22" spans="1:5">
      <c r="A22" s="665" t="s">
        <v>2605</v>
      </c>
    </row>
    <row r="23" spans="1:5">
      <c r="A23" s="665" t="s">
        <v>2155</v>
      </c>
    </row>
    <row r="24" spans="1:5">
      <c r="A24" s="665"/>
    </row>
    <row r="25" spans="1:5">
      <c r="A25" s="665" t="s">
        <v>2606</v>
      </c>
    </row>
    <row r="26" spans="1:5">
      <c r="A26" s="665" t="s">
        <v>2607</v>
      </c>
    </row>
    <row r="27" spans="1:5">
      <c r="A27" s="665"/>
    </row>
    <row r="28" spans="1:5">
      <c r="A28" s="665" t="s">
        <v>2608</v>
      </c>
    </row>
    <row r="29" spans="1:5">
      <c r="A29" s="665" t="s">
        <v>2609</v>
      </c>
    </row>
    <row r="30" spans="1:5">
      <c r="A30" s="665"/>
    </row>
    <row r="31" spans="1:5">
      <c r="A31" s="665" t="s">
        <v>2610</v>
      </c>
    </row>
    <row r="32" spans="1:5">
      <c r="A32" s="665"/>
    </row>
    <row r="33" spans="1:1">
      <c r="A33" s="665" t="s">
        <v>2611</v>
      </c>
    </row>
    <row r="34" spans="1:1">
      <c r="A34" s="665"/>
    </row>
    <row r="35" spans="1:1">
      <c r="A35" s="665" t="s">
        <v>2612</v>
      </c>
    </row>
    <row r="36" spans="1:1">
      <c r="A36" s="668" t="s">
        <v>2613</v>
      </c>
    </row>
    <row r="37" spans="1:1">
      <c r="A37" s="668" t="s">
        <v>2614</v>
      </c>
    </row>
  </sheetData>
  <phoneticPr fontId="1" type="noConversion"/>
  <hyperlinks>
    <hyperlink ref="A16" r:id="rId1" display="K@"/>
  </hyperlinks>
  <pageMargins left="0.31496062992125984" right="0.23622047244094491" top="0.59055118110236227" bottom="1.0236220472440944" header="0.35433070866141736" footer="0.82677165354330717"/>
  <pageSetup paperSize="9" scale="68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C05046"/>
  </sheetPr>
  <dimension ref="A1:D57"/>
  <sheetViews>
    <sheetView view="pageBreakPreview" topLeftCell="A34" zoomScaleNormal="100" zoomScaleSheetLayoutView="100" workbookViewId="0">
      <selection activeCell="B25" sqref="B25"/>
    </sheetView>
  </sheetViews>
  <sheetFormatPr defaultRowHeight="17.100000000000001" customHeight="1"/>
  <cols>
    <col min="1" max="1" width="13.625" style="58" customWidth="1"/>
    <col min="2" max="2" width="75.625" style="58" customWidth="1"/>
    <col min="3" max="4" width="20.625" style="58" customWidth="1"/>
    <col min="5" max="256" width="7.625" style="58" customWidth="1"/>
    <col min="257" max="16384" width="9" style="58"/>
  </cols>
  <sheetData>
    <row r="1" spans="1:4" ht="30" customHeight="1">
      <c r="A1" s="55" t="s">
        <v>417</v>
      </c>
      <c r="B1" s="56"/>
      <c r="C1" s="57"/>
      <c r="D1" s="57"/>
    </row>
    <row r="2" spans="1:4" ht="17.100000000000001" customHeight="1">
      <c r="A2" s="59"/>
      <c r="B2" s="56"/>
      <c r="C2" s="57"/>
      <c r="D2" s="57"/>
    </row>
    <row r="3" spans="1:4" ht="30" customHeight="1">
      <c r="A3" s="60" t="s">
        <v>339</v>
      </c>
      <c r="B3" s="61"/>
      <c r="C3" s="61"/>
      <c r="D3" s="62" t="s">
        <v>340</v>
      </c>
    </row>
    <row r="4" spans="1:4" ht="17.100000000000001" customHeight="1">
      <c r="A4" s="63"/>
      <c r="B4" s="63"/>
      <c r="C4" s="63"/>
      <c r="D4" s="57"/>
    </row>
    <row r="5" spans="1:4" ht="17.100000000000001" customHeight="1">
      <c r="A5" s="168" t="s">
        <v>1155</v>
      </c>
      <c r="B5" s="64"/>
      <c r="C5" s="64"/>
      <c r="D5" s="64"/>
    </row>
    <row r="6" spans="1:4" ht="17.100000000000001" customHeight="1">
      <c r="A6" s="168" t="s">
        <v>1156</v>
      </c>
      <c r="B6" s="64"/>
      <c r="C6" s="64"/>
      <c r="D6" s="64"/>
    </row>
    <row r="7" spans="1:4" ht="17.100000000000001" customHeight="1">
      <c r="A7" s="168" t="s">
        <v>1157</v>
      </c>
      <c r="B7" s="64"/>
      <c r="C7" s="64"/>
      <c r="D7" s="64"/>
    </row>
    <row r="8" spans="1:4" ht="17.100000000000001" customHeight="1">
      <c r="A8" s="65"/>
      <c r="B8" s="65"/>
      <c r="C8" s="65"/>
      <c r="D8" s="65"/>
    </row>
    <row r="9" spans="1:4" ht="17.100000000000001" customHeight="1">
      <c r="A9" s="59"/>
      <c r="B9" s="56"/>
      <c r="C9" s="57"/>
      <c r="D9" s="66" t="s">
        <v>341</v>
      </c>
    </row>
    <row r="10" spans="1:4" ht="17.100000000000001" customHeight="1" thickBot="1">
      <c r="A10" s="67" t="s">
        <v>342</v>
      </c>
      <c r="B10" s="68" t="s">
        <v>343</v>
      </c>
      <c r="C10" s="69" t="s">
        <v>344</v>
      </c>
      <c r="D10" s="70" t="s">
        <v>345</v>
      </c>
    </row>
    <row r="11" spans="1:4" ht="17.100000000000001" customHeight="1">
      <c r="A11" s="71" t="s">
        <v>346</v>
      </c>
      <c r="B11" s="72" t="s">
        <v>347</v>
      </c>
      <c r="C11" s="73"/>
      <c r="D11" s="74"/>
    </row>
    <row r="12" spans="1:4" ht="17.100000000000001" customHeight="1">
      <c r="A12" s="75" t="s">
        <v>348</v>
      </c>
      <c r="B12" s="76" t="s">
        <v>349</v>
      </c>
      <c r="C12" s="77"/>
      <c r="D12" s="78"/>
    </row>
    <row r="13" spans="1:4" ht="17.100000000000001" customHeight="1">
      <c r="A13" s="75" t="s">
        <v>350</v>
      </c>
      <c r="B13" s="76" t="s">
        <v>351</v>
      </c>
      <c r="C13" s="77"/>
      <c r="D13" s="78"/>
    </row>
    <row r="14" spans="1:4" ht="17.100000000000001" customHeight="1">
      <c r="A14" s="75" t="s">
        <v>352</v>
      </c>
      <c r="B14" s="76" t="s">
        <v>353</v>
      </c>
      <c r="C14" s="77"/>
      <c r="D14" s="78"/>
    </row>
    <row r="15" spans="1:4" ht="17.100000000000001" customHeight="1">
      <c r="A15" s="75" t="s">
        <v>354</v>
      </c>
      <c r="B15" s="76" t="s">
        <v>355</v>
      </c>
      <c r="C15" s="77"/>
      <c r="D15" s="78"/>
    </row>
    <row r="16" spans="1:4" ht="17.100000000000001" customHeight="1">
      <c r="A16" s="75" t="s">
        <v>356</v>
      </c>
      <c r="B16" s="76" t="s">
        <v>357</v>
      </c>
      <c r="C16" s="77"/>
      <c r="D16" s="78"/>
    </row>
    <row r="17" spans="1:4" ht="17.100000000000001" customHeight="1">
      <c r="A17" s="75" t="s">
        <v>358</v>
      </c>
      <c r="B17" s="76" t="s">
        <v>359</v>
      </c>
      <c r="C17" s="77"/>
      <c r="D17" s="78"/>
    </row>
    <row r="18" spans="1:4" ht="17.100000000000001" customHeight="1">
      <c r="A18" s="75" t="s">
        <v>360</v>
      </c>
      <c r="B18" s="76" t="s">
        <v>361</v>
      </c>
      <c r="C18" s="77"/>
      <c r="D18" s="78"/>
    </row>
    <row r="19" spans="1:4" ht="17.100000000000001" customHeight="1">
      <c r="A19" s="460" t="s">
        <v>362</v>
      </c>
      <c r="B19" s="459" t="s">
        <v>363</v>
      </c>
      <c r="C19" s="461"/>
      <c r="D19" s="462"/>
    </row>
    <row r="20" spans="1:4" ht="17.100000000000001" customHeight="1">
      <c r="A20" s="82" t="s">
        <v>364</v>
      </c>
      <c r="B20" s="83" t="s">
        <v>365</v>
      </c>
      <c r="C20" s="84"/>
      <c r="D20" s="85"/>
    </row>
    <row r="21" spans="1:4" ht="17.100000000000001" customHeight="1">
      <c r="A21" s="75" t="s">
        <v>366</v>
      </c>
      <c r="B21" s="76" t="s">
        <v>1400</v>
      </c>
      <c r="C21" s="77"/>
      <c r="D21" s="78"/>
    </row>
    <row r="22" spans="1:4" ht="17.100000000000001" customHeight="1">
      <c r="A22" s="463" t="s">
        <v>368</v>
      </c>
      <c r="B22" s="464" t="s">
        <v>1401</v>
      </c>
      <c r="C22" s="465"/>
      <c r="D22" s="466"/>
    </row>
    <row r="23" spans="1:4" ht="17.100000000000001" customHeight="1">
      <c r="A23" s="463" t="s">
        <v>369</v>
      </c>
      <c r="B23" s="464" t="s">
        <v>1402</v>
      </c>
      <c r="C23" s="465"/>
      <c r="D23" s="466"/>
    </row>
    <row r="24" spans="1:4" ht="17.100000000000001" customHeight="1">
      <c r="A24" s="463" t="s">
        <v>370</v>
      </c>
      <c r="B24" s="464" t="s">
        <v>1403</v>
      </c>
      <c r="C24" s="465"/>
      <c r="D24" s="466"/>
    </row>
    <row r="25" spans="1:4" ht="17.100000000000001" customHeight="1">
      <c r="A25" s="463" t="s">
        <v>371</v>
      </c>
      <c r="B25" s="464" t="s">
        <v>372</v>
      </c>
      <c r="C25" s="465"/>
      <c r="D25" s="466"/>
    </row>
    <row r="26" spans="1:4" ht="17.100000000000001" customHeight="1">
      <c r="A26" s="463" t="s">
        <v>373</v>
      </c>
      <c r="B26" s="464" t="s">
        <v>374</v>
      </c>
      <c r="C26" s="465"/>
      <c r="D26" s="466"/>
    </row>
    <row r="27" spans="1:4" ht="17.100000000000001" customHeight="1">
      <c r="A27" s="460" t="s">
        <v>375</v>
      </c>
      <c r="B27" s="467" t="s">
        <v>376</v>
      </c>
      <c r="C27" s="468"/>
      <c r="D27" s="469"/>
    </row>
    <row r="28" spans="1:4" ht="17.100000000000001" customHeight="1">
      <c r="A28" s="86" t="s">
        <v>377</v>
      </c>
      <c r="B28" s="79" t="s">
        <v>1404</v>
      </c>
      <c r="C28" s="80"/>
      <c r="D28" s="81"/>
    </row>
    <row r="29" spans="1:4" ht="17.100000000000001" customHeight="1">
      <c r="A29" s="71" t="s">
        <v>378</v>
      </c>
      <c r="B29" s="87" t="s">
        <v>379</v>
      </c>
      <c r="C29" s="73"/>
      <c r="D29" s="74"/>
    </row>
    <row r="30" spans="1:4" ht="17.100000000000001" customHeight="1">
      <c r="A30" s="75" t="s">
        <v>380</v>
      </c>
      <c r="B30" s="76" t="s">
        <v>381</v>
      </c>
      <c r="C30" s="77"/>
      <c r="D30" s="78"/>
    </row>
    <row r="31" spans="1:4" ht="17.100000000000001" customHeight="1">
      <c r="A31" s="75" t="s">
        <v>382</v>
      </c>
      <c r="B31" s="76" t="s">
        <v>383</v>
      </c>
      <c r="C31" s="88"/>
      <c r="D31" s="78"/>
    </row>
    <row r="32" spans="1:4" ht="17.100000000000001" customHeight="1">
      <c r="A32" s="75" t="s">
        <v>384</v>
      </c>
      <c r="B32" s="76" t="s">
        <v>385</v>
      </c>
      <c r="C32" s="77"/>
      <c r="D32" s="78"/>
    </row>
    <row r="33" spans="1:4" ht="17.100000000000001" customHeight="1">
      <c r="A33" s="75" t="s">
        <v>386</v>
      </c>
      <c r="B33" s="76" t="s">
        <v>387</v>
      </c>
      <c r="C33" s="77"/>
      <c r="D33" s="78"/>
    </row>
    <row r="34" spans="1:4" ht="17.100000000000001" customHeight="1">
      <c r="A34" s="75" t="s">
        <v>388</v>
      </c>
      <c r="B34" s="76" t="s">
        <v>389</v>
      </c>
      <c r="C34" s="77"/>
      <c r="D34" s="78"/>
    </row>
    <row r="35" spans="1:4" ht="17.100000000000001" customHeight="1">
      <c r="A35" s="75" t="s">
        <v>390</v>
      </c>
      <c r="B35" s="76" t="s">
        <v>391</v>
      </c>
      <c r="C35" s="77"/>
      <c r="D35" s="78"/>
    </row>
    <row r="36" spans="1:4" ht="17.100000000000001" customHeight="1">
      <c r="A36" s="75" t="s">
        <v>392</v>
      </c>
      <c r="B36" s="76" t="s">
        <v>393</v>
      </c>
      <c r="C36" s="77"/>
      <c r="D36" s="78"/>
    </row>
    <row r="37" spans="1:4" ht="17.100000000000001" customHeight="1">
      <c r="A37" s="75" t="s">
        <v>394</v>
      </c>
      <c r="B37" s="76" t="s">
        <v>383</v>
      </c>
      <c r="C37" s="77"/>
      <c r="D37" s="78"/>
    </row>
    <row r="38" spans="1:4" ht="17.100000000000001" customHeight="1">
      <c r="A38" s="75" t="s">
        <v>395</v>
      </c>
      <c r="B38" s="76" t="s">
        <v>396</v>
      </c>
      <c r="C38" s="77"/>
      <c r="D38" s="78"/>
    </row>
    <row r="39" spans="1:4" ht="17.100000000000001" customHeight="1">
      <c r="A39" s="89" t="s">
        <v>397</v>
      </c>
      <c r="B39" s="90" t="s">
        <v>398</v>
      </c>
      <c r="C39" s="91"/>
      <c r="D39" s="92"/>
    </row>
    <row r="40" spans="1:4" ht="17.100000000000001" customHeight="1">
      <c r="A40" s="89" t="s">
        <v>399</v>
      </c>
      <c r="B40" s="90" t="s">
        <v>383</v>
      </c>
      <c r="C40" s="91"/>
      <c r="D40" s="92"/>
    </row>
    <row r="41" spans="1:4" ht="17.100000000000001" customHeight="1">
      <c r="A41" s="86" t="s">
        <v>400</v>
      </c>
      <c r="B41" s="79" t="s">
        <v>401</v>
      </c>
      <c r="C41" s="80"/>
      <c r="D41" s="81"/>
    </row>
    <row r="42" spans="1:4" ht="17.100000000000001" customHeight="1">
      <c r="A42" s="75" t="s">
        <v>402</v>
      </c>
      <c r="B42" s="76" t="s">
        <v>403</v>
      </c>
      <c r="C42" s="93"/>
      <c r="D42" s="94"/>
    </row>
    <row r="43" spans="1:4" ht="17.100000000000001" customHeight="1">
      <c r="A43" s="89" t="s">
        <v>404</v>
      </c>
      <c r="B43" s="90" t="s">
        <v>405</v>
      </c>
      <c r="C43" s="91"/>
      <c r="D43" s="92"/>
    </row>
    <row r="44" spans="1:4" ht="17.100000000000001" customHeight="1">
      <c r="A44" s="86" t="s">
        <v>406</v>
      </c>
      <c r="B44" s="79" t="s">
        <v>407</v>
      </c>
      <c r="C44" s="80"/>
      <c r="D44" s="81"/>
    </row>
    <row r="45" spans="1:4" ht="17.100000000000001" customHeight="1">
      <c r="A45" s="95"/>
      <c r="B45" s="96"/>
      <c r="C45" s="97"/>
      <c r="D45" s="97"/>
    </row>
    <row r="46" spans="1:4" ht="17.100000000000001" customHeight="1">
      <c r="A46" s="95"/>
      <c r="B46" s="96"/>
      <c r="C46" s="97"/>
      <c r="D46" s="97"/>
    </row>
    <row r="47" spans="1:4" ht="17.100000000000001" customHeight="1">
      <c r="A47" s="98" t="s">
        <v>408</v>
      </c>
      <c r="B47" s="99"/>
      <c r="C47" s="99"/>
      <c r="D47" s="99"/>
    </row>
    <row r="48" spans="1:4" ht="17.100000000000001" customHeight="1">
      <c r="A48" s="100"/>
      <c r="B48" s="101"/>
      <c r="C48" s="97"/>
      <c r="D48" s="97"/>
    </row>
    <row r="49" spans="1:4" ht="17.100000000000001" customHeight="1">
      <c r="A49" s="102" t="s">
        <v>409</v>
      </c>
      <c r="B49" s="103"/>
      <c r="C49" s="104"/>
      <c r="D49" s="97"/>
    </row>
    <row r="50" spans="1:4" ht="17.100000000000001" customHeight="1">
      <c r="A50" s="102" t="s">
        <v>410</v>
      </c>
      <c r="B50" s="103"/>
      <c r="C50" s="104"/>
      <c r="D50" s="97"/>
    </row>
    <row r="51" spans="1:4" ht="17.100000000000001" customHeight="1">
      <c r="A51" s="519" t="s">
        <v>411</v>
      </c>
      <c r="B51" s="520"/>
      <c r="C51" s="521"/>
      <c r="D51" s="522"/>
    </row>
    <row r="52" spans="1:4" ht="17.100000000000001" customHeight="1">
      <c r="A52" s="519" t="s">
        <v>412</v>
      </c>
      <c r="B52" s="520"/>
      <c r="C52" s="521"/>
      <c r="D52" s="522"/>
    </row>
    <row r="53" spans="1:4" ht="17.100000000000001" customHeight="1">
      <c r="A53" s="102" t="s">
        <v>413</v>
      </c>
      <c r="B53" s="103"/>
      <c r="C53" s="97"/>
      <c r="D53" s="97"/>
    </row>
    <row r="54" spans="1:4" ht="17.100000000000001" customHeight="1">
      <c r="A54" s="102" t="s">
        <v>414</v>
      </c>
      <c r="B54" s="103"/>
      <c r="C54" s="97"/>
      <c r="D54" s="97"/>
    </row>
    <row r="55" spans="1:4" ht="17.100000000000001" customHeight="1">
      <c r="A55" s="102" t="s">
        <v>418</v>
      </c>
      <c r="B55" s="103"/>
      <c r="C55" s="97"/>
      <c r="D55" s="97"/>
    </row>
    <row r="56" spans="1:4" ht="17.100000000000001" customHeight="1">
      <c r="A56" s="105" t="s">
        <v>415</v>
      </c>
      <c r="B56" s="103"/>
      <c r="C56" s="97"/>
      <c r="D56" s="97"/>
    </row>
    <row r="57" spans="1:4" ht="17.100000000000001" customHeight="1">
      <c r="A57" s="516" t="s">
        <v>416</v>
      </c>
      <c r="B57" s="523"/>
      <c r="C57" s="524"/>
      <c r="D57" s="524"/>
    </row>
  </sheetData>
  <phoneticPr fontId="1" type="noConversion"/>
  <pageMargins left="0.7" right="0.7" top="0.75" bottom="0.75" header="0.3" footer="0.3"/>
  <pageSetup paperSize="9" scale="61" orientation="portrait" r:id="rId1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F162"/>
  <sheetViews>
    <sheetView view="pageBreakPreview" topLeftCell="A92" zoomScaleNormal="100" zoomScaleSheetLayoutView="100" workbookViewId="0">
      <selection activeCell="G99" sqref="G99"/>
    </sheetView>
  </sheetViews>
  <sheetFormatPr defaultRowHeight="17.100000000000001" customHeight="1"/>
  <cols>
    <col min="1" max="1" width="30.625" style="51" customWidth="1"/>
    <col min="2" max="2" width="13.625" style="51" customWidth="1"/>
    <col min="3" max="3" width="70.625" style="51" customWidth="1"/>
    <col min="4" max="4" width="13.625" style="51" customWidth="1"/>
    <col min="5" max="5" width="20.625" style="51" customWidth="1"/>
    <col min="6" max="256" width="7.625" style="51" customWidth="1"/>
    <col min="257" max="16384" width="9" style="51"/>
  </cols>
  <sheetData>
    <row r="1" spans="1:6" ht="17.100000000000001" customHeight="1">
      <c r="A1" s="1"/>
      <c r="B1" s="48"/>
      <c r="C1" s="49"/>
      <c r="D1" s="48"/>
      <c r="E1" s="48"/>
      <c r="F1" s="50"/>
    </row>
    <row r="2" spans="1:6" ht="30" customHeight="1">
      <c r="A2" s="742" t="s">
        <v>0</v>
      </c>
      <c r="B2" s="742"/>
      <c r="C2" s="742"/>
      <c r="D2" s="742"/>
      <c r="E2" s="742"/>
      <c r="F2" s="50"/>
    </row>
    <row r="3" spans="1:6" ht="17.100000000000001" customHeight="1" thickBot="1">
      <c r="A3" s="52"/>
      <c r="B3" s="48"/>
      <c r="C3" s="53"/>
      <c r="D3" s="53"/>
      <c r="E3" s="48"/>
      <c r="F3" s="50"/>
    </row>
    <row r="4" spans="1:6" ht="17.100000000000001" customHeight="1">
      <c r="A4" s="2" t="s">
        <v>1</v>
      </c>
      <c r="B4" s="3" t="s">
        <v>2</v>
      </c>
      <c r="C4" s="4" t="s">
        <v>3</v>
      </c>
      <c r="D4" s="3" t="s">
        <v>4</v>
      </c>
      <c r="E4" s="4" t="s">
        <v>5</v>
      </c>
      <c r="F4" s="54"/>
    </row>
    <row r="5" spans="1:6" ht="17.100000000000001" customHeight="1">
      <c r="A5" s="5" t="s">
        <v>6</v>
      </c>
      <c r="B5" s="6" t="s">
        <v>7</v>
      </c>
      <c r="C5" s="7" t="s">
        <v>8</v>
      </c>
      <c r="D5" s="6" t="s">
        <v>9</v>
      </c>
      <c r="E5" s="8" t="s">
        <v>10</v>
      </c>
      <c r="F5" s="9"/>
    </row>
    <row r="6" spans="1:6" ht="17.100000000000001" customHeight="1">
      <c r="A6" s="10"/>
      <c r="B6" s="11" t="s">
        <v>11</v>
      </c>
      <c r="C6" s="12" t="s">
        <v>12</v>
      </c>
      <c r="D6" s="13" t="s">
        <v>13</v>
      </c>
      <c r="E6" s="8" t="s">
        <v>14</v>
      </c>
      <c r="F6" s="9"/>
    </row>
    <row r="7" spans="1:6" ht="17.100000000000001" customHeight="1">
      <c r="A7" s="10"/>
      <c r="B7" s="11" t="s">
        <v>15</v>
      </c>
      <c r="C7" s="12" t="s">
        <v>16</v>
      </c>
      <c r="D7" s="13" t="s">
        <v>13</v>
      </c>
      <c r="E7" s="8" t="s">
        <v>14</v>
      </c>
      <c r="F7" s="9"/>
    </row>
    <row r="8" spans="1:6" ht="17.100000000000001" customHeight="1">
      <c r="A8" s="10"/>
      <c r="B8" s="11" t="s">
        <v>17</v>
      </c>
      <c r="C8" s="12" t="s">
        <v>18</v>
      </c>
      <c r="D8" s="13" t="s">
        <v>13</v>
      </c>
      <c r="E8" s="8" t="s">
        <v>14</v>
      </c>
      <c r="F8" s="9"/>
    </row>
    <row r="9" spans="1:6" ht="17.100000000000001" customHeight="1">
      <c r="A9" s="10"/>
      <c r="B9" s="11" t="s">
        <v>19</v>
      </c>
      <c r="C9" s="12" t="s">
        <v>20</v>
      </c>
      <c r="D9" s="13" t="s">
        <v>13</v>
      </c>
      <c r="E9" s="8" t="s">
        <v>14</v>
      </c>
      <c r="F9" s="9"/>
    </row>
    <row r="10" spans="1:6" ht="17.100000000000001" customHeight="1">
      <c r="A10" s="10"/>
      <c r="B10" s="11"/>
      <c r="C10" s="12" t="s">
        <v>21</v>
      </c>
      <c r="D10" s="13" t="s">
        <v>13</v>
      </c>
      <c r="E10" s="8" t="s">
        <v>14</v>
      </c>
      <c r="F10" s="9"/>
    </row>
    <row r="11" spans="1:6" ht="17.100000000000001" customHeight="1">
      <c r="A11" s="10"/>
      <c r="B11" s="11" t="s">
        <v>22</v>
      </c>
      <c r="C11" s="12" t="s">
        <v>23</v>
      </c>
      <c r="D11" s="13" t="s">
        <v>13</v>
      </c>
      <c r="E11" s="8" t="s">
        <v>14</v>
      </c>
      <c r="F11" s="9"/>
    </row>
    <row r="12" spans="1:6" ht="17.100000000000001" customHeight="1">
      <c r="A12" s="10"/>
      <c r="B12" s="11" t="s">
        <v>24</v>
      </c>
      <c r="C12" s="14" t="s">
        <v>25</v>
      </c>
      <c r="D12" s="13" t="s">
        <v>13</v>
      </c>
      <c r="E12" s="8" t="s">
        <v>14</v>
      </c>
      <c r="F12" s="9"/>
    </row>
    <row r="13" spans="1:6" ht="17.100000000000001" customHeight="1">
      <c r="A13" s="10"/>
      <c r="B13" s="11" t="s">
        <v>26</v>
      </c>
      <c r="C13" s="14" t="s">
        <v>27</v>
      </c>
      <c r="D13" s="13" t="s">
        <v>13</v>
      </c>
      <c r="E13" s="8" t="s">
        <v>14</v>
      </c>
      <c r="F13" s="9"/>
    </row>
    <row r="14" spans="1:6" ht="17.100000000000001" customHeight="1">
      <c r="A14" s="10"/>
      <c r="B14" s="11" t="s">
        <v>28</v>
      </c>
      <c r="C14" s="12" t="s">
        <v>29</v>
      </c>
      <c r="D14" s="13" t="s">
        <v>13</v>
      </c>
      <c r="E14" s="8" t="s">
        <v>14</v>
      </c>
      <c r="F14" s="9"/>
    </row>
    <row r="15" spans="1:6" ht="17.100000000000001" customHeight="1">
      <c r="A15" s="10"/>
      <c r="B15" s="11" t="s">
        <v>30</v>
      </c>
      <c r="C15" s="12" t="s">
        <v>31</v>
      </c>
      <c r="D15" s="13" t="s">
        <v>13</v>
      </c>
      <c r="E15" s="8" t="s">
        <v>14</v>
      </c>
      <c r="F15" s="9"/>
    </row>
    <row r="16" spans="1:6" ht="17.100000000000001" customHeight="1">
      <c r="A16" s="15"/>
      <c r="B16" s="16" t="s">
        <v>32</v>
      </c>
      <c r="C16" s="17" t="s">
        <v>33</v>
      </c>
      <c r="D16" s="16" t="s">
        <v>13</v>
      </c>
      <c r="E16" s="18" t="s">
        <v>14</v>
      </c>
      <c r="F16" s="9"/>
    </row>
    <row r="17" spans="1:6" ht="17.100000000000001" customHeight="1">
      <c r="A17" s="19" t="s">
        <v>34</v>
      </c>
      <c r="B17" s="20" t="s">
        <v>35</v>
      </c>
      <c r="C17" s="21" t="s">
        <v>36</v>
      </c>
      <c r="D17" s="20" t="s">
        <v>37</v>
      </c>
      <c r="E17" s="22" t="s">
        <v>14</v>
      </c>
      <c r="F17" s="9"/>
    </row>
    <row r="18" spans="1:6" ht="17.100000000000001" customHeight="1">
      <c r="A18" s="23" t="s">
        <v>38</v>
      </c>
      <c r="B18" s="24" t="s">
        <v>39</v>
      </c>
      <c r="C18" s="25" t="s">
        <v>40</v>
      </c>
      <c r="D18" s="24" t="s">
        <v>37</v>
      </c>
      <c r="E18" s="26" t="s">
        <v>14</v>
      </c>
      <c r="F18" s="9"/>
    </row>
    <row r="19" spans="1:6" ht="17.100000000000001" customHeight="1">
      <c r="A19" s="10"/>
      <c r="B19" s="11" t="s">
        <v>41</v>
      </c>
      <c r="C19" s="12" t="s">
        <v>42</v>
      </c>
      <c r="D19" s="24" t="s">
        <v>37</v>
      </c>
      <c r="E19" s="8" t="s">
        <v>14</v>
      </c>
      <c r="F19" s="9"/>
    </row>
    <row r="20" spans="1:6" ht="17.100000000000001" customHeight="1">
      <c r="A20" s="10"/>
      <c r="B20" s="11" t="s">
        <v>43</v>
      </c>
      <c r="C20" s="12" t="s">
        <v>44</v>
      </c>
      <c r="D20" s="24" t="s">
        <v>37</v>
      </c>
      <c r="E20" s="8" t="s">
        <v>14</v>
      </c>
      <c r="F20" s="9"/>
    </row>
    <row r="21" spans="1:6" ht="17.100000000000001" customHeight="1">
      <c r="A21" s="10"/>
      <c r="B21" s="27" t="s">
        <v>45</v>
      </c>
      <c r="C21" s="28" t="s">
        <v>46</v>
      </c>
      <c r="D21" s="24" t="s">
        <v>37</v>
      </c>
      <c r="E21" s="8" t="s">
        <v>14</v>
      </c>
      <c r="F21" s="9"/>
    </row>
    <row r="22" spans="1:6" ht="17.100000000000001" customHeight="1">
      <c r="A22" s="10"/>
      <c r="B22" s="27"/>
      <c r="C22" s="28" t="s">
        <v>47</v>
      </c>
      <c r="D22" s="24" t="s">
        <v>37</v>
      </c>
      <c r="E22" s="8" t="s">
        <v>14</v>
      </c>
      <c r="F22" s="9"/>
    </row>
    <row r="23" spans="1:6" ht="17.100000000000001" customHeight="1">
      <c r="A23" s="10"/>
      <c r="B23" s="27" t="s">
        <v>48</v>
      </c>
      <c r="C23" s="28" t="s">
        <v>49</v>
      </c>
      <c r="D23" s="24" t="s">
        <v>50</v>
      </c>
      <c r="E23" s="8" t="s">
        <v>14</v>
      </c>
      <c r="F23" s="9"/>
    </row>
    <row r="24" spans="1:6" ht="17.100000000000001" customHeight="1">
      <c r="A24" s="10"/>
      <c r="B24" s="27" t="s">
        <v>51</v>
      </c>
      <c r="C24" s="28" t="s">
        <v>52</v>
      </c>
      <c r="D24" s="24" t="s">
        <v>37</v>
      </c>
      <c r="E24" s="8" t="s">
        <v>14</v>
      </c>
      <c r="F24" s="9"/>
    </row>
    <row r="25" spans="1:6" ht="17.100000000000001" customHeight="1">
      <c r="A25" s="10"/>
      <c r="B25" s="27"/>
      <c r="C25" s="28" t="s">
        <v>53</v>
      </c>
      <c r="D25" s="24" t="s">
        <v>50</v>
      </c>
      <c r="E25" s="8" t="s">
        <v>14</v>
      </c>
      <c r="F25" s="9"/>
    </row>
    <row r="26" spans="1:6" ht="17.100000000000001" customHeight="1">
      <c r="A26" s="15"/>
      <c r="B26" s="16" t="s">
        <v>54</v>
      </c>
      <c r="C26" s="29" t="s">
        <v>55</v>
      </c>
      <c r="D26" s="30" t="s">
        <v>50</v>
      </c>
      <c r="E26" s="18" t="s">
        <v>14</v>
      </c>
      <c r="F26" s="9"/>
    </row>
    <row r="27" spans="1:6" ht="17.100000000000001" customHeight="1">
      <c r="A27" s="23" t="s">
        <v>56</v>
      </c>
      <c r="B27" s="24" t="s">
        <v>57</v>
      </c>
      <c r="C27" s="25" t="s">
        <v>58</v>
      </c>
      <c r="D27" s="24" t="s">
        <v>50</v>
      </c>
      <c r="E27" s="26" t="s">
        <v>14</v>
      </c>
      <c r="F27" s="9"/>
    </row>
    <row r="28" spans="1:6" ht="17.100000000000001" customHeight="1">
      <c r="A28" s="10"/>
      <c r="B28" s="11" t="s">
        <v>59</v>
      </c>
      <c r="C28" s="12" t="s">
        <v>60</v>
      </c>
      <c r="D28" s="24" t="s">
        <v>50</v>
      </c>
      <c r="E28" s="8" t="s">
        <v>14</v>
      </c>
      <c r="F28" s="9"/>
    </row>
    <row r="29" spans="1:6" ht="17.100000000000001" customHeight="1">
      <c r="A29" s="10"/>
      <c r="B29" s="11" t="s">
        <v>61</v>
      </c>
      <c r="C29" s="12" t="s">
        <v>62</v>
      </c>
      <c r="D29" s="24" t="s">
        <v>63</v>
      </c>
      <c r="E29" s="8" t="s">
        <v>14</v>
      </c>
      <c r="F29" s="9"/>
    </row>
    <row r="30" spans="1:6" ht="17.100000000000001" customHeight="1">
      <c r="A30" s="10"/>
      <c r="B30" s="11" t="s">
        <v>64</v>
      </c>
      <c r="C30" s="12" t="s">
        <v>65</v>
      </c>
      <c r="D30" s="24" t="s">
        <v>50</v>
      </c>
      <c r="E30" s="8" t="s">
        <v>14</v>
      </c>
      <c r="F30" s="9"/>
    </row>
    <row r="31" spans="1:6" ht="17.100000000000001" customHeight="1">
      <c r="A31" s="10"/>
      <c r="B31" s="11" t="s">
        <v>66</v>
      </c>
      <c r="C31" s="12" t="s">
        <v>67</v>
      </c>
      <c r="D31" s="24" t="s">
        <v>37</v>
      </c>
      <c r="E31" s="8" t="s">
        <v>14</v>
      </c>
      <c r="F31" s="9"/>
    </row>
    <row r="32" spans="1:6" ht="17.100000000000001" customHeight="1">
      <c r="A32" s="10"/>
      <c r="B32" s="11" t="s">
        <v>68</v>
      </c>
      <c r="C32" s="12" t="s">
        <v>69</v>
      </c>
      <c r="D32" s="24" t="s">
        <v>37</v>
      </c>
      <c r="E32" s="8" t="s">
        <v>14</v>
      </c>
      <c r="F32" s="9"/>
    </row>
    <row r="33" spans="1:6" ht="17.100000000000001" customHeight="1">
      <c r="A33" s="10"/>
      <c r="B33" s="11" t="s">
        <v>70</v>
      </c>
      <c r="C33" s="12" t="s">
        <v>71</v>
      </c>
      <c r="D33" s="24" t="s">
        <v>63</v>
      </c>
      <c r="E33" s="8" t="s">
        <v>14</v>
      </c>
      <c r="F33" s="9"/>
    </row>
    <row r="34" spans="1:6" ht="17.100000000000001" customHeight="1">
      <c r="A34" s="15"/>
      <c r="B34" s="16" t="s">
        <v>72</v>
      </c>
      <c r="C34" s="29" t="s">
        <v>73</v>
      </c>
      <c r="D34" s="30" t="s">
        <v>74</v>
      </c>
      <c r="E34" s="18" t="s">
        <v>14</v>
      </c>
      <c r="F34" s="9"/>
    </row>
    <row r="35" spans="1:6" ht="17.100000000000001" customHeight="1">
      <c r="A35" s="23" t="s">
        <v>75</v>
      </c>
      <c r="B35" s="24" t="s">
        <v>76</v>
      </c>
      <c r="C35" s="25" t="s">
        <v>77</v>
      </c>
      <c r="D35" s="24" t="s">
        <v>50</v>
      </c>
      <c r="E35" s="26" t="s">
        <v>14</v>
      </c>
      <c r="F35" s="9"/>
    </row>
    <row r="36" spans="1:6" ht="17.100000000000001" customHeight="1">
      <c r="A36" s="10"/>
      <c r="B36" s="11" t="s">
        <v>78</v>
      </c>
      <c r="C36" s="12" t="s">
        <v>79</v>
      </c>
      <c r="D36" s="24" t="s">
        <v>37</v>
      </c>
      <c r="E36" s="8" t="s">
        <v>14</v>
      </c>
      <c r="F36" s="9"/>
    </row>
    <row r="37" spans="1:6" ht="17.100000000000001" customHeight="1">
      <c r="A37" s="10"/>
      <c r="B37" s="11" t="s">
        <v>80</v>
      </c>
      <c r="C37" s="12" t="s">
        <v>81</v>
      </c>
      <c r="D37" s="24" t="s">
        <v>50</v>
      </c>
      <c r="E37" s="8" t="s">
        <v>14</v>
      </c>
      <c r="F37" s="9"/>
    </row>
    <row r="38" spans="1:6" ht="17.100000000000001" customHeight="1">
      <c r="A38" s="10"/>
      <c r="B38" s="11" t="s">
        <v>82</v>
      </c>
      <c r="C38" s="12" t="s">
        <v>83</v>
      </c>
      <c r="D38" s="24" t="s">
        <v>37</v>
      </c>
      <c r="E38" s="8" t="s">
        <v>14</v>
      </c>
      <c r="F38" s="9"/>
    </row>
    <row r="39" spans="1:6" ht="17.100000000000001" customHeight="1">
      <c r="A39" s="10"/>
      <c r="B39" s="11" t="s">
        <v>84</v>
      </c>
      <c r="C39" s="12" t="s">
        <v>85</v>
      </c>
      <c r="D39" s="24" t="s">
        <v>50</v>
      </c>
      <c r="E39" s="8" t="s">
        <v>14</v>
      </c>
      <c r="F39" s="9"/>
    </row>
    <row r="40" spans="1:6" ht="17.100000000000001" customHeight="1">
      <c r="A40" s="10"/>
      <c r="B40" s="11" t="s">
        <v>86</v>
      </c>
      <c r="C40" s="12" t="s">
        <v>87</v>
      </c>
      <c r="D40" s="24" t="s">
        <v>88</v>
      </c>
      <c r="E40" s="8" t="s">
        <v>14</v>
      </c>
      <c r="F40" s="9"/>
    </row>
    <row r="41" spans="1:6" ht="17.100000000000001" customHeight="1">
      <c r="A41" s="10"/>
      <c r="B41" s="11" t="s">
        <v>89</v>
      </c>
      <c r="C41" s="12" t="s">
        <v>90</v>
      </c>
      <c r="D41" s="24" t="s">
        <v>37</v>
      </c>
      <c r="E41" s="8" t="s">
        <v>14</v>
      </c>
      <c r="F41" s="9"/>
    </row>
    <row r="42" spans="1:6" ht="17.100000000000001" customHeight="1">
      <c r="A42" s="10"/>
      <c r="B42" s="11" t="s">
        <v>91</v>
      </c>
      <c r="C42" s="12" t="s">
        <v>92</v>
      </c>
      <c r="D42" s="24" t="s">
        <v>50</v>
      </c>
      <c r="E42" s="8" t="s">
        <v>14</v>
      </c>
      <c r="F42" s="9"/>
    </row>
    <row r="43" spans="1:6" ht="17.100000000000001" customHeight="1">
      <c r="A43" s="10"/>
      <c r="B43" s="11" t="s">
        <v>93</v>
      </c>
      <c r="C43" s="12" t="s">
        <v>94</v>
      </c>
      <c r="D43" s="24" t="s">
        <v>95</v>
      </c>
      <c r="E43" s="8" t="s">
        <v>14</v>
      </c>
      <c r="F43" s="9"/>
    </row>
    <row r="44" spans="1:6" ht="17.100000000000001" customHeight="1">
      <c r="A44" s="10"/>
      <c r="B44" s="11" t="s">
        <v>96</v>
      </c>
      <c r="C44" s="12" t="s">
        <v>97</v>
      </c>
      <c r="D44" s="24" t="s">
        <v>98</v>
      </c>
      <c r="E44" s="8" t="s">
        <v>14</v>
      </c>
      <c r="F44" s="9"/>
    </row>
    <row r="45" spans="1:6" ht="17.100000000000001" customHeight="1">
      <c r="A45" s="10"/>
      <c r="B45" s="11" t="s">
        <v>99</v>
      </c>
      <c r="C45" s="12" t="s">
        <v>100</v>
      </c>
      <c r="D45" s="11" t="s">
        <v>95</v>
      </c>
      <c r="E45" s="8" t="s">
        <v>14</v>
      </c>
      <c r="F45" s="9"/>
    </row>
    <row r="46" spans="1:6" ht="17.100000000000001" customHeight="1">
      <c r="A46" s="15"/>
      <c r="B46" s="16" t="s">
        <v>101</v>
      </c>
      <c r="C46" s="29" t="s">
        <v>102</v>
      </c>
      <c r="D46" s="16" t="s">
        <v>95</v>
      </c>
      <c r="E46" s="18" t="s">
        <v>14</v>
      </c>
      <c r="F46" s="9"/>
    </row>
    <row r="47" spans="1:6" ht="17.100000000000001" customHeight="1">
      <c r="A47" s="23" t="s">
        <v>103</v>
      </c>
      <c r="B47" s="24" t="s">
        <v>104</v>
      </c>
      <c r="C47" s="25" t="s">
        <v>105</v>
      </c>
      <c r="D47" s="24" t="s">
        <v>106</v>
      </c>
      <c r="E47" s="26" t="s">
        <v>107</v>
      </c>
      <c r="F47" s="9"/>
    </row>
    <row r="48" spans="1:6" ht="17.100000000000001" customHeight="1">
      <c r="A48" s="23"/>
      <c r="B48" s="11" t="s">
        <v>108</v>
      </c>
      <c r="C48" s="12" t="s">
        <v>109</v>
      </c>
      <c r="D48" s="24" t="s">
        <v>37</v>
      </c>
      <c r="E48" s="8" t="s">
        <v>110</v>
      </c>
      <c r="F48" s="9"/>
    </row>
    <row r="49" spans="1:6" ht="17.100000000000001" customHeight="1">
      <c r="A49" s="23"/>
      <c r="B49" s="11" t="s">
        <v>111</v>
      </c>
      <c r="C49" s="12" t="s">
        <v>112</v>
      </c>
      <c r="D49" s="24" t="s">
        <v>50</v>
      </c>
      <c r="E49" s="8" t="s">
        <v>14</v>
      </c>
      <c r="F49" s="9"/>
    </row>
    <row r="50" spans="1:6" ht="17.100000000000001" customHeight="1">
      <c r="A50" s="23"/>
      <c r="B50" s="11" t="s">
        <v>113</v>
      </c>
      <c r="C50" s="12" t="s">
        <v>114</v>
      </c>
      <c r="D50" s="11" t="s">
        <v>115</v>
      </c>
      <c r="E50" s="8" t="s">
        <v>14</v>
      </c>
      <c r="F50" s="9"/>
    </row>
    <row r="51" spans="1:6" ht="17.100000000000001" customHeight="1">
      <c r="A51" s="23"/>
      <c r="B51" s="11" t="s">
        <v>116</v>
      </c>
      <c r="C51" s="31" t="s">
        <v>1379</v>
      </c>
      <c r="D51" s="11" t="s">
        <v>115</v>
      </c>
      <c r="E51" s="8" t="s">
        <v>14</v>
      </c>
      <c r="F51" s="9"/>
    </row>
    <row r="52" spans="1:6" ht="17.100000000000001" customHeight="1">
      <c r="A52" s="23"/>
      <c r="B52" s="11" t="s">
        <v>117</v>
      </c>
      <c r="C52" s="14" t="s">
        <v>1380</v>
      </c>
      <c r="D52" s="11" t="s">
        <v>115</v>
      </c>
      <c r="E52" s="8" t="s">
        <v>14</v>
      </c>
      <c r="F52" s="9"/>
    </row>
    <row r="53" spans="1:6" ht="17.100000000000001" customHeight="1">
      <c r="A53" s="23"/>
      <c r="B53" s="11" t="s">
        <v>118</v>
      </c>
      <c r="C53" s="14" t="s">
        <v>1381</v>
      </c>
      <c r="D53" s="11" t="s">
        <v>115</v>
      </c>
      <c r="E53" s="8" t="s">
        <v>14</v>
      </c>
      <c r="F53" s="9"/>
    </row>
    <row r="54" spans="1:6" ht="17.100000000000001" customHeight="1">
      <c r="A54" s="23"/>
      <c r="B54" s="11" t="s">
        <v>119</v>
      </c>
      <c r="C54" s="14" t="s">
        <v>1382</v>
      </c>
      <c r="D54" s="11" t="s">
        <v>115</v>
      </c>
      <c r="E54" s="8" t="s">
        <v>14</v>
      </c>
      <c r="F54" s="9"/>
    </row>
    <row r="55" spans="1:6" ht="17.100000000000001" customHeight="1">
      <c r="A55" s="23"/>
      <c r="B55" s="11" t="s">
        <v>120</v>
      </c>
      <c r="C55" s="14" t="s">
        <v>1383</v>
      </c>
      <c r="D55" s="11" t="s">
        <v>115</v>
      </c>
      <c r="E55" s="8" t="s">
        <v>14</v>
      </c>
      <c r="F55" s="9"/>
    </row>
    <row r="56" spans="1:6" ht="17.100000000000001" customHeight="1">
      <c r="A56" s="23"/>
      <c r="B56" s="11" t="s">
        <v>121</v>
      </c>
      <c r="C56" s="14" t="s">
        <v>1384</v>
      </c>
      <c r="D56" s="11" t="s">
        <v>115</v>
      </c>
      <c r="E56" s="8" t="s">
        <v>14</v>
      </c>
      <c r="F56" s="9"/>
    </row>
    <row r="57" spans="1:6" ht="17.100000000000001" customHeight="1">
      <c r="A57" s="23"/>
      <c r="B57" s="11" t="s">
        <v>122</v>
      </c>
      <c r="C57" s="12" t="s">
        <v>1385</v>
      </c>
      <c r="D57" s="11" t="s">
        <v>115</v>
      </c>
      <c r="E57" s="8" t="s">
        <v>14</v>
      </c>
      <c r="F57" s="9"/>
    </row>
    <row r="58" spans="1:6" ht="17.100000000000001" customHeight="1">
      <c r="A58" s="23"/>
      <c r="B58" s="11" t="s">
        <v>123</v>
      </c>
      <c r="C58" s="12" t="s">
        <v>124</v>
      </c>
      <c r="D58" s="24" t="s">
        <v>37</v>
      </c>
      <c r="E58" s="8" t="s">
        <v>14</v>
      </c>
      <c r="F58" s="9"/>
    </row>
    <row r="59" spans="1:6" ht="17.100000000000001" customHeight="1">
      <c r="A59" s="32"/>
      <c r="B59" s="16" t="s">
        <v>125</v>
      </c>
      <c r="C59" s="33" t="s">
        <v>126</v>
      </c>
      <c r="D59" s="30" t="s">
        <v>127</v>
      </c>
      <c r="E59" s="18" t="s">
        <v>110</v>
      </c>
      <c r="F59" s="9"/>
    </row>
    <row r="60" spans="1:6" ht="17.100000000000001" customHeight="1">
      <c r="A60" s="23" t="s">
        <v>128</v>
      </c>
      <c r="B60" s="504" t="s">
        <v>129</v>
      </c>
      <c r="C60" s="505" t="s">
        <v>130</v>
      </c>
      <c r="D60" s="504" t="s">
        <v>106</v>
      </c>
      <c r="E60" s="506" t="s">
        <v>110</v>
      </c>
      <c r="F60" s="9"/>
    </row>
    <row r="61" spans="1:6" ht="17.100000000000001" customHeight="1">
      <c r="A61" s="23"/>
      <c r="B61" s="507" t="s">
        <v>131</v>
      </c>
      <c r="C61" s="508" t="s">
        <v>132</v>
      </c>
      <c r="D61" s="504" t="s">
        <v>133</v>
      </c>
      <c r="E61" s="509" t="s">
        <v>110</v>
      </c>
      <c r="F61" s="9"/>
    </row>
    <row r="62" spans="1:6" ht="17.100000000000001" customHeight="1">
      <c r="A62" s="36"/>
      <c r="B62" s="11" t="s">
        <v>134</v>
      </c>
      <c r="C62" s="35" t="s">
        <v>135</v>
      </c>
      <c r="D62" s="24" t="s">
        <v>136</v>
      </c>
      <c r="E62" s="8" t="s">
        <v>110</v>
      </c>
      <c r="F62" s="9" t="s">
        <v>137</v>
      </c>
    </row>
    <row r="63" spans="1:6" ht="17.100000000000001" customHeight="1">
      <c r="A63" s="36"/>
      <c r="B63" s="507" t="s">
        <v>138</v>
      </c>
      <c r="C63" s="508" t="s">
        <v>139</v>
      </c>
      <c r="D63" s="504" t="s">
        <v>133</v>
      </c>
      <c r="E63" s="509" t="s">
        <v>110</v>
      </c>
      <c r="F63" s="9" t="s">
        <v>1387</v>
      </c>
    </row>
    <row r="64" spans="1:6" ht="17.100000000000001" customHeight="1">
      <c r="A64" s="36"/>
      <c r="B64" s="11" t="s">
        <v>140</v>
      </c>
      <c r="C64" s="35" t="s">
        <v>141</v>
      </c>
      <c r="D64" s="24" t="s">
        <v>50</v>
      </c>
      <c r="E64" s="8" t="s">
        <v>142</v>
      </c>
      <c r="F64" s="9" t="s">
        <v>143</v>
      </c>
    </row>
    <row r="65" spans="1:6" ht="17.100000000000001" customHeight="1">
      <c r="A65" s="36"/>
      <c r="B65" s="11" t="s">
        <v>144</v>
      </c>
      <c r="C65" s="35" t="s">
        <v>145</v>
      </c>
      <c r="D65" s="24" t="s">
        <v>50</v>
      </c>
      <c r="E65" s="8" t="s">
        <v>146</v>
      </c>
      <c r="F65" s="9" t="s">
        <v>137</v>
      </c>
    </row>
    <row r="66" spans="1:6" ht="17.100000000000001" customHeight="1">
      <c r="A66" s="36"/>
      <c r="B66" s="11" t="s">
        <v>147</v>
      </c>
      <c r="C66" s="35" t="s">
        <v>148</v>
      </c>
      <c r="D66" s="24" t="s">
        <v>50</v>
      </c>
      <c r="E66" s="8" t="s">
        <v>142</v>
      </c>
      <c r="F66" s="9" t="s">
        <v>149</v>
      </c>
    </row>
    <row r="67" spans="1:6" ht="17.100000000000001" customHeight="1">
      <c r="A67" s="36"/>
      <c r="B67" s="11" t="s">
        <v>150</v>
      </c>
      <c r="C67" s="35" t="s">
        <v>151</v>
      </c>
      <c r="D67" s="24" t="s">
        <v>50</v>
      </c>
      <c r="E67" s="8" t="s">
        <v>152</v>
      </c>
      <c r="F67" s="9" t="s">
        <v>137</v>
      </c>
    </row>
    <row r="68" spans="1:6" ht="17.100000000000001" customHeight="1">
      <c r="A68" s="36"/>
      <c r="B68" s="11" t="s">
        <v>153</v>
      </c>
      <c r="C68" s="35" t="s">
        <v>154</v>
      </c>
      <c r="D68" s="24" t="s">
        <v>50</v>
      </c>
      <c r="E68" s="8" t="s">
        <v>142</v>
      </c>
      <c r="F68" s="9" t="s">
        <v>143</v>
      </c>
    </row>
    <row r="69" spans="1:6" ht="17.100000000000001" customHeight="1">
      <c r="A69" s="36"/>
      <c r="B69" s="11" t="s">
        <v>155</v>
      </c>
      <c r="C69" s="35" t="s">
        <v>156</v>
      </c>
      <c r="D69" s="24" t="s">
        <v>63</v>
      </c>
      <c r="E69" s="8" t="s">
        <v>152</v>
      </c>
      <c r="F69" s="9" t="s">
        <v>157</v>
      </c>
    </row>
    <row r="70" spans="1:6" ht="17.100000000000001" customHeight="1">
      <c r="A70" s="36"/>
      <c r="B70" s="11" t="s">
        <v>158</v>
      </c>
      <c r="C70" s="35" t="s">
        <v>159</v>
      </c>
      <c r="D70" s="24" t="s">
        <v>37</v>
      </c>
      <c r="E70" s="8" t="s">
        <v>152</v>
      </c>
      <c r="F70" s="9" t="s">
        <v>137</v>
      </c>
    </row>
    <row r="71" spans="1:6" ht="17.100000000000001" customHeight="1">
      <c r="A71" s="36"/>
      <c r="B71" s="11" t="s">
        <v>160</v>
      </c>
      <c r="C71" s="35" t="s">
        <v>161</v>
      </c>
      <c r="D71" s="24" t="s">
        <v>50</v>
      </c>
      <c r="E71" s="8" t="s">
        <v>152</v>
      </c>
      <c r="F71" s="9" t="s">
        <v>137</v>
      </c>
    </row>
    <row r="72" spans="1:6" ht="17.100000000000001" customHeight="1">
      <c r="A72" s="36"/>
      <c r="B72" s="11" t="s">
        <v>162</v>
      </c>
      <c r="C72" s="35" t="s">
        <v>163</v>
      </c>
      <c r="D72" s="24" t="s">
        <v>50</v>
      </c>
      <c r="E72" s="8" t="s">
        <v>152</v>
      </c>
      <c r="F72" s="9" t="s">
        <v>157</v>
      </c>
    </row>
    <row r="73" spans="1:6" ht="17.100000000000001" customHeight="1">
      <c r="A73" s="36"/>
      <c r="B73" s="11" t="s">
        <v>164</v>
      </c>
      <c r="C73" s="35" t="s">
        <v>165</v>
      </c>
      <c r="D73" s="24" t="s">
        <v>50</v>
      </c>
      <c r="E73" s="8" t="s">
        <v>152</v>
      </c>
      <c r="F73" s="9" t="s">
        <v>137</v>
      </c>
    </row>
    <row r="74" spans="1:6" ht="17.100000000000001" customHeight="1">
      <c r="A74" s="36"/>
      <c r="B74" s="11" t="s">
        <v>166</v>
      </c>
      <c r="C74" s="35" t="s">
        <v>167</v>
      </c>
      <c r="D74" s="24" t="s">
        <v>50</v>
      </c>
      <c r="E74" s="8" t="s">
        <v>152</v>
      </c>
      <c r="F74" s="9" t="s">
        <v>137</v>
      </c>
    </row>
    <row r="75" spans="1:6" ht="17.100000000000001" customHeight="1">
      <c r="A75" s="36"/>
      <c r="B75" s="11" t="s">
        <v>168</v>
      </c>
      <c r="C75" s="35" t="s">
        <v>169</v>
      </c>
      <c r="D75" s="24" t="s">
        <v>50</v>
      </c>
      <c r="E75" s="8" t="s">
        <v>152</v>
      </c>
      <c r="F75" s="9" t="s">
        <v>137</v>
      </c>
    </row>
    <row r="76" spans="1:6" ht="17.100000000000001" customHeight="1">
      <c r="A76" s="36"/>
      <c r="B76" s="11" t="s">
        <v>170</v>
      </c>
      <c r="C76" s="35" t="s">
        <v>171</v>
      </c>
      <c r="D76" s="24" t="s">
        <v>37</v>
      </c>
      <c r="E76" s="8" t="s">
        <v>152</v>
      </c>
      <c r="F76" s="9" t="s">
        <v>137</v>
      </c>
    </row>
    <row r="77" spans="1:6" ht="17.100000000000001" customHeight="1">
      <c r="A77" s="36"/>
      <c r="B77" s="11" t="s">
        <v>172</v>
      </c>
      <c r="C77" s="35" t="s">
        <v>173</v>
      </c>
      <c r="D77" s="24" t="s">
        <v>50</v>
      </c>
      <c r="E77" s="8" t="s">
        <v>152</v>
      </c>
      <c r="F77" s="9" t="s">
        <v>137</v>
      </c>
    </row>
    <row r="78" spans="1:6" ht="17.100000000000001" customHeight="1">
      <c r="A78" s="36"/>
      <c r="B78" s="11" t="s">
        <v>174</v>
      </c>
      <c r="C78" s="35" t="s">
        <v>175</v>
      </c>
      <c r="D78" s="24" t="s">
        <v>37</v>
      </c>
      <c r="E78" s="8" t="s">
        <v>152</v>
      </c>
      <c r="F78" s="9" t="s">
        <v>137</v>
      </c>
    </row>
    <row r="79" spans="1:6" ht="17.100000000000001" customHeight="1">
      <c r="A79" s="36"/>
      <c r="B79" s="11" t="s">
        <v>176</v>
      </c>
      <c r="C79" s="35" t="s">
        <v>177</v>
      </c>
      <c r="D79" s="24" t="s">
        <v>50</v>
      </c>
      <c r="E79" s="8" t="s">
        <v>152</v>
      </c>
      <c r="F79" s="9" t="s">
        <v>157</v>
      </c>
    </row>
    <row r="80" spans="1:6" ht="17.100000000000001" customHeight="1">
      <c r="A80" s="23"/>
      <c r="B80" s="11" t="s">
        <v>178</v>
      </c>
      <c r="C80" s="35" t="s">
        <v>179</v>
      </c>
      <c r="D80" s="24" t="s">
        <v>50</v>
      </c>
      <c r="E80" s="8" t="s">
        <v>152</v>
      </c>
      <c r="F80" s="9"/>
    </row>
    <row r="81" spans="1:6" ht="17.100000000000001" customHeight="1">
      <c r="A81" s="23"/>
      <c r="B81" s="11" t="s">
        <v>180</v>
      </c>
      <c r="C81" s="35" t="s">
        <v>181</v>
      </c>
      <c r="D81" s="24" t="s">
        <v>50</v>
      </c>
      <c r="E81" s="8" t="s">
        <v>152</v>
      </c>
      <c r="F81" s="9" t="s">
        <v>137</v>
      </c>
    </row>
    <row r="82" spans="1:6" ht="17.100000000000001" customHeight="1">
      <c r="A82" s="23"/>
      <c r="B82" s="11" t="s">
        <v>182</v>
      </c>
      <c r="C82" s="35" t="s">
        <v>183</v>
      </c>
      <c r="D82" s="24" t="s">
        <v>50</v>
      </c>
      <c r="E82" s="8" t="s">
        <v>152</v>
      </c>
      <c r="F82" s="9" t="s">
        <v>137</v>
      </c>
    </row>
    <row r="83" spans="1:6" ht="17.100000000000001" customHeight="1">
      <c r="A83" s="23"/>
      <c r="B83" s="507" t="s">
        <v>184</v>
      </c>
      <c r="C83" s="508" t="s">
        <v>185</v>
      </c>
      <c r="D83" s="504" t="s">
        <v>37</v>
      </c>
      <c r="E83" s="509" t="s">
        <v>152</v>
      </c>
      <c r="F83" s="514" t="s">
        <v>1386</v>
      </c>
    </row>
    <row r="84" spans="1:6" ht="17.100000000000001" customHeight="1">
      <c r="A84" s="23"/>
      <c r="B84" s="507" t="s">
        <v>186</v>
      </c>
      <c r="C84" s="508" t="s">
        <v>187</v>
      </c>
      <c r="D84" s="504" t="s">
        <v>37</v>
      </c>
      <c r="E84" s="509" t="s">
        <v>152</v>
      </c>
      <c r="F84" s="514" t="s">
        <v>1386</v>
      </c>
    </row>
    <row r="85" spans="1:6" ht="17.100000000000001" customHeight="1">
      <c r="A85" s="23"/>
      <c r="B85" s="507" t="s">
        <v>188</v>
      </c>
      <c r="C85" s="508" t="s">
        <v>189</v>
      </c>
      <c r="D85" s="504" t="s">
        <v>37</v>
      </c>
      <c r="E85" s="509" t="s">
        <v>152</v>
      </c>
      <c r="F85" s="514" t="s">
        <v>1386</v>
      </c>
    </row>
    <row r="86" spans="1:6" ht="17.100000000000001" customHeight="1">
      <c r="A86" s="23"/>
      <c r="B86" s="507" t="s">
        <v>190</v>
      </c>
      <c r="C86" s="508" t="s">
        <v>191</v>
      </c>
      <c r="D86" s="504" t="s">
        <v>37</v>
      </c>
      <c r="E86" s="509" t="s">
        <v>152</v>
      </c>
      <c r="F86" s="514" t="s">
        <v>1386</v>
      </c>
    </row>
    <row r="87" spans="1:6" ht="17.100000000000001" customHeight="1">
      <c r="A87" s="23"/>
      <c r="B87" s="507" t="s">
        <v>192</v>
      </c>
      <c r="C87" s="508" t="s">
        <v>193</v>
      </c>
      <c r="D87" s="504" t="s">
        <v>37</v>
      </c>
      <c r="E87" s="509" t="s">
        <v>152</v>
      </c>
      <c r="F87" s="514" t="s">
        <v>1386</v>
      </c>
    </row>
    <row r="88" spans="1:6" ht="17.100000000000001" customHeight="1">
      <c r="A88" s="23"/>
      <c r="B88" s="507" t="s">
        <v>194</v>
      </c>
      <c r="C88" s="508" t="s">
        <v>195</v>
      </c>
      <c r="D88" s="507" t="s">
        <v>98</v>
      </c>
      <c r="E88" s="509" t="s">
        <v>152</v>
      </c>
      <c r="F88" s="514" t="s">
        <v>1386</v>
      </c>
    </row>
    <row r="89" spans="1:6" ht="17.100000000000001" customHeight="1">
      <c r="A89" s="23"/>
      <c r="B89" s="507" t="s">
        <v>197</v>
      </c>
      <c r="C89" s="508" t="s">
        <v>198</v>
      </c>
      <c r="D89" s="507" t="s">
        <v>98</v>
      </c>
      <c r="E89" s="509" t="s">
        <v>152</v>
      </c>
      <c r="F89" s="514" t="s">
        <v>1386</v>
      </c>
    </row>
    <row r="90" spans="1:6" ht="17.100000000000001" customHeight="1">
      <c r="A90" s="23"/>
      <c r="B90" s="507" t="s">
        <v>199</v>
      </c>
      <c r="C90" s="508" t="s">
        <v>200</v>
      </c>
      <c r="D90" s="507" t="s">
        <v>98</v>
      </c>
      <c r="E90" s="509" t="s">
        <v>152</v>
      </c>
      <c r="F90" s="514" t="s">
        <v>1386</v>
      </c>
    </row>
    <row r="91" spans="1:6" ht="17.100000000000001" customHeight="1">
      <c r="A91" s="23"/>
      <c r="B91" s="515" t="s">
        <v>2108</v>
      </c>
      <c r="C91" s="508" t="s">
        <v>1388</v>
      </c>
      <c r="D91" s="504" t="s">
        <v>1389</v>
      </c>
      <c r="E91" s="509" t="s">
        <v>146</v>
      </c>
      <c r="F91" s="514" t="s">
        <v>149</v>
      </c>
    </row>
    <row r="92" spans="1:6" ht="17.100000000000001" customHeight="1">
      <c r="A92" s="23"/>
      <c r="B92" s="515" t="s">
        <v>2109</v>
      </c>
      <c r="C92" s="508" t="s">
        <v>1390</v>
      </c>
      <c r="D92" s="504" t="s">
        <v>1389</v>
      </c>
      <c r="E92" s="509" t="s">
        <v>146</v>
      </c>
      <c r="F92" s="514" t="s">
        <v>149</v>
      </c>
    </row>
    <row r="93" spans="1:6" ht="17.100000000000001" customHeight="1">
      <c r="A93" s="23"/>
      <c r="B93" s="515" t="s">
        <v>2110</v>
      </c>
      <c r="C93" s="508" t="s">
        <v>1391</v>
      </c>
      <c r="D93" s="504" t="s">
        <v>1389</v>
      </c>
      <c r="E93" s="509" t="s">
        <v>146</v>
      </c>
      <c r="F93" s="514" t="s">
        <v>149</v>
      </c>
    </row>
    <row r="94" spans="1:6" ht="17.100000000000001" customHeight="1">
      <c r="A94" s="23"/>
      <c r="B94" s="515" t="s">
        <v>2111</v>
      </c>
      <c r="C94" s="508" t="s">
        <v>1392</v>
      </c>
      <c r="D94" s="504" t="s">
        <v>1389</v>
      </c>
      <c r="E94" s="509" t="s">
        <v>146</v>
      </c>
      <c r="F94" s="514" t="s">
        <v>149</v>
      </c>
    </row>
    <row r="95" spans="1:6" ht="17.100000000000001" customHeight="1">
      <c r="A95" s="23"/>
      <c r="B95" s="515" t="s">
        <v>2112</v>
      </c>
      <c r="C95" s="508" t="s">
        <v>1393</v>
      </c>
      <c r="D95" s="504" t="s">
        <v>1389</v>
      </c>
      <c r="E95" s="509" t="s">
        <v>146</v>
      </c>
      <c r="F95" s="514" t="s">
        <v>149</v>
      </c>
    </row>
    <row r="96" spans="1:6" ht="17.100000000000001" customHeight="1">
      <c r="A96" s="23"/>
      <c r="B96" s="515" t="s">
        <v>2113</v>
      </c>
      <c r="C96" s="508" t="s">
        <v>1394</v>
      </c>
      <c r="D96" s="504" t="s">
        <v>1389</v>
      </c>
      <c r="E96" s="509" t="s">
        <v>146</v>
      </c>
      <c r="F96" s="514" t="s">
        <v>149</v>
      </c>
    </row>
    <row r="97" spans="1:6" ht="17.100000000000001" customHeight="1">
      <c r="A97" s="23"/>
      <c r="B97" s="515" t="s">
        <v>2114</v>
      </c>
      <c r="C97" s="508" t="s">
        <v>1395</v>
      </c>
      <c r="D97" s="504" t="s">
        <v>1389</v>
      </c>
      <c r="E97" s="509" t="s">
        <v>146</v>
      </c>
      <c r="F97" s="514" t="s">
        <v>149</v>
      </c>
    </row>
    <row r="98" spans="1:6" ht="17.100000000000001" customHeight="1">
      <c r="A98" s="23"/>
      <c r="B98" s="515" t="s">
        <v>2115</v>
      </c>
      <c r="C98" s="508" t="s">
        <v>1396</v>
      </c>
      <c r="D98" s="504" t="s">
        <v>1389</v>
      </c>
      <c r="E98" s="509" t="s">
        <v>146</v>
      </c>
      <c r="F98" s="514" t="s">
        <v>149</v>
      </c>
    </row>
    <row r="99" spans="1:6" ht="17.100000000000001" customHeight="1">
      <c r="A99" s="23"/>
      <c r="B99" s="515" t="s">
        <v>2116</v>
      </c>
      <c r="C99" s="508" t="s">
        <v>1397</v>
      </c>
      <c r="D99" s="504" t="s">
        <v>1389</v>
      </c>
      <c r="E99" s="509" t="s">
        <v>146</v>
      </c>
      <c r="F99" s="514" t="s">
        <v>149</v>
      </c>
    </row>
    <row r="100" spans="1:6" ht="17.100000000000001" customHeight="1">
      <c r="A100" s="23"/>
      <c r="B100" s="507" t="s">
        <v>201</v>
      </c>
      <c r="C100" s="508" t="s">
        <v>202</v>
      </c>
      <c r="D100" s="506" t="s">
        <v>203</v>
      </c>
      <c r="E100" s="509" t="s">
        <v>146</v>
      </c>
      <c r="F100" s="9"/>
    </row>
    <row r="101" spans="1:6" ht="17.100000000000001" customHeight="1">
      <c r="A101" s="23"/>
      <c r="B101" s="507" t="s">
        <v>205</v>
      </c>
      <c r="C101" s="508" t="s">
        <v>206</v>
      </c>
      <c r="D101" s="506" t="s">
        <v>203</v>
      </c>
      <c r="E101" s="509" t="s">
        <v>146</v>
      </c>
      <c r="F101" s="9"/>
    </row>
    <row r="102" spans="1:6" ht="17.100000000000001" customHeight="1">
      <c r="A102" s="23"/>
      <c r="B102" s="507" t="s">
        <v>208</v>
      </c>
      <c r="C102" s="508" t="s">
        <v>209</v>
      </c>
      <c r="D102" s="506" t="s">
        <v>203</v>
      </c>
      <c r="E102" s="509" t="s">
        <v>146</v>
      </c>
      <c r="F102" s="9"/>
    </row>
    <row r="103" spans="1:6" ht="17.100000000000001" customHeight="1">
      <c r="A103" s="23"/>
      <c r="B103" s="507" t="s">
        <v>210</v>
      </c>
      <c r="C103" s="695" t="s">
        <v>211</v>
      </c>
      <c r="D103" s="506" t="s">
        <v>203</v>
      </c>
      <c r="E103" s="509" t="s">
        <v>146</v>
      </c>
      <c r="F103" s="9"/>
    </row>
    <row r="104" spans="1:6" ht="17.100000000000001" customHeight="1">
      <c r="A104" s="23"/>
      <c r="B104" s="504" t="s">
        <v>212</v>
      </c>
      <c r="C104" s="505" t="s">
        <v>213</v>
      </c>
      <c r="D104" s="506" t="s">
        <v>203</v>
      </c>
      <c r="E104" s="509" t="s">
        <v>146</v>
      </c>
      <c r="F104" s="9"/>
    </row>
    <row r="105" spans="1:6" ht="17.100000000000001" customHeight="1">
      <c r="A105" s="23"/>
      <c r="B105" s="507" t="s">
        <v>214</v>
      </c>
      <c r="C105" s="508" t="s">
        <v>215</v>
      </c>
      <c r="D105" s="506" t="s">
        <v>203</v>
      </c>
      <c r="E105" s="509" t="s">
        <v>146</v>
      </c>
      <c r="F105" s="9"/>
    </row>
    <row r="106" spans="1:6" ht="17.100000000000001" customHeight="1">
      <c r="A106" s="23"/>
      <c r="B106" s="507" t="s">
        <v>216</v>
      </c>
      <c r="C106" s="508" t="s">
        <v>217</v>
      </c>
      <c r="D106" s="506" t="s">
        <v>203</v>
      </c>
      <c r="E106" s="509" t="s">
        <v>146</v>
      </c>
      <c r="F106" s="9"/>
    </row>
    <row r="107" spans="1:6" ht="17.100000000000001" customHeight="1">
      <c r="A107" s="23"/>
      <c r="B107" s="507" t="s">
        <v>218</v>
      </c>
      <c r="C107" s="508" t="s">
        <v>219</v>
      </c>
      <c r="D107" s="506" t="s">
        <v>203</v>
      </c>
      <c r="E107" s="509" t="s">
        <v>146</v>
      </c>
      <c r="F107" s="9"/>
    </row>
    <row r="108" spans="1:6" ht="17.100000000000001" customHeight="1">
      <c r="A108" s="23"/>
      <c r="B108" s="696" t="s">
        <v>2616</v>
      </c>
      <c r="C108" s="697" t="s">
        <v>2690</v>
      </c>
      <c r="D108" s="504" t="s">
        <v>1389</v>
      </c>
      <c r="E108" s="509" t="s">
        <v>146</v>
      </c>
      <c r="F108" s="514" t="s">
        <v>143</v>
      </c>
    </row>
    <row r="109" spans="1:6" ht="17.100000000000001" customHeight="1">
      <c r="A109" s="23"/>
      <c r="B109" s="696" t="s">
        <v>2617</v>
      </c>
      <c r="C109" s="697" t="s">
        <v>2691</v>
      </c>
      <c r="D109" s="504" t="s">
        <v>1389</v>
      </c>
      <c r="E109" s="509" t="s">
        <v>146</v>
      </c>
      <c r="F109" s="514" t="s">
        <v>143</v>
      </c>
    </row>
    <row r="110" spans="1:6" ht="17.100000000000001" customHeight="1">
      <c r="A110" s="32"/>
      <c r="B110" s="16" t="s">
        <v>220</v>
      </c>
      <c r="C110" s="33" t="s">
        <v>221</v>
      </c>
      <c r="D110" s="30" t="s">
        <v>50</v>
      </c>
      <c r="E110" s="18" t="s">
        <v>152</v>
      </c>
      <c r="F110" s="9"/>
    </row>
    <row r="111" spans="1:6" ht="17.100000000000001" customHeight="1">
      <c r="A111" s="23" t="s">
        <v>222</v>
      </c>
      <c r="B111" s="24" t="s">
        <v>223</v>
      </c>
      <c r="C111" s="34" t="s">
        <v>224</v>
      </c>
      <c r="D111" s="24" t="s">
        <v>225</v>
      </c>
      <c r="E111" s="26" t="s">
        <v>110</v>
      </c>
      <c r="F111" s="9"/>
    </row>
    <row r="112" spans="1:6" ht="17.100000000000001" customHeight="1">
      <c r="A112" s="23"/>
      <c r="B112" s="507" t="s">
        <v>226</v>
      </c>
      <c r="C112" s="508" t="s">
        <v>227</v>
      </c>
      <c r="D112" s="504" t="s">
        <v>106</v>
      </c>
      <c r="E112" s="509" t="s">
        <v>110</v>
      </c>
      <c r="F112" s="9"/>
    </row>
    <row r="113" spans="1:6" ht="17.100000000000001" customHeight="1">
      <c r="A113" s="23"/>
      <c r="B113" s="507" t="s">
        <v>228</v>
      </c>
      <c r="C113" s="508" t="s">
        <v>229</v>
      </c>
      <c r="D113" s="504" t="s">
        <v>106</v>
      </c>
      <c r="E113" s="509" t="s">
        <v>110</v>
      </c>
      <c r="F113" s="9"/>
    </row>
    <row r="114" spans="1:6" ht="17.100000000000001" customHeight="1">
      <c r="A114" s="23"/>
      <c r="B114" s="11" t="s">
        <v>230</v>
      </c>
      <c r="C114" s="35" t="s">
        <v>231</v>
      </c>
      <c r="D114" s="24" t="s">
        <v>106</v>
      </c>
      <c r="E114" s="8" t="s">
        <v>110</v>
      </c>
      <c r="F114" s="9"/>
    </row>
    <row r="115" spans="1:6" ht="17.100000000000001" customHeight="1">
      <c r="A115" s="23"/>
      <c r="B115" s="11" t="s">
        <v>232</v>
      </c>
      <c r="C115" s="35" t="s">
        <v>233</v>
      </c>
      <c r="D115" s="24" t="s">
        <v>106</v>
      </c>
      <c r="E115" s="8" t="s">
        <v>110</v>
      </c>
      <c r="F115" s="9"/>
    </row>
    <row r="116" spans="1:6" ht="17.100000000000001" customHeight="1">
      <c r="A116" s="23"/>
      <c r="B116" s="11" t="s">
        <v>234</v>
      </c>
      <c r="C116" s="35" t="s">
        <v>235</v>
      </c>
      <c r="D116" s="24" t="s">
        <v>106</v>
      </c>
      <c r="E116" s="8" t="s">
        <v>110</v>
      </c>
      <c r="F116" s="9"/>
    </row>
    <row r="117" spans="1:6" ht="17.100000000000001" customHeight="1">
      <c r="A117" s="23"/>
      <c r="B117" s="507" t="s">
        <v>236</v>
      </c>
      <c r="C117" s="508" t="s">
        <v>237</v>
      </c>
      <c r="D117" s="504" t="s">
        <v>106</v>
      </c>
      <c r="E117" s="509" t="s">
        <v>110</v>
      </c>
      <c r="F117" s="514" t="s">
        <v>1386</v>
      </c>
    </row>
    <row r="118" spans="1:6" ht="17.100000000000001" customHeight="1">
      <c r="A118" s="23"/>
      <c r="B118" s="507" t="s">
        <v>1421</v>
      </c>
      <c r="C118" s="508" t="s">
        <v>1422</v>
      </c>
      <c r="D118" s="504" t="s">
        <v>1423</v>
      </c>
      <c r="E118" s="509" t="s">
        <v>110</v>
      </c>
      <c r="F118" s="514" t="s">
        <v>1386</v>
      </c>
    </row>
    <row r="119" spans="1:6" ht="17.100000000000001" customHeight="1">
      <c r="A119" s="32"/>
      <c r="B119" s="531" t="s">
        <v>2618</v>
      </c>
      <c r="C119" s="510" t="s">
        <v>1424</v>
      </c>
      <c r="D119" s="512" t="s">
        <v>115</v>
      </c>
      <c r="E119" s="513" t="s">
        <v>152</v>
      </c>
      <c r="F119" s="514" t="s">
        <v>149</v>
      </c>
    </row>
    <row r="120" spans="1:6" ht="17.100000000000001" customHeight="1">
      <c r="A120" s="23" t="s">
        <v>240</v>
      </c>
      <c r="B120" s="24" t="s">
        <v>241</v>
      </c>
      <c r="C120" s="25" t="s">
        <v>242</v>
      </c>
      <c r="D120" s="24" t="s">
        <v>50</v>
      </c>
      <c r="E120" s="26" t="s">
        <v>14</v>
      </c>
      <c r="F120" s="9"/>
    </row>
    <row r="121" spans="1:6" ht="17.100000000000001" customHeight="1">
      <c r="A121" s="15"/>
      <c r="B121" s="16" t="s">
        <v>243</v>
      </c>
      <c r="C121" s="29" t="s">
        <v>244</v>
      </c>
      <c r="D121" s="30" t="s">
        <v>50</v>
      </c>
      <c r="E121" s="18" t="s">
        <v>14</v>
      </c>
      <c r="F121" s="9"/>
    </row>
    <row r="122" spans="1:6" ht="17.100000000000001" customHeight="1">
      <c r="A122" s="23" t="s">
        <v>245</v>
      </c>
      <c r="B122" s="11" t="s">
        <v>246</v>
      </c>
      <c r="C122" s="12" t="s">
        <v>247</v>
      </c>
      <c r="D122" s="24" t="s">
        <v>98</v>
      </c>
      <c r="E122" s="8" t="s">
        <v>14</v>
      </c>
      <c r="F122" s="9"/>
    </row>
    <row r="123" spans="1:6" ht="17.100000000000001" customHeight="1">
      <c r="A123" s="10"/>
      <c r="B123" s="11" t="s">
        <v>248</v>
      </c>
      <c r="C123" s="12" t="s">
        <v>249</v>
      </c>
      <c r="D123" s="24" t="s">
        <v>196</v>
      </c>
      <c r="E123" s="8" t="s">
        <v>14</v>
      </c>
      <c r="F123" s="50"/>
    </row>
    <row r="124" spans="1:6" ht="17.100000000000001" customHeight="1">
      <c r="A124" s="10"/>
      <c r="B124" s="11" t="s">
        <v>250</v>
      </c>
      <c r="C124" s="12" t="s">
        <v>251</v>
      </c>
      <c r="D124" s="24" t="s">
        <v>98</v>
      </c>
      <c r="E124" s="8" t="s">
        <v>14</v>
      </c>
      <c r="F124" s="50"/>
    </row>
    <row r="125" spans="1:6" ht="17.100000000000001" customHeight="1">
      <c r="A125" s="10"/>
      <c r="B125" s="11" t="s">
        <v>252</v>
      </c>
      <c r="C125" s="12" t="s">
        <v>253</v>
      </c>
      <c r="D125" s="24" t="s">
        <v>98</v>
      </c>
      <c r="E125" s="8" t="s">
        <v>14</v>
      </c>
      <c r="F125" s="50"/>
    </row>
    <row r="126" spans="1:6" ht="17.100000000000001" customHeight="1">
      <c r="A126" s="15"/>
      <c r="B126" s="16" t="s">
        <v>254</v>
      </c>
      <c r="C126" s="29" t="s">
        <v>255</v>
      </c>
      <c r="D126" s="30" t="s">
        <v>256</v>
      </c>
      <c r="E126" s="18" t="s">
        <v>14</v>
      </c>
      <c r="F126" s="9"/>
    </row>
    <row r="127" spans="1:6" ht="17.100000000000001" customHeight="1">
      <c r="A127" s="23" t="s">
        <v>257</v>
      </c>
      <c r="B127" s="24" t="s">
        <v>258</v>
      </c>
      <c r="C127" s="25" t="s">
        <v>259</v>
      </c>
      <c r="D127" s="24" t="s">
        <v>98</v>
      </c>
      <c r="E127" s="26" t="s">
        <v>14</v>
      </c>
      <c r="F127" s="9"/>
    </row>
    <row r="128" spans="1:6" ht="17.100000000000001" customHeight="1">
      <c r="A128" s="10"/>
      <c r="B128" s="11" t="s">
        <v>260</v>
      </c>
      <c r="C128" s="12" t="s">
        <v>261</v>
      </c>
      <c r="D128" s="11" t="s">
        <v>98</v>
      </c>
      <c r="E128" s="8" t="s">
        <v>14</v>
      </c>
      <c r="F128" s="9"/>
    </row>
    <row r="129" spans="1:6" ht="17.100000000000001" customHeight="1">
      <c r="A129" s="15"/>
      <c r="B129" s="30" t="s">
        <v>262</v>
      </c>
      <c r="C129" s="38" t="s">
        <v>263</v>
      </c>
      <c r="D129" s="30" t="s">
        <v>264</v>
      </c>
      <c r="E129" s="18" t="s">
        <v>14</v>
      </c>
      <c r="F129" s="9"/>
    </row>
    <row r="130" spans="1:6" ht="17.100000000000001" customHeight="1">
      <c r="A130" s="23" t="s">
        <v>265</v>
      </c>
      <c r="B130" s="24" t="s">
        <v>266</v>
      </c>
      <c r="C130" s="25" t="s">
        <v>267</v>
      </c>
      <c r="D130" s="24" t="s">
        <v>196</v>
      </c>
      <c r="E130" s="26" t="s">
        <v>110</v>
      </c>
      <c r="F130" s="9"/>
    </row>
    <row r="131" spans="1:6" ht="17.100000000000001" customHeight="1">
      <c r="A131" s="10"/>
      <c r="B131" s="11" t="s">
        <v>337</v>
      </c>
      <c r="C131" s="12" t="s">
        <v>268</v>
      </c>
      <c r="D131" s="11" t="s">
        <v>98</v>
      </c>
      <c r="E131" s="8" t="s">
        <v>110</v>
      </c>
      <c r="F131" s="9"/>
    </row>
    <row r="132" spans="1:6" ht="17.100000000000001" customHeight="1">
      <c r="A132" s="10"/>
      <c r="B132" s="24" t="s">
        <v>269</v>
      </c>
      <c r="C132" s="25" t="s">
        <v>270</v>
      </c>
      <c r="D132" s="24" t="s">
        <v>98</v>
      </c>
      <c r="E132" s="8" t="s">
        <v>271</v>
      </c>
      <c r="F132" s="9"/>
    </row>
    <row r="133" spans="1:6" ht="17.100000000000001" customHeight="1">
      <c r="A133" s="15"/>
      <c r="B133" s="16" t="s">
        <v>272</v>
      </c>
      <c r="C133" s="29" t="s">
        <v>273</v>
      </c>
      <c r="D133" s="30" t="s">
        <v>98</v>
      </c>
      <c r="E133" s="18" t="s">
        <v>274</v>
      </c>
      <c r="F133" s="9"/>
    </row>
    <row r="134" spans="1:6" ht="17.100000000000001" customHeight="1">
      <c r="A134" s="19" t="s">
        <v>275</v>
      </c>
      <c r="B134" s="20" t="s">
        <v>276</v>
      </c>
      <c r="C134" s="21" t="s">
        <v>277</v>
      </c>
      <c r="D134" s="20" t="s">
        <v>278</v>
      </c>
      <c r="E134" s="22" t="s">
        <v>14</v>
      </c>
      <c r="F134" s="9"/>
    </row>
    <row r="135" spans="1:6" ht="17.100000000000001" customHeight="1">
      <c r="A135" s="39" t="s">
        <v>279</v>
      </c>
      <c r="B135" s="24" t="s">
        <v>280</v>
      </c>
      <c r="C135" s="25" t="s">
        <v>281</v>
      </c>
      <c r="D135" s="24" t="s">
        <v>13</v>
      </c>
      <c r="E135" s="26" t="s">
        <v>14</v>
      </c>
      <c r="F135" s="9"/>
    </row>
    <row r="136" spans="1:6" ht="17.100000000000001" customHeight="1">
      <c r="A136" s="10"/>
      <c r="B136" s="11" t="s">
        <v>282</v>
      </c>
      <c r="C136" s="12" t="s">
        <v>283</v>
      </c>
      <c r="D136" s="11" t="s">
        <v>284</v>
      </c>
      <c r="E136" s="8" t="s">
        <v>14</v>
      </c>
      <c r="F136" s="9"/>
    </row>
    <row r="137" spans="1:6" ht="17.100000000000001" customHeight="1">
      <c r="A137" s="10"/>
      <c r="B137" s="11" t="s">
        <v>285</v>
      </c>
      <c r="C137" s="12" t="s">
        <v>286</v>
      </c>
      <c r="D137" s="11" t="s">
        <v>98</v>
      </c>
      <c r="E137" s="8" t="s">
        <v>14</v>
      </c>
      <c r="F137" s="9"/>
    </row>
    <row r="138" spans="1:6" ht="17.100000000000001" customHeight="1">
      <c r="A138" s="10"/>
      <c r="B138" s="11" t="s">
        <v>287</v>
      </c>
      <c r="C138" s="12" t="s">
        <v>288</v>
      </c>
      <c r="D138" s="11" t="s">
        <v>98</v>
      </c>
      <c r="E138" s="8" t="s">
        <v>14</v>
      </c>
      <c r="F138" s="9"/>
    </row>
    <row r="139" spans="1:6" ht="17.100000000000001" customHeight="1">
      <c r="A139" s="10"/>
      <c r="B139" s="11" t="s">
        <v>289</v>
      </c>
      <c r="C139" s="12" t="s">
        <v>290</v>
      </c>
      <c r="D139" s="11" t="s">
        <v>291</v>
      </c>
      <c r="E139" s="8" t="s">
        <v>14</v>
      </c>
      <c r="F139" s="9"/>
    </row>
    <row r="140" spans="1:6" ht="17.100000000000001" customHeight="1">
      <c r="A140" s="15"/>
      <c r="B140" s="16" t="s">
        <v>292</v>
      </c>
      <c r="C140" s="29" t="s">
        <v>293</v>
      </c>
      <c r="D140" s="30" t="s">
        <v>256</v>
      </c>
      <c r="E140" s="18" t="s">
        <v>14</v>
      </c>
      <c r="F140" s="9"/>
    </row>
    <row r="141" spans="1:6" ht="17.100000000000001" customHeight="1">
      <c r="A141" s="23" t="s">
        <v>294</v>
      </c>
      <c r="B141" s="24" t="s">
        <v>295</v>
      </c>
      <c r="C141" s="25" t="s">
        <v>296</v>
      </c>
      <c r="D141" s="24" t="s">
        <v>13</v>
      </c>
      <c r="E141" s="26" t="s">
        <v>14</v>
      </c>
      <c r="F141" s="9"/>
    </row>
    <row r="142" spans="1:6" ht="17.100000000000001" customHeight="1">
      <c r="A142" s="10"/>
      <c r="B142" s="11" t="s">
        <v>297</v>
      </c>
      <c r="C142" s="12" t="s">
        <v>298</v>
      </c>
      <c r="D142" s="11" t="s">
        <v>98</v>
      </c>
      <c r="E142" s="8" t="s">
        <v>14</v>
      </c>
      <c r="F142" s="9"/>
    </row>
    <row r="143" spans="1:6" ht="17.100000000000001" customHeight="1">
      <c r="A143" s="15"/>
      <c r="B143" s="16" t="s">
        <v>299</v>
      </c>
      <c r="C143" s="29" t="s">
        <v>300</v>
      </c>
      <c r="D143" s="16" t="s">
        <v>13</v>
      </c>
      <c r="E143" s="18" t="s">
        <v>14</v>
      </c>
      <c r="F143" s="9"/>
    </row>
    <row r="144" spans="1:6" ht="17.100000000000001" customHeight="1">
      <c r="A144" s="23" t="s">
        <v>301</v>
      </c>
      <c r="B144" s="24" t="s">
        <v>302</v>
      </c>
      <c r="C144" s="25" t="s">
        <v>303</v>
      </c>
      <c r="D144" s="24" t="s">
        <v>13</v>
      </c>
      <c r="E144" s="26" t="s">
        <v>14</v>
      </c>
      <c r="F144" s="9"/>
    </row>
    <row r="145" spans="1:6" ht="17.100000000000001" customHeight="1">
      <c r="A145" s="10"/>
      <c r="B145" s="11" t="s">
        <v>304</v>
      </c>
      <c r="C145" s="12" t="s">
        <v>305</v>
      </c>
      <c r="D145" s="11" t="s">
        <v>98</v>
      </c>
      <c r="E145" s="8" t="s">
        <v>14</v>
      </c>
      <c r="F145" s="9"/>
    </row>
    <row r="146" spans="1:6" ht="17.100000000000001" customHeight="1">
      <c r="A146" s="15"/>
      <c r="B146" s="16" t="s">
        <v>306</v>
      </c>
      <c r="C146" s="29" t="s">
        <v>338</v>
      </c>
      <c r="D146" s="16" t="s">
        <v>13</v>
      </c>
      <c r="E146" s="18" t="s">
        <v>14</v>
      </c>
      <c r="F146" s="9"/>
    </row>
    <row r="147" spans="1:6" ht="17.100000000000001" customHeight="1">
      <c r="A147" s="23" t="s">
        <v>307</v>
      </c>
      <c r="B147" s="24" t="s">
        <v>308</v>
      </c>
      <c r="C147" s="25" t="s">
        <v>309</v>
      </c>
      <c r="D147" s="24" t="s">
        <v>13</v>
      </c>
      <c r="E147" s="26" t="s">
        <v>14</v>
      </c>
      <c r="F147" s="9"/>
    </row>
    <row r="148" spans="1:6" ht="17.100000000000001" customHeight="1">
      <c r="A148" s="10"/>
      <c r="B148" s="11" t="s">
        <v>310</v>
      </c>
      <c r="C148" s="12" t="s">
        <v>311</v>
      </c>
      <c r="D148" s="11" t="s">
        <v>13</v>
      </c>
      <c r="E148" s="8" t="s">
        <v>14</v>
      </c>
      <c r="F148" s="9"/>
    </row>
    <row r="149" spans="1:6" ht="17.100000000000001" customHeight="1">
      <c r="A149" s="10"/>
      <c r="B149" s="11" t="s">
        <v>312</v>
      </c>
      <c r="C149" s="12" t="s">
        <v>313</v>
      </c>
      <c r="D149" s="11" t="s">
        <v>13</v>
      </c>
      <c r="E149" s="8" t="s">
        <v>14</v>
      </c>
      <c r="F149" s="9"/>
    </row>
    <row r="150" spans="1:6" ht="17.100000000000001" customHeight="1">
      <c r="A150" s="10"/>
      <c r="B150" s="11" t="s">
        <v>314</v>
      </c>
      <c r="C150" s="12" t="s">
        <v>315</v>
      </c>
      <c r="D150" s="11" t="s">
        <v>13</v>
      </c>
      <c r="E150" s="8" t="s">
        <v>14</v>
      </c>
      <c r="F150" s="9"/>
    </row>
    <row r="151" spans="1:6" ht="17.100000000000001" customHeight="1">
      <c r="A151" s="10"/>
      <c r="B151" s="11" t="s">
        <v>316</v>
      </c>
      <c r="C151" s="12" t="s">
        <v>317</v>
      </c>
      <c r="D151" s="24" t="s">
        <v>13</v>
      </c>
      <c r="E151" s="8" t="s">
        <v>14</v>
      </c>
      <c r="F151" s="9"/>
    </row>
    <row r="152" spans="1:6" ht="17.100000000000001" customHeight="1">
      <c r="A152" s="10"/>
      <c r="B152" s="11" t="s">
        <v>318</v>
      </c>
      <c r="C152" s="12" t="s">
        <v>319</v>
      </c>
      <c r="D152" s="24" t="s">
        <v>13</v>
      </c>
      <c r="E152" s="8" t="s">
        <v>14</v>
      </c>
      <c r="F152" s="9"/>
    </row>
    <row r="153" spans="1:6" ht="17.100000000000001" customHeight="1">
      <c r="A153" s="10"/>
      <c r="B153" s="11" t="s">
        <v>320</v>
      </c>
      <c r="C153" s="12" t="s">
        <v>321</v>
      </c>
      <c r="D153" s="24" t="s">
        <v>98</v>
      </c>
      <c r="E153" s="8" t="s">
        <v>14</v>
      </c>
      <c r="F153" s="9"/>
    </row>
    <row r="154" spans="1:6" ht="17.100000000000001" customHeight="1">
      <c r="A154" s="10"/>
      <c r="B154" s="11" t="s">
        <v>322</v>
      </c>
      <c r="C154" s="12" t="s">
        <v>323</v>
      </c>
      <c r="D154" s="24" t="s">
        <v>13</v>
      </c>
      <c r="E154" s="8" t="s">
        <v>14</v>
      </c>
      <c r="F154" s="9"/>
    </row>
    <row r="155" spans="1:6" ht="17.100000000000001" customHeight="1">
      <c r="A155" s="10"/>
      <c r="B155" s="11" t="s">
        <v>324</v>
      </c>
      <c r="C155" s="12" t="s">
        <v>325</v>
      </c>
      <c r="D155" s="11" t="s">
        <v>284</v>
      </c>
      <c r="E155" s="8" t="s">
        <v>14</v>
      </c>
      <c r="F155" s="9"/>
    </row>
    <row r="156" spans="1:6" ht="17.100000000000001" customHeight="1">
      <c r="A156" s="10"/>
      <c r="B156" s="11" t="s">
        <v>326</v>
      </c>
      <c r="C156" s="12" t="s">
        <v>327</v>
      </c>
      <c r="D156" s="11" t="s">
        <v>284</v>
      </c>
      <c r="E156" s="8" t="s">
        <v>14</v>
      </c>
      <c r="F156" s="9"/>
    </row>
    <row r="157" spans="1:6" ht="17.100000000000001" customHeight="1">
      <c r="A157" s="10"/>
      <c r="B157" s="11" t="s">
        <v>328</v>
      </c>
      <c r="C157" s="12" t="s">
        <v>329</v>
      </c>
      <c r="D157" s="11" t="s">
        <v>284</v>
      </c>
      <c r="E157" s="8" t="s">
        <v>14</v>
      </c>
      <c r="F157" s="9"/>
    </row>
    <row r="158" spans="1:6" ht="17.100000000000001" customHeight="1">
      <c r="A158" s="15"/>
      <c r="B158" s="16" t="s">
        <v>330</v>
      </c>
      <c r="C158" s="29" t="s">
        <v>331</v>
      </c>
      <c r="D158" s="16" t="s">
        <v>13</v>
      </c>
      <c r="E158" s="18" t="s">
        <v>14</v>
      </c>
      <c r="F158" s="9"/>
    </row>
    <row r="159" spans="1:6" ht="17.100000000000001" customHeight="1" thickBot="1">
      <c r="A159" s="40" t="s">
        <v>332</v>
      </c>
      <c r="B159" s="41" t="s">
        <v>333</v>
      </c>
      <c r="C159" s="42" t="s">
        <v>334</v>
      </c>
      <c r="D159" s="41" t="s">
        <v>284</v>
      </c>
      <c r="E159" s="43" t="s">
        <v>14</v>
      </c>
      <c r="F159" s="9"/>
    </row>
    <row r="160" spans="1:6" ht="17.100000000000001" customHeight="1">
      <c r="A160" s="44"/>
      <c r="B160" s="45"/>
      <c r="C160" s="9"/>
      <c r="D160" s="45"/>
      <c r="E160" s="46"/>
      <c r="F160" s="37"/>
    </row>
    <row r="161" spans="1:6" ht="17.100000000000001" customHeight="1">
      <c r="A161" s="47" t="s">
        <v>335</v>
      </c>
      <c r="B161" s="48"/>
      <c r="C161" s="49"/>
      <c r="D161" s="48"/>
      <c r="E161" s="48"/>
      <c r="F161" s="50"/>
    </row>
    <row r="162" spans="1:6" ht="17.100000000000001" customHeight="1">
      <c r="A162" s="47" t="s">
        <v>336</v>
      </c>
      <c r="B162" s="48"/>
      <c r="C162" s="49"/>
      <c r="D162" s="48"/>
      <c r="E162" s="48"/>
      <c r="F162" s="50"/>
    </row>
  </sheetData>
  <mergeCells count="1">
    <mergeCell ref="A2:E2"/>
  </mergeCells>
  <phoneticPr fontId="1" type="noConversion"/>
  <pageMargins left="0.7" right="0.7" top="0.75" bottom="0.75" header="0.3" footer="0.3"/>
  <pageSetup paperSize="9" scale="26" orientation="portrait" r:id="rId1"/>
  <colBreaks count="1" manualBreakCount="1">
    <brk id="5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C05046"/>
  </sheetPr>
  <dimension ref="A1:D58"/>
  <sheetViews>
    <sheetView view="pageBreakPreview" topLeftCell="A28" zoomScaleNormal="100" zoomScaleSheetLayoutView="100" workbookViewId="0">
      <selection activeCell="A58" sqref="A58"/>
    </sheetView>
  </sheetViews>
  <sheetFormatPr defaultRowHeight="17.100000000000001" customHeight="1"/>
  <cols>
    <col min="1" max="1" width="13.625" style="58" customWidth="1"/>
    <col min="2" max="2" width="75.625" style="58" customWidth="1"/>
    <col min="3" max="4" width="20.625" style="58" customWidth="1"/>
    <col min="5" max="256" width="7.625" style="58" customWidth="1"/>
    <col min="257" max="16384" width="9" style="58"/>
  </cols>
  <sheetData>
    <row r="1" spans="1:4" ht="30" customHeight="1">
      <c r="A1" s="55" t="s">
        <v>417</v>
      </c>
      <c r="B1" s="56"/>
      <c r="C1" s="57"/>
      <c r="D1" s="57"/>
    </row>
    <row r="2" spans="1:4" ht="17.100000000000001" customHeight="1">
      <c r="A2" s="59"/>
      <c r="B2" s="56"/>
      <c r="C2" s="57"/>
      <c r="D2" s="57"/>
    </row>
    <row r="3" spans="1:4" ht="30" customHeight="1">
      <c r="A3" s="60" t="s">
        <v>339</v>
      </c>
      <c r="B3" s="61"/>
      <c r="C3" s="61"/>
      <c r="D3" s="62" t="s">
        <v>340</v>
      </c>
    </row>
    <row r="4" spans="1:4" ht="17.100000000000001" customHeight="1">
      <c r="A4" s="63"/>
      <c r="B4" s="63"/>
      <c r="C4" s="63"/>
      <c r="D4" s="57"/>
    </row>
    <row r="5" spans="1:4" ht="17.100000000000001" customHeight="1">
      <c r="A5" s="168" t="s">
        <v>1155</v>
      </c>
      <c r="B5" s="64"/>
      <c r="C5" s="64"/>
      <c r="D5" s="64"/>
    </row>
    <row r="6" spans="1:4" ht="17.100000000000001" customHeight="1">
      <c r="A6" s="168" t="s">
        <v>1156</v>
      </c>
      <c r="B6" s="64"/>
      <c r="C6" s="64"/>
      <c r="D6" s="64"/>
    </row>
    <row r="7" spans="1:4" ht="17.100000000000001" customHeight="1">
      <c r="A7" s="168" t="s">
        <v>1157</v>
      </c>
      <c r="B7" s="64"/>
      <c r="C7" s="64"/>
      <c r="D7" s="64"/>
    </row>
    <row r="8" spans="1:4" ht="17.100000000000001" customHeight="1">
      <c r="A8" s="65"/>
      <c r="B8" s="65"/>
      <c r="C8" s="65"/>
      <c r="D8" s="65"/>
    </row>
    <row r="9" spans="1:4" ht="17.100000000000001" customHeight="1">
      <c r="A9" s="59"/>
      <c r="B9" s="56"/>
      <c r="C9" s="57"/>
      <c r="D9" s="66" t="s">
        <v>341</v>
      </c>
    </row>
    <row r="10" spans="1:4" ht="17.100000000000001" customHeight="1" thickBot="1">
      <c r="A10" s="67" t="s">
        <v>342</v>
      </c>
      <c r="B10" s="68" t="s">
        <v>343</v>
      </c>
      <c r="C10" s="69" t="s">
        <v>344</v>
      </c>
      <c r="D10" s="70" t="s">
        <v>345</v>
      </c>
    </row>
    <row r="11" spans="1:4" ht="17.100000000000001" customHeight="1">
      <c r="A11" s="71" t="s">
        <v>346</v>
      </c>
      <c r="B11" s="72" t="s">
        <v>347</v>
      </c>
      <c r="C11" s="73"/>
      <c r="D11" s="74"/>
    </row>
    <row r="12" spans="1:4" ht="17.100000000000001" customHeight="1">
      <c r="A12" s="75" t="s">
        <v>348</v>
      </c>
      <c r="B12" s="76" t="s">
        <v>349</v>
      </c>
      <c r="C12" s="77"/>
      <c r="D12" s="78"/>
    </row>
    <row r="13" spans="1:4" ht="17.100000000000001" customHeight="1">
      <c r="A13" s="75" t="s">
        <v>350</v>
      </c>
      <c r="B13" s="76" t="s">
        <v>351</v>
      </c>
      <c r="C13" s="77"/>
      <c r="D13" s="78"/>
    </row>
    <row r="14" spans="1:4" ht="17.100000000000001" customHeight="1">
      <c r="A14" s="75" t="s">
        <v>352</v>
      </c>
      <c r="B14" s="76" t="s">
        <v>353</v>
      </c>
      <c r="C14" s="77"/>
      <c r="D14" s="78"/>
    </row>
    <row r="15" spans="1:4" ht="17.100000000000001" customHeight="1">
      <c r="A15" s="75" t="s">
        <v>354</v>
      </c>
      <c r="B15" s="76" t="s">
        <v>355</v>
      </c>
      <c r="C15" s="77"/>
      <c r="D15" s="78"/>
    </row>
    <row r="16" spans="1:4" ht="17.100000000000001" customHeight="1">
      <c r="A16" s="75" t="s">
        <v>356</v>
      </c>
      <c r="B16" s="76" t="s">
        <v>357</v>
      </c>
      <c r="C16" s="77"/>
      <c r="D16" s="78"/>
    </row>
    <row r="17" spans="1:4" ht="17.100000000000001" customHeight="1">
      <c r="A17" s="75" t="s">
        <v>358</v>
      </c>
      <c r="B17" s="76" t="s">
        <v>359</v>
      </c>
      <c r="C17" s="77"/>
      <c r="D17" s="78"/>
    </row>
    <row r="18" spans="1:4" ht="17.100000000000001" customHeight="1">
      <c r="A18" s="75" t="s">
        <v>360</v>
      </c>
      <c r="B18" s="76" t="s">
        <v>361</v>
      </c>
      <c r="C18" s="77"/>
      <c r="D18" s="78"/>
    </row>
    <row r="19" spans="1:4" ht="17.100000000000001" customHeight="1">
      <c r="A19" s="460" t="s">
        <v>362</v>
      </c>
      <c r="B19" s="459" t="s">
        <v>1399</v>
      </c>
      <c r="C19" s="461"/>
      <c r="D19" s="462"/>
    </row>
    <row r="20" spans="1:4" ht="17.100000000000001" customHeight="1">
      <c r="A20" s="82" t="s">
        <v>364</v>
      </c>
      <c r="B20" s="83" t="s">
        <v>365</v>
      </c>
      <c r="C20" s="84"/>
      <c r="D20" s="85"/>
    </row>
    <row r="21" spans="1:4" ht="17.100000000000001" customHeight="1">
      <c r="A21" s="75" t="s">
        <v>366</v>
      </c>
      <c r="B21" s="76" t="s">
        <v>367</v>
      </c>
      <c r="C21" s="77"/>
      <c r="D21" s="78"/>
    </row>
    <row r="22" spans="1:4" ht="17.100000000000001" customHeight="1">
      <c r="A22" s="463" t="s">
        <v>368</v>
      </c>
      <c r="B22" s="464" t="s">
        <v>1405</v>
      </c>
      <c r="C22" s="465"/>
      <c r="D22" s="466"/>
    </row>
    <row r="23" spans="1:4" ht="17.100000000000001" customHeight="1">
      <c r="A23" s="86" t="s">
        <v>377</v>
      </c>
      <c r="B23" s="79" t="s">
        <v>1406</v>
      </c>
      <c r="C23" s="80"/>
      <c r="D23" s="81"/>
    </row>
    <row r="24" spans="1:4" ht="17.100000000000001" customHeight="1">
      <c r="A24" s="71" t="s">
        <v>378</v>
      </c>
      <c r="B24" s="87" t="s">
        <v>379</v>
      </c>
      <c r="C24" s="73"/>
      <c r="D24" s="74"/>
    </row>
    <row r="25" spans="1:4" ht="17.100000000000001" customHeight="1">
      <c r="A25" s="75" t="s">
        <v>380</v>
      </c>
      <c r="B25" s="76" t="s">
        <v>381</v>
      </c>
      <c r="C25" s="77"/>
      <c r="D25" s="78"/>
    </row>
    <row r="26" spans="1:4" ht="17.100000000000001" customHeight="1">
      <c r="A26" s="75" t="s">
        <v>382</v>
      </c>
      <c r="B26" s="76" t="s">
        <v>383</v>
      </c>
      <c r="C26" s="88"/>
      <c r="D26" s="78"/>
    </row>
    <row r="27" spans="1:4" ht="17.100000000000001" customHeight="1">
      <c r="A27" s="75" t="s">
        <v>384</v>
      </c>
      <c r="B27" s="76" t="s">
        <v>385</v>
      </c>
      <c r="C27" s="77"/>
      <c r="D27" s="78"/>
    </row>
    <row r="28" spans="1:4" ht="17.100000000000001" customHeight="1">
      <c r="A28" s="75" t="s">
        <v>386</v>
      </c>
      <c r="B28" s="76" t="s">
        <v>387</v>
      </c>
      <c r="C28" s="77"/>
      <c r="D28" s="78"/>
    </row>
    <row r="29" spans="1:4" ht="17.100000000000001" customHeight="1">
      <c r="A29" s="75" t="s">
        <v>388</v>
      </c>
      <c r="B29" s="76" t="s">
        <v>389</v>
      </c>
      <c r="C29" s="77"/>
      <c r="D29" s="78"/>
    </row>
    <row r="30" spans="1:4" ht="17.100000000000001" customHeight="1">
      <c r="A30" s="75" t="s">
        <v>390</v>
      </c>
      <c r="B30" s="76" t="s">
        <v>391</v>
      </c>
      <c r="C30" s="77"/>
      <c r="D30" s="78"/>
    </row>
    <row r="31" spans="1:4" ht="17.100000000000001" customHeight="1">
      <c r="A31" s="75" t="s">
        <v>392</v>
      </c>
      <c r="B31" s="76" t="s">
        <v>393</v>
      </c>
      <c r="C31" s="77"/>
      <c r="D31" s="78"/>
    </row>
    <row r="32" spans="1:4" ht="17.100000000000001" customHeight="1">
      <c r="A32" s="75" t="s">
        <v>394</v>
      </c>
      <c r="B32" s="76" t="s">
        <v>383</v>
      </c>
      <c r="C32" s="77"/>
      <c r="D32" s="78"/>
    </row>
    <row r="33" spans="1:4" ht="17.100000000000001" customHeight="1">
      <c r="A33" s="75" t="s">
        <v>395</v>
      </c>
      <c r="B33" s="76" t="s">
        <v>396</v>
      </c>
      <c r="C33" s="77"/>
      <c r="D33" s="78"/>
    </row>
    <row r="34" spans="1:4" ht="17.100000000000001" customHeight="1">
      <c r="A34" s="89" t="s">
        <v>397</v>
      </c>
      <c r="B34" s="90" t="s">
        <v>398</v>
      </c>
      <c r="C34" s="91"/>
      <c r="D34" s="92"/>
    </row>
    <row r="35" spans="1:4" ht="17.100000000000001" customHeight="1">
      <c r="A35" s="89" t="s">
        <v>399</v>
      </c>
      <c r="B35" s="90" t="s">
        <v>383</v>
      </c>
      <c r="C35" s="91"/>
      <c r="D35" s="92"/>
    </row>
    <row r="36" spans="1:4" ht="17.100000000000001" customHeight="1">
      <c r="A36" s="86" t="s">
        <v>400</v>
      </c>
      <c r="B36" s="79" t="s">
        <v>401</v>
      </c>
      <c r="C36" s="80"/>
      <c r="D36" s="81"/>
    </row>
    <row r="37" spans="1:4" ht="17.100000000000001" customHeight="1">
      <c r="A37" s="75" t="s">
        <v>402</v>
      </c>
      <c r="B37" s="76" t="s">
        <v>403</v>
      </c>
      <c r="C37" s="93"/>
      <c r="D37" s="94"/>
    </row>
    <row r="38" spans="1:4" ht="17.100000000000001" customHeight="1">
      <c r="A38" s="89" t="s">
        <v>404</v>
      </c>
      <c r="B38" s="90" t="s">
        <v>405</v>
      </c>
      <c r="C38" s="91"/>
      <c r="D38" s="92"/>
    </row>
    <row r="39" spans="1:4" ht="17.100000000000001" customHeight="1">
      <c r="A39" s="86" t="s">
        <v>406</v>
      </c>
      <c r="B39" s="79" t="s">
        <v>407</v>
      </c>
      <c r="C39" s="80"/>
      <c r="D39" s="81"/>
    </row>
    <row r="40" spans="1:4" ht="17.100000000000001" customHeight="1">
      <c r="A40" s="95"/>
      <c r="B40" s="96"/>
      <c r="C40" s="97"/>
      <c r="D40" s="97"/>
    </row>
    <row r="41" spans="1:4" ht="17.100000000000001" customHeight="1">
      <c r="A41" s="95"/>
      <c r="B41" s="96"/>
      <c r="C41" s="97"/>
      <c r="D41" s="97"/>
    </row>
    <row r="42" spans="1:4" ht="17.100000000000001" customHeight="1">
      <c r="A42" s="98" t="s">
        <v>408</v>
      </c>
      <c r="B42" s="99"/>
      <c r="C42" s="99"/>
      <c r="D42" s="99"/>
    </row>
    <row r="43" spans="1:4" ht="17.100000000000001" customHeight="1">
      <c r="A43" s="100"/>
      <c r="B43" s="101"/>
      <c r="C43" s="97"/>
      <c r="D43" s="97"/>
    </row>
    <row r="44" spans="1:4" ht="17.100000000000001" customHeight="1">
      <c r="A44" s="102" t="s">
        <v>409</v>
      </c>
      <c r="B44" s="103"/>
      <c r="C44" s="104"/>
      <c r="D44" s="97"/>
    </row>
    <row r="45" spans="1:4" ht="17.100000000000001" customHeight="1">
      <c r="A45" s="102" t="s">
        <v>410</v>
      </c>
      <c r="B45" s="103"/>
      <c r="C45" s="104"/>
      <c r="D45" s="97"/>
    </row>
    <row r="46" spans="1:4" ht="17.100000000000001" customHeight="1">
      <c r="A46" s="519" t="s">
        <v>1407</v>
      </c>
      <c r="B46" s="520"/>
      <c r="C46" s="521"/>
      <c r="D46" s="522"/>
    </row>
    <row r="47" spans="1:4" ht="17.100000000000001" customHeight="1">
      <c r="A47" s="519" t="s">
        <v>1408</v>
      </c>
      <c r="B47" s="520"/>
      <c r="C47" s="521"/>
      <c r="D47" s="522"/>
    </row>
    <row r="48" spans="1:4" ht="17.100000000000001" customHeight="1">
      <c r="A48" s="102" t="s">
        <v>413</v>
      </c>
      <c r="B48" s="103"/>
      <c r="C48" s="97"/>
      <c r="D48" s="97"/>
    </row>
    <row r="49" spans="1:4" ht="17.100000000000001" customHeight="1">
      <c r="A49" s="102" t="s">
        <v>414</v>
      </c>
      <c r="B49" s="103"/>
      <c r="C49" s="97"/>
      <c r="D49" s="97"/>
    </row>
    <row r="50" spans="1:4" ht="17.100000000000001" customHeight="1">
      <c r="A50" s="102" t="s">
        <v>418</v>
      </c>
      <c r="B50" s="103"/>
      <c r="C50" s="97"/>
      <c r="D50" s="97"/>
    </row>
    <row r="51" spans="1:4" ht="17.100000000000001" customHeight="1">
      <c r="A51" s="105" t="s">
        <v>415</v>
      </c>
      <c r="B51" s="103"/>
      <c r="C51" s="97"/>
      <c r="D51" s="97"/>
    </row>
    <row r="52" spans="1:4" ht="17.100000000000001" customHeight="1">
      <c r="A52" s="516" t="s">
        <v>2117</v>
      </c>
      <c r="B52" s="517"/>
      <c r="C52" s="518"/>
      <c r="D52" s="518"/>
    </row>
    <row r="55" spans="1:4" ht="17.100000000000001" customHeight="1">
      <c r="A55" s="783" t="s">
        <v>2692</v>
      </c>
      <c r="B55" s="784"/>
      <c r="C55" s="784"/>
      <c r="D55" s="784"/>
    </row>
    <row r="56" spans="1:4" ht="17.100000000000001" customHeight="1">
      <c r="A56" s="166"/>
      <c r="B56" s="784"/>
      <c r="C56" s="784"/>
      <c r="D56" s="784"/>
    </row>
    <row r="57" spans="1:4" ht="17.100000000000001" customHeight="1">
      <c r="A57" s="780" t="s">
        <v>2694</v>
      </c>
      <c r="B57" s="781"/>
      <c r="C57" s="781"/>
      <c r="D57" s="781"/>
    </row>
    <row r="58" spans="1:4" ht="17.100000000000001" customHeight="1">
      <c r="A58" s="780" t="s">
        <v>2693</v>
      </c>
      <c r="B58" s="782"/>
      <c r="C58" s="782"/>
      <c r="D58" s="782"/>
    </row>
  </sheetData>
  <phoneticPr fontId="1" type="noConversion"/>
  <pageMargins left="0.7" right="0.7" top="0.75" bottom="0.75" header="0.3" footer="0.3"/>
  <pageSetup paperSize="9" scale="61" orientation="portrait" r:id="rId1"/>
  <colBreaks count="1" manualBreakCount="1">
    <brk id="4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C05046"/>
  </sheetPr>
  <dimension ref="A1:E102"/>
  <sheetViews>
    <sheetView view="pageBreakPreview" topLeftCell="A67" zoomScale="85" zoomScaleNormal="70" zoomScaleSheetLayoutView="85" workbookViewId="0">
      <selection activeCell="B37" sqref="B37"/>
    </sheetView>
  </sheetViews>
  <sheetFormatPr defaultRowHeight="17.100000000000001" customHeight="1"/>
  <cols>
    <col min="1" max="1" width="13.625" style="150" customWidth="1"/>
    <col min="2" max="2" width="75.625" style="150" customWidth="1"/>
    <col min="3" max="5" width="20.625" style="150" customWidth="1"/>
    <col min="6" max="256" width="7.625" style="150" customWidth="1"/>
    <col min="257" max="16384" width="9" style="150"/>
  </cols>
  <sheetData>
    <row r="1" spans="1:5" ht="30" customHeight="1">
      <c r="A1" s="148" t="s">
        <v>1092</v>
      </c>
      <c r="B1" s="149"/>
      <c r="C1" s="149"/>
      <c r="D1" s="149"/>
      <c r="E1" s="149"/>
    </row>
    <row r="2" spans="1:5" ht="17.100000000000001" customHeight="1">
      <c r="A2" s="148"/>
      <c r="B2" s="149"/>
      <c r="C2" s="149"/>
      <c r="D2" s="149"/>
      <c r="E2" s="151" t="s">
        <v>419</v>
      </c>
    </row>
    <row r="3" spans="1:5" ht="17.100000000000001" customHeight="1">
      <c r="A3" s="168" t="s">
        <v>1155</v>
      </c>
      <c r="B3" s="149"/>
      <c r="C3" s="149"/>
      <c r="D3" s="149"/>
      <c r="E3" s="149"/>
    </row>
    <row r="4" spans="1:5" ht="17.100000000000001" customHeight="1">
      <c r="A4" s="168" t="s">
        <v>1156</v>
      </c>
      <c r="B4" s="149"/>
      <c r="C4" s="149"/>
      <c r="D4" s="149"/>
      <c r="E4" s="149"/>
    </row>
    <row r="5" spans="1:5" ht="17.100000000000001" customHeight="1">
      <c r="A5" s="168" t="s">
        <v>1157</v>
      </c>
      <c r="B5" s="149"/>
      <c r="C5" s="149"/>
      <c r="D5" s="149"/>
      <c r="E5" s="149"/>
    </row>
    <row r="6" spans="1:5" ht="17.100000000000001" customHeight="1">
      <c r="A6" s="148"/>
      <c r="B6" s="149"/>
      <c r="C6" s="149"/>
      <c r="D6" s="149"/>
      <c r="E6" s="149"/>
    </row>
    <row r="7" spans="1:5" ht="17.100000000000001" customHeight="1">
      <c r="A7" s="152"/>
      <c r="B7" s="147"/>
      <c r="C7" s="147"/>
      <c r="D7" s="147"/>
      <c r="E7" s="153" t="s">
        <v>420</v>
      </c>
    </row>
    <row r="8" spans="1:5" ht="17.100000000000001" customHeight="1">
      <c r="A8" s="154" t="s">
        <v>342</v>
      </c>
      <c r="B8" s="155" t="s">
        <v>421</v>
      </c>
      <c r="C8" s="155" t="s">
        <v>422</v>
      </c>
      <c r="D8" s="155" t="s">
        <v>423</v>
      </c>
      <c r="E8" s="156" t="s">
        <v>424</v>
      </c>
    </row>
    <row r="9" spans="1:5" ht="17.100000000000001" customHeight="1">
      <c r="A9" s="157" t="s">
        <v>425</v>
      </c>
      <c r="B9" s="158" t="s">
        <v>426</v>
      </c>
      <c r="C9" s="159"/>
      <c r="D9" s="159"/>
      <c r="E9" s="160"/>
    </row>
    <row r="10" spans="1:5" ht="17.100000000000001" customHeight="1">
      <c r="A10" s="161" t="s">
        <v>427</v>
      </c>
      <c r="B10" s="162" t="s">
        <v>497</v>
      </c>
      <c r="C10" s="134"/>
      <c r="D10" s="134"/>
      <c r="E10" s="163"/>
    </row>
    <row r="11" spans="1:5" ht="17.100000000000001" customHeight="1">
      <c r="A11" s="161" t="s">
        <v>498</v>
      </c>
      <c r="B11" s="162" t="s">
        <v>499</v>
      </c>
      <c r="C11" s="134"/>
      <c r="D11" s="134"/>
      <c r="E11" s="163"/>
    </row>
    <row r="12" spans="1:5" ht="17.100000000000001" customHeight="1">
      <c r="A12" s="161" t="s">
        <v>1093</v>
      </c>
      <c r="B12" s="162" t="s">
        <v>1074</v>
      </c>
      <c r="C12" s="134"/>
      <c r="D12" s="134"/>
      <c r="E12" s="163"/>
    </row>
    <row r="13" spans="1:5" ht="17.100000000000001" customHeight="1">
      <c r="A13" s="161" t="s">
        <v>500</v>
      </c>
      <c r="B13" s="162" t="s">
        <v>501</v>
      </c>
      <c r="C13" s="134"/>
      <c r="D13" s="134"/>
      <c r="E13" s="163"/>
    </row>
    <row r="14" spans="1:5" ht="17.100000000000001" customHeight="1">
      <c r="A14" s="161" t="s">
        <v>428</v>
      </c>
      <c r="B14" s="162" t="s">
        <v>429</v>
      </c>
      <c r="C14" s="134"/>
      <c r="D14" s="134"/>
      <c r="E14" s="163"/>
    </row>
    <row r="15" spans="1:5" ht="17.100000000000001" customHeight="1">
      <c r="A15" s="161" t="s">
        <v>1094</v>
      </c>
      <c r="B15" s="162" t="s">
        <v>1095</v>
      </c>
      <c r="C15" s="134"/>
      <c r="D15" s="134"/>
      <c r="E15" s="163"/>
    </row>
    <row r="16" spans="1:5" ht="17.100000000000001" customHeight="1">
      <c r="A16" s="161" t="s">
        <v>502</v>
      </c>
      <c r="B16" s="162" t="s">
        <v>1096</v>
      </c>
      <c r="C16" s="134"/>
      <c r="D16" s="134"/>
      <c r="E16" s="163"/>
    </row>
    <row r="17" spans="1:5" ht="17.100000000000001" customHeight="1">
      <c r="A17" s="161" t="s">
        <v>503</v>
      </c>
      <c r="B17" s="162" t="s">
        <v>1097</v>
      </c>
      <c r="C17" s="134"/>
      <c r="D17" s="134"/>
      <c r="E17" s="163"/>
    </row>
    <row r="18" spans="1:5" ht="17.100000000000001" customHeight="1">
      <c r="A18" s="161" t="s">
        <v>1098</v>
      </c>
      <c r="B18" s="162" t="s">
        <v>1099</v>
      </c>
      <c r="C18" s="134"/>
      <c r="D18" s="134"/>
      <c r="E18" s="163"/>
    </row>
    <row r="19" spans="1:5" ht="17.100000000000001" customHeight="1">
      <c r="A19" s="161" t="s">
        <v>1075</v>
      </c>
      <c r="B19" s="134" t="s">
        <v>430</v>
      </c>
      <c r="C19" s="134"/>
      <c r="D19" s="134"/>
      <c r="E19" s="163"/>
    </row>
    <row r="20" spans="1:5" ht="17.100000000000001" customHeight="1">
      <c r="A20" s="161" t="s">
        <v>505</v>
      </c>
      <c r="B20" s="162" t="s">
        <v>431</v>
      </c>
      <c r="C20" s="134"/>
      <c r="D20" s="134"/>
      <c r="E20" s="163"/>
    </row>
    <row r="21" spans="1:5" ht="17.100000000000001" customHeight="1">
      <c r="A21" s="161" t="s">
        <v>1076</v>
      </c>
      <c r="B21" s="162" t="s">
        <v>1100</v>
      </c>
      <c r="C21" s="134"/>
      <c r="D21" s="134"/>
      <c r="E21" s="163"/>
    </row>
    <row r="22" spans="1:5" ht="17.100000000000001" customHeight="1">
      <c r="A22" s="161" t="s">
        <v>1101</v>
      </c>
      <c r="B22" s="162" t="s">
        <v>1077</v>
      </c>
      <c r="C22" s="134"/>
      <c r="D22" s="134"/>
      <c r="E22" s="163"/>
    </row>
    <row r="23" spans="1:5" ht="17.100000000000001" customHeight="1">
      <c r="A23" s="161" t="s">
        <v>507</v>
      </c>
      <c r="B23" s="162" t="s">
        <v>508</v>
      </c>
      <c r="C23" s="134"/>
      <c r="D23" s="134"/>
      <c r="E23" s="163"/>
    </row>
    <row r="24" spans="1:5" ht="17.100000000000001" customHeight="1">
      <c r="A24" s="161" t="s">
        <v>1102</v>
      </c>
      <c r="B24" s="162" t="s">
        <v>1103</v>
      </c>
      <c r="C24" s="134"/>
      <c r="D24" s="134"/>
      <c r="E24" s="163"/>
    </row>
    <row r="25" spans="1:5" ht="17.100000000000001" customHeight="1">
      <c r="A25" s="161" t="s">
        <v>1078</v>
      </c>
      <c r="B25" s="162" t="s">
        <v>509</v>
      </c>
      <c r="C25" s="134"/>
      <c r="D25" s="134"/>
      <c r="E25" s="163"/>
    </row>
    <row r="26" spans="1:5" ht="17.100000000000001" customHeight="1">
      <c r="A26" s="161" t="s">
        <v>1104</v>
      </c>
      <c r="B26" s="162" t="s">
        <v>1105</v>
      </c>
      <c r="C26" s="134"/>
      <c r="D26" s="134"/>
      <c r="E26" s="163"/>
    </row>
    <row r="27" spans="1:5" ht="17.100000000000001" customHeight="1">
      <c r="A27" s="161" t="s">
        <v>1106</v>
      </c>
      <c r="B27" s="162" t="s">
        <v>1107</v>
      </c>
      <c r="C27" s="134"/>
      <c r="D27" s="134"/>
      <c r="E27" s="163"/>
    </row>
    <row r="28" spans="1:5" ht="17.100000000000001" customHeight="1">
      <c r="A28" s="161" t="s">
        <v>1108</v>
      </c>
      <c r="B28" s="162" t="s">
        <v>1109</v>
      </c>
      <c r="C28" s="134"/>
      <c r="D28" s="134"/>
      <c r="E28" s="163"/>
    </row>
    <row r="29" spans="1:5" ht="17.100000000000001" customHeight="1">
      <c r="A29" s="161" t="s">
        <v>1110</v>
      </c>
      <c r="B29" s="162" t="s">
        <v>613</v>
      </c>
      <c r="C29" s="134"/>
      <c r="D29" s="134"/>
      <c r="E29" s="163"/>
    </row>
    <row r="30" spans="1:5" ht="17.100000000000001" customHeight="1">
      <c r="A30" s="161" t="s">
        <v>1111</v>
      </c>
      <c r="B30" s="162" t="s">
        <v>511</v>
      </c>
      <c r="C30" s="134"/>
      <c r="D30" s="134"/>
      <c r="E30" s="163"/>
    </row>
    <row r="31" spans="1:5" ht="17.100000000000001" customHeight="1">
      <c r="A31" s="161" t="s">
        <v>512</v>
      </c>
      <c r="B31" s="162" t="s">
        <v>1079</v>
      </c>
      <c r="C31" s="134"/>
      <c r="D31" s="134"/>
      <c r="E31" s="163"/>
    </row>
    <row r="32" spans="1:5" ht="17.100000000000001" customHeight="1">
      <c r="A32" s="161" t="s">
        <v>1112</v>
      </c>
      <c r="B32" s="162" t="s">
        <v>1113</v>
      </c>
      <c r="C32" s="134"/>
      <c r="D32" s="134"/>
      <c r="E32" s="163"/>
    </row>
    <row r="33" spans="1:5" ht="17.100000000000001" customHeight="1">
      <c r="A33" s="161" t="s">
        <v>1114</v>
      </c>
      <c r="B33" s="162" t="s">
        <v>1080</v>
      </c>
      <c r="C33" s="134"/>
      <c r="D33" s="134"/>
      <c r="E33" s="163"/>
    </row>
    <row r="34" spans="1:5" ht="17.100000000000001" customHeight="1">
      <c r="A34" s="161" t="s">
        <v>1115</v>
      </c>
      <c r="B34" s="162" t="s">
        <v>619</v>
      </c>
      <c r="C34" s="134"/>
      <c r="D34" s="134"/>
      <c r="E34" s="163"/>
    </row>
    <row r="35" spans="1:5" ht="17.100000000000001" customHeight="1">
      <c r="A35" s="161" t="s">
        <v>1116</v>
      </c>
      <c r="B35" s="162" t="s">
        <v>1117</v>
      </c>
      <c r="C35" s="134"/>
      <c r="D35" s="134"/>
      <c r="E35" s="163"/>
    </row>
    <row r="36" spans="1:5" ht="17.100000000000001" customHeight="1">
      <c r="A36" s="161" t="s">
        <v>1118</v>
      </c>
      <c r="B36" s="162" t="s">
        <v>1119</v>
      </c>
      <c r="C36" s="134"/>
      <c r="D36" s="134"/>
      <c r="E36" s="163"/>
    </row>
    <row r="37" spans="1:5" ht="17.100000000000001" customHeight="1">
      <c r="A37" s="161" t="s">
        <v>1081</v>
      </c>
      <c r="B37" s="162" t="s">
        <v>517</v>
      </c>
      <c r="C37" s="134"/>
      <c r="D37" s="134"/>
      <c r="E37" s="163"/>
    </row>
    <row r="38" spans="1:5" ht="17.100000000000001" customHeight="1">
      <c r="A38" s="161" t="s">
        <v>1120</v>
      </c>
      <c r="B38" s="162" t="s">
        <v>1121</v>
      </c>
      <c r="C38" s="134"/>
      <c r="D38" s="134"/>
      <c r="E38" s="163"/>
    </row>
    <row r="39" spans="1:5" ht="17.100000000000001" customHeight="1">
      <c r="A39" s="161" t="s">
        <v>1122</v>
      </c>
      <c r="B39" s="162" t="s">
        <v>1123</v>
      </c>
      <c r="C39" s="134"/>
      <c r="D39" s="134"/>
      <c r="E39" s="163"/>
    </row>
    <row r="40" spans="1:5" ht="17.100000000000001" customHeight="1">
      <c r="A40" s="161" t="s">
        <v>1124</v>
      </c>
      <c r="B40" s="162" t="s">
        <v>1125</v>
      </c>
      <c r="C40" s="134"/>
      <c r="D40" s="134"/>
      <c r="E40" s="163"/>
    </row>
    <row r="41" spans="1:5" ht="17.100000000000001" customHeight="1">
      <c r="A41" s="161" t="s">
        <v>1126</v>
      </c>
      <c r="B41" s="162" t="s">
        <v>1127</v>
      </c>
      <c r="C41" s="134"/>
      <c r="D41" s="134"/>
      <c r="E41" s="163"/>
    </row>
    <row r="42" spans="1:5" ht="17.100000000000001" customHeight="1">
      <c r="A42" s="161" t="s">
        <v>432</v>
      </c>
      <c r="B42" s="164" t="s">
        <v>433</v>
      </c>
      <c r="C42" s="134"/>
      <c r="D42" s="134"/>
      <c r="E42" s="163"/>
    </row>
    <row r="43" spans="1:5" ht="17.100000000000001" customHeight="1">
      <c r="A43" s="161" t="s">
        <v>1128</v>
      </c>
      <c r="B43" s="162" t="s">
        <v>1082</v>
      </c>
      <c r="C43" s="134"/>
      <c r="D43" s="134"/>
      <c r="E43" s="163"/>
    </row>
    <row r="44" spans="1:5" ht="17.100000000000001" customHeight="1">
      <c r="A44" s="161" t="s">
        <v>1129</v>
      </c>
      <c r="B44" s="162" t="s">
        <v>1130</v>
      </c>
      <c r="C44" s="134"/>
      <c r="D44" s="134"/>
      <c r="E44" s="163"/>
    </row>
    <row r="45" spans="1:5" ht="17.100000000000001" customHeight="1">
      <c r="A45" s="161" t="s">
        <v>1083</v>
      </c>
      <c r="B45" s="162" t="s">
        <v>525</v>
      </c>
      <c r="C45" s="134"/>
      <c r="D45" s="134"/>
      <c r="E45" s="163"/>
    </row>
    <row r="46" spans="1:5" ht="17.100000000000001" customHeight="1">
      <c r="A46" s="161" t="s">
        <v>1131</v>
      </c>
      <c r="B46" s="162" t="s">
        <v>526</v>
      </c>
      <c r="C46" s="134"/>
      <c r="D46" s="134"/>
      <c r="E46" s="163"/>
    </row>
    <row r="47" spans="1:5" ht="17.100000000000001" customHeight="1">
      <c r="A47" s="161" t="s">
        <v>527</v>
      </c>
      <c r="B47" s="162" t="s">
        <v>1084</v>
      </c>
      <c r="C47" s="134"/>
      <c r="D47" s="134"/>
      <c r="E47" s="163"/>
    </row>
    <row r="48" spans="1:5" ht="17.100000000000001" customHeight="1">
      <c r="A48" s="161" t="s">
        <v>1132</v>
      </c>
      <c r="B48" s="162" t="s">
        <v>1133</v>
      </c>
      <c r="C48" s="134"/>
      <c r="D48" s="134"/>
      <c r="E48" s="163"/>
    </row>
    <row r="49" spans="1:5" ht="17.100000000000001" customHeight="1">
      <c r="A49" s="161" t="s">
        <v>1134</v>
      </c>
      <c r="B49" s="162" t="s">
        <v>434</v>
      </c>
      <c r="C49" s="134"/>
      <c r="D49" s="134"/>
      <c r="E49" s="163"/>
    </row>
    <row r="50" spans="1:5" ht="17.100000000000001" customHeight="1">
      <c r="A50" s="161" t="s">
        <v>529</v>
      </c>
      <c r="B50" s="134" t="s">
        <v>530</v>
      </c>
      <c r="C50" s="134"/>
      <c r="D50" s="134"/>
      <c r="E50" s="163"/>
    </row>
    <row r="51" spans="1:5" ht="17.100000000000001" customHeight="1">
      <c r="A51" s="165" t="s">
        <v>531</v>
      </c>
      <c r="B51" s="134" t="s">
        <v>1085</v>
      </c>
      <c r="C51" s="134"/>
      <c r="D51" s="134"/>
      <c r="E51" s="163"/>
    </row>
    <row r="52" spans="1:5" ht="17.100000000000001" customHeight="1">
      <c r="A52" s="161" t="s">
        <v>435</v>
      </c>
      <c r="B52" s="164" t="s">
        <v>436</v>
      </c>
      <c r="C52" s="134"/>
      <c r="D52" s="134"/>
      <c r="E52" s="163"/>
    </row>
    <row r="53" spans="1:5" ht="17.100000000000001" customHeight="1">
      <c r="A53" s="161" t="s">
        <v>1086</v>
      </c>
      <c r="B53" s="162" t="s">
        <v>1135</v>
      </c>
      <c r="C53" s="134"/>
      <c r="D53" s="134"/>
      <c r="E53" s="163"/>
    </row>
    <row r="54" spans="1:5" ht="17.100000000000001" customHeight="1">
      <c r="A54" s="161" t="s">
        <v>532</v>
      </c>
      <c r="B54" s="162" t="s">
        <v>1136</v>
      </c>
      <c r="C54" s="134"/>
      <c r="D54" s="134"/>
      <c r="E54" s="163"/>
    </row>
    <row r="55" spans="1:5" ht="17.100000000000001" customHeight="1">
      <c r="A55" s="161" t="s">
        <v>1137</v>
      </c>
      <c r="B55" s="162" t="s">
        <v>533</v>
      </c>
      <c r="C55" s="134"/>
      <c r="D55" s="134"/>
      <c r="E55" s="163"/>
    </row>
    <row r="56" spans="1:5" ht="17.100000000000001" customHeight="1">
      <c r="A56" s="161" t="s">
        <v>437</v>
      </c>
      <c r="B56" s="162" t="s">
        <v>535</v>
      </c>
      <c r="C56" s="134"/>
      <c r="D56" s="134"/>
      <c r="E56" s="163"/>
    </row>
    <row r="57" spans="1:5" ht="17.100000000000001" customHeight="1">
      <c r="A57" s="161" t="s">
        <v>536</v>
      </c>
      <c r="B57" s="162" t="s">
        <v>1138</v>
      </c>
      <c r="C57" s="134"/>
      <c r="D57" s="134"/>
      <c r="E57" s="163"/>
    </row>
    <row r="58" spans="1:5" ht="17.100000000000001" customHeight="1">
      <c r="A58" s="161" t="s">
        <v>1139</v>
      </c>
      <c r="B58" s="162" t="s">
        <v>1140</v>
      </c>
      <c r="C58" s="134"/>
      <c r="D58" s="134"/>
      <c r="E58" s="163"/>
    </row>
    <row r="59" spans="1:5" ht="17.100000000000001" customHeight="1">
      <c r="A59" s="161" t="s">
        <v>1141</v>
      </c>
      <c r="B59" s="162" t="s">
        <v>1142</v>
      </c>
      <c r="C59" s="134"/>
      <c r="D59" s="134"/>
      <c r="E59" s="163"/>
    </row>
    <row r="60" spans="1:5" ht="17.100000000000001" customHeight="1">
      <c r="A60" s="161" t="s">
        <v>1143</v>
      </c>
      <c r="B60" s="162" t="s">
        <v>1088</v>
      </c>
      <c r="C60" s="134"/>
      <c r="D60" s="134"/>
      <c r="E60" s="163"/>
    </row>
    <row r="61" spans="1:5" ht="17.100000000000001" customHeight="1">
      <c r="A61" s="161" t="s">
        <v>1144</v>
      </c>
      <c r="B61" s="162" t="s">
        <v>1145</v>
      </c>
      <c r="C61" s="134"/>
      <c r="D61" s="134"/>
      <c r="E61" s="163"/>
    </row>
    <row r="62" spans="1:5" ht="17.100000000000001" customHeight="1">
      <c r="A62" s="161" t="s">
        <v>1146</v>
      </c>
      <c r="B62" s="162" t="s">
        <v>1089</v>
      </c>
      <c r="C62" s="134"/>
      <c r="D62" s="134"/>
      <c r="E62" s="163"/>
    </row>
    <row r="63" spans="1:5" ht="17.100000000000001" customHeight="1">
      <c r="A63" s="161" t="s">
        <v>1090</v>
      </c>
      <c r="B63" s="162" t="s">
        <v>662</v>
      </c>
      <c r="C63" s="134"/>
      <c r="D63" s="134"/>
      <c r="E63" s="163"/>
    </row>
    <row r="64" spans="1:5" ht="17.100000000000001" customHeight="1">
      <c r="A64" s="161" t="s">
        <v>664</v>
      </c>
      <c r="B64" s="162" t="s">
        <v>438</v>
      </c>
      <c r="C64" s="134"/>
      <c r="D64" s="134"/>
      <c r="E64" s="163"/>
    </row>
    <row r="65" spans="1:5" ht="17.100000000000001" customHeight="1">
      <c r="A65" s="161" t="s">
        <v>1091</v>
      </c>
      <c r="B65" s="162" t="s">
        <v>439</v>
      </c>
      <c r="C65" s="134"/>
      <c r="D65" s="134"/>
      <c r="E65" s="163"/>
    </row>
    <row r="66" spans="1:5" ht="17.100000000000001" customHeight="1">
      <c r="A66" s="165" t="s">
        <v>440</v>
      </c>
      <c r="B66" s="141" t="s">
        <v>441</v>
      </c>
      <c r="C66" s="134"/>
      <c r="D66" s="134"/>
      <c r="E66" s="163"/>
    </row>
    <row r="67" spans="1:5" ht="17.100000000000001" customHeight="1">
      <c r="A67" s="165" t="s">
        <v>442</v>
      </c>
      <c r="B67" s="141" t="s">
        <v>443</v>
      </c>
      <c r="C67" s="134"/>
      <c r="D67" s="134"/>
      <c r="E67" s="163"/>
    </row>
    <row r="68" spans="1:5" ht="17.100000000000001" customHeight="1">
      <c r="A68" s="165" t="s">
        <v>1147</v>
      </c>
      <c r="B68" s="134" t="s">
        <v>444</v>
      </c>
      <c r="C68" s="134"/>
      <c r="D68" s="134"/>
      <c r="E68" s="163"/>
    </row>
    <row r="69" spans="1:5" ht="17.100000000000001" customHeight="1">
      <c r="A69" s="165" t="s">
        <v>1148</v>
      </c>
      <c r="B69" s="134" t="s">
        <v>445</v>
      </c>
      <c r="C69" s="134"/>
      <c r="D69" s="134"/>
      <c r="E69" s="163"/>
    </row>
    <row r="70" spans="1:5" ht="17.100000000000001" customHeight="1">
      <c r="A70" s="165" t="s">
        <v>677</v>
      </c>
      <c r="B70" s="134" t="s">
        <v>446</v>
      </c>
      <c r="C70" s="134"/>
      <c r="D70" s="134"/>
      <c r="E70" s="163"/>
    </row>
    <row r="71" spans="1:5" ht="17.100000000000001" customHeight="1">
      <c r="A71" s="165" t="s">
        <v>546</v>
      </c>
      <c r="B71" s="134" t="s">
        <v>447</v>
      </c>
      <c r="C71" s="134"/>
      <c r="D71" s="134"/>
      <c r="E71" s="163"/>
    </row>
    <row r="72" spans="1:5" ht="17.100000000000001" customHeight="1">
      <c r="A72" s="165" t="s">
        <v>1149</v>
      </c>
      <c r="B72" s="134" t="s">
        <v>448</v>
      </c>
      <c r="C72" s="134"/>
      <c r="D72" s="134"/>
      <c r="E72" s="163"/>
    </row>
    <row r="73" spans="1:5" ht="17.100000000000001" customHeight="1">
      <c r="A73" s="165" t="s">
        <v>449</v>
      </c>
      <c r="B73" s="134" t="s">
        <v>450</v>
      </c>
      <c r="C73" s="134"/>
      <c r="D73" s="134"/>
      <c r="E73" s="163"/>
    </row>
    <row r="74" spans="1:5" ht="17.100000000000001" customHeight="1">
      <c r="A74" s="165" t="s">
        <v>1150</v>
      </c>
      <c r="B74" s="134" t="s">
        <v>451</v>
      </c>
      <c r="C74" s="134"/>
      <c r="D74" s="134"/>
      <c r="E74" s="163"/>
    </row>
    <row r="75" spans="1:5" ht="17.100000000000001" customHeight="1">
      <c r="A75" s="470" t="s">
        <v>1151</v>
      </c>
      <c r="B75" s="471" t="s">
        <v>452</v>
      </c>
      <c r="C75" s="471"/>
      <c r="D75" s="471"/>
      <c r="E75" s="472"/>
    </row>
    <row r="76" spans="1:5" ht="17.100000000000001" customHeight="1">
      <c r="A76" s="165" t="s">
        <v>453</v>
      </c>
      <c r="B76" s="134" t="s">
        <v>1152</v>
      </c>
      <c r="C76" s="134"/>
      <c r="D76" s="134"/>
      <c r="E76" s="163"/>
    </row>
    <row r="77" spans="1:5" ht="17.100000000000001" customHeight="1">
      <c r="A77" s="165" t="s">
        <v>454</v>
      </c>
      <c r="B77" s="134" t="s">
        <v>553</v>
      </c>
      <c r="C77" s="134"/>
      <c r="D77" s="134"/>
      <c r="E77" s="163"/>
    </row>
    <row r="78" spans="1:5" ht="17.100000000000001" customHeight="1">
      <c r="A78" s="165" t="s">
        <v>455</v>
      </c>
      <c r="B78" s="134" t="s">
        <v>1153</v>
      </c>
      <c r="C78" s="134"/>
      <c r="D78" s="134"/>
      <c r="E78" s="163"/>
    </row>
    <row r="79" spans="1:5" ht="17.100000000000001" customHeight="1">
      <c r="A79" s="165" t="s">
        <v>456</v>
      </c>
      <c r="B79" s="134" t="s">
        <v>1372</v>
      </c>
      <c r="C79" s="134"/>
      <c r="D79" s="134"/>
      <c r="E79" s="163"/>
    </row>
    <row r="80" spans="1:5" ht="17.100000000000001" customHeight="1">
      <c r="A80" s="165" t="s">
        <v>457</v>
      </c>
      <c r="B80" s="134" t="s">
        <v>1373</v>
      </c>
      <c r="C80" s="134"/>
      <c r="D80" s="134"/>
      <c r="E80" s="163"/>
    </row>
    <row r="81" spans="1:5" ht="17.100000000000001" customHeight="1">
      <c r="A81" s="165" t="s">
        <v>458</v>
      </c>
      <c r="B81" s="134" t="s">
        <v>1374</v>
      </c>
      <c r="C81" s="134"/>
      <c r="D81" s="134"/>
      <c r="E81" s="163"/>
    </row>
    <row r="82" spans="1:5" ht="17.100000000000001" customHeight="1">
      <c r="A82" s="165" t="s">
        <v>459</v>
      </c>
      <c r="B82" s="134" t="s">
        <v>1375</v>
      </c>
      <c r="C82" s="134"/>
      <c r="D82" s="134"/>
      <c r="E82" s="163"/>
    </row>
    <row r="83" spans="1:5" ht="17.100000000000001" customHeight="1">
      <c r="A83" s="165" t="s">
        <v>460</v>
      </c>
      <c r="B83" s="134" t="s">
        <v>1376</v>
      </c>
      <c r="C83" s="134"/>
      <c r="D83" s="134"/>
      <c r="E83" s="163"/>
    </row>
    <row r="84" spans="1:5" ht="17.100000000000001" customHeight="1">
      <c r="A84" s="470" t="s">
        <v>461</v>
      </c>
      <c r="B84" s="473" t="s">
        <v>462</v>
      </c>
      <c r="C84" s="471"/>
      <c r="D84" s="471"/>
      <c r="E84" s="472"/>
    </row>
    <row r="85" spans="1:5" ht="17.100000000000001" customHeight="1">
      <c r="A85" s="474" t="s">
        <v>463</v>
      </c>
      <c r="B85" s="475" t="s">
        <v>464</v>
      </c>
      <c r="C85" s="475"/>
      <c r="D85" s="475"/>
      <c r="E85" s="476"/>
    </row>
    <row r="86" spans="1:5" ht="17.100000000000001" customHeight="1">
      <c r="A86" s="474" t="s">
        <v>465</v>
      </c>
      <c r="B86" s="475" t="s">
        <v>466</v>
      </c>
      <c r="C86" s="475"/>
      <c r="D86" s="475"/>
      <c r="E86" s="476"/>
    </row>
    <row r="87" spans="1:5" ht="17.100000000000001" customHeight="1">
      <c r="A87" s="474" t="s">
        <v>467</v>
      </c>
      <c r="B87" s="475" t="s">
        <v>468</v>
      </c>
      <c r="C87" s="475"/>
      <c r="D87" s="475"/>
      <c r="E87" s="476"/>
    </row>
    <row r="88" spans="1:5" ht="17.100000000000001" customHeight="1">
      <c r="A88" s="474" t="s">
        <v>469</v>
      </c>
      <c r="B88" s="475" t="s">
        <v>1154</v>
      </c>
      <c r="C88" s="475"/>
      <c r="D88" s="475"/>
      <c r="E88" s="476"/>
    </row>
    <row r="89" spans="1:5" ht="17.100000000000001" customHeight="1">
      <c r="A89" s="477" t="s">
        <v>470</v>
      </c>
      <c r="B89" s="478" t="s">
        <v>471</v>
      </c>
      <c r="C89" s="479"/>
      <c r="D89" s="479"/>
      <c r="E89" s="480"/>
    </row>
    <row r="90" spans="1:5" ht="17.100000000000001" customHeight="1">
      <c r="A90" s="166"/>
      <c r="B90" s="147"/>
      <c r="C90" s="147"/>
      <c r="D90" s="147"/>
      <c r="E90" s="147"/>
    </row>
    <row r="91" spans="1:5" ht="17.100000000000001" customHeight="1">
      <c r="A91" s="167" t="s">
        <v>408</v>
      </c>
      <c r="B91" s="147"/>
      <c r="C91" s="147"/>
      <c r="D91" s="147"/>
      <c r="E91" s="147"/>
    </row>
    <row r="92" spans="1:5" ht="17.100000000000001" customHeight="1">
      <c r="A92" s="166"/>
      <c r="B92" s="147"/>
      <c r="C92" s="147"/>
      <c r="D92" s="147"/>
      <c r="E92" s="147"/>
    </row>
    <row r="93" spans="1:5" ht="17.100000000000001" customHeight="1">
      <c r="A93" s="166" t="s">
        <v>472</v>
      </c>
      <c r="B93" s="147"/>
      <c r="C93" s="147"/>
      <c r="D93" s="147"/>
      <c r="E93" s="147"/>
    </row>
    <row r="94" spans="1:5" ht="17.100000000000001" customHeight="1">
      <c r="A94" s="147" t="s">
        <v>473</v>
      </c>
      <c r="B94" s="147"/>
      <c r="C94" s="147"/>
      <c r="D94" s="147"/>
      <c r="E94" s="147"/>
    </row>
    <row r="95" spans="1:5" ht="17.100000000000001" customHeight="1">
      <c r="A95" s="147" t="s">
        <v>474</v>
      </c>
      <c r="B95" s="147"/>
      <c r="C95" s="147"/>
      <c r="D95" s="147"/>
      <c r="E95" s="147"/>
    </row>
    <row r="96" spans="1:5" ht="17.100000000000001" customHeight="1">
      <c r="A96" s="147" t="s">
        <v>475</v>
      </c>
      <c r="B96" s="147"/>
      <c r="C96" s="147"/>
      <c r="D96" s="147"/>
      <c r="E96" s="147"/>
    </row>
    <row r="97" spans="1:5" ht="17.100000000000001" customHeight="1">
      <c r="A97" s="147" t="s">
        <v>476</v>
      </c>
      <c r="B97" s="147"/>
      <c r="C97" s="147"/>
      <c r="D97" s="147"/>
      <c r="E97" s="147"/>
    </row>
    <row r="98" spans="1:5" ht="17.100000000000001" customHeight="1">
      <c r="A98" s="147" t="s">
        <v>477</v>
      </c>
      <c r="B98" s="147"/>
      <c r="C98" s="147"/>
      <c r="D98" s="147"/>
      <c r="E98" s="147"/>
    </row>
    <row r="99" spans="1:5" ht="17.100000000000001" customHeight="1">
      <c r="A99" s="147" t="s">
        <v>478</v>
      </c>
      <c r="B99" s="147"/>
      <c r="C99" s="147"/>
      <c r="D99" s="147"/>
      <c r="E99" s="147"/>
    </row>
    <row r="100" spans="1:5" ht="17.100000000000001" customHeight="1">
      <c r="A100" s="147" t="s">
        <v>479</v>
      </c>
      <c r="B100" s="147"/>
      <c r="C100" s="147"/>
      <c r="D100" s="147"/>
      <c r="E100" s="147"/>
    </row>
    <row r="101" spans="1:5" ht="17.100000000000001" customHeight="1">
      <c r="A101" s="147" t="s">
        <v>480</v>
      </c>
      <c r="B101" s="147"/>
      <c r="C101" s="147"/>
      <c r="D101" s="147"/>
      <c r="E101" s="147"/>
    </row>
    <row r="102" spans="1:5" ht="17.100000000000001" customHeight="1">
      <c r="A102" s="147" t="s">
        <v>481</v>
      </c>
      <c r="B102" s="147"/>
      <c r="C102" s="147"/>
      <c r="D102" s="147"/>
      <c r="E102" s="147"/>
    </row>
  </sheetData>
  <phoneticPr fontId="1" type="noConversion"/>
  <hyperlinks>
    <hyperlink ref="A89" r:id="rId1" display="K@"/>
  </hyperlinks>
  <pageMargins left="0.7" right="0.7" top="0.75" bottom="0.75" header="0.3" footer="0.3"/>
  <pageSetup paperSize="9" scale="41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C05046"/>
  </sheetPr>
  <dimension ref="A1:E101"/>
  <sheetViews>
    <sheetView view="pageBreakPreview" topLeftCell="A64" zoomScale="85" zoomScaleNormal="70" zoomScaleSheetLayoutView="85" workbookViewId="0">
      <selection activeCell="A99" sqref="A99:E101"/>
    </sheetView>
  </sheetViews>
  <sheetFormatPr defaultRowHeight="17.100000000000001" customHeight="1"/>
  <cols>
    <col min="1" max="1" width="13.625" style="150" customWidth="1"/>
    <col min="2" max="2" width="75.625" style="150" customWidth="1"/>
    <col min="3" max="5" width="20.625" style="150" customWidth="1"/>
    <col min="6" max="256" width="7.625" style="150" customWidth="1"/>
    <col min="257" max="16384" width="9" style="150"/>
  </cols>
  <sheetData>
    <row r="1" spans="1:5" ht="30" customHeight="1">
      <c r="A1" s="148" t="s">
        <v>1092</v>
      </c>
      <c r="B1" s="149"/>
      <c r="C1" s="149"/>
      <c r="D1" s="149"/>
      <c r="E1" s="149"/>
    </row>
    <row r="2" spans="1:5" ht="17.100000000000001" customHeight="1">
      <c r="A2" s="148"/>
      <c r="B2" s="149"/>
      <c r="C2" s="149"/>
      <c r="D2" s="149"/>
      <c r="E2" s="151" t="s">
        <v>340</v>
      </c>
    </row>
    <row r="3" spans="1:5" ht="17.100000000000001" customHeight="1">
      <c r="A3" s="168" t="s">
        <v>1155</v>
      </c>
      <c r="B3" s="149"/>
      <c r="C3" s="149"/>
      <c r="D3" s="149"/>
      <c r="E3" s="149"/>
    </row>
    <row r="4" spans="1:5" ht="17.100000000000001" customHeight="1">
      <c r="A4" s="168" t="s">
        <v>1156</v>
      </c>
      <c r="B4" s="149"/>
      <c r="C4" s="149"/>
      <c r="D4" s="149"/>
      <c r="E4" s="149"/>
    </row>
    <row r="5" spans="1:5" ht="17.100000000000001" customHeight="1">
      <c r="A5" s="168" t="s">
        <v>1157</v>
      </c>
      <c r="B5" s="149"/>
      <c r="C5" s="149"/>
      <c r="D5" s="149"/>
      <c r="E5" s="149"/>
    </row>
    <row r="6" spans="1:5" ht="17.100000000000001" customHeight="1">
      <c r="A6" s="148"/>
      <c r="B6" s="149"/>
      <c r="C6" s="149"/>
      <c r="D6" s="149"/>
      <c r="E6" s="149"/>
    </row>
    <row r="7" spans="1:5" ht="17.100000000000001" customHeight="1">
      <c r="A7" s="152"/>
      <c r="B7" s="147"/>
      <c r="C7" s="147"/>
      <c r="D7" s="147"/>
      <c r="E7" s="153" t="s">
        <v>420</v>
      </c>
    </row>
    <row r="8" spans="1:5" ht="17.100000000000001" customHeight="1">
      <c r="A8" s="154" t="s">
        <v>342</v>
      </c>
      <c r="B8" s="155" t="s">
        <v>421</v>
      </c>
      <c r="C8" s="155" t="s">
        <v>422</v>
      </c>
      <c r="D8" s="155" t="s">
        <v>423</v>
      </c>
      <c r="E8" s="156" t="s">
        <v>424</v>
      </c>
    </row>
    <row r="9" spans="1:5" ht="17.100000000000001" customHeight="1">
      <c r="A9" s="157" t="s">
        <v>346</v>
      </c>
      <c r="B9" s="158" t="s">
        <v>426</v>
      </c>
      <c r="C9" s="159"/>
      <c r="D9" s="159"/>
      <c r="E9" s="160"/>
    </row>
    <row r="10" spans="1:5" ht="17.100000000000001" customHeight="1">
      <c r="A10" s="161" t="s">
        <v>348</v>
      </c>
      <c r="B10" s="162" t="s">
        <v>497</v>
      </c>
      <c r="C10" s="134"/>
      <c r="D10" s="134"/>
      <c r="E10" s="163"/>
    </row>
    <row r="11" spans="1:5" ht="17.100000000000001" customHeight="1">
      <c r="A11" s="161" t="s">
        <v>498</v>
      </c>
      <c r="B11" s="162" t="s">
        <v>499</v>
      </c>
      <c r="C11" s="134"/>
      <c r="D11" s="134"/>
      <c r="E11" s="163"/>
    </row>
    <row r="12" spans="1:5" ht="17.100000000000001" customHeight="1">
      <c r="A12" s="161" t="s">
        <v>1093</v>
      </c>
      <c r="B12" s="162" t="s">
        <v>1074</v>
      </c>
      <c r="C12" s="134"/>
      <c r="D12" s="134"/>
      <c r="E12" s="163"/>
    </row>
    <row r="13" spans="1:5" ht="17.100000000000001" customHeight="1">
      <c r="A13" s="161" t="s">
        <v>500</v>
      </c>
      <c r="B13" s="162" t="s">
        <v>501</v>
      </c>
      <c r="C13" s="134"/>
      <c r="D13" s="134"/>
      <c r="E13" s="163"/>
    </row>
    <row r="14" spans="1:5" ht="17.100000000000001" customHeight="1">
      <c r="A14" s="161" t="s">
        <v>428</v>
      </c>
      <c r="B14" s="162" t="s">
        <v>429</v>
      </c>
      <c r="C14" s="134"/>
      <c r="D14" s="134"/>
      <c r="E14" s="163"/>
    </row>
    <row r="15" spans="1:5" ht="17.100000000000001" customHeight="1">
      <c r="A15" s="161" t="s">
        <v>585</v>
      </c>
      <c r="B15" s="162" t="s">
        <v>586</v>
      </c>
      <c r="C15" s="134"/>
      <c r="D15" s="134"/>
      <c r="E15" s="163"/>
    </row>
    <row r="16" spans="1:5" ht="17.100000000000001" customHeight="1">
      <c r="A16" s="161" t="s">
        <v>502</v>
      </c>
      <c r="B16" s="162" t="s">
        <v>1096</v>
      </c>
      <c r="C16" s="134"/>
      <c r="D16" s="134"/>
      <c r="E16" s="163"/>
    </row>
    <row r="17" spans="1:5" ht="17.100000000000001" customHeight="1">
      <c r="A17" s="161" t="s">
        <v>503</v>
      </c>
      <c r="B17" s="162" t="s">
        <v>1097</v>
      </c>
      <c r="C17" s="134"/>
      <c r="D17" s="134"/>
      <c r="E17" s="163"/>
    </row>
    <row r="18" spans="1:5" ht="17.100000000000001" customHeight="1">
      <c r="A18" s="161" t="s">
        <v>591</v>
      </c>
      <c r="B18" s="162" t="s">
        <v>592</v>
      </c>
      <c r="C18" s="134"/>
      <c r="D18" s="134"/>
      <c r="E18" s="163"/>
    </row>
    <row r="19" spans="1:5" ht="17.100000000000001" customHeight="1">
      <c r="A19" s="161" t="s">
        <v>1075</v>
      </c>
      <c r="B19" s="134" t="s">
        <v>430</v>
      </c>
      <c r="C19" s="134"/>
      <c r="D19" s="134"/>
      <c r="E19" s="163"/>
    </row>
    <row r="20" spans="1:5" ht="17.100000000000001" customHeight="1">
      <c r="A20" s="161" t="s">
        <v>505</v>
      </c>
      <c r="B20" s="162" t="s">
        <v>431</v>
      </c>
      <c r="C20" s="134"/>
      <c r="D20" s="134"/>
      <c r="E20" s="163"/>
    </row>
    <row r="21" spans="1:5" ht="17.100000000000001" customHeight="1">
      <c r="A21" s="161" t="s">
        <v>1076</v>
      </c>
      <c r="B21" s="162" t="s">
        <v>1100</v>
      </c>
      <c r="C21" s="134"/>
      <c r="D21" s="134"/>
      <c r="E21" s="163"/>
    </row>
    <row r="22" spans="1:5" ht="17.100000000000001" customHeight="1">
      <c r="A22" s="161" t="s">
        <v>597</v>
      </c>
      <c r="B22" s="162" t="s">
        <v>1077</v>
      </c>
      <c r="C22" s="134"/>
      <c r="D22" s="134"/>
      <c r="E22" s="163"/>
    </row>
    <row r="23" spans="1:5" ht="17.100000000000001" customHeight="1">
      <c r="A23" s="161" t="s">
        <v>507</v>
      </c>
      <c r="B23" s="162" t="s">
        <v>508</v>
      </c>
      <c r="C23" s="134"/>
      <c r="D23" s="134"/>
      <c r="E23" s="163"/>
    </row>
    <row r="24" spans="1:5" ht="17.100000000000001" customHeight="1">
      <c r="A24" s="161" t="s">
        <v>1102</v>
      </c>
      <c r="B24" s="162" t="s">
        <v>602</v>
      </c>
      <c r="C24" s="134"/>
      <c r="D24" s="134"/>
      <c r="E24" s="163"/>
    </row>
    <row r="25" spans="1:5" ht="17.100000000000001" customHeight="1">
      <c r="A25" s="161" t="s">
        <v>1078</v>
      </c>
      <c r="B25" s="162" t="s">
        <v>509</v>
      </c>
      <c r="C25" s="134"/>
      <c r="D25" s="134"/>
      <c r="E25" s="163"/>
    </row>
    <row r="26" spans="1:5" ht="17.100000000000001" customHeight="1">
      <c r="A26" s="161" t="s">
        <v>1104</v>
      </c>
      <c r="B26" s="162" t="s">
        <v>608</v>
      </c>
      <c r="C26" s="134"/>
      <c r="D26" s="134"/>
      <c r="E26" s="163"/>
    </row>
    <row r="27" spans="1:5" ht="17.100000000000001" customHeight="1">
      <c r="A27" s="161" t="s">
        <v>1106</v>
      </c>
      <c r="B27" s="162" t="s">
        <v>610</v>
      </c>
      <c r="C27" s="134"/>
      <c r="D27" s="134"/>
      <c r="E27" s="163"/>
    </row>
    <row r="28" spans="1:5" ht="17.100000000000001" customHeight="1">
      <c r="A28" s="161" t="s">
        <v>1108</v>
      </c>
      <c r="B28" s="162" t="s">
        <v>612</v>
      </c>
      <c r="C28" s="134"/>
      <c r="D28" s="134"/>
      <c r="E28" s="163"/>
    </row>
    <row r="29" spans="1:5" ht="17.100000000000001" customHeight="1">
      <c r="A29" s="161" t="s">
        <v>1110</v>
      </c>
      <c r="B29" s="162" t="s">
        <v>613</v>
      </c>
      <c r="C29" s="134"/>
      <c r="D29" s="134"/>
      <c r="E29" s="163"/>
    </row>
    <row r="30" spans="1:5" ht="17.100000000000001" customHeight="1">
      <c r="A30" s="161" t="s">
        <v>614</v>
      </c>
      <c r="B30" s="162" t="s">
        <v>511</v>
      </c>
      <c r="C30" s="134"/>
      <c r="D30" s="134"/>
      <c r="E30" s="163"/>
    </row>
    <row r="31" spans="1:5" ht="17.100000000000001" customHeight="1">
      <c r="A31" s="161" t="s">
        <v>512</v>
      </c>
      <c r="B31" s="162" t="s">
        <v>1079</v>
      </c>
      <c r="C31" s="134"/>
      <c r="D31" s="134"/>
      <c r="E31" s="163"/>
    </row>
    <row r="32" spans="1:5" ht="17.100000000000001" customHeight="1">
      <c r="A32" s="161" t="s">
        <v>1112</v>
      </c>
      <c r="B32" s="162" t="s">
        <v>1113</v>
      </c>
      <c r="C32" s="134"/>
      <c r="D32" s="134"/>
      <c r="E32" s="163"/>
    </row>
    <row r="33" spans="1:5" ht="17.100000000000001" customHeight="1">
      <c r="A33" s="161" t="s">
        <v>1114</v>
      </c>
      <c r="B33" s="162" t="s">
        <v>1080</v>
      </c>
      <c r="C33" s="134"/>
      <c r="D33" s="134"/>
      <c r="E33" s="163"/>
    </row>
    <row r="34" spans="1:5" ht="17.100000000000001" customHeight="1">
      <c r="A34" s="161" t="s">
        <v>618</v>
      </c>
      <c r="B34" s="162" t="s">
        <v>619</v>
      </c>
      <c r="C34" s="134"/>
      <c r="D34" s="134"/>
      <c r="E34" s="163"/>
    </row>
    <row r="35" spans="1:5" ht="17.100000000000001" customHeight="1">
      <c r="A35" s="161" t="s">
        <v>620</v>
      </c>
      <c r="B35" s="162" t="s">
        <v>621</v>
      </c>
      <c r="C35" s="134"/>
      <c r="D35" s="134"/>
      <c r="E35" s="163"/>
    </row>
    <row r="36" spans="1:5" ht="17.100000000000001" customHeight="1">
      <c r="A36" s="161" t="s">
        <v>622</v>
      </c>
      <c r="B36" s="162" t="s">
        <v>1119</v>
      </c>
      <c r="C36" s="134"/>
      <c r="D36" s="134"/>
      <c r="E36" s="163"/>
    </row>
    <row r="37" spans="1:5" ht="17.100000000000001" customHeight="1">
      <c r="A37" s="161" t="s">
        <v>1081</v>
      </c>
      <c r="B37" s="162" t="s">
        <v>517</v>
      </c>
      <c r="C37" s="134"/>
      <c r="D37" s="134"/>
      <c r="E37" s="163"/>
    </row>
    <row r="38" spans="1:5" ht="17.100000000000001" customHeight="1">
      <c r="A38" s="161" t="s">
        <v>1120</v>
      </c>
      <c r="B38" s="162" t="s">
        <v>1121</v>
      </c>
      <c r="C38" s="134"/>
      <c r="D38" s="134"/>
      <c r="E38" s="163"/>
    </row>
    <row r="39" spans="1:5" ht="17.100000000000001" customHeight="1">
      <c r="A39" s="161" t="s">
        <v>1122</v>
      </c>
      <c r="B39" s="162" t="s">
        <v>1123</v>
      </c>
      <c r="C39" s="134"/>
      <c r="D39" s="134"/>
      <c r="E39" s="163"/>
    </row>
    <row r="40" spans="1:5" ht="17.100000000000001" customHeight="1">
      <c r="A40" s="161" t="s">
        <v>1124</v>
      </c>
      <c r="B40" s="162" t="s">
        <v>1125</v>
      </c>
      <c r="C40" s="134"/>
      <c r="D40" s="134"/>
      <c r="E40" s="163"/>
    </row>
    <row r="41" spans="1:5" ht="17.100000000000001" customHeight="1">
      <c r="A41" s="161" t="s">
        <v>1126</v>
      </c>
      <c r="B41" s="162" t="s">
        <v>1127</v>
      </c>
      <c r="C41" s="134"/>
      <c r="D41" s="134"/>
      <c r="E41" s="163"/>
    </row>
    <row r="42" spans="1:5" ht="17.100000000000001" customHeight="1">
      <c r="A42" s="161" t="s">
        <v>432</v>
      </c>
      <c r="B42" s="164" t="s">
        <v>433</v>
      </c>
      <c r="C42" s="134"/>
      <c r="D42" s="134"/>
      <c r="E42" s="163"/>
    </row>
    <row r="43" spans="1:5" ht="17.100000000000001" customHeight="1">
      <c r="A43" s="161" t="s">
        <v>1128</v>
      </c>
      <c r="B43" s="162" t="s">
        <v>1082</v>
      </c>
      <c r="C43" s="134"/>
      <c r="D43" s="134"/>
      <c r="E43" s="163"/>
    </row>
    <row r="44" spans="1:5" ht="17.100000000000001" customHeight="1">
      <c r="A44" s="161" t="s">
        <v>1129</v>
      </c>
      <c r="B44" s="162" t="s">
        <v>1130</v>
      </c>
      <c r="C44" s="134"/>
      <c r="D44" s="134"/>
      <c r="E44" s="163"/>
    </row>
    <row r="45" spans="1:5" ht="17.100000000000001" customHeight="1">
      <c r="A45" s="161" t="s">
        <v>1083</v>
      </c>
      <c r="B45" s="162" t="s">
        <v>525</v>
      </c>
      <c r="C45" s="134"/>
      <c r="D45" s="134"/>
      <c r="E45" s="163"/>
    </row>
    <row r="46" spans="1:5" ht="17.100000000000001" customHeight="1">
      <c r="A46" s="161" t="s">
        <v>1131</v>
      </c>
      <c r="B46" s="162" t="s">
        <v>526</v>
      </c>
      <c r="C46" s="134"/>
      <c r="D46" s="134"/>
      <c r="E46" s="163"/>
    </row>
    <row r="47" spans="1:5" ht="17.100000000000001" customHeight="1">
      <c r="A47" s="161" t="s">
        <v>527</v>
      </c>
      <c r="B47" s="162" t="s">
        <v>1084</v>
      </c>
      <c r="C47" s="134"/>
      <c r="D47" s="134"/>
      <c r="E47" s="163"/>
    </row>
    <row r="48" spans="1:5" ht="17.100000000000001" customHeight="1">
      <c r="A48" s="161" t="s">
        <v>1132</v>
      </c>
      <c r="B48" s="162" t="s">
        <v>1133</v>
      </c>
      <c r="C48" s="134"/>
      <c r="D48" s="134"/>
      <c r="E48" s="163"/>
    </row>
    <row r="49" spans="1:5" ht="17.100000000000001" customHeight="1">
      <c r="A49" s="161" t="s">
        <v>1134</v>
      </c>
      <c r="B49" s="162" t="s">
        <v>434</v>
      </c>
      <c r="C49" s="134"/>
      <c r="D49" s="134"/>
      <c r="E49" s="163"/>
    </row>
    <row r="50" spans="1:5" ht="17.100000000000001" customHeight="1">
      <c r="A50" s="161" t="s">
        <v>529</v>
      </c>
      <c r="B50" s="134" t="s">
        <v>530</v>
      </c>
      <c r="C50" s="134"/>
      <c r="D50" s="134"/>
      <c r="E50" s="163"/>
    </row>
    <row r="51" spans="1:5" ht="17.100000000000001" customHeight="1">
      <c r="A51" s="165" t="s">
        <v>531</v>
      </c>
      <c r="B51" s="134" t="s">
        <v>1085</v>
      </c>
      <c r="C51" s="134"/>
      <c r="D51" s="134"/>
      <c r="E51" s="163"/>
    </row>
    <row r="52" spans="1:5" ht="17.100000000000001" customHeight="1">
      <c r="A52" s="161" t="s">
        <v>435</v>
      </c>
      <c r="B52" s="164" t="s">
        <v>436</v>
      </c>
      <c r="C52" s="134"/>
      <c r="D52" s="134"/>
      <c r="E52" s="163"/>
    </row>
    <row r="53" spans="1:5" ht="17.100000000000001" customHeight="1">
      <c r="A53" s="161" t="s">
        <v>1086</v>
      </c>
      <c r="B53" s="162" t="s">
        <v>1135</v>
      </c>
      <c r="C53" s="134"/>
      <c r="D53" s="134"/>
      <c r="E53" s="163"/>
    </row>
    <row r="54" spans="1:5" ht="17.100000000000001" customHeight="1">
      <c r="A54" s="161" t="s">
        <v>532</v>
      </c>
      <c r="B54" s="162" t="s">
        <v>647</v>
      </c>
      <c r="C54" s="134"/>
      <c r="D54" s="134"/>
      <c r="E54" s="163"/>
    </row>
    <row r="55" spans="1:5" ht="17.100000000000001" customHeight="1">
      <c r="A55" s="161" t="s">
        <v>648</v>
      </c>
      <c r="B55" s="162" t="s">
        <v>533</v>
      </c>
      <c r="C55" s="134"/>
      <c r="D55" s="134"/>
      <c r="E55" s="163"/>
    </row>
    <row r="56" spans="1:5" ht="17.100000000000001" customHeight="1">
      <c r="A56" s="161" t="s">
        <v>437</v>
      </c>
      <c r="B56" s="162" t="s">
        <v>535</v>
      </c>
      <c r="C56" s="134"/>
      <c r="D56" s="134"/>
      <c r="E56" s="163"/>
    </row>
    <row r="57" spans="1:5" ht="17.100000000000001" customHeight="1">
      <c r="A57" s="161" t="s">
        <v>536</v>
      </c>
      <c r="B57" s="162" t="s">
        <v>537</v>
      </c>
      <c r="C57" s="134"/>
      <c r="D57" s="134"/>
      <c r="E57" s="163"/>
    </row>
    <row r="58" spans="1:5" ht="17.100000000000001" customHeight="1">
      <c r="A58" s="161" t="s">
        <v>651</v>
      </c>
      <c r="B58" s="162" t="s">
        <v>652</v>
      </c>
      <c r="C58" s="134"/>
      <c r="D58" s="134"/>
      <c r="E58" s="163"/>
    </row>
    <row r="59" spans="1:5" ht="17.100000000000001" customHeight="1">
      <c r="A59" s="161" t="s">
        <v>653</v>
      </c>
      <c r="B59" s="162" t="s">
        <v>654</v>
      </c>
      <c r="C59" s="134"/>
      <c r="D59" s="134"/>
      <c r="E59" s="163"/>
    </row>
    <row r="60" spans="1:5" ht="17.100000000000001" customHeight="1">
      <c r="A60" s="161" t="s">
        <v>655</v>
      </c>
      <c r="B60" s="162" t="s">
        <v>1088</v>
      </c>
      <c r="C60" s="134"/>
      <c r="D60" s="134"/>
      <c r="E60" s="163"/>
    </row>
    <row r="61" spans="1:5" ht="17.100000000000001" customHeight="1">
      <c r="A61" s="161" t="s">
        <v>657</v>
      </c>
      <c r="B61" s="162" t="s">
        <v>658</v>
      </c>
      <c r="C61" s="134"/>
      <c r="D61" s="134"/>
      <c r="E61" s="163"/>
    </row>
    <row r="62" spans="1:5" ht="17.100000000000001" customHeight="1">
      <c r="A62" s="161" t="s">
        <v>659</v>
      </c>
      <c r="B62" s="162" t="s">
        <v>1089</v>
      </c>
      <c r="C62" s="134"/>
      <c r="D62" s="134"/>
      <c r="E62" s="163"/>
    </row>
    <row r="63" spans="1:5" ht="17.100000000000001" customHeight="1">
      <c r="A63" s="161" t="s">
        <v>1090</v>
      </c>
      <c r="B63" s="162" t="s">
        <v>538</v>
      </c>
      <c r="C63" s="134"/>
      <c r="D63" s="134"/>
      <c r="E63" s="163"/>
    </row>
    <row r="64" spans="1:5" ht="17.100000000000001" customHeight="1">
      <c r="A64" s="161" t="s">
        <v>664</v>
      </c>
      <c r="B64" s="162" t="s">
        <v>438</v>
      </c>
      <c r="C64" s="134"/>
      <c r="D64" s="134"/>
      <c r="E64" s="163"/>
    </row>
    <row r="65" spans="1:5" ht="17.100000000000001" customHeight="1">
      <c r="A65" s="161" t="s">
        <v>1091</v>
      </c>
      <c r="B65" s="162" t="s">
        <v>439</v>
      </c>
      <c r="C65" s="134"/>
      <c r="D65" s="134"/>
      <c r="E65" s="163"/>
    </row>
    <row r="66" spans="1:5" ht="17.100000000000001" customHeight="1">
      <c r="A66" s="165" t="s">
        <v>440</v>
      </c>
      <c r="B66" s="141" t="s">
        <v>441</v>
      </c>
      <c r="C66" s="134"/>
      <c r="D66" s="134"/>
      <c r="E66" s="163"/>
    </row>
    <row r="67" spans="1:5" ht="17.100000000000001" customHeight="1">
      <c r="A67" s="165" t="s">
        <v>442</v>
      </c>
      <c r="B67" s="141" t="s">
        <v>443</v>
      </c>
      <c r="C67" s="134"/>
      <c r="D67" s="134"/>
      <c r="E67" s="163"/>
    </row>
    <row r="68" spans="1:5" ht="17.100000000000001" customHeight="1">
      <c r="A68" s="165" t="s">
        <v>1147</v>
      </c>
      <c r="B68" s="134" t="s">
        <v>444</v>
      </c>
      <c r="C68" s="134"/>
      <c r="D68" s="134"/>
      <c r="E68" s="163"/>
    </row>
    <row r="69" spans="1:5" ht="17.100000000000001" customHeight="1">
      <c r="A69" s="165" t="s">
        <v>670</v>
      </c>
      <c r="B69" s="134" t="s">
        <v>445</v>
      </c>
      <c r="C69" s="134"/>
      <c r="D69" s="134"/>
      <c r="E69" s="163"/>
    </row>
    <row r="70" spans="1:5" ht="17.100000000000001" customHeight="1">
      <c r="A70" s="165" t="s">
        <v>677</v>
      </c>
      <c r="B70" s="134" t="s">
        <v>446</v>
      </c>
      <c r="C70" s="134"/>
      <c r="D70" s="134"/>
      <c r="E70" s="163"/>
    </row>
    <row r="71" spans="1:5" ht="17.100000000000001" customHeight="1">
      <c r="A71" s="165" t="s">
        <v>546</v>
      </c>
      <c r="B71" s="134" t="s">
        <v>447</v>
      </c>
      <c r="C71" s="134"/>
      <c r="D71" s="134"/>
      <c r="E71" s="163"/>
    </row>
    <row r="72" spans="1:5" ht="17.100000000000001" customHeight="1">
      <c r="A72" s="165" t="s">
        <v>1149</v>
      </c>
      <c r="B72" s="134" t="s">
        <v>448</v>
      </c>
      <c r="C72" s="134"/>
      <c r="D72" s="134"/>
      <c r="E72" s="163"/>
    </row>
    <row r="73" spans="1:5" ht="17.100000000000001" customHeight="1">
      <c r="A73" s="165" t="s">
        <v>449</v>
      </c>
      <c r="B73" s="134" t="s">
        <v>450</v>
      </c>
      <c r="C73" s="134"/>
      <c r="D73" s="134"/>
      <c r="E73" s="163"/>
    </row>
    <row r="74" spans="1:5" ht="17.100000000000001" customHeight="1">
      <c r="A74" s="165" t="s">
        <v>550</v>
      </c>
      <c r="B74" s="134" t="s">
        <v>451</v>
      </c>
      <c r="C74" s="134"/>
      <c r="D74" s="134"/>
      <c r="E74" s="163"/>
    </row>
    <row r="75" spans="1:5" ht="17.100000000000001" customHeight="1">
      <c r="A75" s="470" t="s">
        <v>551</v>
      </c>
      <c r="B75" s="471" t="s">
        <v>1409</v>
      </c>
      <c r="C75" s="471"/>
      <c r="D75" s="471"/>
      <c r="E75" s="472"/>
    </row>
    <row r="76" spans="1:5" ht="17.100000000000001" customHeight="1">
      <c r="A76" s="470" t="s">
        <v>1410</v>
      </c>
      <c r="B76" s="471" t="s">
        <v>1411</v>
      </c>
      <c r="C76" s="471"/>
      <c r="D76" s="471"/>
      <c r="E76" s="472"/>
    </row>
    <row r="77" spans="1:5" ht="17.100000000000001" customHeight="1">
      <c r="A77" s="165" t="s">
        <v>453</v>
      </c>
      <c r="B77" s="134" t="s">
        <v>691</v>
      </c>
      <c r="C77" s="134"/>
      <c r="D77" s="134"/>
      <c r="E77" s="163"/>
    </row>
    <row r="78" spans="1:5" ht="17.100000000000001" customHeight="1">
      <c r="A78" s="165" t="s">
        <v>454</v>
      </c>
      <c r="B78" s="134" t="s">
        <v>553</v>
      </c>
      <c r="C78" s="134"/>
      <c r="D78" s="134"/>
      <c r="E78" s="163"/>
    </row>
    <row r="79" spans="1:5" ht="17.100000000000001" customHeight="1">
      <c r="A79" s="165" t="s">
        <v>455</v>
      </c>
      <c r="B79" s="134" t="s">
        <v>692</v>
      </c>
      <c r="C79" s="134"/>
      <c r="D79" s="134"/>
      <c r="E79" s="163"/>
    </row>
    <row r="80" spans="1:5" ht="17.100000000000001" customHeight="1">
      <c r="A80" s="165" t="s">
        <v>456</v>
      </c>
      <c r="B80" s="134" t="s">
        <v>669</v>
      </c>
      <c r="C80" s="134"/>
      <c r="D80" s="134"/>
      <c r="E80" s="163"/>
    </row>
    <row r="81" spans="1:5" ht="17.100000000000001" customHeight="1">
      <c r="A81" s="165" t="s">
        <v>457</v>
      </c>
      <c r="B81" s="134" t="s">
        <v>1373</v>
      </c>
      <c r="C81" s="134"/>
      <c r="D81" s="134"/>
      <c r="E81" s="163"/>
    </row>
    <row r="82" spans="1:5" ht="17.100000000000001" customHeight="1">
      <c r="A82" s="165" t="s">
        <v>458</v>
      </c>
      <c r="B82" s="134" t="s">
        <v>1374</v>
      </c>
      <c r="C82" s="134"/>
      <c r="D82" s="134"/>
      <c r="E82" s="163"/>
    </row>
    <row r="83" spans="1:5" ht="17.100000000000001" customHeight="1">
      <c r="A83" s="165" t="s">
        <v>459</v>
      </c>
      <c r="B83" s="134" t="s">
        <v>1375</v>
      </c>
      <c r="C83" s="134"/>
      <c r="D83" s="134"/>
      <c r="E83" s="163"/>
    </row>
    <row r="84" spans="1:5" ht="17.100000000000001" customHeight="1">
      <c r="A84" s="165" t="s">
        <v>460</v>
      </c>
      <c r="B84" s="134" t="s">
        <v>1376</v>
      </c>
      <c r="C84" s="134"/>
      <c r="D84" s="134"/>
      <c r="E84" s="163"/>
    </row>
    <row r="85" spans="1:5" ht="17.100000000000001" customHeight="1">
      <c r="A85" s="166"/>
      <c r="B85" s="147"/>
      <c r="C85" s="147"/>
      <c r="D85" s="147"/>
      <c r="E85" s="147"/>
    </row>
    <row r="86" spans="1:5" ht="17.100000000000001" customHeight="1">
      <c r="A86" s="167" t="s">
        <v>408</v>
      </c>
      <c r="B86" s="147"/>
      <c r="C86" s="147"/>
      <c r="D86" s="147"/>
      <c r="E86" s="147"/>
    </row>
    <row r="87" spans="1:5" ht="17.100000000000001" customHeight="1">
      <c r="A87" s="166"/>
      <c r="B87" s="147"/>
      <c r="C87" s="147"/>
      <c r="D87" s="147"/>
      <c r="E87" s="147"/>
    </row>
    <row r="88" spans="1:5" ht="17.100000000000001" customHeight="1">
      <c r="A88" s="166" t="s">
        <v>472</v>
      </c>
      <c r="B88" s="147"/>
      <c r="C88" s="147"/>
      <c r="D88" s="147"/>
      <c r="E88" s="147"/>
    </row>
    <row r="89" spans="1:5" ht="17.100000000000001" customHeight="1">
      <c r="A89" s="147" t="s">
        <v>473</v>
      </c>
      <c r="B89" s="147"/>
      <c r="C89" s="147"/>
      <c r="D89" s="147"/>
      <c r="E89" s="147"/>
    </row>
    <row r="90" spans="1:5" ht="17.100000000000001" customHeight="1">
      <c r="A90" s="147" t="s">
        <v>474</v>
      </c>
      <c r="B90" s="147"/>
      <c r="C90" s="147"/>
      <c r="D90" s="147"/>
      <c r="E90" s="147"/>
    </row>
    <row r="91" spans="1:5" ht="17.100000000000001" customHeight="1">
      <c r="A91" s="147" t="s">
        <v>475</v>
      </c>
      <c r="B91" s="147"/>
      <c r="C91" s="147"/>
      <c r="D91" s="147"/>
      <c r="E91" s="147"/>
    </row>
    <row r="92" spans="1:5" ht="17.100000000000001" customHeight="1">
      <c r="A92" s="147" t="s">
        <v>476</v>
      </c>
      <c r="B92" s="147"/>
      <c r="C92" s="147"/>
      <c r="D92" s="147"/>
      <c r="E92" s="147"/>
    </row>
    <row r="93" spans="1:5" ht="17.100000000000001" customHeight="1">
      <c r="A93" s="147" t="s">
        <v>477</v>
      </c>
      <c r="B93" s="147"/>
      <c r="C93" s="147"/>
      <c r="D93" s="147"/>
      <c r="E93" s="147"/>
    </row>
    <row r="94" spans="1:5" ht="17.100000000000001" customHeight="1">
      <c r="A94" s="147" t="s">
        <v>478</v>
      </c>
      <c r="B94" s="147"/>
      <c r="C94" s="147"/>
      <c r="D94" s="147"/>
      <c r="E94" s="147"/>
    </row>
    <row r="95" spans="1:5" ht="17.100000000000001" customHeight="1">
      <c r="A95" s="147" t="s">
        <v>479</v>
      </c>
      <c r="B95" s="147"/>
      <c r="C95" s="147"/>
      <c r="D95" s="147"/>
      <c r="E95" s="147"/>
    </row>
    <row r="96" spans="1:5" ht="17.100000000000001" customHeight="1">
      <c r="A96" s="516" t="s">
        <v>2118</v>
      </c>
      <c r="B96" s="525"/>
      <c r="C96" s="525"/>
      <c r="D96" s="525"/>
      <c r="E96" s="525"/>
    </row>
    <row r="99" spans="1:5" ht="17.100000000000001" customHeight="1">
      <c r="A99" s="783" t="s">
        <v>2695</v>
      </c>
      <c r="B99" s="784"/>
      <c r="C99" s="784"/>
    </row>
    <row r="100" spans="1:5" ht="17.100000000000001" customHeight="1">
      <c r="A100" s="166"/>
      <c r="B100" s="784"/>
      <c r="C100" s="784"/>
    </row>
    <row r="101" spans="1:5" ht="17.100000000000001" customHeight="1">
      <c r="A101" s="780" t="s">
        <v>2696</v>
      </c>
      <c r="B101" s="781"/>
      <c r="C101" s="781"/>
      <c r="D101" s="785"/>
      <c r="E101" s="785"/>
    </row>
  </sheetData>
  <phoneticPr fontId="1" type="noConversion"/>
  <pageMargins left="0.7" right="0.7" top="0.75" bottom="0.75" header="0.3" footer="0.3"/>
  <pageSetup paperSize="9" scale="4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C05046"/>
  </sheetPr>
  <dimension ref="A1:E135"/>
  <sheetViews>
    <sheetView view="pageBreakPreview" topLeftCell="A82" zoomScale="85" zoomScaleNormal="100" zoomScaleSheetLayoutView="85" workbookViewId="0">
      <selection activeCell="A131" sqref="A131"/>
    </sheetView>
  </sheetViews>
  <sheetFormatPr defaultRowHeight="17.100000000000001" customHeight="1"/>
  <cols>
    <col min="1" max="1" width="13.625" style="109" customWidth="1"/>
    <col min="2" max="2" width="75.625" style="109" customWidth="1"/>
    <col min="3" max="5" width="20.625" style="109" customWidth="1"/>
    <col min="6" max="256" width="7.625" style="109" customWidth="1"/>
    <col min="257" max="16384" width="9" style="109"/>
  </cols>
  <sheetData>
    <row r="1" spans="1:5" ht="30" customHeight="1">
      <c r="A1" s="106" t="s">
        <v>571</v>
      </c>
      <c r="B1" s="107"/>
      <c r="C1" s="107"/>
      <c r="D1" s="107"/>
      <c r="E1" s="108" t="s">
        <v>495</v>
      </c>
    </row>
    <row r="2" spans="1:5" ht="17.100000000000001" customHeight="1">
      <c r="A2" s="110"/>
      <c r="B2" s="110"/>
      <c r="C2" s="110"/>
      <c r="D2" s="110"/>
      <c r="E2" s="111"/>
    </row>
    <row r="3" spans="1:5" ht="17.100000000000001" customHeight="1">
      <c r="A3" s="168" t="s">
        <v>1155</v>
      </c>
      <c r="B3" s="110"/>
      <c r="C3" s="110"/>
      <c r="D3" s="110"/>
      <c r="E3" s="110"/>
    </row>
    <row r="4" spans="1:5" ht="17.100000000000001" customHeight="1">
      <c r="A4" s="168" t="s">
        <v>1156</v>
      </c>
      <c r="B4" s="110"/>
      <c r="C4" s="110"/>
      <c r="D4" s="110"/>
      <c r="E4" s="110"/>
    </row>
    <row r="5" spans="1:5" ht="17.100000000000001" customHeight="1">
      <c r="A5" s="168" t="s">
        <v>1157</v>
      </c>
      <c r="B5" s="110"/>
      <c r="C5" s="110"/>
      <c r="D5" s="110"/>
      <c r="E5" s="110"/>
    </row>
    <row r="6" spans="1:5" ht="17.100000000000001" customHeight="1">
      <c r="A6" s="112"/>
      <c r="B6" s="111"/>
      <c r="C6" s="111"/>
      <c r="D6" s="111"/>
      <c r="E6" s="113" t="s">
        <v>420</v>
      </c>
    </row>
    <row r="7" spans="1:5" ht="17.100000000000001" customHeight="1">
      <c r="A7" s="114" t="s">
        <v>342</v>
      </c>
      <c r="B7" s="115" t="s">
        <v>421</v>
      </c>
      <c r="C7" s="115" t="s">
        <v>572</v>
      </c>
      <c r="D7" s="115" t="s">
        <v>573</v>
      </c>
      <c r="E7" s="116" t="s">
        <v>574</v>
      </c>
    </row>
    <row r="8" spans="1:5" ht="17.100000000000001" customHeight="1">
      <c r="A8" s="117" t="s">
        <v>575</v>
      </c>
      <c r="B8" s="118" t="s">
        <v>576</v>
      </c>
      <c r="C8" s="119"/>
      <c r="D8" s="119"/>
      <c r="E8" s="120"/>
    </row>
    <row r="9" spans="1:5" ht="17.100000000000001" customHeight="1">
      <c r="A9" s="121" t="s">
        <v>496</v>
      </c>
      <c r="B9" s="122" t="s">
        <v>577</v>
      </c>
      <c r="C9" s="123"/>
      <c r="D9" s="123"/>
      <c r="E9" s="124"/>
    </row>
    <row r="10" spans="1:5" ht="17.100000000000001" customHeight="1">
      <c r="A10" s="121" t="s">
        <v>578</v>
      </c>
      <c r="B10" s="122" t="s">
        <v>579</v>
      </c>
      <c r="C10" s="123"/>
      <c r="D10" s="123"/>
      <c r="E10" s="124"/>
    </row>
    <row r="11" spans="1:5" ht="17.100000000000001" customHeight="1">
      <c r="A11" s="121" t="s">
        <v>580</v>
      </c>
      <c r="B11" s="122" t="s">
        <v>581</v>
      </c>
      <c r="C11" s="123"/>
      <c r="D11" s="123"/>
      <c r="E11" s="124"/>
    </row>
    <row r="12" spans="1:5" ht="17.100000000000001" customHeight="1">
      <c r="A12" s="121" t="s">
        <v>582</v>
      </c>
      <c r="B12" s="122" t="s">
        <v>501</v>
      </c>
      <c r="C12" s="123"/>
      <c r="D12" s="123"/>
      <c r="E12" s="124"/>
    </row>
    <row r="13" spans="1:5" ht="17.100000000000001" customHeight="1">
      <c r="A13" s="121" t="s">
        <v>583</v>
      </c>
      <c r="B13" s="122" t="s">
        <v>584</v>
      </c>
      <c r="C13" s="123"/>
      <c r="D13" s="123"/>
      <c r="E13" s="124"/>
    </row>
    <row r="14" spans="1:5" ht="17.100000000000001" customHeight="1">
      <c r="A14" s="121" t="s">
        <v>585</v>
      </c>
      <c r="B14" s="122" t="s">
        <v>586</v>
      </c>
      <c r="C14" s="123"/>
      <c r="D14" s="123"/>
      <c r="E14" s="124"/>
    </row>
    <row r="15" spans="1:5" ht="17.100000000000001" customHeight="1">
      <c r="A15" s="121" t="s">
        <v>587</v>
      </c>
      <c r="B15" s="122" t="s">
        <v>588</v>
      </c>
      <c r="C15" s="123"/>
      <c r="D15" s="123"/>
      <c r="E15" s="124"/>
    </row>
    <row r="16" spans="1:5" ht="17.100000000000001" customHeight="1">
      <c r="A16" s="121" t="s">
        <v>589</v>
      </c>
      <c r="B16" s="122" t="s">
        <v>590</v>
      </c>
      <c r="C16" s="123"/>
      <c r="D16" s="123"/>
      <c r="E16" s="124"/>
    </row>
    <row r="17" spans="1:5" ht="17.100000000000001" customHeight="1">
      <c r="A17" s="121" t="s">
        <v>591</v>
      </c>
      <c r="B17" s="122" t="s">
        <v>592</v>
      </c>
      <c r="C17" s="123"/>
      <c r="D17" s="123"/>
      <c r="E17" s="124"/>
    </row>
    <row r="18" spans="1:5" ht="17.100000000000001" customHeight="1">
      <c r="A18" s="121" t="s">
        <v>593</v>
      </c>
      <c r="B18" s="123" t="s">
        <v>504</v>
      </c>
      <c r="C18" s="123"/>
      <c r="D18" s="123"/>
      <c r="E18" s="124"/>
    </row>
    <row r="19" spans="1:5" ht="17.100000000000001" customHeight="1">
      <c r="A19" s="121" t="s">
        <v>594</v>
      </c>
      <c r="B19" s="122" t="s">
        <v>595</v>
      </c>
      <c r="C19" s="123"/>
      <c r="D19" s="123"/>
      <c r="E19" s="124"/>
    </row>
    <row r="20" spans="1:5" ht="17.100000000000001" customHeight="1">
      <c r="A20" s="121" t="s">
        <v>596</v>
      </c>
      <c r="B20" s="122" t="s">
        <v>506</v>
      </c>
      <c r="C20" s="123"/>
      <c r="D20" s="123"/>
      <c r="E20" s="124"/>
    </row>
    <row r="21" spans="1:5" ht="17.100000000000001" customHeight="1">
      <c r="A21" s="121" t="s">
        <v>597</v>
      </c>
      <c r="B21" s="122" t="s">
        <v>598</v>
      </c>
      <c r="C21" s="123"/>
      <c r="D21" s="123"/>
      <c r="E21" s="124"/>
    </row>
    <row r="22" spans="1:5" ht="17.100000000000001" customHeight="1">
      <c r="A22" s="121" t="s">
        <v>599</v>
      </c>
      <c r="B22" s="122" t="s">
        <v>600</v>
      </c>
      <c r="C22" s="123"/>
      <c r="D22" s="123"/>
      <c r="E22" s="124"/>
    </row>
    <row r="23" spans="1:5" ht="17.100000000000001" customHeight="1">
      <c r="A23" s="121" t="s">
        <v>601</v>
      </c>
      <c r="B23" s="122" t="s">
        <v>602</v>
      </c>
      <c r="C23" s="123"/>
      <c r="D23" s="123"/>
      <c r="E23" s="124"/>
    </row>
    <row r="24" spans="1:5" ht="17.100000000000001" customHeight="1">
      <c r="A24" s="121" t="s">
        <v>603</v>
      </c>
      <c r="B24" s="122" t="s">
        <v>604</v>
      </c>
      <c r="C24" s="123"/>
      <c r="D24" s="123"/>
      <c r="E24" s="124"/>
    </row>
    <row r="25" spans="1:5" ht="17.100000000000001" customHeight="1">
      <c r="A25" s="121" t="s">
        <v>605</v>
      </c>
      <c r="B25" s="122" t="s">
        <v>606</v>
      </c>
      <c r="C25" s="123"/>
      <c r="D25" s="123"/>
      <c r="E25" s="124"/>
    </row>
    <row r="26" spans="1:5" ht="17.100000000000001" customHeight="1">
      <c r="A26" s="121" t="s">
        <v>607</v>
      </c>
      <c r="B26" s="122" t="s">
        <v>608</v>
      </c>
      <c r="C26" s="123"/>
      <c r="D26" s="123"/>
      <c r="E26" s="124"/>
    </row>
    <row r="27" spans="1:5" ht="17.100000000000001" customHeight="1">
      <c r="A27" s="121" t="s">
        <v>609</v>
      </c>
      <c r="B27" s="122" t="s">
        <v>610</v>
      </c>
      <c r="C27" s="123"/>
      <c r="D27" s="123"/>
      <c r="E27" s="124"/>
    </row>
    <row r="28" spans="1:5" ht="17.100000000000001" customHeight="1">
      <c r="A28" s="121" t="s">
        <v>611</v>
      </c>
      <c r="B28" s="122" t="s">
        <v>612</v>
      </c>
      <c r="C28" s="123"/>
      <c r="D28" s="123"/>
      <c r="E28" s="124"/>
    </row>
    <row r="29" spans="1:5" ht="17.100000000000001" customHeight="1">
      <c r="A29" s="121" t="s">
        <v>510</v>
      </c>
      <c r="B29" s="122" t="s">
        <v>613</v>
      </c>
      <c r="C29" s="123"/>
      <c r="D29" s="123"/>
      <c r="E29" s="124"/>
    </row>
    <row r="30" spans="1:5" ht="17.100000000000001" customHeight="1">
      <c r="A30" s="121" t="s">
        <v>614</v>
      </c>
      <c r="B30" s="122" t="s">
        <v>615</v>
      </c>
      <c r="C30" s="123"/>
      <c r="D30" s="123"/>
      <c r="E30" s="124"/>
    </row>
    <row r="31" spans="1:5" ht="17.100000000000001" customHeight="1">
      <c r="A31" s="121" t="s">
        <v>616</v>
      </c>
      <c r="B31" s="122" t="s">
        <v>617</v>
      </c>
      <c r="C31" s="123"/>
      <c r="D31" s="123"/>
      <c r="E31" s="124"/>
    </row>
    <row r="32" spans="1:5" ht="17.100000000000001" customHeight="1">
      <c r="A32" s="121" t="s">
        <v>513</v>
      </c>
      <c r="B32" s="122" t="s">
        <v>514</v>
      </c>
      <c r="C32" s="123"/>
      <c r="D32" s="123"/>
      <c r="E32" s="124"/>
    </row>
    <row r="33" spans="1:5" ht="17.100000000000001" customHeight="1">
      <c r="A33" s="121" t="s">
        <v>515</v>
      </c>
      <c r="B33" s="122" t="s">
        <v>516</v>
      </c>
      <c r="C33" s="123"/>
      <c r="D33" s="123"/>
      <c r="E33" s="124"/>
    </row>
    <row r="34" spans="1:5" ht="17.100000000000001" customHeight="1">
      <c r="A34" s="121" t="s">
        <v>618</v>
      </c>
      <c r="B34" s="122" t="s">
        <v>619</v>
      </c>
      <c r="C34" s="123"/>
      <c r="D34" s="123"/>
      <c r="E34" s="124"/>
    </row>
    <row r="35" spans="1:5" ht="17.100000000000001" customHeight="1">
      <c r="A35" s="121" t="s">
        <v>620</v>
      </c>
      <c r="B35" s="122" t="s">
        <v>621</v>
      </c>
      <c r="C35" s="123"/>
      <c r="D35" s="123"/>
      <c r="E35" s="124"/>
    </row>
    <row r="36" spans="1:5" ht="17.100000000000001" customHeight="1">
      <c r="A36" s="121" t="s">
        <v>622</v>
      </c>
      <c r="B36" s="122" t="s">
        <v>623</v>
      </c>
      <c r="C36" s="123"/>
      <c r="D36" s="123"/>
      <c r="E36" s="124"/>
    </row>
    <row r="37" spans="1:5" ht="17.100000000000001" customHeight="1">
      <c r="A37" s="121" t="s">
        <v>624</v>
      </c>
      <c r="B37" s="122" t="s">
        <v>517</v>
      </c>
      <c r="C37" s="123"/>
      <c r="D37" s="123"/>
      <c r="E37" s="124"/>
    </row>
    <row r="38" spans="1:5" ht="17.100000000000001" customHeight="1">
      <c r="A38" s="121" t="s">
        <v>518</v>
      </c>
      <c r="B38" s="122" t="s">
        <v>625</v>
      </c>
      <c r="C38" s="123"/>
      <c r="D38" s="123"/>
      <c r="E38" s="124"/>
    </row>
    <row r="39" spans="1:5" ht="17.100000000000001" customHeight="1">
      <c r="A39" s="121" t="s">
        <v>626</v>
      </c>
      <c r="B39" s="122" t="s">
        <v>627</v>
      </c>
      <c r="C39" s="123"/>
      <c r="D39" s="123"/>
      <c r="E39" s="124"/>
    </row>
    <row r="40" spans="1:5" ht="17.100000000000001" customHeight="1">
      <c r="A40" s="121" t="s">
        <v>519</v>
      </c>
      <c r="B40" s="122" t="s">
        <v>628</v>
      </c>
      <c r="C40" s="123"/>
      <c r="D40" s="123"/>
      <c r="E40" s="124"/>
    </row>
    <row r="41" spans="1:5" ht="17.100000000000001" customHeight="1">
      <c r="A41" s="121" t="s">
        <v>520</v>
      </c>
      <c r="B41" s="122" t="s">
        <v>521</v>
      </c>
      <c r="C41" s="123"/>
      <c r="D41" s="123"/>
      <c r="E41" s="124"/>
    </row>
    <row r="42" spans="1:5" ht="17.100000000000001" customHeight="1">
      <c r="A42" s="121" t="s">
        <v>629</v>
      </c>
      <c r="B42" s="125" t="s">
        <v>482</v>
      </c>
      <c r="C42" s="123"/>
      <c r="D42" s="123"/>
      <c r="E42" s="124"/>
    </row>
    <row r="43" spans="1:5" ht="17.100000000000001" customHeight="1">
      <c r="A43" s="121" t="s">
        <v>630</v>
      </c>
      <c r="B43" s="122" t="s">
        <v>631</v>
      </c>
      <c r="C43" s="123"/>
      <c r="D43" s="123"/>
      <c r="E43" s="124"/>
    </row>
    <row r="44" spans="1:5" ht="17.100000000000001" customHeight="1">
      <c r="A44" s="121" t="s">
        <v>522</v>
      </c>
      <c r="B44" s="122" t="s">
        <v>523</v>
      </c>
      <c r="C44" s="123"/>
      <c r="D44" s="123"/>
      <c r="E44" s="124"/>
    </row>
    <row r="45" spans="1:5" ht="17.100000000000001" customHeight="1">
      <c r="A45" s="121" t="s">
        <v>524</v>
      </c>
      <c r="B45" s="122" t="s">
        <v>632</v>
      </c>
      <c r="C45" s="123"/>
      <c r="D45" s="123"/>
      <c r="E45" s="124"/>
    </row>
    <row r="46" spans="1:5" ht="17.100000000000001" customHeight="1">
      <c r="A46" s="121" t="s">
        <v>633</v>
      </c>
      <c r="B46" s="122" t="s">
        <v>634</v>
      </c>
      <c r="C46" s="123"/>
      <c r="D46" s="123"/>
      <c r="E46" s="124"/>
    </row>
    <row r="47" spans="1:5" ht="17.100000000000001" customHeight="1">
      <c r="A47" s="121" t="s">
        <v>635</v>
      </c>
      <c r="B47" s="122" t="s">
        <v>636</v>
      </c>
      <c r="C47" s="123"/>
      <c r="D47" s="123"/>
      <c r="E47" s="124"/>
    </row>
    <row r="48" spans="1:5" ht="17.100000000000001" customHeight="1">
      <c r="A48" s="121" t="s">
        <v>637</v>
      </c>
      <c r="B48" s="122" t="s">
        <v>638</v>
      </c>
      <c r="C48" s="123"/>
      <c r="D48" s="123"/>
      <c r="E48" s="124"/>
    </row>
    <row r="49" spans="1:5" ht="17.100000000000001" customHeight="1">
      <c r="A49" s="121" t="s">
        <v>639</v>
      </c>
      <c r="B49" s="122" t="s">
        <v>528</v>
      </c>
      <c r="C49" s="123"/>
      <c r="D49" s="123"/>
      <c r="E49" s="124"/>
    </row>
    <row r="50" spans="1:5" ht="17.100000000000001" customHeight="1">
      <c r="A50" s="121" t="s">
        <v>640</v>
      </c>
      <c r="B50" s="123" t="s">
        <v>530</v>
      </c>
      <c r="C50" s="123"/>
      <c r="D50" s="123"/>
      <c r="E50" s="124"/>
    </row>
    <row r="51" spans="1:5" ht="17.100000000000001" customHeight="1">
      <c r="A51" s="126" t="s">
        <v>641</v>
      </c>
      <c r="B51" s="123" t="s">
        <v>642</v>
      </c>
      <c r="C51" s="123"/>
      <c r="D51" s="123"/>
      <c r="E51" s="124"/>
    </row>
    <row r="52" spans="1:5" ht="17.100000000000001" customHeight="1">
      <c r="A52" s="121" t="s">
        <v>435</v>
      </c>
      <c r="B52" s="125" t="s">
        <v>643</v>
      </c>
      <c r="C52" s="123"/>
      <c r="D52" s="123"/>
      <c r="E52" s="124"/>
    </row>
    <row r="53" spans="1:5" ht="17.100000000000001" customHeight="1">
      <c r="A53" s="121" t="s">
        <v>644</v>
      </c>
      <c r="B53" s="122" t="s">
        <v>645</v>
      </c>
      <c r="C53" s="123"/>
      <c r="D53" s="123"/>
      <c r="E53" s="124"/>
    </row>
    <row r="54" spans="1:5" ht="17.100000000000001" customHeight="1">
      <c r="A54" s="121" t="s">
        <v>646</v>
      </c>
      <c r="B54" s="122" t="s">
        <v>647</v>
      </c>
      <c r="C54" s="123"/>
      <c r="D54" s="123"/>
      <c r="E54" s="124"/>
    </row>
    <row r="55" spans="1:5" ht="17.100000000000001" customHeight="1">
      <c r="A55" s="121" t="s">
        <v>648</v>
      </c>
      <c r="B55" s="122" t="s">
        <v>533</v>
      </c>
      <c r="C55" s="123"/>
      <c r="D55" s="123"/>
      <c r="E55" s="124"/>
    </row>
    <row r="56" spans="1:5" ht="17.100000000000001" customHeight="1">
      <c r="A56" s="121" t="s">
        <v>534</v>
      </c>
      <c r="B56" s="122" t="s">
        <v>649</v>
      </c>
      <c r="C56" s="123"/>
      <c r="D56" s="123"/>
      <c r="E56" s="124"/>
    </row>
    <row r="57" spans="1:5" ht="17.100000000000001" customHeight="1">
      <c r="A57" s="121" t="s">
        <v>650</v>
      </c>
      <c r="B57" s="122" t="s">
        <v>537</v>
      </c>
      <c r="C57" s="123"/>
      <c r="D57" s="123"/>
      <c r="E57" s="124"/>
    </row>
    <row r="58" spans="1:5" ht="17.100000000000001" customHeight="1">
      <c r="A58" s="121" t="s">
        <v>651</v>
      </c>
      <c r="B58" s="122" t="s">
        <v>652</v>
      </c>
      <c r="C58" s="123"/>
      <c r="D58" s="123"/>
      <c r="E58" s="124"/>
    </row>
    <row r="59" spans="1:5" ht="17.100000000000001" customHeight="1">
      <c r="A59" s="121" t="s">
        <v>653</v>
      </c>
      <c r="B59" s="122" t="s">
        <v>654</v>
      </c>
      <c r="C59" s="123"/>
      <c r="D59" s="123"/>
      <c r="E59" s="124"/>
    </row>
    <row r="60" spans="1:5" ht="17.100000000000001" customHeight="1">
      <c r="A60" s="121" t="s">
        <v>655</v>
      </c>
      <c r="B60" s="122" t="s">
        <v>656</v>
      </c>
      <c r="C60" s="123"/>
      <c r="D60" s="123"/>
      <c r="E60" s="124"/>
    </row>
    <row r="61" spans="1:5" ht="17.100000000000001" customHeight="1">
      <c r="A61" s="121" t="s">
        <v>657</v>
      </c>
      <c r="B61" s="122" t="s">
        <v>658</v>
      </c>
      <c r="C61" s="123"/>
      <c r="D61" s="123"/>
      <c r="E61" s="124"/>
    </row>
    <row r="62" spans="1:5" ht="17.100000000000001" customHeight="1">
      <c r="A62" s="121" t="s">
        <v>659</v>
      </c>
      <c r="B62" s="122" t="s">
        <v>660</v>
      </c>
      <c r="C62" s="123"/>
      <c r="D62" s="123"/>
      <c r="E62" s="124"/>
    </row>
    <row r="63" spans="1:5" ht="17.100000000000001" customHeight="1">
      <c r="A63" s="121" t="s">
        <v>661</v>
      </c>
      <c r="B63" s="122" t="s">
        <v>662</v>
      </c>
      <c r="C63" s="123"/>
      <c r="D63" s="123"/>
      <c r="E63" s="124"/>
    </row>
    <row r="64" spans="1:5" ht="17.100000000000001" customHeight="1">
      <c r="A64" s="121" t="s">
        <v>663</v>
      </c>
      <c r="B64" s="122" t="s">
        <v>539</v>
      </c>
      <c r="C64" s="123"/>
      <c r="D64" s="123"/>
      <c r="E64" s="124"/>
    </row>
    <row r="65" spans="1:5" ht="17.100000000000001" customHeight="1">
      <c r="A65" s="121" t="s">
        <v>664</v>
      </c>
      <c r="B65" s="122" t="s">
        <v>483</v>
      </c>
      <c r="C65" s="123"/>
      <c r="D65" s="123"/>
      <c r="E65" s="124"/>
    </row>
    <row r="66" spans="1:5" ht="17.100000000000001" customHeight="1">
      <c r="A66" s="121" t="s">
        <v>665</v>
      </c>
      <c r="B66" s="122" t="s">
        <v>666</v>
      </c>
      <c r="C66" s="123"/>
      <c r="D66" s="123"/>
      <c r="E66" s="127"/>
    </row>
    <row r="67" spans="1:5" ht="17.100000000000001" customHeight="1">
      <c r="A67" s="126" t="s">
        <v>667</v>
      </c>
      <c r="B67" s="128" t="s">
        <v>668</v>
      </c>
      <c r="C67" s="123"/>
      <c r="D67" s="123"/>
      <c r="E67" s="127"/>
    </row>
    <row r="68" spans="1:5" ht="17.100000000000001" customHeight="1">
      <c r="A68" s="129" t="s">
        <v>540</v>
      </c>
      <c r="B68" s="128" t="s">
        <v>669</v>
      </c>
      <c r="C68" s="123"/>
      <c r="D68" s="123"/>
      <c r="E68" s="127"/>
    </row>
    <row r="69" spans="1:5" ht="17.100000000000001" customHeight="1">
      <c r="A69" s="129" t="s">
        <v>670</v>
      </c>
      <c r="B69" s="123" t="s">
        <v>671</v>
      </c>
      <c r="C69" s="123"/>
      <c r="D69" s="123"/>
      <c r="E69" s="127"/>
    </row>
    <row r="70" spans="1:5" ht="17.100000000000001" customHeight="1">
      <c r="A70" s="129" t="s">
        <v>672</v>
      </c>
      <c r="B70" s="123" t="s">
        <v>484</v>
      </c>
      <c r="C70" s="123"/>
      <c r="D70" s="123"/>
      <c r="E70" s="127"/>
    </row>
    <row r="71" spans="1:5" ht="17.100000000000001" customHeight="1">
      <c r="A71" s="129" t="s">
        <v>541</v>
      </c>
      <c r="B71" s="123" t="s">
        <v>542</v>
      </c>
      <c r="C71" s="123"/>
      <c r="D71" s="123"/>
      <c r="E71" s="127"/>
    </row>
    <row r="72" spans="1:5" ht="17.100000000000001" customHeight="1">
      <c r="A72" s="129" t="s">
        <v>543</v>
      </c>
      <c r="B72" s="123" t="s">
        <v>544</v>
      </c>
      <c r="C72" s="123"/>
      <c r="D72" s="123"/>
      <c r="E72" s="127"/>
    </row>
    <row r="73" spans="1:5" ht="17.100000000000001" customHeight="1">
      <c r="A73" s="129" t="s">
        <v>673</v>
      </c>
      <c r="B73" s="123" t="s">
        <v>674</v>
      </c>
      <c r="C73" s="123"/>
      <c r="D73" s="123"/>
      <c r="E73" s="127"/>
    </row>
    <row r="74" spans="1:5" ht="17.100000000000001" customHeight="1">
      <c r="A74" s="129" t="s">
        <v>675</v>
      </c>
      <c r="B74" s="123" t="s">
        <v>676</v>
      </c>
      <c r="C74" s="123"/>
      <c r="D74" s="123"/>
      <c r="E74" s="127"/>
    </row>
    <row r="75" spans="1:5" ht="17.100000000000001" customHeight="1">
      <c r="A75" s="129" t="s">
        <v>677</v>
      </c>
      <c r="B75" s="123" t="s">
        <v>678</v>
      </c>
      <c r="C75" s="123"/>
      <c r="D75" s="123"/>
      <c r="E75" s="127"/>
    </row>
    <row r="76" spans="1:5" ht="17.100000000000001" customHeight="1">
      <c r="A76" s="129" t="s">
        <v>679</v>
      </c>
      <c r="B76" s="123" t="s">
        <v>547</v>
      </c>
      <c r="C76" s="123"/>
      <c r="D76" s="123"/>
      <c r="E76" s="127"/>
    </row>
    <row r="77" spans="1:5" ht="17.100000000000001" customHeight="1">
      <c r="A77" s="129" t="s">
        <v>548</v>
      </c>
      <c r="B77" s="123" t="s">
        <v>680</v>
      </c>
      <c r="C77" s="123"/>
      <c r="D77" s="123"/>
      <c r="E77" s="127"/>
    </row>
    <row r="78" spans="1:5" ht="17.100000000000001" customHeight="1">
      <c r="A78" s="129" t="s">
        <v>681</v>
      </c>
      <c r="B78" s="123" t="s">
        <v>682</v>
      </c>
      <c r="C78" s="123"/>
      <c r="D78" s="123"/>
      <c r="E78" s="127"/>
    </row>
    <row r="79" spans="1:5" ht="17.100000000000001" customHeight="1">
      <c r="A79" s="129" t="s">
        <v>683</v>
      </c>
      <c r="B79" s="123" t="s">
        <v>485</v>
      </c>
      <c r="C79" s="123"/>
      <c r="D79" s="123"/>
      <c r="E79" s="127"/>
    </row>
    <row r="80" spans="1:5" ht="17.100000000000001" customHeight="1">
      <c r="A80" s="129" t="s">
        <v>549</v>
      </c>
      <c r="B80" s="123" t="s">
        <v>545</v>
      </c>
      <c r="C80" s="123"/>
      <c r="D80" s="123"/>
      <c r="E80" s="127"/>
    </row>
    <row r="81" spans="1:5" ht="17.100000000000001" customHeight="1">
      <c r="A81" s="129" t="s">
        <v>449</v>
      </c>
      <c r="B81" s="123" t="s">
        <v>684</v>
      </c>
      <c r="C81" s="123"/>
      <c r="D81" s="123"/>
      <c r="E81" s="127"/>
    </row>
    <row r="82" spans="1:5" ht="17.100000000000001" customHeight="1">
      <c r="A82" s="130" t="s">
        <v>550</v>
      </c>
      <c r="B82" s="131" t="s">
        <v>685</v>
      </c>
      <c r="C82" s="132"/>
      <c r="D82" s="132"/>
      <c r="E82" s="133"/>
    </row>
    <row r="83" spans="1:5" ht="17.100000000000001" customHeight="1">
      <c r="A83" s="489" t="s">
        <v>551</v>
      </c>
      <c r="B83" s="471" t="s">
        <v>452</v>
      </c>
      <c r="C83" s="490"/>
      <c r="D83" s="490"/>
      <c r="E83" s="491"/>
    </row>
    <row r="84" spans="1:5" ht="17.100000000000001" customHeight="1">
      <c r="A84" s="489" t="s">
        <v>552</v>
      </c>
      <c r="B84" s="471" t="s">
        <v>686</v>
      </c>
      <c r="C84" s="490"/>
      <c r="D84" s="490"/>
      <c r="E84" s="491"/>
    </row>
    <row r="85" spans="1:5" ht="17.100000000000001" customHeight="1">
      <c r="A85" s="489" t="s">
        <v>687</v>
      </c>
      <c r="B85" s="471" t="s">
        <v>688</v>
      </c>
      <c r="C85" s="490"/>
      <c r="D85" s="490"/>
      <c r="E85" s="491"/>
    </row>
    <row r="86" spans="1:5" ht="17.100000000000001" customHeight="1">
      <c r="A86" s="489" t="s">
        <v>689</v>
      </c>
      <c r="B86" s="471" t="s">
        <v>690</v>
      </c>
      <c r="C86" s="490"/>
      <c r="D86" s="490"/>
      <c r="E86" s="491"/>
    </row>
    <row r="87" spans="1:5" ht="17.100000000000001" customHeight="1">
      <c r="A87" s="130" t="s">
        <v>453</v>
      </c>
      <c r="B87" s="123" t="s">
        <v>691</v>
      </c>
      <c r="C87" s="132"/>
      <c r="D87" s="132"/>
      <c r="E87" s="133"/>
    </row>
    <row r="88" spans="1:5" ht="17.100000000000001" customHeight="1">
      <c r="A88" s="130" t="s">
        <v>454</v>
      </c>
      <c r="B88" s="123" t="s">
        <v>553</v>
      </c>
      <c r="C88" s="132"/>
      <c r="D88" s="132"/>
      <c r="E88" s="133"/>
    </row>
    <row r="89" spans="1:5" ht="17.100000000000001" customHeight="1">
      <c r="A89" s="130" t="s">
        <v>486</v>
      </c>
      <c r="B89" s="123" t="s">
        <v>692</v>
      </c>
      <c r="C89" s="132"/>
      <c r="D89" s="132"/>
      <c r="E89" s="133"/>
    </row>
    <row r="90" spans="1:5" ht="17.100000000000001" customHeight="1">
      <c r="A90" s="135" t="s">
        <v>456</v>
      </c>
      <c r="B90" s="136" t="s">
        <v>693</v>
      </c>
      <c r="C90" s="136"/>
      <c r="D90" s="136"/>
      <c r="E90" s="137"/>
    </row>
    <row r="91" spans="1:5" ht="17.100000000000001" customHeight="1">
      <c r="A91" s="126" t="s">
        <v>457</v>
      </c>
      <c r="B91" s="123" t="s">
        <v>487</v>
      </c>
      <c r="C91" s="123"/>
      <c r="D91" s="123"/>
      <c r="E91" s="127"/>
    </row>
    <row r="92" spans="1:5" ht="17.100000000000001" customHeight="1">
      <c r="A92" s="126" t="s">
        <v>488</v>
      </c>
      <c r="B92" s="123" t="s">
        <v>489</v>
      </c>
      <c r="C92" s="123"/>
      <c r="D92" s="123"/>
      <c r="E92" s="127"/>
    </row>
    <row r="93" spans="1:5" ht="17.100000000000001" customHeight="1">
      <c r="A93" s="126" t="s">
        <v>490</v>
      </c>
      <c r="B93" s="123" t="s">
        <v>491</v>
      </c>
      <c r="C93" s="123"/>
      <c r="D93" s="123"/>
      <c r="E93" s="127"/>
    </row>
    <row r="94" spans="1:5" ht="17.100000000000001" customHeight="1">
      <c r="A94" s="138" t="s">
        <v>694</v>
      </c>
      <c r="B94" s="139" t="s">
        <v>695</v>
      </c>
      <c r="C94" s="139"/>
      <c r="D94" s="139"/>
      <c r="E94" s="140"/>
    </row>
    <row r="95" spans="1:5" ht="17.100000000000001" customHeight="1">
      <c r="A95" s="481" t="s">
        <v>461</v>
      </c>
      <c r="B95" s="473" t="s">
        <v>696</v>
      </c>
      <c r="C95" s="482"/>
      <c r="D95" s="482"/>
      <c r="E95" s="483"/>
    </row>
    <row r="96" spans="1:5" ht="17.100000000000001" customHeight="1">
      <c r="A96" s="474" t="s">
        <v>697</v>
      </c>
      <c r="B96" s="475" t="s">
        <v>464</v>
      </c>
      <c r="C96" s="484"/>
      <c r="D96" s="484"/>
      <c r="E96" s="485"/>
    </row>
    <row r="97" spans="1:5" ht="17.100000000000001" customHeight="1">
      <c r="A97" s="474" t="s">
        <v>698</v>
      </c>
      <c r="B97" s="475" t="s">
        <v>466</v>
      </c>
      <c r="C97" s="484"/>
      <c r="D97" s="484"/>
      <c r="E97" s="485"/>
    </row>
    <row r="98" spans="1:5" ht="17.100000000000001" customHeight="1">
      <c r="A98" s="474" t="s">
        <v>467</v>
      </c>
      <c r="B98" s="475" t="s">
        <v>1377</v>
      </c>
      <c r="C98" s="484"/>
      <c r="D98" s="484"/>
      <c r="E98" s="485"/>
    </row>
    <row r="99" spans="1:5" ht="17.100000000000001" customHeight="1">
      <c r="A99" s="474" t="s">
        <v>699</v>
      </c>
      <c r="B99" s="475" t="s">
        <v>700</v>
      </c>
      <c r="C99" s="484"/>
      <c r="D99" s="484"/>
      <c r="E99" s="485"/>
    </row>
    <row r="100" spans="1:5" ht="17.100000000000001" customHeight="1">
      <c r="A100" s="474" t="s">
        <v>554</v>
      </c>
      <c r="B100" s="475" t="s">
        <v>701</v>
      </c>
      <c r="C100" s="484"/>
      <c r="D100" s="484"/>
      <c r="E100" s="485"/>
    </row>
    <row r="101" spans="1:5" ht="17.100000000000001" customHeight="1">
      <c r="A101" s="474" t="s">
        <v>555</v>
      </c>
      <c r="B101" s="475" t="s">
        <v>702</v>
      </c>
      <c r="C101" s="484"/>
      <c r="D101" s="484"/>
      <c r="E101" s="485"/>
    </row>
    <row r="102" spans="1:5" ht="17.100000000000001" customHeight="1">
      <c r="A102" s="474" t="s">
        <v>556</v>
      </c>
      <c r="B102" s="475" t="s">
        <v>703</v>
      </c>
      <c r="C102" s="484"/>
      <c r="D102" s="484"/>
      <c r="E102" s="485"/>
    </row>
    <row r="103" spans="1:5" ht="17.100000000000001" customHeight="1">
      <c r="A103" s="474" t="s">
        <v>557</v>
      </c>
      <c r="B103" s="475" t="s">
        <v>704</v>
      </c>
      <c r="C103" s="484"/>
      <c r="D103" s="484"/>
      <c r="E103" s="485"/>
    </row>
    <row r="104" spans="1:5" ht="17.100000000000001" customHeight="1">
      <c r="A104" s="474" t="s">
        <v>558</v>
      </c>
      <c r="B104" s="475" t="s">
        <v>705</v>
      </c>
      <c r="C104" s="484"/>
      <c r="D104" s="484"/>
      <c r="E104" s="485"/>
    </row>
    <row r="105" spans="1:5" ht="17.100000000000001" customHeight="1">
      <c r="A105" s="474" t="s">
        <v>559</v>
      </c>
      <c r="B105" s="475" t="s">
        <v>560</v>
      </c>
      <c r="C105" s="484"/>
      <c r="D105" s="484"/>
      <c r="E105" s="485"/>
    </row>
    <row r="106" spans="1:5" ht="17.100000000000001" customHeight="1">
      <c r="A106" s="474" t="s">
        <v>561</v>
      </c>
      <c r="B106" s="475" t="s">
        <v>706</v>
      </c>
      <c r="C106" s="484"/>
      <c r="D106" s="484"/>
      <c r="E106" s="485"/>
    </row>
    <row r="107" spans="1:5" ht="17.100000000000001" customHeight="1">
      <c r="A107" s="474" t="s">
        <v>562</v>
      </c>
      <c r="B107" s="475" t="s">
        <v>707</v>
      </c>
      <c r="C107" s="484"/>
      <c r="D107" s="484"/>
      <c r="E107" s="485"/>
    </row>
    <row r="108" spans="1:5" ht="17.100000000000001" customHeight="1">
      <c r="A108" s="474" t="s">
        <v>563</v>
      </c>
      <c r="B108" s="475" t="s">
        <v>708</v>
      </c>
      <c r="C108" s="484"/>
      <c r="D108" s="484"/>
      <c r="E108" s="485"/>
    </row>
    <row r="109" spans="1:5" ht="17.100000000000001" customHeight="1">
      <c r="A109" s="474" t="s">
        <v>564</v>
      </c>
      <c r="B109" s="475" t="s">
        <v>709</v>
      </c>
      <c r="C109" s="484"/>
      <c r="D109" s="484"/>
      <c r="E109" s="485"/>
    </row>
    <row r="110" spans="1:5" ht="17.100000000000001" customHeight="1">
      <c r="A110" s="474" t="s">
        <v>565</v>
      </c>
      <c r="B110" s="475" t="s">
        <v>710</v>
      </c>
      <c r="C110" s="484"/>
      <c r="D110" s="484"/>
      <c r="E110" s="485"/>
    </row>
    <row r="111" spans="1:5" ht="17.100000000000001" customHeight="1">
      <c r="A111" s="474" t="s">
        <v>566</v>
      </c>
      <c r="B111" s="475" t="s">
        <v>711</v>
      </c>
      <c r="C111" s="484"/>
      <c r="D111" s="484"/>
      <c r="E111" s="485"/>
    </row>
    <row r="112" spans="1:5" ht="17.100000000000001" customHeight="1">
      <c r="A112" s="474" t="s">
        <v>567</v>
      </c>
      <c r="B112" s="475" t="s">
        <v>568</v>
      </c>
      <c r="C112" s="484"/>
      <c r="D112" s="484"/>
      <c r="E112" s="485"/>
    </row>
    <row r="113" spans="1:5" ht="17.100000000000001" customHeight="1">
      <c r="A113" s="474" t="s">
        <v>469</v>
      </c>
      <c r="B113" s="475" t="s">
        <v>1378</v>
      </c>
      <c r="C113" s="484"/>
      <c r="D113" s="484"/>
      <c r="E113" s="485"/>
    </row>
    <row r="114" spans="1:5" ht="17.100000000000001" customHeight="1">
      <c r="A114" s="474" t="s">
        <v>712</v>
      </c>
      <c r="B114" s="486" t="s">
        <v>492</v>
      </c>
      <c r="C114" s="484"/>
      <c r="D114" s="484"/>
      <c r="E114" s="485"/>
    </row>
    <row r="115" spans="1:5" ht="17.100000000000001" customHeight="1">
      <c r="A115" s="474" t="s">
        <v>493</v>
      </c>
      <c r="B115" s="486" t="s">
        <v>538</v>
      </c>
      <c r="C115" s="484"/>
      <c r="D115" s="484"/>
      <c r="E115" s="485"/>
    </row>
    <row r="116" spans="1:5" ht="17.100000000000001" customHeight="1">
      <c r="A116" s="477" t="s">
        <v>494</v>
      </c>
      <c r="B116" s="478" t="s">
        <v>713</v>
      </c>
      <c r="C116" s="487"/>
      <c r="D116" s="487"/>
      <c r="E116" s="488"/>
    </row>
    <row r="117" spans="1:5" ht="17.100000000000001" customHeight="1">
      <c r="A117" s="142"/>
      <c r="B117" s="143"/>
      <c r="C117" s="143"/>
      <c r="D117" s="143"/>
      <c r="E117" s="143"/>
    </row>
    <row r="118" spans="1:5" ht="17.100000000000001" customHeight="1">
      <c r="A118" s="144" t="s">
        <v>714</v>
      </c>
      <c r="B118" s="145"/>
      <c r="C118" s="145"/>
      <c r="D118" s="145"/>
      <c r="E118" s="145"/>
    </row>
    <row r="119" spans="1:5" ht="17.100000000000001" customHeight="1">
      <c r="A119" s="144"/>
      <c r="B119" s="145"/>
      <c r="C119" s="145"/>
      <c r="D119" s="145"/>
      <c r="E119" s="145"/>
    </row>
    <row r="120" spans="1:5" ht="17.100000000000001" customHeight="1">
      <c r="A120" s="146" t="s">
        <v>408</v>
      </c>
      <c r="B120" s="145"/>
      <c r="C120" s="145"/>
      <c r="D120" s="145"/>
      <c r="E120" s="145"/>
    </row>
    <row r="121" spans="1:5" ht="17.100000000000001" customHeight="1">
      <c r="A121" s="142"/>
      <c r="B121" s="145"/>
      <c r="C121" s="145"/>
      <c r="D121" s="145"/>
      <c r="E121" s="145"/>
    </row>
    <row r="122" spans="1:5" ht="17.100000000000001" customHeight="1">
      <c r="A122" s="142" t="s">
        <v>715</v>
      </c>
      <c r="B122" s="145"/>
      <c r="C122" s="145"/>
      <c r="D122" s="145"/>
      <c r="E122" s="145"/>
    </row>
    <row r="123" spans="1:5" ht="17.100000000000001" customHeight="1">
      <c r="A123" s="145" t="s">
        <v>716</v>
      </c>
      <c r="B123" s="145"/>
      <c r="C123" s="145"/>
      <c r="D123" s="145"/>
      <c r="E123" s="145"/>
    </row>
    <row r="124" spans="1:5" ht="17.100000000000001" customHeight="1">
      <c r="A124" s="145" t="s">
        <v>717</v>
      </c>
      <c r="B124" s="145"/>
      <c r="C124" s="145"/>
      <c r="D124" s="145"/>
      <c r="E124" s="145"/>
    </row>
    <row r="125" spans="1:5" ht="17.100000000000001" customHeight="1">
      <c r="A125" s="145" t="s">
        <v>718</v>
      </c>
      <c r="B125" s="145"/>
      <c r="C125" s="145"/>
      <c r="D125" s="145"/>
      <c r="E125" s="145"/>
    </row>
    <row r="126" spans="1:5" ht="17.100000000000001" customHeight="1">
      <c r="A126" s="145" t="s">
        <v>569</v>
      </c>
      <c r="B126" s="145"/>
      <c r="C126" s="145"/>
      <c r="D126" s="145"/>
      <c r="E126" s="145"/>
    </row>
    <row r="127" spans="1:5" ht="17.100000000000001" customHeight="1">
      <c r="A127" s="145" t="s">
        <v>719</v>
      </c>
      <c r="B127" s="145"/>
      <c r="C127" s="145"/>
      <c r="D127" s="145"/>
      <c r="E127" s="145"/>
    </row>
    <row r="128" spans="1:5" ht="17.100000000000001" customHeight="1">
      <c r="A128" s="145" t="s">
        <v>720</v>
      </c>
      <c r="B128" s="145"/>
      <c r="C128" s="145"/>
      <c r="D128" s="145"/>
      <c r="E128" s="145"/>
    </row>
    <row r="129" spans="1:5" ht="17.100000000000001" customHeight="1">
      <c r="A129" s="145" t="s">
        <v>721</v>
      </c>
      <c r="B129" s="145"/>
      <c r="C129" s="145"/>
      <c r="D129" s="145"/>
      <c r="E129" s="145"/>
    </row>
    <row r="130" spans="1:5" ht="17.100000000000001" customHeight="1">
      <c r="A130" s="147" t="s">
        <v>570</v>
      </c>
      <c r="B130" s="145"/>
      <c r="C130" s="145"/>
      <c r="D130" s="145"/>
      <c r="E130" s="145"/>
    </row>
    <row r="131" spans="1:5" ht="17.100000000000001" customHeight="1">
      <c r="A131" s="525" t="s">
        <v>1412</v>
      </c>
      <c r="B131" s="525"/>
      <c r="C131" s="525"/>
      <c r="D131" s="525"/>
      <c r="E131" s="525"/>
    </row>
    <row r="132" spans="1:5" ht="17.100000000000001" customHeight="1">
      <c r="A132" s="526" t="s">
        <v>1413</v>
      </c>
      <c r="B132" s="526"/>
      <c r="C132" s="526"/>
      <c r="D132" s="526"/>
      <c r="E132" s="526"/>
    </row>
    <row r="133" spans="1:5" ht="17.100000000000001" customHeight="1">
      <c r="A133" s="526" t="s">
        <v>1414</v>
      </c>
      <c r="B133" s="526"/>
      <c r="C133" s="526"/>
      <c r="D133" s="526"/>
      <c r="E133" s="526"/>
    </row>
    <row r="134" spans="1:5" ht="17.100000000000001" customHeight="1">
      <c r="A134" s="526" t="s">
        <v>722</v>
      </c>
      <c r="B134" s="526"/>
      <c r="C134" s="526"/>
      <c r="D134" s="526"/>
      <c r="E134" s="526"/>
    </row>
    <row r="135" spans="1:5" ht="17.100000000000001" customHeight="1">
      <c r="A135" s="527" t="s">
        <v>1415</v>
      </c>
      <c r="B135" s="526"/>
      <c r="C135" s="526"/>
      <c r="D135" s="526"/>
      <c r="E135" s="526"/>
    </row>
  </sheetData>
  <phoneticPr fontId="1" type="noConversion"/>
  <hyperlinks>
    <hyperlink ref="A116" r:id="rId1" display="K@"/>
  </hyperlinks>
  <pageMargins left="0.7" right="0.7" top="0.75" bottom="0.75" header="0.3" footer="0.3"/>
  <pageSetup paperSize="9" scale="31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C05046"/>
  </sheetPr>
  <dimension ref="A1:E112"/>
  <sheetViews>
    <sheetView view="pageBreakPreview" topLeftCell="A91" zoomScale="85" zoomScaleNormal="100" zoomScaleSheetLayoutView="85" workbookViewId="0">
      <selection activeCell="A110" sqref="A110:E112"/>
    </sheetView>
  </sheetViews>
  <sheetFormatPr defaultRowHeight="17.100000000000001" customHeight="1"/>
  <cols>
    <col min="1" max="1" width="13.625" style="109" customWidth="1"/>
    <col min="2" max="2" width="75.625" style="109" customWidth="1"/>
    <col min="3" max="5" width="20.625" style="109" customWidth="1"/>
    <col min="6" max="256" width="7.625" style="109" customWidth="1"/>
    <col min="257" max="16384" width="9" style="109"/>
  </cols>
  <sheetData>
    <row r="1" spans="1:5" ht="30" customHeight="1">
      <c r="A1" s="106" t="s">
        <v>571</v>
      </c>
      <c r="B1" s="107"/>
      <c r="C1" s="107"/>
      <c r="D1" s="107"/>
      <c r="E1" s="108" t="s">
        <v>495</v>
      </c>
    </row>
    <row r="2" spans="1:5" ht="17.100000000000001" customHeight="1">
      <c r="A2" s="110"/>
      <c r="B2" s="110"/>
      <c r="C2" s="110"/>
      <c r="D2" s="110"/>
      <c r="E2" s="111"/>
    </row>
    <row r="3" spans="1:5" ht="17.100000000000001" customHeight="1">
      <c r="A3" s="168" t="s">
        <v>1155</v>
      </c>
      <c r="B3" s="110"/>
      <c r="C3" s="110"/>
      <c r="D3" s="110"/>
      <c r="E3" s="110"/>
    </row>
    <row r="4" spans="1:5" ht="17.100000000000001" customHeight="1">
      <c r="A4" s="168" t="s">
        <v>1156</v>
      </c>
      <c r="B4" s="110"/>
      <c r="C4" s="110"/>
      <c r="D4" s="110"/>
      <c r="E4" s="110"/>
    </row>
    <row r="5" spans="1:5" ht="17.100000000000001" customHeight="1">
      <c r="A5" s="168" t="s">
        <v>1157</v>
      </c>
      <c r="B5" s="110"/>
      <c r="C5" s="110"/>
      <c r="D5" s="110"/>
      <c r="E5" s="110"/>
    </row>
    <row r="6" spans="1:5" ht="17.100000000000001" customHeight="1">
      <c r="A6" s="112"/>
      <c r="B6" s="111"/>
      <c r="C6" s="111"/>
      <c r="D6" s="111"/>
      <c r="E6" s="113" t="s">
        <v>420</v>
      </c>
    </row>
    <row r="7" spans="1:5" ht="17.100000000000001" customHeight="1">
      <c r="A7" s="114" t="s">
        <v>342</v>
      </c>
      <c r="B7" s="115" t="s">
        <v>421</v>
      </c>
      <c r="C7" s="115" t="s">
        <v>422</v>
      </c>
      <c r="D7" s="115" t="s">
        <v>423</v>
      </c>
      <c r="E7" s="116" t="s">
        <v>424</v>
      </c>
    </row>
    <row r="8" spans="1:5" ht="17.100000000000001" customHeight="1">
      <c r="A8" s="117" t="s">
        <v>346</v>
      </c>
      <c r="B8" s="118" t="s">
        <v>426</v>
      </c>
      <c r="C8" s="119"/>
      <c r="D8" s="119"/>
      <c r="E8" s="120"/>
    </row>
    <row r="9" spans="1:5" ht="17.100000000000001" customHeight="1">
      <c r="A9" s="121" t="s">
        <v>496</v>
      </c>
      <c r="B9" s="122" t="s">
        <v>577</v>
      </c>
      <c r="C9" s="123"/>
      <c r="D9" s="123"/>
      <c r="E9" s="124"/>
    </row>
    <row r="10" spans="1:5" ht="17.100000000000001" customHeight="1">
      <c r="A10" s="121" t="s">
        <v>578</v>
      </c>
      <c r="B10" s="122" t="s">
        <v>579</v>
      </c>
      <c r="C10" s="123"/>
      <c r="D10" s="123"/>
      <c r="E10" s="124"/>
    </row>
    <row r="11" spans="1:5" ht="17.100000000000001" customHeight="1">
      <c r="A11" s="121" t="s">
        <v>580</v>
      </c>
      <c r="B11" s="122" t="s">
        <v>581</v>
      </c>
      <c r="C11" s="123"/>
      <c r="D11" s="123"/>
      <c r="E11" s="124"/>
    </row>
    <row r="12" spans="1:5" ht="17.100000000000001" customHeight="1">
      <c r="A12" s="121" t="s">
        <v>582</v>
      </c>
      <c r="B12" s="122" t="s">
        <v>501</v>
      </c>
      <c r="C12" s="123"/>
      <c r="D12" s="123"/>
      <c r="E12" s="124"/>
    </row>
    <row r="13" spans="1:5" ht="17.100000000000001" customHeight="1">
      <c r="A13" s="121" t="s">
        <v>428</v>
      </c>
      <c r="B13" s="122" t="s">
        <v>429</v>
      </c>
      <c r="C13" s="123"/>
      <c r="D13" s="123"/>
      <c r="E13" s="124"/>
    </row>
    <row r="14" spans="1:5" ht="17.100000000000001" customHeight="1">
      <c r="A14" s="121" t="s">
        <v>585</v>
      </c>
      <c r="B14" s="122" t="s">
        <v>586</v>
      </c>
      <c r="C14" s="123"/>
      <c r="D14" s="123"/>
      <c r="E14" s="124"/>
    </row>
    <row r="15" spans="1:5" ht="17.100000000000001" customHeight="1">
      <c r="A15" s="121" t="s">
        <v>587</v>
      </c>
      <c r="B15" s="122" t="s">
        <v>588</v>
      </c>
      <c r="C15" s="123"/>
      <c r="D15" s="123"/>
      <c r="E15" s="124"/>
    </row>
    <row r="16" spans="1:5" ht="17.100000000000001" customHeight="1">
      <c r="A16" s="121" t="s">
        <v>589</v>
      </c>
      <c r="B16" s="122" t="s">
        <v>590</v>
      </c>
      <c r="C16" s="123"/>
      <c r="D16" s="123"/>
      <c r="E16" s="124"/>
    </row>
    <row r="17" spans="1:5" ht="17.100000000000001" customHeight="1">
      <c r="A17" s="121" t="s">
        <v>591</v>
      </c>
      <c r="B17" s="122" t="s">
        <v>592</v>
      </c>
      <c r="C17" s="123"/>
      <c r="D17" s="123"/>
      <c r="E17" s="124"/>
    </row>
    <row r="18" spans="1:5" ht="17.100000000000001" customHeight="1">
      <c r="A18" s="121" t="s">
        <v>593</v>
      </c>
      <c r="B18" s="123" t="s">
        <v>504</v>
      </c>
      <c r="C18" s="123"/>
      <c r="D18" s="123"/>
      <c r="E18" s="124"/>
    </row>
    <row r="19" spans="1:5" ht="17.100000000000001" customHeight="1">
      <c r="A19" s="121" t="s">
        <v>594</v>
      </c>
      <c r="B19" s="122" t="s">
        <v>431</v>
      </c>
      <c r="C19" s="123"/>
      <c r="D19" s="123"/>
      <c r="E19" s="124"/>
    </row>
    <row r="20" spans="1:5" ht="17.100000000000001" customHeight="1">
      <c r="A20" s="121" t="s">
        <v>596</v>
      </c>
      <c r="B20" s="122" t="s">
        <v>506</v>
      </c>
      <c r="C20" s="123"/>
      <c r="D20" s="123"/>
      <c r="E20" s="124"/>
    </row>
    <row r="21" spans="1:5" ht="17.100000000000001" customHeight="1">
      <c r="A21" s="121" t="s">
        <v>597</v>
      </c>
      <c r="B21" s="122" t="s">
        <v>598</v>
      </c>
      <c r="C21" s="123"/>
      <c r="D21" s="123"/>
      <c r="E21" s="124"/>
    </row>
    <row r="22" spans="1:5" ht="17.100000000000001" customHeight="1">
      <c r="A22" s="121" t="s">
        <v>599</v>
      </c>
      <c r="B22" s="122" t="s">
        <v>600</v>
      </c>
      <c r="C22" s="123"/>
      <c r="D22" s="123"/>
      <c r="E22" s="124"/>
    </row>
    <row r="23" spans="1:5" ht="17.100000000000001" customHeight="1">
      <c r="A23" s="121" t="s">
        <v>601</v>
      </c>
      <c r="B23" s="122" t="s">
        <v>602</v>
      </c>
      <c r="C23" s="123"/>
      <c r="D23" s="123"/>
      <c r="E23" s="124"/>
    </row>
    <row r="24" spans="1:5" ht="17.100000000000001" customHeight="1">
      <c r="A24" s="121" t="s">
        <v>603</v>
      </c>
      <c r="B24" s="122" t="s">
        <v>604</v>
      </c>
      <c r="C24" s="123"/>
      <c r="D24" s="123"/>
      <c r="E24" s="124"/>
    </row>
    <row r="25" spans="1:5" ht="17.100000000000001" customHeight="1">
      <c r="A25" s="121" t="s">
        <v>605</v>
      </c>
      <c r="B25" s="122" t="s">
        <v>606</v>
      </c>
      <c r="C25" s="123"/>
      <c r="D25" s="123"/>
      <c r="E25" s="124"/>
    </row>
    <row r="26" spans="1:5" ht="17.100000000000001" customHeight="1">
      <c r="A26" s="121" t="s">
        <v>607</v>
      </c>
      <c r="B26" s="122" t="s">
        <v>608</v>
      </c>
      <c r="C26" s="123"/>
      <c r="D26" s="123"/>
      <c r="E26" s="124"/>
    </row>
    <row r="27" spans="1:5" ht="17.100000000000001" customHeight="1">
      <c r="A27" s="121" t="s">
        <v>609</v>
      </c>
      <c r="B27" s="122" t="s">
        <v>610</v>
      </c>
      <c r="C27" s="123"/>
      <c r="D27" s="123"/>
      <c r="E27" s="124"/>
    </row>
    <row r="28" spans="1:5" ht="17.100000000000001" customHeight="1">
      <c r="A28" s="121" t="s">
        <v>611</v>
      </c>
      <c r="B28" s="122" t="s">
        <v>612</v>
      </c>
      <c r="C28" s="123"/>
      <c r="D28" s="123"/>
      <c r="E28" s="124"/>
    </row>
    <row r="29" spans="1:5" ht="17.100000000000001" customHeight="1">
      <c r="A29" s="121" t="s">
        <v>510</v>
      </c>
      <c r="B29" s="122" t="s">
        <v>613</v>
      </c>
      <c r="C29" s="123"/>
      <c r="D29" s="123"/>
      <c r="E29" s="124"/>
    </row>
    <row r="30" spans="1:5" ht="17.100000000000001" customHeight="1">
      <c r="A30" s="121" t="s">
        <v>614</v>
      </c>
      <c r="B30" s="122" t="s">
        <v>615</v>
      </c>
      <c r="C30" s="123"/>
      <c r="D30" s="123"/>
      <c r="E30" s="124"/>
    </row>
    <row r="31" spans="1:5" ht="17.100000000000001" customHeight="1">
      <c r="A31" s="121" t="s">
        <v>616</v>
      </c>
      <c r="B31" s="122" t="s">
        <v>617</v>
      </c>
      <c r="C31" s="123"/>
      <c r="D31" s="123"/>
      <c r="E31" s="124"/>
    </row>
    <row r="32" spans="1:5" ht="17.100000000000001" customHeight="1">
      <c r="A32" s="121" t="s">
        <v>513</v>
      </c>
      <c r="B32" s="122" t="s">
        <v>514</v>
      </c>
      <c r="C32" s="123"/>
      <c r="D32" s="123"/>
      <c r="E32" s="124"/>
    </row>
    <row r="33" spans="1:5" ht="17.100000000000001" customHeight="1">
      <c r="A33" s="121" t="s">
        <v>515</v>
      </c>
      <c r="B33" s="122" t="s">
        <v>516</v>
      </c>
      <c r="C33" s="123"/>
      <c r="D33" s="123"/>
      <c r="E33" s="124"/>
    </row>
    <row r="34" spans="1:5" ht="17.100000000000001" customHeight="1">
      <c r="A34" s="121" t="s">
        <v>618</v>
      </c>
      <c r="B34" s="122" t="s">
        <v>619</v>
      </c>
      <c r="C34" s="123"/>
      <c r="D34" s="123"/>
      <c r="E34" s="124"/>
    </row>
    <row r="35" spans="1:5" ht="17.100000000000001" customHeight="1">
      <c r="A35" s="121" t="s">
        <v>620</v>
      </c>
      <c r="B35" s="122" t="s">
        <v>621</v>
      </c>
      <c r="C35" s="123"/>
      <c r="D35" s="123"/>
      <c r="E35" s="124"/>
    </row>
    <row r="36" spans="1:5" ht="17.100000000000001" customHeight="1">
      <c r="A36" s="121" t="s">
        <v>622</v>
      </c>
      <c r="B36" s="122" t="s">
        <v>623</v>
      </c>
      <c r="C36" s="123"/>
      <c r="D36" s="123"/>
      <c r="E36" s="124"/>
    </row>
    <row r="37" spans="1:5" ht="17.100000000000001" customHeight="1">
      <c r="A37" s="121" t="s">
        <v>624</v>
      </c>
      <c r="B37" s="122" t="s">
        <v>517</v>
      </c>
      <c r="C37" s="123"/>
      <c r="D37" s="123"/>
      <c r="E37" s="124"/>
    </row>
    <row r="38" spans="1:5" ht="17.100000000000001" customHeight="1">
      <c r="A38" s="121" t="s">
        <v>518</v>
      </c>
      <c r="B38" s="122" t="s">
        <v>625</v>
      </c>
      <c r="C38" s="123"/>
      <c r="D38" s="123"/>
      <c r="E38" s="124"/>
    </row>
    <row r="39" spans="1:5" ht="17.100000000000001" customHeight="1">
      <c r="A39" s="121" t="s">
        <v>626</v>
      </c>
      <c r="B39" s="122" t="s">
        <v>627</v>
      </c>
      <c r="C39" s="123"/>
      <c r="D39" s="123"/>
      <c r="E39" s="124"/>
    </row>
    <row r="40" spans="1:5" ht="17.100000000000001" customHeight="1">
      <c r="A40" s="121" t="s">
        <v>519</v>
      </c>
      <c r="B40" s="122" t="s">
        <v>628</v>
      </c>
      <c r="C40" s="123"/>
      <c r="D40" s="123"/>
      <c r="E40" s="124"/>
    </row>
    <row r="41" spans="1:5" ht="17.100000000000001" customHeight="1">
      <c r="A41" s="121" t="s">
        <v>520</v>
      </c>
      <c r="B41" s="122" t="s">
        <v>521</v>
      </c>
      <c r="C41" s="123"/>
      <c r="D41" s="123"/>
      <c r="E41" s="124"/>
    </row>
    <row r="42" spans="1:5" ht="17.100000000000001" customHeight="1">
      <c r="A42" s="121" t="s">
        <v>629</v>
      </c>
      <c r="B42" s="125" t="s">
        <v>482</v>
      </c>
      <c r="C42" s="123"/>
      <c r="D42" s="123"/>
      <c r="E42" s="124"/>
    </row>
    <row r="43" spans="1:5" ht="17.100000000000001" customHeight="1">
      <c r="A43" s="121" t="s">
        <v>630</v>
      </c>
      <c r="B43" s="122" t="s">
        <v>631</v>
      </c>
      <c r="C43" s="123"/>
      <c r="D43" s="123"/>
      <c r="E43" s="124"/>
    </row>
    <row r="44" spans="1:5" ht="17.100000000000001" customHeight="1">
      <c r="A44" s="121" t="s">
        <v>522</v>
      </c>
      <c r="B44" s="122" t="s">
        <v>523</v>
      </c>
      <c r="C44" s="123"/>
      <c r="D44" s="123"/>
      <c r="E44" s="124"/>
    </row>
    <row r="45" spans="1:5" ht="17.100000000000001" customHeight="1">
      <c r="A45" s="121" t="s">
        <v>524</v>
      </c>
      <c r="B45" s="122" t="s">
        <v>525</v>
      </c>
      <c r="C45" s="123"/>
      <c r="D45" s="123"/>
      <c r="E45" s="124"/>
    </row>
    <row r="46" spans="1:5" ht="17.100000000000001" customHeight="1">
      <c r="A46" s="121" t="s">
        <v>633</v>
      </c>
      <c r="B46" s="122" t="s">
        <v>526</v>
      </c>
      <c r="C46" s="123"/>
      <c r="D46" s="123"/>
      <c r="E46" s="124"/>
    </row>
    <row r="47" spans="1:5" ht="17.100000000000001" customHeight="1">
      <c r="A47" s="121" t="s">
        <v>527</v>
      </c>
      <c r="B47" s="122" t="s">
        <v>636</v>
      </c>
      <c r="C47" s="123"/>
      <c r="D47" s="123"/>
      <c r="E47" s="124"/>
    </row>
    <row r="48" spans="1:5" ht="17.100000000000001" customHeight="1">
      <c r="A48" s="121" t="s">
        <v>637</v>
      </c>
      <c r="B48" s="122" t="s">
        <v>638</v>
      </c>
      <c r="C48" s="123"/>
      <c r="D48" s="123"/>
      <c r="E48" s="124"/>
    </row>
    <row r="49" spans="1:5" ht="17.100000000000001" customHeight="1">
      <c r="A49" s="121" t="s">
        <v>639</v>
      </c>
      <c r="B49" s="122" t="s">
        <v>528</v>
      </c>
      <c r="C49" s="123"/>
      <c r="D49" s="123"/>
      <c r="E49" s="124"/>
    </row>
    <row r="50" spans="1:5" ht="17.100000000000001" customHeight="1">
      <c r="A50" s="121" t="s">
        <v>529</v>
      </c>
      <c r="B50" s="123" t="s">
        <v>530</v>
      </c>
      <c r="C50" s="123"/>
      <c r="D50" s="123"/>
      <c r="E50" s="124"/>
    </row>
    <row r="51" spans="1:5" ht="17.100000000000001" customHeight="1">
      <c r="A51" s="126" t="s">
        <v>531</v>
      </c>
      <c r="B51" s="123" t="s">
        <v>642</v>
      </c>
      <c r="C51" s="123"/>
      <c r="D51" s="123"/>
      <c r="E51" s="124"/>
    </row>
    <row r="52" spans="1:5" ht="17.100000000000001" customHeight="1">
      <c r="A52" s="121" t="s">
        <v>435</v>
      </c>
      <c r="B52" s="125" t="s">
        <v>643</v>
      </c>
      <c r="C52" s="123"/>
      <c r="D52" s="123"/>
      <c r="E52" s="124"/>
    </row>
    <row r="53" spans="1:5" ht="17.100000000000001" customHeight="1">
      <c r="A53" s="121" t="s">
        <v>644</v>
      </c>
      <c r="B53" s="122" t="s">
        <v>645</v>
      </c>
      <c r="C53" s="123"/>
      <c r="D53" s="123"/>
      <c r="E53" s="124"/>
    </row>
    <row r="54" spans="1:5" ht="17.100000000000001" customHeight="1">
      <c r="A54" s="121" t="s">
        <v>532</v>
      </c>
      <c r="B54" s="122" t="s">
        <v>647</v>
      </c>
      <c r="C54" s="123"/>
      <c r="D54" s="123"/>
      <c r="E54" s="124"/>
    </row>
    <row r="55" spans="1:5" ht="17.100000000000001" customHeight="1">
      <c r="A55" s="121" t="s">
        <v>648</v>
      </c>
      <c r="B55" s="122" t="s">
        <v>533</v>
      </c>
      <c r="C55" s="123"/>
      <c r="D55" s="123"/>
      <c r="E55" s="124"/>
    </row>
    <row r="56" spans="1:5" ht="17.100000000000001" customHeight="1">
      <c r="A56" s="121" t="s">
        <v>534</v>
      </c>
      <c r="B56" s="122" t="s">
        <v>535</v>
      </c>
      <c r="C56" s="123"/>
      <c r="D56" s="123"/>
      <c r="E56" s="124"/>
    </row>
    <row r="57" spans="1:5" ht="17.100000000000001" customHeight="1">
      <c r="A57" s="121" t="s">
        <v>536</v>
      </c>
      <c r="B57" s="122" t="s">
        <v>537</v>
      </c>
      <c r="C57" s="123"/>
      <c r="D57" s="123"/>
      <c r="E57" s="124"/>
    </row>
    <row r="58" spans="1:5" ht="17.100000000000001" customHeight="1">
      <c r="A58" s="121" t="s">
        <v>651</v>
      </c>
      <c r="B58" s="122" t="s">
        <v>652</v>
      </c>
      <c r="C58" s="123"/>
      <c r="D58" s="123"/>
      <c r="E58" s="124"/>
    </row>
    <row r="59" spans="1:5" ht="17.100000000000001" customHeight="1">
      <c r="A59" s="121" t="s">
        <v>653</v>
      </c>
      <c r="B59" s="122" t="s">
        <v>654</v>
      </c>
      <c r="C59" s="123"/>
      <c r="D59" s="123"/>
      <c r="E59" s="124"/>
    </row>
    <row r="60" spans="1:5" ht="17.100000000000001" customHeight="1">
      <c r="A60" s="121" t="s">
        <v>655</v>
      </c>
      <c r="B60" s="122" t="s">
        <v>656</v>
      </c>
      <c r="C60" s="123"/>
      <c r="D60" s="123"/>
      <c r="E60" s="124"/>
    </row>
    <row r="61" spans="1:5" ht="17.100000000000001" customHeight="1">
      <c r="A61" s="121" t="s">
        <v>657</v>
      </c>
      <c r="B61" s="122" t="s">
        <v>658</v>
      </c>
      <c r="C61" s="123"/>
      <c r="D61" s="123"/>
      <c r="E61" s="124"/>
    </row>
    <row r="62" spans="1:5" ht="17.100000000000001" customHeight="1">
      <c r="A62" s="121" t="s">
        <v>659</v>
      </c>
      <c r="B62" s="122" t="s">
        <v>660</v>
      </c>
      <c r="C62" s="123"/>
      <c r="D62" s="123"/>
      <c r="E62" s="124"/>
    </row>
    <row r="63" spans="1:5" ht="17.100000000000001" customHeight="1">
      <c r="A63" s="121" t="s">
        <v>661</v>
      </c>
      <c r="B63" s="122" t="s">
        <v>538</v>
      </c>
      <c r="C63" s="123"/>
      <c r="D63" s="123"/>
      <c r="E63" s="124"/>
    </row>
    <row r="64" spans="1:5" ht="17.100000000000001" customHeight="1">
      <c r="A64" s="121" t="s">
        <v>663</v>
      </c>
      <c r="B64" s="122" t="s">
        <v>539</v>
      </c>
      <c r="C64" s="123"/>
      <c r="D64" s="123"/>
      <c r="E64" s="124"/>
    </row>
    <row r="65" spans="1:5" ht="17.100000000000001" customHeight="1">
      <c r="A65" s="121" t="s">
        <v>664</v>
      </c>
      <c r="B65" s="122" t="s">
        <v>483</v>
      </c>
      <c r="C65" s="123"/>
      <c r="D65" s="123"/>
      <c r="E65" s="124"/>
    </row>
    <row r="66" spans="1:5" ht="17.100000000000001" customHeight="1">
      <c r="A66" s="121" t="s">
        <v>665</v>
      </c>
      <c r="B66" s="122" t="s">
        <v>666</v>
      </c>
      <c r="C66" s="123"/>
      <c r="D66" s="123"/>
      <c r="E66" s="127"/>
    </row>
    <row r="67" spans="1:5" ht="17.100000000000001" customHeight="1">
      <c r="A67" s="126" t="s">
        <v>667</v>
      </c>
      <c r="B67" s="128" t="s">
        <v>668</v>
      </c>
      <c r="C67" s="123"/>
      <c r="D67" s="123"/>
      <c r="E67" s="127"/>
    </row>
    <row r="68" spans="1:5" ht="17.100000000000001" customHeight="1">
      <c r="A68" s="129" t="s">
        <v>540</v>
      </c>
      <c r="B68" s="128" t="s">
        <v>669</v>
      </c>
      <c r="C68" s="123"/>
      <c r="D68" s="123"/>
      <c r="E68" s="127"/>
    </row>
    <row r="69" spans="1:5" ht="17.100000000000001" customHeight="1">
      <c r="A69" s="129" t="s">
        <v>670</v>
      </c>
      <c r="B69" s="123" t="s">
        <v>671</v>
      </c>
      <c r="C69" s="123"/>
      <c r="D69" s="123"/>
      <c r="E69" s="127"/>
    </row>
    <row r="70" spans="1:5" ht="17.100000000000001" customHeight="1">
      <c r="A70" s="129" t="s">
        <v>672</v>
      </c>
      <c r="B70" s="123" t="s">
        <v>484</v>
      </c>
      <c r="C70" s="123"/>
      <c r="D70" s="123"/>
      <c r="E70" s="127"/>
    </row>
    <row r="71" spans="1:5" ht="17.100000000000001" customHeight="1">
      <c r="A71" s="129" t="s">
        <v>541</v>
      </c>
      <c r="B71" s="123" t="s">
        <v>542</v>
      </c>
      <c r="C71" s="123"/>
      <c r="D71" s="123"/>
      <c r="E71" s="127"/>
    </row>
    <row r="72" spans="1:5" ht="17.100000000000001" customHeight="1">
      <c r="A72" s="129" t="s">
        <v>543</v>
      </c>
      <c r="B72" s="123" t="s">
        <v>544</v>
      </c>
      <c r="C72" s="123"/>
      <c r="D72" s="123"/>
      <c r="E72" s="127"/>
    </row>
    <row r="73" spans="1:5" ht="17.100000000000001" customHeight="1">
      <c r="A73" s="129" t="s">
        <v>673</v>
      </c>
      <c r="B73" s="123" t="s">
        <v>485</v>
      </c>
      <c r="C73" s="123"/>
      <c r="D73" s="123"/>
      <c r="E73" s="127"/>
    </row>
    <row r="74" spans="1:5" ht="17.100000000000001" customHeight="1">
      <c r="A74" s="129" t="s">
        <v>675</v>
      </c>
      <c r="B74" s="123" t="s">
        <v>545</v>
      </c>
      <c r="C74" s="123"/>
      <c r="D74" s="123"/>
      <c r="E74" s="127"/>
    </row>
    <row r="75" spans="1:5" ht="17.100000000000001" customHeight="1">
      <c r="A75" s="129" t="s">
        <v>677</v>
      </c>
      <c r="B75" s="123" t="s">
        <v>678</v>
      </c>
      <c r="C75" s="123"/>
      <c r="D75" s="123"/>
      <c r="E75" s="127"/>
    </row>
    <row r="76" spans="1:5" ht="17.100000000000001" customHeight="1">
      <c r="A76" s="129" t="s">
        <v>546</v>
      </c>
      <c r="B76" s="123" t="s">
        <v>547</v>
      </c>
      <c r="C76" s="123"/>
      <c r="D76" s="123"/>
      <c r="E76" s="127"/>
    </row>
    <row r="77" spans="1:5" ht="17.100000000000001" customHeight="1">
      <c r="A77" s="129" t="s">
        <v>548</v>
      </c>
      <c r="B77" s="123" t="s">
        <v>680</v>
      </c>
      <c r="C77" s="123"/>
      <c r="D77" s="123"/>
      <c r="E77" s="127"/>
    </row>
    <row r="78" spans="1:5" ht="17.100000000000001" customHeight="1">
      <c r="A78" s="129" t="s">
        <v>681</v>
      </c>
      <c r="B78" s="123" t="s">
        <v>682</v>
      </c>
      <c r="C78" s="123"/>
      <c r="D78" s="123"/>
      <c r="E78" s="127"/>
    </row>
    <row r="79" spans="1:5" ht="17.100000000000001" customHeight="1">
      <c r="A79" s="129" t="s">
        <v>683</v>
      </c>
      <c r="B79" s="123" t="s">
        <v>485</v>
      </c>
      <c r="C79" s="123"/>
      <c r="D79" s="123"/>
      <c r="E79" s="127"/>
    </row>
    <row r="80" spans="1:5" ht="17.100000000000001" customHeight="1">
      <c r="A80" s="129" t="s">
        <v>549</v>
      </c>
      <c r="B80" s="123" t="s">
        <v>545</v>
      </c>
      <c r="C80" s="123"/>
      <c r="D80" s="123"/>
      <c r="E80" s="127"/>
    </row>
    <row r="81" spans="1:5" ht="17.100000000000001" customHeight="1">
      <c r="A81" s="129" t="s">
        <v>449</v>
      </c>
      <c r="B81" s="123" t="s">
        <v>684</v>
      </c>
      <c r="C81" s="123"/>
      <c r="D81" s="123"/>
      <c r="E81" s="127"/>
    </row>
    <row r="82" spans="1:5" ht="17.100000000000001" customHeight="1">
      <c r="A82" s="130" t="s">
        <v>550</v>
      </c>
      <c r="B82" s="131" t="s">
        <v>685</v>
      </c>
      <c r="C82" s="132"/>
      <c r="D82" s="132"/>
      <c r="E82" s="133"/>
    </row>
    <row r="83" spans="1:5" ht="17.100000000000001" customHeight="1">
      <c r="A83" s="489" t="s">
        <v>1416</v>
      </c>
      <c r="B83" s="471" t="s">
        <v>1398</v>
      </c>
      <c r="C83" s="490"/>
      <c r="D83" s="490"/>
      <c r="E83" s="491"/>
    </row>
    <row r="84" spans="1:5" ht="17.100000000000001" customHeight="1">
      <c r="A84" s="489" t="s">
        <v>1410</v>
      </c>
      <c r="B84" s="471" t="s">
        <v>1411</v>
      </c>
      <c r="C84" s="490"/>
      <c r="D84" s="490"/>
      <c r="E84" s="491"/>
    </row>
    <row r="85" spans="1:5" ht="17.100000000000001" customHeight="1">
      <c r="A85" s="130" t="s">
        <v>453</v>
      </c>
      <c r="B85" s="123" t="s">
        <v>691</v>
      </c>
      <c r="C85" s="132"/>
      <c r="D85" s="132"/>
      <c r="E85" s="133"/>
    </row>
    <row r="86" spans="1:5" ht="17.100000000000001" customHeight="1">
      <c r="A86" s="130" t="s">
        <v>454</v>
      </c>
      <c r="B86" s="123" t="s">
        <v>553</v>
      </c>
      <c r="C86" s="132"/>
      <c r="D86" s="132"/>
      <c r="E86" s="133"/>
    </row>
    <row r="87" spans="1:5" ht="17.100000000000001" customHeight="1">
      <c r="A87" s="130" t="s">
        <v>486</v>
      </c>
      <c r="B87" s="123" t="s">
        <v>692</v>
      </c>
      <c r="C87" s="132"/>
      <c r="D87" s="132"/>
      <c r="E87" s="133"/>
    </row>
    <row r="88" spans="1:5" ht="17.100000000000001" customHeight="1">
      <c r="A88" s="135" t="s">
        <v>456</v>
      </c>
      <c r="B88" s="136" t="s">
        <v>693</v>
      </c>
      <c r="C88" s="136"/>
      <c r="D88" s="136"/>
      <c r="E88" s="137"/>
    </row>
    <row r="89" spans="1:5" ht="17.100000000000001" customHeight="1">
      <c r="A89" s="126" t="s">
        <v>457</v>
      </c>
      <c r="B89" s="123" t="s">
        <v>487</v>
      </c>
      <c r="C89" s="123"/>
      <c r="D89" s="123"/>
      <c r="E89" s="127"/>
    </row>
    <row r="90" spans="1:5" ht="17.100000000000001" customHeight="1">
      <c r="A90" s="126" t="s">
        <v>488</v>
      </c>
      <c r="B90" s="123" t="s">
        <v>489</v>
      </c>
      <c r="C90" s="123"/>
      <c r="D90" s="123"/>
      <c r="E90" s="127"/>
    </row>
    <row r="91" spans="1:5" ht="17.100000000000001" customHeight="1">
      <c r="A91" s="126" t="s">
        <v>490</v>
      </c>
      <c r="B91" s="123" t="s">
        <v>491</v>
      </c>
      <c r="C91" s="123"/>
      <c r="D91" s="123"/>
      <c r="E91" s="127"/>
    </row>
    <row r="92" spans="1:5" ht="17.100000000000001" customHeight="1">
      <c r="A92" s="138" t="s">
        <v>694</v>
      </c>
      <c r="B92" s="139" t="s">
        <v>695</v>
      </c>
      <c r="C92" s="139"/>
      <c r="D92" s="139"/>
      <c r="E92" s="140"/>
    </row>
    <row r="93" spans="1:5" ht="17.100000000000001" customHeight="1">
      <c r="A93" s="142"/>
      <c r="B93" s="143"/>
      <c r="C93" s="143"/>
      <c r="D93" s="143"/>
      <c r="E93" s="143"/>
    </row>
    <row r="94" spans="1:5" ht="17.100000000000001" customHeight="1">
      <c r="A94" s="144" t="s">
        <v>714</v>
      </c>
      <c r="B94" s="145"/>
      <c r="C94" s="145"/>
      <c r="D94" s="145"/>
      <c r="E94" s="145"/>
    </row>
    <row r="95" spans="1:5" ht="17.100000000000001" customHeight="1">
      <c r="A95" s="144"/>
      <c r="B95" s="145"/>
      <c r="C95" s="145"/>
      <c r="D95" s="145"/>
      <c r="E95" s="145"/>
    </row>
    <row r="96" spans="1:5" ht="17.100000000000001" customHeight="1">
      <c r="A96" s="146" t="s">
        <v>408</v>
      </c>
      <c r="B96" s="145"/>
      <c r="C96" s="145"/>
      <c r="D96" s="145"/>
      <c r="E96" s="145"/>
    </row>
    <row r="97" spans="1:5" ht="17.100000000000001" customHeight="1">
      <c r="A97" s="142"/>
      <c r="B97" s="145"/>
      <c r="C97" s="145"/>
      <c r="D97" s="145"/>
      <c r="E97" s="145"/>
    </row>
    <row r="98" spans="1:5" ht="17.100000000000001" customHeight="1">
      <c r="A98" s="142" t="s">
        <v>715</v>
      </c>
      <c r="B98" s="145"/>
      <c r="C98" s="145"/>
      <c r="D98" s="145"/>
      <c r="E98" s="145"/>
    </row>
    <row r="99" spans="1:5" ht="17.100000000000001" customHeight="1">
      <c r="A99" s="145" t="s">
        <v>716</v>
      </c>
      <c r="B99" s="145"/>
      <c r="C99" s="145"/>
      <c r="D99" s="145"/>
      <c r="E99" s="145"/>
    </row>
    <row r="100" spans="1:5" ht="17.100000000000001" customHeight="1">
      <c r="A100" s="145" t="s">
        <v>474</v>
      </c>
      <c r="B100" s="145"/>
      <c r="C100" s="145"/>
      <c r="D100" s="145"/>
      <c r="E100" s="145"/>
    </row>
    <row r="101" spans="1:5" ht="17.100000000000001" customHeight="1">
      <c r="A101" s="145" t="s">
        <v>475</v>
      </c>
      <c r="B101" s="145"/>
      <c r="C101" s="145"/>
      <c r="D101" s="145"/>
      <c r="E101" s="145"/>
    </row>
    <row r="102" spans="1:5" ht="17.100000000000001" customHeight="1">
      <c r="A102" s="145" t="s">
        <v>569</v>
      </c>
      <c r="B102" s="145"/>
      <c r="C102" s="145"/>
      <c r="D102" s="145"/>
      <c r="E102" s="145"/>
    </row>
    <row r="103" spans="1:5" ht="17.100000000000001" customHeight="1">
      <c r="A103" s="145" t="s">
        <v>477</v>
      </c>
      <c r="B103" s="145"/>
      <c r="C103" s="145"/>
      <c r="D103" s="145"/>
      <c r="E103" s="145"/>
    </row>
    <row r="104" spans="1:5" ht="17.100000000000001" customHeight="1">
      <c r="A104" s="145" t="s">
        <v>478</v>
      </c>
      <c r="B104" s="145"/>
      <c r="C104" s="145"/>
      <c r="D104" s="145"/>
      <c r="E104" s="145"/>
    </row>
    <row r="105" spans="1:5" ht="17.100000000000001" customHeight="1">
      <c r="A105" s="145" t="s">
        <v>721</v>
      </c>
      <c r="B105" s="145"/>
      <c r="C105" s="145"/>
      <c r="D105" s="145"/>
      <c r="E105" s="145"/>
    </row>
    <row r="106" spans="1:5" ht="17.100000000000001" customHeight="1">
      <c r="A106" s="147" t="s">
        <v>570</v>
      </c>
      <c r="B106" s="145"/>
      <c r="C106" s="145"/>
      <c r="D106" s="145"/>
      <c r="E106" s="145"/>
    </row>
    <row r="107" spans="1:5" ht="17.100000000000001" customHeight="1">
      <c r="A107" s="516" t="s">
        <v>2119</v>
      </c>
      <c r="B107" s="525"/>
      <c r="C107" s="525"/>
      <c r="D107" s="525"/>
      <c r="E107" s="525"/>
    </row>
    <row r="110" spans="1:5" ht="17.100000000000001" customHeight="1">
      <c r="A110" s="783" t="s">
        <v>2695</v>
      </c>
      <c r="B110" s="784"/>
      <c r="C110" s="784"/>
      <c r="D110" s="150"/>
      <c r="E110" s="150"/>
    </row>
    <row r="111" spans="1:5" ht="17.100000000000001" customHeight="1">
      <c r="A111" s="166"/>
      <c r="B111" s="784"/>
      <c r="C111" s="784"/>
      <c r="D111" s="150"/>
      <c r="E111" s="150"/>
    </row>
    <row r="112" spans="1:5" ht="17.100000000000001" customHeight="1">
      <c r="A112" s="780" t="s">
        <v>2696</v>
      </c>
      <c r="B112" s="781"/>
      <c r="C112" s="781"/>
      <c r="D112" s="785"/>
      <c r="E112" s="785"/>
    </row>
  </sheetData>
  <phoneticPr fontId="1" type="noConversion"/>
  <pageMargins left="0.7" right="0.7" top="0.75" bottom="0.75" header="0.3" footer="0.3"/>
  <pageSetup paperSize="9" scale="31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C05046"/>
  </sheetPr>
  <dimension ref="A1:E63"/>
  <sheetViews>
    <sheetView view="pageBreakPreview" topLeftCell="A31" zoomScale="85" zoomScaleNormal="100" zoomScaleSheetLayoutView="85" workbookViewId="0">
      <selection activeCell="B9" sqref="B9"/>
    </sheetView>
  </sheetViews>
  <sheetFormatPr defaultRowHeight="17.100000000000001" customHeight="1"/>
  <cols>
    <col min="1" max="1" width="13.625" style="58" customWidth="1"/>
    <col min="2" max="2" width="50.625" style="58" customWidth="1"/>
    <col min="3" max="5" width="20.625" style="58" customWidth="1"/>
    <col min="6" max="16384" width="9" style="58"/>
  </cols>
  <sheetData>
    <row r="1" spans="1:5" ht="30" customHeight="1">
      <c r="A1" s="381" t="s">
        <v>985</v>
      </c>
      <c r="B1" s="149"/>
      <c r="C1" s="149"/>
      <c r="D1" s="149"/>
      <c r="E1" s="149"/>
    </row>
    <row r="2" spans="1:5" ht="17.100000000000001" customHeight="1">
      <c r="A2" s="382"/>
      <c r="B2" s="382"/>
      <c r="C2" s="382"/>
      <c r="D2" s="382"/>
      <c r="E2" s="383" t="s">
        <v>986</v>
      </c>
    </row>
    <row r="3" spans="1:5" ht="17.100000000000001" customHeight="1">
      <c r="A3" s="168" t="s">
        <v>1155</v>
      </c>
      <c r="B3" s="382"/>
      <c r="C3" s="382"/>
      <c r="D3" s="382"/>
      <c r="E3" s="382"/>
    </row>
    <row r="4" spans="1:5" ht="17.100000000000001" customHeight="1">
      <c r="A4" s="168" t="s">
        <v>1156</v>
      </c>
      <c r="B4" s="382"/>
      <c r="C4" s="382"/>
      <c r="D4" s="382"/>
      <c r="E4" s="382"/>
    </row>
    <row r="5" spans="1:5" ht="17.100000000000001" customHeight="1">
      <c r="A5" s="168" t="s">
        <v>1157</v>
      </c>
      <c r="B5" s="382"/>
      <c r="C5" s="382"/>
      <c r="D5" s="382"/>
      <c r="E5" s="382"/>
    </row>
    <row r="6" spans="1:5" ht="17.100000000000001" customHeight="1">
      <c r="A6" s="382"/>
      <c r="B6" s="382"/>
      <c r="C6" s="382"/>
      <c r="D6" s="382"/>
      <c r="E6" s="382"/>
    </row>
    <row r="7" spans="1:5" ht="17.100000000000001" customHeight="1">
      <c r="A7" s="152"/>
      <c r="B7" s="384"/>
      <c r="C7" s="384"/>
      <c r="D7" s="384"/>
      <c r="E7" s="153" t="s">
        <v>987</v>
      </c>
    </row>
    <row r="8" spans="1:5" ht="17.100000000000001" customHeight="1">
      <c r="A8" s="385" t="s">
        <v>988</v>
      </c>
      <c r="B8" s="288" t="s">
        <v>989</v>
      </c>
      <c r="C8" s="288" t="s">
        <v>990</v>
      </c>
      <c r="D8" s="288" t="s">
        <v>991</v>
      </c>
      <c r="E8" s="386" t="s">
        <v>992</v>
      </c>
    </row>
    <row r="9" spans="1:5" ht="17.100000000000001" customHeight="1">
      <c r="A9" s="387" t="s">
        <v>993</v>
      </c>
      <c r="B9" s="388" t="s">
        <v>994</v>
      </c>
      <c r="C9" s="389"/>
      <c r="D9" s="389"/>
      <c r="E9" s="390"/>
    </row>
    <row r="10" spans="1:5" ht="17.100000000000001" customHeight="1">
      <c r="A10" s="391" t="s">
        <v>995</v>
      </c>
      <c r="B10" s="392" t="s">
        <v>996</v>
      </c>
      <c r="C10" s="393"/>
      <c r="D10" s="393"/>
      <c r="E10" s="394"/>
    </row>
    <row r="11" spans="1:5" ht="17.100000000000001" customHeight="1">
      <c r="A11" s="391" t="s">
        <v>997</v>
      </c>
      <c r="B11" s="393" t="s">
        <v>998</v>
      </c>
      <c r="C11" s="393"/>
      <c r="D11" s="393"/>
      <c r="E11" s="394"/>
    </row>
    <row r="12" spans="1:5" ht="17.100000000000001" customHeight="1">
      <c r="A12" s="391" t="s">
        <v>999</v>
      </c>
      <c r="B12" s="393" t="s">
        <v>1000</v>
      </c>
      <c r="C12" s="393"/>
      <c r="D12" s="393"/>
      <c r="E12" s="394"/>
    </row>
    <row r="13" spans="1:5" ht="17.100000000000001" customHeight="1">
      <c r="A13" s="391" t="s">
        <v>1001</v>
      </c>
      <c r="B13" s="393" t="s">
        <v>1002</v>
      </c>
      <c r="C13" s="393"/>
      <c r="D13" s="393"/>
      <c r="E13" s="394"/>
    </row>
    <row r="14" spans="1:5" ht="17.100000000000001" customHeight="1">
      <c r="A14" s="391" t="s">
        <v>1003</v>
      </c>
      <c r="B14" s="393" t="s">
        <v>1004</v>
      </c>
      <c r="C14" s="393"/>
      <c r="D14" s="393"/>
      <c r="E14" s="394"/>
    </row>
    <row r="15" spans="1:5" ht="17.100000000000001" customHeight="1">
      <c r="A15" s="391" t="s">
        <v>1005</v>
      </c>
      <c r="B15" s="393" t="s">
        <v>1006</v>
      </c>
      <c r="C15" s="393"/>
      <c r="D15" s="393"/>
      <c r="E15" s="394"/>
    </row>
    <row r="16" spans="1:5" ht="17.100000000000001" customHeight="1">
      <c r="A16" s="391" t="s">
        <v>1007</v>
      </c>
      <c r="B16" s="393" t="s">
        <v>1008</v>
      </c>
      <c r="C16" s="393"/>
      <c r="D16" s="393"/>
      <c r="E16" s="394"/>
    </row>
    <row r="17" spans="1:5" ht="17.100000000000001" customHeight="1">
      <c r="A17" s="391" t="s">
        <v>1009</v>
      </c>
      <c r="B17" s="393" t="s">
        <v>1010</v>
      </c>
      <c r="C17" s="393"/>
      <c r="D17" s="393"/>
      <c r="E17" s="394"/>
    </row>
    <row r="18" spans="1:5" ht="17.100000000000001" customHeight="1">
      <c r="A18" s="492" t="s">
        <v>1011</v>
      </c>
      <c r="B18" s="493" t="s">
        <v>1012</v>
      </c>
      <c r="C18" s="493"/>
      <c r="D18" s="493"/>
      <c r="E18" s="494"/>
    </row>
    <row r="19" spans="1:5" ht="17.100000000000001" customHeight="1">
      <c r="A19" s="391" t="s">
        <v>1013</v>
      </c>
      <c r="B19" s="393" t="s">
        <v>1014</v>
      </c>
      <c r="C19" s="393"/>
      <c r="D19" s="393"/>
      <c r="E19" s="394"/>
    </row>
    <row r="20" spans="1:5" ht="17.100000000000001" customHeight="1">
      <c r="A20" s="391" t="s">
        <v>984</v>
      </c>
      <c r="B20" s="393" t="s">
        <v>1015</v>
      </c>
      <c r="C20" s="393"/>
      <c r="D20" s="393"/>
      <c r="E20" s="394"/>
    </row>
    <row r="21" spans="1:5" ht="17.100000000000001" customHeight="1">
      <c r="A21" s="391" t="s">
        <v>1016</v>
      </c>
      <c r="B21" s="393" t="s">
        <v>1017</v>
      </c>
      <c r="C21" s="393"/>
      <c r="D21" s="393"/>
      <c r="E21" s="394"/>
    </row>
    <row r="22" spans="1:5" ht="17.100000000000001" customHeight="1">
      <c r="A22" s="391" t="s">
        <v>1018</v>
      </c>
      <c r="B22" s="393" t="s">
        <v>1019</v>
      </c>
      <c r="C22" s="393"/>
      <c r="D22" s="393"/>
      <c r="E22" s="394"/>
    </row>
    <row r="23" spans="1:5" ht="17.100000000000001" customHeight="1">
      <c r="A23" s="391" t="s">
        <v>1020</v>
      </c>
      <c r="B23" s="393" t="s">
        <v>1021</v>
      </c>
      <c r="C23" s="393"/>
      <c r="D23" s="393"/>
      <c r="E23" s="394"/>
    </row>
    <row r="24" spans="1:5" ht="17.100000000000001" customHeight="1">
      <c r="A24" s="391" t="s">
        <v>1022</v>
      </c>
      <c r="B24" s="393" t="s">
        <v>1209</v>
      </c>
      <c r="C24" s="395"/>
      <c r="D24" s="393"/>
      <c r="E24" s="394"/>
    </row>
    <row r="25" spans="1:5" ht="17.100000000000001" customHeight="1">
      <c r="A25" s="391" t="s">
        <v>1023</v>
      </c>
      <c r="B25" s="393" t="s">
        <v>1210</v>
      </c>
      <c r="C25" s="395"/>
      <c r="D25" s="393"/>
      <c r="E25" s="394"/>
    </row>
    <row r="26" spans="1:5" ht="17.100000000000001" customHeight="1">
      <c r="A26" s="391" t="s">
        <v>1024</v>
      </c>
      <c r="B26" s="393" t="s">
        <v>1211</v>
      </c>
      <c r="C26" s="395"/>
      <c r="D26" s="393"/>
      <c r="E26" s="394"/>
    </row>
    <row r="27" spans="1:5" ht="17.100000000000001" customHeight="1">
      <c r="A27" s="391" t="s">
        <v>1025</v>
      </c>
      <c r="B27" s="393" t="s">
        <v>1208</v>
      </c>
      <c r="C27" s="395"/>
      <c r="D27" s="393"/>
      <c r="E27" s="394"/>
    </row>
    <row r="28" spans="1:5" ht="17.100000000000001" customHeight="1">
      <c r="A28" s="391" t="s">
        <v>1026</v>
      </c>
      <c r="B28" s="393" t="s">
        <v>1027</v>
      </c>
      <c r="C28" s="395"/>
      <c r="D28" s="393"/>
      <c r="E28" s="394"/>
    </row>
    <row r="29" spans="1:5" ht="17.100000000000001" customHeight="1">
      <c r="A29" s="391" t="s">
        <v>1028</v>
      </c>
      <c r="B29" s="393" t="s">
        <v>1029</v>
      </c>
      <c r="C29" s="395"/>
      <c r="D29" s="393"/>
      <c r="E29" s="394"/>
    </row>
    <row r="30" spans="1:5" ht="17.100000000000001" customHeight="1">
      <c r="A30" s="391" t="s">
        <v>1030</v>
      </c>
      <c r="B30" s="393" t="s">
        <v>1031</v>
      </c>
      <c r="C30" s="395"/>
      <c r="D30" s="393"/>
      <c r="E30" s="394"/>
    </row>
    <row r="31" spans="1:5" ht="17.100000000000001" customHeight="1">
      <c r="A31" s="391" t="s">
        <v>1032</v>
      </c>
      <c r="B31" s="393" t="s">
        <v>1033</v>
      </c>
      <c r="C31" s="395"/>
      <c r="D31" s="393"/>
      <c r="E31" s="394"/>
    </row>
    <row r="32" spans="1:5" ht="17.100000000000001" customHeight="1">
      <c r="A32" s="391" t="s">
        <v>1034</v>
      </c>
      <c r="B32" s="393" t="s">
        <v>1035</v>
      </c>
      <c r="C32" s="395"/>
      <c r="D32" s="393"/>
      <c r="E32" s="394"/>
    </row>
    <row r="33" spans="1:5" ht="17.100000000000001" customHeight="1">
      <c r="A33" s="391" t="s">
        <v>1036</v>
      </c>
      <c r="B33" s="393" t="s">
        <v>1037</v>
      </c>
      <c r="C33" s="395"/>
      <c r="D33" s="393"/>
      <c r="E33" s="394"/>
    </row>
    <row r="34" spans="1:5" ht="17.100000000000001" customHeight="1">
      <c r="A34" s="391" t="s">
        <v>1038</v>
      </c>
      <c r="B34" s="393" t="s">
        <v>1039</v>
      </c>
      <c r="C34" s="395"/>
      <c r="D34" s="393"/>
      <c r="E34" s="394"/>
    </row>
    <row r="35" spans="1:5" ht="17.100000000000001" customHeight="1">
      <c r="A35" s="391" t="s">
        <v>1040</v>
      </c>
      <c r="B35" s="393" t="s">
        <v>1041</v>
      </c>
      <c r="C35" s="395"/>
      <c r="D35" s="393"/>
      <c r="E35" s="394"/>
    </row>
    <row r="36" spans="1:5" ht="17.100000000000001" customHeight="1">
      <c r="A36" s="391" t="s">
        <v>1042</v>
      </c>
      <c r="B36" s="393" t="s">
        <v>1043</v>
      </c>
      <c r="C36" s="395"/>
      <c r="D36" s="393"/>
      <c r="E36" s="394"/>
    </row>
    <row r="37" spans="1:5" ht="17.100000000000001" customHeight="1">
      <c r="A37" s="391" t="s">
        <v>1044</v>
      </c>
      <c r="B37" s="393" t="s">
        <v>1045</v>
      </c>
      <c r="C37" s="395"/>
      <c r="D37" s="393"/>
      <c r="E37" s="394"/>
    </row>
    <row r="38" spans="1:5" ht="17.100000000000001" customHeight="1">
      <c r="A38" s="391" t="s">
        <v>1046</v>
      </c>
      <c r="B38" s="393" t="s">
        <v>1047</v>
      </c>
      <c r="C38" s="395"/>
      <c r="D38" s="393"/>
      <c r="E38" s="394"/>
    </row>
    <row r="39" spans="1:5" ht="17.100000000000001" customHeight="1">
      <c r="A39" s="391" t="s">
        <v>1048</v>
      </c>
      <c r="B39" s="393" t="s">
        <v>1049</v>
      </c>
      <c r="C39" s="395"/>
      <c r="D39" s="393"/>
      <c r="E39" s="394"/>
    </row>
    <row r="40" spans="1:5" ht="17.100000000000001" customHeight="1">
      <c r="A40" s="391" t="s">
        <v>1050</v>
      </c>
      <c r="B40" s="393" t="s">
        <v>1051</v>
      </c>
      <c r="C40" s="393"/>
      <c r="D40" s="393"/>
      <c r="E40" s="394"/>
    </row>
    <row r="41" spans="1:5" ht="17.100000000000001" customHeight="1">
      <c r="A41" s="391" t="s">
        <v>1052</v>
      </c>
      <c r="B41" s="393" t="s">
        <v>1053</v>
      </c>
      <c r="C41" s="393"/>
      <c r="D41" s="393"/>
      <c r="E41" s="394"/>
    </row>
    <row r="42" spans="1:5" ht="17.100000000000001" customHeight="1">
      <c r="A42" s="492" t="s">
        <v>1054</v>
      </c>
      <c r="B42" s="493" t="s">
        <v>1055</v>
      </c>
      <c r="C42" s="493"/>
      <c r="D42" s="493"/>
      <c r="E42" s="494"/>
    </row>
    <row r="43" spans="1:5" ht="17.100000000000001" customHeight="1">
      <c r="A43" s="492" t="s">
        <v>1056</v>
      </c>
      <c r="B43" s="493" t="s">
        <v>1057</v>
      </c>
      <c r="C43" s="493"/>
      <c r="D43" s="493"/>
      <c r="E43" s="494"/>
    </row>
    <row r="44" spans="1:5" ht="17.100000000000001" customHeight="1">
      <c r="A44" s="495" t="s">
        <v>1058</v>
      </c>
      <c r="B44" s="496" t="s">
        <v>1059</v>
      </c>
      <c r="C44" s="496"/>
      <c r="D44" s="496"/>
      <c r="E44" s="497"/>
    </row>
    <row r="45" spans="1:5" ht="17.100000000000001" customHeight="1">
      <c r="A45" s="396"/>
      <c r="B45" s="384"/>
      <c r="C45" s="384"/>
      <c r="D45" s="384"/>
      <c r="E45" s="384"/>
    </row>
    <row r="46" spans="1:5" ht="17.100000000000001" customHeight="1">
      <c r="A46" s="396"/>
      <c r="B46" s="384"/>
      <c r="C46" s="384"/>
      <c r="D46" s="384"/>
      <c r="E46" s="384"/>
    </row>
    <row r="47" spans="1:5" ht="17.100000000000001" customHeight="1">
      <c r="A47" s="384" t="s">
        <v>714</v>
      </c>
      <c r="B47" s="384"/>
      <c r="C47" s="384"/>
      <c r="D47" s="384"/>
      <c r="E47" s="384"/>
    </row>
    <row r="48" spans="1:5" ht="17.100000000000001" customHeight="1">
      <c r="A48" s="384"/>
      <c r="B48" s="384"/>
      <c r="C48" s="384"/>
      <c r="D48" s="384"/>
      <c r="E48" s="384"/>
    </row>
    <row r="49" spans="1:5" ht="17.100000000000001" customHeight="1">
      <c r="A49" s="397" t="s">
        <v>408</v>
      </c>
      <c r="B49" s="384"/>
      <c r="C49" s="384"/>
      <c r="D49" s="384"/>
      <c r="E49" s="384"/>
    </row>
    <row r="50" spans="1:5" ht="17.100000000000001" customHeight="1">
      <c r="A50" s="396" t="s">
        <v>1060</v>
      </c>
      <c r="B50" s="384"/>
      <c r="C50" s="384"/>
      <c r="D50" s="384"/>
      <c r="E50" s="384"/>
    </row>
    <row r="51" spans="1:5" ht="17.100000000000001" customHeight="1">
      <c r="A51" s="396" t="s">
        <v>1061</v>
      </c>
      <c r="B51" s="384"/>
      <c r="C51" s="384"/>
      <c r="D51" s="384"/>
      <c r="E51" s="384"/>
    </row>
    <row r="52" spans="1:5" ht="17.100000000000001" customHeight="1">
      <c r="A52" s="396" t="s">
        <v>1062</v>
      </c>
      <c r="B52" s="384"/>
      <c r="C52" s="384"/>
      <c r="D52" s="384"/>
      <c r="E52" s="384"/>
    </row>
    <row r="53" spans="1:5" ht="17.100000000000001" customHeight="1">
      <c r="A53" s="396" t="s">
        <v>1063</v>
      </c>
      <c r="B53" s="384"/>
      <c r="C53" s="384"/>
      <c r="D53" s="384"/>
      <c r="E53" s="384"/>
    </row>
    <row r="54" spans="1:5" ht="17.100000000000001" customHeight="1">
      <c r="A54" s="396" t="s">
        <v>1064</v>
      </c>
      <c r="B54" s="384"/>
      <c r="C54" s="384"/>
      <c r="D54" s="384"/>
      <c r="E54" s="384"/>
    </row>
    <row r="55" spans="1:5" ht="17.100000000000001" customHeight="1">
      <c r="A55" s="396" t="s">
        <v>1065</v>
      </c>
      <c r="B55" s="384"/>
      <c r="C55" s="384"/>
      <c r="D55" s="384"/>
      <c r="E55" s="384"/>
    </row>
    <row r="56" spans="1:5" ht="17.100000000000001" customHeight="1">
      <c r="A56" s="396" t="s">
        <v>1066</v>
      </c>
      <c r="B56" s="384"/>
      <c r="C56" s="384"/>
      <c r="D56" s="384"/>
      <c r="E56" s="384"/>
    </row>
    <row r="57" spans="1:5" ht="17.100000000000001" customHeight="1">
      <c r="A57" s="396" t="s">
        <v>1067</v>
      </c>
      <c r="B57" s="384"/>
      <c r="C57" s="384"/>
      <c r="D57" s="384"/>
      <c r="E57" s="384"/>
    </row>
    <row r="58" spans="1:5" ht="17.100000000000001" customHeight="1">
      <c r="A58" s="396" t="s">
        <v>1068</v>
      </c>
      <c r="B58" s="384"/>
      <c r="C58" s="384"/>
      <c r="D58" s="384"/>
      <c r="E58" s="384"/>
    </row>
    <row r="59" spans="1:5" ht="17.100000000000001" customHeight="1">
      <c r="A59" s="396" t="s">
        <v>1069</v>
      </c>
      <c r="B59" s="384"/>
      <c r="C59" s="384"/>
      <c r="D59" s="384"/>
      <c r="E59" s="384"/>
    </row>
    <row r="60" spans="1:5" ht="17.100000000000001" customHeight="1">
      <c r="A60" s="396" t="s">
        <v>1070</v>
      </c>
      <c r="B60" s="384"/>
      <c r="C60" s="384"/>
      <c r="D60" s="384"/>
      <c r="E60" s="384"/>
    </row>
    <row r="61" spans="1:5" ht="17.100000000000001" customHeight="1">
      <c r="A61" s="528" t="s">
        <v>1071</v>
      </c>
      <c r="B61" s="529"/>
      <c r="C61" s="529"/>
      <c r="D61" s="529"/>
      <c r="E61" s="529"/>
    </row>
    <row r="62" spans="1:5" ht="17.100000000000001" customHeight="1">
      <c r="A62" s="528" t="s">
        <v>1072</v>
      </c>
      <c r="B62" s="529"/>
      <c r="C62" s="529"/>
      <c r="D62" s="529"/>
      <c r="E62" s="529"/>
    </row>
    <row r="63" spans="1:5" ht="17.100000000000001" customHeight="1">
      <c r="A63" s="528" t="s">
        <v>1073</v>
      </c>
      <c r="B63" s="529"/>
      <c r="C63" s="529"/>
      <c r="D63" s="529"/>
      <c r="E63" s="529"/>
    </row>
  </sheetData>
  <phoneticPr fontId="1" type="noConversion"/>
  <pageMargins left="0.7" right="0.7" top="0.75" bottom="0.75" header="0.3" footer="0.3"/>
  <pageSetup paperSize="9" scale="63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C05046"/>
  </sheetPr>
  <dimension ref="A1:E67"/>
  <sheetViews>
    <sheetView view="pageBreakPreview" topLeftCell="A31" zoomScale="85" zoomScaleNormal="100" zoomScaleSheetLayoutView="85" workbookViewId="0">
      <selection activeCell="A67" sqref="A67"/>
    </sheetView>
  </sheetViews>
  <sheetFormatPr defaultRowHeight="17.100000000000001" customHeight="1"/>
  <cols>
    <col min="1" max="1" width="13.625" style="58" customWidth="1"/>
    <col min="2" max="2" width="50.625" style="58" customWidth="1"/>
    <col min="3" max="5" width="20.625" style="58" customWidth="1"/>
    <col min="6" max="16384" width="9" style="58"/>
  </cols>
  <sheetData>
    <row r="1" spans="1:5" ht="30" customHeight="1">
      <c r="A1" s="381" t="s">
        <v>985</v>
      </c>
      <c r="B1" s="149"/>
      <c r="C1" s="149"/>
      <c r="D1" s="149"/>
      <c r="E1" s="149"/>
    </row>
    <row r="2" spans="1:5" ht="17.100000000000001" customHeight="1">
      <c r="A2" s="382"/>
      <c r="B2" s="382"/>
      <c r="C2" s="382"/>
      <c r="D2" s="382"/>
      <c r="E2" s="383" t="s">
        <v>340</v>
      </c>
    </row>
    <row r="3" spans="1:5" ht="17.100000000000001" customHeight="1">
      <c r="A3" s="168" t="s">
        <v>1155</v>
      </c>
      <c r="B3" s="382"/>
      <c r="C3" s="382"/>
      <c r="D3" s="382"/>
      <c r="E3" s="382"/>
    </row>
    <row r="4" spans="1:5" ht="17.100000000000001" customHeight="1">
      <c r="A4" s="168" t="s">
        <v>1156</v>
      </c>
      <c r="B4" s="382"/>
      <c r="C4" s="382"/>
      <c r="D4" s="382"/>
      <c r="E4" s="382"/>
    </row>
    <row r="5" spans="1:5" ht="17.100000000000001" customHeight="1">
      <c r="A5" s="168" t="s">
        <v>1157</v>
      </c>
      <c r="B5" s="382"/>
      <c r="C5" s="382"/>
      <c r="D5" s="382"/>
      <c r="E5" s="382"/>
    </row>
    <row r="6" spans="1:5" ht="17.100000000000001" customHeight="1">
      <c r="A6" s="382"/>
      <c r="B6" s="382"/>
      <c r="C6" s="382"/>
      <c r="D6" s="382"/>
      <c r="E6" s="382"/>
    </row>
    <row r="7" spans="1:5" ht="17.100000000000001" customHeight="1">
      <c r="A7" s="152"/>
      <c r="B7" s="384"/>
      <c r="C7" s="384"/>
      <c r="D7" s="384"/>
      <c r="E7" s="153" t="s">
        <v>987</v>
      </c>
    </row>
    <row r="8" spans="1:5" ht="17.100000000000001" customHeight="1">
      <c r="A8" s="385" t="s">
        <v>342</v>
      </c>
      <c r="B8" s="288" t="s">
        <v>421</v>
      </c>
      <c r="C8" s="288" t="s">
        <v>990</v>
      </c>
      <c r="D8" s="288" t="s">
        <v>991</v>
      </c>
      <c r="E8" s="386" t="s">
        <v>992</v>
      </c>
    </row>
    <row r="9" spans="1:5" ht="17.100000000000001" customHeight="1">
      <c r="A9" s="387" t="s">
        <v>346</v>
      </c>
      <c r="B9" s="388" t="s">
        <v>994</v>
      </c>
      <c r="C9" s="389"/>
      <c r="D9" s="389"/>
      <c r="E9" s="390"/>
    </row>
    <row r="10" spans="1:5" ht="17.100000000000001" customHeight="1">
      <c r="A10" s="391" t="s">
        <v>348</v>
      </c>
      <c r="B10" s="392" t="s">
        <v>996</v>
      </c>
      <c r="C10" s="393"/>
      <c r="D10" s="393"/>
      <c r="E10" s="394"/>
    </row>
    <row r="11" spans="1:5" ht="17.100000000000001" customHeight="1">
      <c r="A11" s="391" t="s">
        <v>997</v>
      </c>
      <c r="B11" s="393" t="s">
        <v>998</v>
      </c>
      <c r="C11" s="393"/>
      <c r="D11" s="393"/>
      <c r="E11" s="394"/>
    </row>
    <row r="12" spans="1:5" ht="17.100000000000001" customHeight="1">
      <c r="A12" s="391" t="s">
        <v>999</v>
      </c>
      <c r="B12" s="393" t="s">
        <v>1000</v>
      </c>
      <c r="C12" s="393"/>
      <c r="D12" s="393"/>
      <c r="E12" s="394"/>
    </row>
    <row r="13" spans="1:5" ht="17.100000000000001" customHeight="1">
      <c r="A13" s="391" t="s">
        <v>1001</v>
      </c>
      <c r="B13" s="393" t="s">
        <v>1002</v>
      </c>
      <c r="C13" s="393"/>
      <c r="D13" s="393"/>
      <c r="E13" s="394"/>
    </row>
    <row r="14" spans="1:5" ht="17.100000000000001" customHeight="1">
      <c r="A14" s="391" t="s">
        <v>1003</v>
      </c>
      <c r="B14" s="393" t="s">
        <v>1004</v>
      </c>
      <c r="C14" s="393"/>
      <c r="D14" s="393"/>
      <c r="E14" s="394"/>
    </row>
    <row r="15" spans="1:5" ht="17.100000000000001" customHeight="1">
      <c r="A15" s="391" t="s">
        <v>1005</v>
      </c>
      <c r="B15" s="393" t="s">
        <v>1006</v>
      </c>
      <c r="C15" s="393"/>
      <c r="D15" s="393"/>
      <c r="E15" s="394"/>
    </row>
    <row r="16" spans="1:5" ht="17.100000000000001" customHeight="1">
      <c r="A16" s="391" t="s">
        <v>1007</v>
      </c>
      <c r="B16" s="393" t="s">
        <v>1008</v>
      </c>
      <c r="C16" s="393"/>
      <c r="D16" s="393"/>
      <c r="E16" s="394"/>
    </row>
    <row r="17" spans="1:5" ht="17.100000000000001" customHeight="1">
      <c r="A17" s="391" t="s">
        <v>1009</v>
      </c>
      <c r="B17" s="393" t="s">
        <v>1010</v>
      </c>
      <c r="C17" s="393"/>
      <c r="D17" s="393"/>
      <c r="E17" s="394"/>
    </row>
    <row r="18" spans="1:5" ht="17.100000000000001" customHeight="1">
      <c r="A18" s="492" t="s">
        <v>1011</v>
      </c>
      <c r="B18" s="493" t="s">
        <v>1417</v>
      </c>
      <c r="C18" s="493"/>
      <c r="D18" s="493"/>
      <c r="E18" s="494"/>
    </row>
    <row r="19" spans="1:5" ht="17.100000000000001" customHeight="1">
      <c r="A19" s="391" t="s">
        <v>1013</v>
      </c>
      <c r="B19" s="393" t="s">
        <v>1014</v>
      </c>
      <c r="C19" s="393"/>
      <c r="D19" s="393"/>
      <c r="E19" s="394"/>
    </row>
    <row r="20" spans="1:5" ht="17.100000000000001" customHeight="1">
      <c r="A20" s="391" t="s">
        <v>984</v>
      </c>
      <c r="B20" s="393" t="s">
        <v>1015</v>
      </c>
      <c r="C20" s="393"/>
      <c r="D20" s="393"/>
      <c r="E20" s="394"/>
    </row>
    <row r="21" spans="1:5" ht="17.100000000000001" customHeight="1">
      <c r="A21" s="391" t="s">
        <v>1016</v>
      </c>
      <c r="B21" s="393" t="s">
        <v>1017</v>
      </c>
      <c r="C21" s="393"/>
      <c r="D21" s="393"/>
      <c r="E21" s="394"/>
    </row>
    <row r="22" spans="1:5" ht="17.100000000000001" customHeight="1">
      <c r="A22" s="391" t="s">
        <v>1018</v>
      </c>
      <c r="B22" s="393" t="s">
        <v>1019</v>
      </c>
      <c r="C22" s="393"/>
      <c r="D22" s="393"/>
      <c r="E22" s="394"/>
    </row>
    <row r="23" spans="1:5" ht="17.100000000000001" customHeight="1">
      <c r="A23" s="492" t="s">
        <v>1418</v>
      </c>
      <c r="B23" s="493" t="s">
        <v>1398</v>
      </c>
      <c r="C23" s="493"/>
      <c r="D23" s="493"/>
      <c r="E23" s="494"/>
    </row>
    <row r="24" spans="1:5" ht="17.100000000000001" customHeight="1">
      <c r="A24" s="391" t="s">
        <v>1020</v>
      </c>
      <c r="B24" s="393" t="s">
        <v>1021</v>
      </c>
      <c r="C24" s="393"/>
      <c r="D24" s="393"/>
      <c r="E24" s="394"/>
    </row>
    <row r="25" spans="1:5" ht="17.100000000000001" customHeight="1">
      <c r="A25" s="391" t="s">
        <v>1022</v>
      </c>
      <c r="B25" s="393" t="s">
        <v>1209</v>
      </c>
      <c r="C25" s="395"/>
      <c r="D25" s="393"/>
      <c r="E25" s="394"/>
    </row>
    <row r="26" spans="1:5" ht="17.100000000000001" customHeight="1">
      <c r="A26" s="391" t="s">
        <v>1023</v>
      </c>
      <c r="B26" s="393" t="s">
        <v>1210</v>
      </c>
      <c r="C26" s="395"/>
      <c r="D26" s="393"/>
      <c r="E26" s="394"/>
    </row>
    <row r="27" spans="1:5" ht="17.100000000000001" customHeight="1">
      <c r="A27" s="391" t="s">
        <v>1024</v>
      </c>
      <c r="B27" s="393" t="s">
        <v>1211</v>
      </c>
      <c r="C27" s="395"/>
      <c r="D27" s="393"/>
      <c r="E27" s="394"/>
    </row>
    <row r="28" spans="1:5" ht="17.100000000000001" customHeight="1">
      <c r="A28" s="391" t="s">
        <v>1025</v>
      </c>
      <c r="B28" s="393" t="s">
        <v>1208</v>
      </c>
      <c r="C28" s="395"/>
      <c r="D28" s="393"/>
      <c r="E28" s="394"/>
    </row>
    <row r="29" spans="1:5" ht="17.100000000000001" customHeight="1">
      <c r="A29" s="391" t="s">
        <v>1026</v>
      </c>
      <c r="B29" s="393" t="s">
        <v>1027</v>
      </c>
      <c r="C29" s="395"/>
      <c r="D29" s="393"/>
      <c r="E29" s="394"/>
    </row>
    <row r="30" spans="1:5" ht="17.100000000000001" customHeight="1">
      <c r="A30" s="391" t="s">
        <v>1028</v>
      </c>
      <c r="B30" s="393" t="s">
        <v>1029</v>
      </c>
      <c r="C30" s="395"/>
      <c r="D30" s="393"/>
      <c r="E30" s="394"/>
    </row>
    <row r="31" spans="1:5" ht="17.100000000000001" customHeight="1">
      <c r="A31" s="391" t="s">
        <v>1030</v>
      </c>
      <c r="B31" s="393" t="s">
        <v>1031</v>
      </c>
      <c r="C31" s="395"/>
      <c r="D31" s="393"/>
      <c r="E31" s="394"/>
    </row>
    <row r="32" spans="1:5" ht="17.100000000000001" customHeight="1">
      <c r="A32" s="391" t="s">
        <v>1032</v>
      </c>
      <c r="B32" s="393" t="s">
        <v>1033</v>
      </c>
      <c r="C32" s="395"/>
      <c r="D32" s="393"/>
      <c r="E32" s="394"/>
    </row>
    <row r="33" spans="1:5" ht="17.100000000000001" customHeight="1">
      <c r="A33" s="391" t="s">
        <v>1034</v>
      </c>
      <c r="B33" s="393" t="s">
        <v>1035</v>
      </c>
      <c r="C33" s="395"/>
      <c r="D33" s="393"/>
      <c r="E33" s="394"/>
    </row>
    <row r="34" spans="1:5" ht="17.100000000000001" customHeight="1">
      <c r="A34" s="391" t="s">
        <v>1036</v>
      </c>
      <c r="B34" s="393" t="s">
        <v>1037</v>
      </c>
      <c r="C34" s="395"/>
      <c r="D34" s="393"/>
      <c r="E34" s="394"/>
    </row>
    <row r="35" spans="1:5" ht="17.100000000000001" customHeight="1">
      <c r="A35" s="391" t="s">
        <v>1038</v>
      </c>
      <c r="B35" s="393" t="s">
        <v>1039</v>
      </c>
      <c r="C35" s="395"/>
      <c r="D35" s="393"/>
      <c r="E35" s="394"/>
    </row>
    <row r="36" spans="1:5" ht="17.100000000000001" customHeight="1">
      <c r="A36" s="391" t="s">
        <v>1040</v>
      </c>
      <c r="B36" s="393" t="s">
        <v>1041</v>
      </c>
      <c r="C36" s="395"/>
      <c r="D36" s="393"/>
      <c r="E36" s="394"/>
    </row>
    <row r="37" spans="1:5" ht="17.100000000000001" customHeight="1">
      <c r="A37" s="391" t="s">
        <v>1042</v>
      </c>
      <c r="B37" s="393" t="s">
        <v>1043</v>
      </c>
      <c r="C37" s="395"/>
      <c r="D37" s="393"/>
      <c r="E37" s="394"/>
    </row>
    <row r="38" spans="1:5" ht="17.100000000000001" customHeight="1">
      <c r="A38" s="391" t="s">
        <v>1044</v>
      </c>
      <c r="B38" s="393" t="s">
        <v>1045</v>
      </c>
      <c r="C38" s="395"/>
      <c r="D38" s="393"/>
      <c r="E38" s="394"/>
    </row>
    <row r="39" spans="1:5" ht="17.100000000000001" customHeight="1">
      <c r="A39" s="391" t="s">
        <v>1046</v>
      </c>
      <c r="B39" s="393" t="s">
        <v>1047</v>
      </c>
      <c r="C39" s="395"/>
      <c r="D39" s="393"/>
      <c r="E39" s="394"/>
    </row>
    <row r="40" spans="1:5" ht="17.100000000000001" customHeight="1">
      <c r="A40" s="391" t="s">
        <v>1048</v>
      </c>
      <c r="B40" s="393" t="s">
        <v>1049</v>
      </c>
      <c r="C40" s="395"/>
      <c r="D40" s="393"/>
      <c r="E40" s="394"/>
    </row>
    <row r="41" spans="1:5" ht="17.100000000000001" customHeight="1">
      <c r="A41" s="391" t="s">
        <v>1050</v>
      </c>
      <c r="B41" s="393" t="s">
        <v>1051</v>
      </c>
      <c r="C41" s="393"/>
      <c r="D41" s="393"/>
      <c r="E41" s="394"/>
    </row>
    <row r="42" spans="1:5" ht="17.100000000000001" customHeight="1">
      <c r="A42" s="391" t="s">
        <v>1052</v>
      </c>
      <c r="B42" s="393" t="s">
        <v>1053</v>
      </c>
      <c r="C42" s="393"/>
      <c r="D42" s="393"/>
      <c r="E42" s="394"/>
    </row>
    <row r="43" spans="1:5" ht="17.100000000000001" customHeight="1">
      <c r="A43" s="492" t="s">
        <v>2699</v>
      </c>
      <c r="B43" s="493" t="s">
        <v>1419</v>
      </c>
      <c r="C43" s="493"/>
      <c r="D43" s="493"/>
      <c r="E43" s="494"/>
    </row>
    <row r="44" spans="1:5" ht="17.100000000000001" customHeight="1">
      <c r="A44" s="396"/>
      <c r="B44" s="384"/>
      <c r="C44" s="384"/>
      <c r="D44" s="384"/>
      <c r="E44" s="384"/>
    </row>
    <row r="45" spans="1:5" ht="17.100000000000001" customHeight="1">
      <c r="A45" s="396"/>
      <c r="B45" s="384"/>
      <c r="C45" s="384"/>
      <c r="D45" s="384"/>
      <c r="E45" s="384"/>
    </row>
    <row r="46" spans="1:5" ht="17.100000000000001" customHeight="1">
      <c r="A46" s="384" t="s">
        <v>714</v>
      </c>
      <c r="B46" s="384"/>
      <c r="C46" s="384"/>
      <c r="D46" s="384"/>
      <c r="E46" s="384"/>
    </row>
    <row r="47" spans="1:5" ht="17.100000000000001" customHeight="1">
      <c r="A47" s="384"/>
      <c r="B47" s="384"/>
      <c r="C47" s="384"/>
      <c r="D47" s="384"/>
      <c r="E47" s="384"/>
    </row>
    <row r="48" spans="1:5" ht="17.100000000000001" customHeight="1">
      <c r="A48" s="397" t="s">
        <v>408</v>
      </c>
      <c r="B48" s="384"/>
      <c r="C48" s="384"/>
      <c r="D48" s="384"/>
      <c r="E48" s="384"/>
    </row>
    <row r="49" spans="1:5" ht="17.100000000000001" customHeight="1">
      <c r="A49" s="396" t="s">
        <v>1060</v>
      </c>
      <c r="B49" s="384"/>
      <c r="C49" s="384"/>
      <c r="D49" s="384"/>
      <c r="E49" s="384"/>
    </row>
    <row r="50" spans="1:5" ht="17.100000000000001" customHeight="1">
      <c r="A50" s="396" t="s">
        <v>1061</v>
      </c>
      <c r="B50" s="384"/>
      <c r="C50" s="384"/>
      <c r="D50" s="384"/>
      <c r="E50" s="384"/>
    </row>
    <row r="51" spans="1:5" ht="17.100000000000001" customHeight="1">
      <c r="A51" s="396" t="s">
        <v>1062</v>
      </c>
      <c r="B51" s="384"/>
      <c r="C51" s="384"/>
      <c r="D51" s="384"/>
      <c r="E51" s="384"/>
    </row>
    <row r="52" spans="1:5" ht="17.100000000000001" customHeight="1">
      <c r="A52" s="396" t="s">
        <v>1063</v>
      </c>
      <c r="B52" s="384"/>
      <c r="C52" s="384"/>
      <c r="D52" s="384"/>
      <c r="E52" s="384"/>
    </row>
    <row r="53" spans="1:5" ht="17.100000000000001" customHeight="1">
      <c r="A53" s="396" t="s">
        <v>1064</v>
      </c>
      <c r="B53" s="384"/>
      <c r="C53" s="384"/>
      <c r="D53" s="384"/>
      <c r="E53" s="384"/>
    </row>
    <row r="54" spans="1:5" ht="17.100000000000001" customHeight="1">
      <c r="A54" s="396" t="s">
        <v>1065</v>
      </c>
      <c r="B54" s="384"/>
      <c r="C54" s="384"/>
      <c r="D54" s="384"/>
      <c r="E54" s="384"/>
    </row>
    <row r="55" spans="1:5" ht="17.100000000000001" customHeight="1">
      <c r="A55" s="396" t="s">
        <v>1066</v>
      </c>
      <c r="B55" s="384"/>
      <c r="C55" s="384"/>
      <c r="D55" s="384"/>
      <c r="E55" s="384"/>
    </row>
    <row r="56" spans="1:5" ht="17.100000000000001" customHeight="1">
      <c r="A56" s="396" t="s">
        <v>1067</v>
      </c>
      <c r="B56" s="384"/>
      <c r="C56" s="384"/>
      <c r="D56" s="384"/>
      <c r="E56" s="384"/>
    </row>
    <row r="57" spans="1:5" ht="17.100000000000001" customHeight="1">
      <c r="A57" s="396" t="s">
        <v>1068</v>
      </c>
      <c r="B57" s="384"/>
      <c r="C57" s="384"/>
      <c r="D57" s="384"/>
      <c r="E57" s="384"/>
    </row>
    <row r="58" spans="1:5" ht="17.100000000000001" customHeight="1">
      <c r="A58" s="396" t="s">
        <v>1069</v>
      </c>
      <c r="B58" s="384"/>
      <c r="C58" s="384"/>
      <c r="D58" s="384"/>
      <c r="E58" s="384"/>
    </row>
    <row r="59" spans="1:5" ht="17.100000000000001" customHeight="1">
      <c r="A59" s="396" t="s">
        <v>1070</v>
      </c>
      <c r="B59" s="384"/>
      <c r="C59" s="384"/>
      <c r="D59" s="384"/>
      <c r="E59" s="384"/>
    </row>
    <row r="60" spans="1:5" ht="17.100000000000001" customHeight="1">
      <c r="A60" s="530" t="s">
        <v>2701</v>
      </c>
      <c r="B60" s="529"/>
      <c r="C60" s="529"/>
      <c r="D60" s="529"/>
      <c r="E60" s="529"/>
    </row>
    <row r="61" spans="1:5" ht="17.100000000000001" customHeight="1">
      <c r="A61" s="516" t="s">
        <v>2120</v>
      </c>
      <c r="B61" s="529"/>
      <c r="C61" s="529"/>
      <c r="D61" s="529"/>
      <c r="E61" s="529"/>
    </row>
    <row r="64" spans="1:5" ht="17.100000000000001" customHeight="1">
      <c r="A64" s="783" t="s">
        <v>2697</v>
      </c>
      <c r="B64" s="784"/>
      <c r="C64" s="784"/>
      <c r="D64" s="784"/>
      <c r="E64" s="784"/>
    </row>
    <row r="65" spans="1:5" ht="17.100000000000001" customHeight="1">
      <c r="A65" s="166"/>
      <c r="B65" s="784"/>
      <c r="C65" s="784"/>
      <c r="D65" s="784"/>
      <c r="E65" s="784"/>
    </row>
    <row r="66" spans="1:5" ht="17.100000000000001" customHeight="1">
      <c r="A66" s="780" t="s">
        <v>2698</v>
      </c>
      <c r="B66" s="781"/>
      <c r="C66" s="781"/>
      <c r="D66" s="781"/>
      <c r="E66" s="781"/>
    </row>
    <row r="67" spans="1:5" ht="17.100000000000001" customHeight="1">
      <c r="A67" s="780" t="s">
        <v>2700</v>
      </c>
      <c r="B67" s="666"/>
      <c r="C67" s="666"/>
      <c r="D67" s="666"/>
      <c r="E67" s="666"/>
    </row>
  </sheetData>
  <phoneticPr fontId="1" type="noConversion"/>
  <pageMargins left="0.7" right="0.7" top="0.75" bottom="0.75" header="0.3" footer="0.3"/>
  <pageSetup paperSize="9" scale="63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C05046"/>
  </sheetPr>
  <dimension ref="A1:D61"/>
  <sheetViews>
    <sheetView view="pageBreakPreview" topLeftCell="A19" zoomScale="115" zoomScaleNormal="100" zoomScaleSheetLayoutView="115" workbookViewId="0">
      <selection activeCell="B16" sqref="B16"/>
    </sheetView>
  </sheetViews>
  <sheetFormatPr defaultRowHeight="17.100000000000001" customHeight="1"/>
  <cols>
    <col min="1" max="1" width="13.625" style="150" customWidth="1"/>
    <col min="2" max="2" width="75.625" style="150" customWidth="1"/>
    <col min="3" max="4" width="20.625" style="150" customWidth="1"/>
    <col min="5" max="256" width="7.625" style="150" customWidth="1"/>
    <col min="257" max="16384" width="9" style="150"/>
  </cols>
  <sheetData>
    <row r="1" spans="1:4" ht="30" customHeight="1">
      <c r="A1" s="431" t="s">
        <v>1212</v>
      </c>
      <c r="B1" s="398"/>
      <c r="C1" s="399"/>
      <c r="D1" s="399"/>
    </row>
    <row r="2" spans="1:4" ht="17.100000000000001" customHeight="1">
      <c r="A2" s="431"/>
      <c r="B2" s="398"/>
      <c r="C2" s="399"/>
      <c r="D2" s="399"/>
    </row>
    <row r="3" spans="1:4" ht="30" customHeight="1">
      <c r="A3" s="431" t="s">
        <v>1213</v>
      </c>
      <c r="B3" s="400"/>
      <c r="C3" s="401"/>
      <c r="D3" s="401"/>
    </row>
    <row r="4" spans="1:4" ht="17.100000000000001" customHeight="1">
      <c r="A4" s="402"/>
      <c r="B4" s="402"/>
      <c r="C4" s="402"/>
      <c r="D4" s="432" t="s">
        <v>1214</v>
      </c>
    </row>
    <row r="5" spans="1:4" ht="17.100000000000001" customHeight="1">
      <c r="A5" s="168" t="s">
        <v>1155</v>
      </c>
      <c r="B5" s="403"/>
      <c r="C5" s="403"/>
      <c r="D5" s="403"/>
    </row>
    <row r="6" spans="1:4" ht="17.100000000000001" customHeight="1">
      <c r="A6" s="168" t="s">
        <v>1156</v>
      </c>
      <c r="B6" s="403"/>
      <c r="C6" s="403"/>
      <c r="D6" s="403"/>
    </row>
    <row r="7" spans="1:4" ht="17.100000000000001" customHeight="1">
      <c r="A7" s="168" t="s">
        <v>1157</v>
      </c>
      <c r="B7" s="403"/>
      <c r="C7" s="403"/>
      <c r="D7" s="403"/>
    </row>
    <row r="8" spans="1:4" ht="17.100000000000001" customHeight="1">
      <c r="A8" s="404"/>
      <c r="B8" s="404"/>
      <c r="C8" s="404"/>
      <c r="D8" s="404"/>
    </row>
    <row r="9" spans="1:4" ht="17.100000000000001" customHeight="1" thickBot="1">
      <c r="A9" s="405"/>
      <c r="B9" s="398"/>
      <c r="C9" s="399"/>
      <c r="D9" s="406" t="s">
        <v>1215</v>
      </c>
    </row>
    <row r="10" spans="1:4" ht="17.100000000000001" customHeight="1" thickBot="1">
      <c r="A10" s="407" t="s">
        <v>1216</v>
      </c>
      <c r="B10" s="408" t="s">
        <v>1217</v>
      </c>
      <c r="C10" s="409" t="s">
        <v>1218</v>
      </c>
      <c r="D10" s="409" t="s">
        <v>1219</v>
      </c>
    </row>
    <row r="11" spans="1:4" ht="17.100000000000001" customHeight="1">
      <c r="A11" s="410" t="s">
        <v>983</v>
      </c>
      <c r="B11" s="411" t="s">
        <v>1220</v>
      </c>
      <c r="C11" s="412"/>
      <c r="D11" s="412"/>
    </row>
    <row r="12" spans="1:4" ht="17.100000000000001" customHeight="1">
      <c r="A12" s="413" t="s">
        <v>1221</v>
      </c>
      <c r="B12" s="414" t="s">
        <v>1222</v>
      </c>
      <c r="C12" s="415"/>
      <c r="D12" s="415"/>
    </row>
    <row r="13" spans="1:4" ht="17.100000000000001" customHeight="1">
      <c r="A13" s="410" t="s">
        <v>1223</v>
      </c>
      <c r="B13" s="411" t="s">
        <v>1224</v>
      </c>
      <c r="C13" s="412"/>
      <c r="D13" s="412"/>
    </row>
    <row r="14" spans="1:4" ht="17.100000000000001" customHeight="1">
      <c r="A14" s="416" t="s">
        <v>1225</v>
      </c>
      <c r="B14" s="417" t="s">
        <v>1226</v>
      </c>
      <c r="C14" s="418"/>
      <c r="D14" s="418"/>
    </row>
    <row r="15" spans="1:4" ht="17.100000000000001" customHeight="1">
      <c r="A15" s="413" t="s">
        <v>1227</v>
      </c>
      <c r="B15" s="414" t="s">
        <v>1228</v>
      </c>
      <c r="C15" s="415"/>
      <c r="D15" s="415"/>
    </row>
    <row r="16" spans="1:4" ht="17.100000000000001" customHeight="1">
      <c r="A16" s="498" t="s">
        <v>1229</v>
      </c>
      <c r="B16" s="499" t="s">
        <v>1230</v>
      </c>
      <c r="C16" s="500"/>
      <c r="D16" s="500"/>
    </row>
    <row r="17" spans="1:4" ht="17.100000000000001" customHeight="1">
      <c r="A17" s="498" t="s">
        <v>1231</v>
      </c>
      <c r="B17" s="499" t="s">
        <v>1232</v>
      </c>
      <c r="C17" s="500"/>
      <c r="D17" s="500"/>
    </row>
    <row r="18" spans="1:4" ht="17.100000000000001" customHeight="1">
      <c r="A18" s="498" t="s">
        <v>1233</v>
      </c>
      <c r="B18" s="499" t="s">
        <v>1234</v>
      </c>
      <c r="C18" s="500"/>
      <c r="D18" s="500"/>
    </row>
    <row r="19" spans="1:4" ht="17.100000000000001" customHeight="1">
      <c r="A19" s="498" t="s">
        <v>1235</v>
      </c>
      <c r="B19" s="499" t="s">
        <v>1236</v>
      </c>
      <c r="C19" s="500"/>
      <c r="D19" s="500"/>
    </row>
    <row r="20" spans="1:4" ht="17.100000000000001" customHeight="1">
      <c r="A20" s="498" t="s">
        <v>1237</v>
      </c>
      <c r="B20" s="499" t="s">
        <v>1238</v>
      </c>
      <c r="C20" s="500"/>
      <c r="D20" s="500"/>
    </row>
    <row r="21" spans="1:4" ht="17.100000000000001" customHeight="1">
      <c r="A21" s="498" t="s">
        <v>1239</v>
      </c>
      <c r="B21" s="499" t="s">
        <v>1240</v>
      </c>
      <c r="C21" s="500"/>
      <c r="D21" s="500"/>
    </row>
    <row r="22" spans="1:4" ht="17.100000000000001" customHeight="1">
      <c r="A22" s="501" t="s">
        <v>1241</v>
      </c>
      <c r="B22" s="502" t="s">
        <v>1242</v>
      </c>
      <c r="C22" s="503"/>
      <c r="D22" s="503"/>
    </row>
    <row r="23" spans="1:4" ht="17.100000000000001" customHeight="1">
      <c r="A23" s="410" t="s">
        <v>1243</v>
      </c>
      <c r="B23" s="419" t="s">
        <v>1244</v>
      </c>
      <c r="C23" s="412"/>
      <c r="D23" s="412"/>
    </row>
    <row r="24" spans="1:4" ht="17.100000000000001" customHeight="1">
      <c r="A24" s="413" t="s">
        <v>1245</v>
      </c>
      <c r="B24" s="414" t="s">
        <v>393</v>
      </c>
      <c r="C24" s="415"/>
      <c r="D24" s="415"/>
    </row>
    <row r="25" spans="1:4" ht="17.100000000000001" customHeight="1">
      <c r="A25" s="413" t="s">
        <v>1246</v>
      </c>
      <c r="B25" s="414" t="s">
        <v>389</v>
      </c>
      <c r="C25" s="228"/>
      <c r="D25" s="415"/>
    </row>
    <row r="26" spans="1:4" ht="17.100000000000001" customHeight="1">
      <c r="A26" s="413" t="s">
        <v>1247</v>
      </c>
      <c r="B26" s="414" t="s">
        <v>1248</v>
      </c>
      <c r="C26" s="415"/>
      <c r="D26" s="415"/>
    </row>
    <row r="27" spans="1:4" ht="17.100000000000001" customHeight="1">
      <c r="A27" s="413" t="s">
        <v>1249</v>
      </c>
      <c r="B27" s="414" t="s">
        <v>1250</v>
      </c>
      <c r="C27" s="415"/>
      <c r="D27" s="415"/>
    </row>
    <row r="28" spans="1:4" ht="17.100000000000001" customHeight="1">
      <c r="A28" s="413" t="s">
        <v>1251</v>
      </c>
      <c r="B28" s="414" t="s">
        <v>1252</v>
      </c>
      <c r="C28" s="415"/>
      <c r="D28" s="415"/>
    </row>
    <row r="29" spans="1:4" ht="17.100000000000001" customHeight="1">
      <c r="A29" s="413" t="s">
        <v>1087</v>
      </c>
      <c r="B29" s="414" t="s">
        <v>1253</v>
      </c>
      <c r="C29" s="415"/>
      <c r="D29" s="415"/>
    </row>
    <row r="30" spans="1:4" ht="17.100000000000001" customHeight="1">
      <c r="A30" s="420" t="s">
        <v>1254</v>
      </c>
      <c r="B30" s="421" t="s">
        <v>1255</v>
      </c>
      <c r="C30" s="422"/>
      <c r="D30" s="422"/>
    </row>
    <row r="31" spans="1:4" ht="17.100000000000001" customHeight="1">
      <c r="A31" s="410" t="s">
        <v>889</v>
      </c>
      <c r="B31" s="411" t="s">
        <v>1256</v>
      </c>
      <c r="C31" s="412"/>
      <c r="D31" s="412"/>
    </row>
    <row r="32" spans="1:4" ht="17.100000000000001" customHeight="1">
      <c r="A32" s="413" t="s">
        <v>1257</v>
      </c>
      <c r="B32" s="414" t="s">
        <v>1258</v>
      </c>
      <c r="C32" s="415"/>
      <c r="D32" s="415"/>
    </row>
    <row r="33" spans="1:4" ht="17.100000000000001" customHeight="1">
      <c r="A33" s="413" t="s">
        <v>1259</v>
      </c>
      <c r="B33" s="414" t="s">
        <v>1260</v>
      </c>
      <c r="C33" s="415"/>
      <c r="D33" s="415"/>
    </row>
    <row r="34" spans="1:4" ht="17.100000000000001" customHeight="1">
      <c r="A34" s="413" t="s">
        <v>1261</v>
      </c>
      <c r="B34" s="414" t="s">
        <v>1262</v>
      </c>
      <c r="C34" s="415"/>
      <c r="D34" s="415"/>
    </row>
    <row r="35" spans="1:4" ht="17.100000000000001" customHeight="1">
      <c r="A35" s="413" t="s">
        <v>1263</v>
      </c>
      <c r="B35" s="414" t="s">
        <v>1264</v>
      </c>
      <c r="C35" s="415"/>
      <c r="D35" s="415"/>
    </row>
    <row r="36" spans="1:4" ht="17.100000000000001" customHeight="1">
      <c r="A36" s="413" t="s">
        <v>1265</v>
      </c>
      <c r="B36" s="414" t="s">
        <v>1266</v>
      </c>
      <c r="C36" s="415"/>
      <c r="D36" s="415"/>
    </row>
    <row r="37" spans="1:4" ht="17.100000000000001" customHeight="1">
      <c r="A37" s="413" t="s">
        <v>1267</v>
      </c>
      <c r="B37" s="414" t="s">
        <v>1268</v>
      </c>
      <c r="C37" s="415"/>
      <c r="D37" s="415"/>
    </row>
    <row r="38" spans="1:4" ht="17.100000000000001" customHeight="1">
      <c r="A38" s="413" t="s">
        <v>1269</v>
      </c>
      <c r="B38" s="414" t="s">
        <v>1270</v>
      </c>
      <c r="C38" s="415"/>
      <c r="D38" s="415"/>
    </row>
    <row r="39" spans="1:4" ht="17.100000000000001" customHeight="1">
      <c r="A39" s="413" t="s">
        <v>1271</v>
      </c>
      <c r="B39" s="414" t="s">
        <v>1272</v>
      </c>
      <c r="C39" s="415"/>
      <c r="D39" s="415"/>
    </row>
    <row r="40" spans="1:4" ht="17.100000000000001" customHeight="1">
      <c r="A40" s="413" t="s">
        <v>1273</v>
      </c>
      <c r="B40" s="414" t="s">
        <v>1274</v>
      </c>
      <c r="C40" s="415"/>
      <c r="D40" s="415"/>
    </row>
    <row r="41" spans="1:4" ht="17.100000000000001" customHeight="1">
      <c r="A41" s="413" t="s">
        <v>1275</v>
      </c>
      <c r="B41" s="414" t="s">
        <v>1262</v>
      </c>
      <c r="C41" s="415"/>
      <c r="D41" s="415"/>
    </row>
    <row r="42" spans="1:4" ht="17.100000000000001" customHeight="1">
      <c r="A42" s="410" t="s">
        <v>1276</v>
      </c>
      <c r="B42" s="411" t="s">
        <v>1277</v>
      </c>
      <c r="C42" s="412"/>
      <c r="D42" s="412"/>
    </row>
    <row r="43" spans="1:4" ht="17.100000000000001" customHeight="1">
      <c r="A43" s="416" t="s">
        <v>894</v>
      </c>
      <c r="B43" s="417" t="s">
        <v>1278</v>
      </c>
      <c r="C43" s="423"/>
      <c r="D43" s="423"/>
    </row>
    <row r="44" spans="1:4" ht="17.100000000000001" customHeight="1" thickBot="1">
      <c r="A44" s="424" t="s">
        <v>1279</v>
      </c>
      <c r="B44" s="425" t="s">
        <v>1280</v>
      </c>
      <c r="C44" s="426"/>
      <c r="D44" s="426"/>
    </row>
    <row r="45" spans="1:4" ht="17.100000000000001" customHeight="1">
      <c r="A45" s="427"/>
      <c r="B45" s="428"/>
      <c r="C45" s="429"/>
      <c r="D45" s="429"/>
    </row>
    <row r="46" spans="1:4" ht="17.100000000000001" customHeight="1">
      <c r="A46" s="214" t="s">
        <v>408</v>
      </c>
      <c r="B46" s="403"/>
      <c r="C46" s="403"/>
      <c r="D46" s="403"/>
    </row>
    <row r="47" spans="1:4" ht="17.100000000000001" customHeight="1">
      <c r="A47" s="427"/>
      <c r="B47" s="428"/>
      <c r="C47" s="429"/>
      <c r="D47" s="429"/>
    </row>
    <row r="48" spans="1:4" ht="17.100000000000001" customHeight="1">
      <c r="A48" s="430" t="s">
        <v>1281</v>
      </c>
      <c r="B48" s="403"/>
      <c r="C48" s="428"/>
      <c r="D48" s="429"/>
    </row>
    <row r="49" spans="1:4" ht="17.100000000000001" customHeight="1">
      <c r="A49" s="430" t="s">
        <v>1282</v>
      </c>
      <c r="B49" s="403"/>
      <c r="C49" s="428"/>
      <c r="D49" s="429"/>
    </row>
    <row r="50" spans="1:4" ht="17.100000000000001" customHeight="1">
      <c r="A50" s="430" t="s">
        <v>1283</v>
      </c>
      <c r="B50" s="403"/>
      <c r="C50" s="429"/>
      <c r="D50" s="429"/>
    </row>
    <row r="51" spans="1:4" ht="17.100000000000001" customHeight="1">
      <c r="A51" s="430" t="s">
        <v>1284</v>
      </c>
      <c r="B51" s="403"/>
      <c r="C51" s="429"/>
      <c r="D51" s="429"/>
    </row>
    <row r="52" spans="1:4" ht="17.100000000000001" customHeight="1">
      <c r="A52" s="430" t="s">
        <v>1285</v>
      </c>
      <c r="B52" s="403"/>
      <c r="C52" s="429"/>
      <c r="D52" s="429"/>
    </row>
    <row r="53" spans="1:4" ht="17.100000000000001" customHeight="1">
      <c r="A53" s="430" t="s">
        <v>1286</v>
      </c>
      <c r="B53" s="403"/>
      <c r="C53" s="429"/>
      <c r="D53" s="429"/>
    </row>
    <row r="54" spans="1:4" ht="17.100000000000001" customHeight="1">
      <c r="A54" s="430" t="s">
        <v>1287</v>
      </c>
      <c r="B54" s="403"/>
      <c r="C54" s="429"/>
      <c r="D54" s="429"/>
    </row>
    <row r="55" spans="1:4" ht="17.100000000000001" customHeight="1">
      <c r="A55" s="430" t="s">
        <v>1288</v>
      </c>
      <c r="B55" s="403"/>
      <c r="C55" s="429"/>
      <c r="D55" s="429"/>
    </row>
    <row r="56" spans="1:4" ht="17.100000000000001" customHeight="1">
      <c r="A56" s="430" t="s">
        <v>1289</v>
      </c>
      <c r="B56" s="403"/>
      <c r="C56" s="429"/>
      <c r="D56" s="429"/>
    </row>
    <row r="57" spans="1:4" ht="17.100000000000001" customHeight="1">
      <c r="A57" s="430" t="s">
        <v>1290</v>
      </c>
      <c r="B57" s="403"/>
      <c r="C57" s="429"/>
      <c r="D57" s="429"/>
    </row>
    <row r="58" spans="1:4" ht="17.100000000000001" customHeight="1">
      <c r="A58" s="430" t="s">
        <v>1291</v>
      </c>
      <c r="B58" s="403"/>
      <c r="C58" s="429"/>
      <c r="D58" s="429"/>
    </row>
    <row r="59" spans="1:4" ht="17.100000000000001" customHeight="1">
      <c r="A59" s="430" t="s">
        <v>1292</v>
      </c>
      <c r="B59" s="403"/>
      <c r="C59" s="429"/>
      <c r="D59" s="429"/>
    </row>
    <row r="60" spans="1:4" ht="17.100000000000001" customHeight="1">
      <c r="A60" s="430" t="s">
        <v>1293</v>
      </c>
      <c r="B60" s="403"/>
      <c r="C60" s="429"/>
      <c r="D60" s="429"/>
    </row>
    <row r="61" spans="1:4" ht="17.100000000000001" customHeight="1">
      <c r="A61" s="403" t="s">
        <v>1294</v>
      </c>
      <c r="B61" s="403"/>
      <c r="C61" s="429"/>
      <c r="D61" s="429"/>
    </row>
  </sheetData>
  <phoneticPr fontId="1" type="noConversion"/>
  <pageMargins left="0.7" right="0.7" top="0.75" bottom="0.75" header="0.3" footer="0.3"/>
  <pageSetup paperSize="9" scale="61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C05046"/>
  </sheetPr>
  <dimension ref="A1:D60"/>
  <sheetViews>
    <sheetView tabSelected="1" view="pageBreakPreview" topLeftCell="A28" zoomScaleNormal="100" zoomScaleSheetLayoutView="100" workbookViewId="0">
      <selection activeCell="A58" sqref="A58:XFD60"/>
    </sheetView>
  </sheetViews>
  <sheetFormatPr defaultRowHeight="17.100000000000001" customHeight="1"/>
  <cols>
    <col min="1" max="1" width="13.625" style="150" customWidth="1"/>
    <col min="2" max="2" width="75.625" style="150" customWidth="1"/>
    <col min="3" max="4" width="20.625" style="150" customWidth="1"/>
    <col min="5" max="256" width="7.625" style="150" customWidth="1"/>
    <col min="257" max="16384" width="9" style="150"/>
  </cols>
  <sheetData>
    <row r="1" spans="1:4" ht="30" customHeight="1">
      <c r="A1" s="431" t="s">
        <v>1212</v>
      </c>
      <c r="B1" s="398"/>
      <c r="C1" s="399"/>
      <c r="D1" s="399"/>
    </row>
    <row r="2" spans="1:4" ht="17.100000000000001" customHeight="1">
      <c r="A2" s="431"/>
      <c r="B2" s="398"/>
      <c r="C2" s="399"/>
      <c r="D2" s="399"/>
    </row>
    <row r="3" spans="1:4" ht="30" customHeight="1">
      <c r="A3" s="431" t="s">
        <v>1213</v>
      </c>
      <c r="B3" s="400"/>
      <c r="C3" s="401"/>
      <c r="D3" s="401"/>
    </row>
    <row r="4" spans="1:4" ht="17.100000000000001" customHeight="1">
      <c r="A4" s="402"/>
      <c r="B4" s="402"/>
      <c r="C4" s="402"/>
      <c r="D4" s="432" t="s">
        <v>340</v>
      </c>
    </row>
    <row r="5" spans="1:4" ht="17.100000000000001" customHeight="1">
      <c r="A5" s="168" t="s">
        <v>1155</v>
      </c>
      <c r="B5" s="403"/>
      <c r="C5" s="403"/>
      <c r="D5" s="403"/>
    </row>
    <row r="6" spans="1:4" ht="17.100000000000001" customHeight="1">
      <c r="A6" s="168" t="s">
        <v>1156</v>
      </c>
      <c r="B6" s="403"/>
      <c r="C6" s="403"/>
      <c r="D6" s="403"/>
    </row>
    <row r="7" spans="1:4" ht="17.100000000000001" customHeight="1">
      <c r="A7" s="168" t="s">
        <v>1157</v>
      </c>
      <c r="B7" s="403"/>
      <c r="C7" s="403"/>
      <c r="D7" s="403"/>
    </row>
    <row r="8" spans="1:4" ht="17.100000000000001" customHeight="1">
      <c r="A8" s="404"/>
      <c r="B8" s="404"/>
      <c r="C8" s="404"/>
      <c r="D8" s="404"/>
    </row>
    <row r="9" spans="1:4" ht="17.100000000000001" customHeight="1" thickBot="1">
      <c r="A9" s="405"/>
      <c r="B9" s="398"/>
      <c r="C9" s="399"/>
      <c r="D9" s="406" t="s">
        <v>341</v>
      </c>
    </row>
    <row r="10" spans="1:4" ht="17.100000000000001" customHeight="1" thickBot="1">
      <c r="A10" s="407" t="s">
        <v>342</v>
      </c>
      <c r="B10" s="408" t="s">
        <v>343</v>
      </c>
      <c r="C10" s="409" t="s">
        <v>1218</v>
      </c>
      <c r="D10" s="409" t="s">
        <v>1219</v>
      </c>
    </row>
    <row r="11" spans="1:4" ht="17.100000000000001" customHeight="1">
      <c r="A11" s="410" t="s">
        <v>346</v>
      </c>
      <c r="B11" s="411" t="s">
        <v>1220</v>
      </c>
      <c r="C11" s="412"/>
      <c r="D11" s="412"/>
    </row>
    <row r="12" spans="1:4" ht="17.100000000000001" customHeight="1">
      <c r="A12" s="413" t="s">
        <v>348</v>
      </c>
      <c r="B12" s="414" t="s">
        <v>1222</v>
      </c>
      <c r="C12" s="415"/>
      <c r="D12" s="415"/>
    </row>
    <row r="13" spans="1:4" ht="17.100000000000001" customHeight="1">
      <c r="A13" s="410" t="s">
        <v>358</v>
      </c>
      <c r="B13" s="411" t="s">
        <v>1224</v>
      </c>
      <c r="C13" s="412"/>
      <c r="D13" s="412"/>
    </row>
    <row r="14" spans="1:4" ht="17.100000000000001" customHeight="1">
      <c r="A14" s="416" t="s">
        <v>364</v>
      </c>
      <c r="B14" s="417" t="s">
        <v>1226</v>
      </c>
      <c r="C14" s="418"/>
      <c r="D14" s="418"/>
    </row>
    <row r="15" spans="1:4" ht="17.100000000000001" customHeight="1">
      <c r="A15" s="413" t="s">
        <v>366</v>
      </c>
      <c r="B15" s="414" t="s">
        <v>367</v>
      </c>
      <c r="C15" s="415"/>
      <c r="D15" s="415"/>
    </row>
    <row r="16" spans="1:4" ht="17.100000000000001" customHeight="1">
      <c r="A16" s="498" t="s">
        <v>368</v>
      </c>
      <c r="B16" s="499" t="s">
        <v>1420</v>
      </c>
      <c r="C16" s="500"/>
      <c r="D16" s="500"/>
    </row>
    <row r="17" spans="1:4" ht="17.100000000000001" customHeight="1">
      <c r="A17" s="410" t="s">
        <v>1243</v>
      </c>
      <c r="B17" s="419" t="s">
        <v>1244</v>
      </c>
      <c r="C17" s="412"/>
      <c r="D17" s="412"/>
    </row>
    <row r="18" spans="1:4" ht="17.100000000000001" customHeight="1">
      <c r="A18" s="413" t="s">
        <v>1245</v>
      </c>
      <c r="B18" s="414" t="s">
        <v>393</v>
      </c>
      <c r="C18" s="415"/>
      <c r="D18" s="415"/>
    </row>
    <row r="19" spans="1:4" ht="17.100000000000001" customHeight="1">
      <c r="A19" s="413" t="s">
        <v>1246</v>
      </c>
      <c r="B19" s="414" t="s">
        <v>389</v>
      </c>
      <c r="C19" s="228"/>
      <c r="D19" s="415"/>
    </row>
    <row r="20" spans="1:4" ht="17.100000000000001" customHeight="1">
      <c r="A20" s="413" t="s">
        <v>1247</v>
      </c>
      <c r="B20" s="414" t="s">
        <v>1248</v>
      </c>
      <c r="C20" s="415"/>
      <c r="D20" s="415"/>
    </row>
    <row r="21" spans="1:4" ht="17.100000000000001" customHeight="1">
      <c r="A21" s="413" t="s">
        <v>1249</v>
      </c>
      <c r="B21" s="414" t="s">
        <v>1250</v>
      </c>
      <c r="C21" s="415"/>
      <c r="D21" s="415"/>
    </row>
    <row r="22" spans="1:4" ht="17.100000000000001" customHeight="1">
      <c r="A22" s="413" t="s">
        <v>1251</v>
      </c>
      <c r="B22" s="414" t="s">
        <v>1252</v>
      </c>
      <c r="C22" s="415"/>
      <c r="D22" s="415"/>
    </row>
    <row r="23" spans="1:4" ht="17.100000000000001" customHeight="1">
      <c r="A23" s="413" t="s">
        <v>1087</v>
      </c>
      <c r="B23" s="414" t="s">
        <v>1253</v>
      </c>
      <c r="C23" s="415"/>
      <c r="D23" s="415"/>
    </row>
    <row r="24" spans="1:4" ht="17.100000000000001" customHeight="1">
      <c r="A24" s="420" t="s">
        <v>1254</v>
      </c>
      <c r="B24" s="421" t="s">
        <v>1255</v>
      </c>
      <c r="C24" s="422"/>
      <c r="D24" s="422"/>
    </row>
    <row r="25" spans="1:4" ht="17.100000000000001" customHeight="1">
      <c r="A25" s="410" t="s">
        <v>406</v>
      </c>
      <c r="B25" s="411" t="s">
        <v>1256</v>
      </c>
      <c r="C25" s="412"/>
      <c r="D25" s="412"/>
    </row>
    <row r="26" spans="1:4" ht="17.100000000000001" customHeight="1">
      <c r="A26" s="413" t="s">
        <v>891</v>
      </c>
      <c r="B26" s="414" t="s">
        <v>1258</v>
      </c>
      <c r="C26" s="415"/>
      <c r="D26" s="415"/>
    </row>
    <row r="27" spans="1:4" ht="17.100000000000001" customHeight="1">
      <c r="A27" s="413" t="s">
        <v>1259</v>
      </c>
      <c r="B27" s="414" t="s">
        <v>1260</v>
      </c>
      <c r="C27" s="415"/>
      <c r="D27" s="415"/>
    </row>
    <row r="28" spans="1:4" ht="17.100000000000001" customHeight="1">
      <c r="A28" s="413" t="s">
        <v>1261</v>
      </c>
      <c r="B28" s="414" t="s">
        <v>1262</v>
      </c>
      <c r="C28" s="415"/>
      <c r="D28" s="415"/>
    </row>
    <row r="29" spans="1:4" ht="17.100000000000001" customHeight="1">
      <c r="A29" s="413" t="s">
        <v>893</v>
      </c>
      <c r="B29" s="414" t="s">
        <v>1264</v>
      </c>
      <c r="C29" s="415"/>
      <c r="D29" s="415"/>
    </row>
    <row r="30" spans="1:4" ht="17.100000000000001" customHeight="1">
      <c r="A30" s="413" t="s">
        <v>1265</v>
      </c>
      <c r="B30" s="414" t="s">
        <v>1260</v>
      </c>
      <c r="C30" s="415"/>
      <c r="D30" s="415"/>
    </row>
    <row r="31" spans="1:4" ht="17.100000000000001" customHeight="1">
      <c r="A31" s="413" t="s">
        <v>1267</v>
      </c>
      <c r="B31" s="414" t="s">
        <v>1262</v>
      </c>
      <c r="C31" s="415"/>
      <c r="D31" s="415"/>
    </row>
    <row r="32" spans="1:4" ht="17.100000000000001" customHeight="1">
      <c r="A32" s="413" t="s">
        <v>1269</v>
      </c>
      <c r="B32" s="414" t="s">
        <v>1270</v>
      </c>
      <c r="C32" s="415"/>
      <c r="D32" s="415"/>
    </row>
    <row r="33" spans="1:4" ht="17.100000000000001" customHeight="1">
      <c r="A33" s="413" t="s">
        <v>404</v>
      </c>
      <c r="B33" s="414" t="s">
        <v>1272</v>
      </c>
      <c r="C33" s="415"/>
      <c r="D33" s="415"/>
    </row>
    <row r="34" spans="1:4" ht="17.100000000000001" customHeight="1">
      <c r="A34" s="413" t="s">
        <v>1273</v>
      </c>
      <c r="B34" s="414" t="s">
        <v>1260</v>
      </c>
      <c r="C34" s="415"/>
      <c r="D34" s="415"/>
    </row>
    <row r="35" spans="1:4" ht="17.100000000000001" customHeight="1">
      <c r="A35" s="413" t="s">
        <v>1275</v>
      </c>
      <c r="B35" s="414" t="s">
        <v>1262</v>
      </c>
      <c r="C35" s="415"/>
      <c r="D35" s="415"/>
    </row>
    <row r="36" spans="1:4" ht="17.100000000000001" customHeight="1">
      <c r="A36" s="410" t="s">
        <v>1276</v>
      </c>
      <c r="B36" s="411" t="s">
        <v>1270</v>
      </c>
      <c r="C36" s="412"/>
      <c r="D36" s="412"/>
    </row>
    <row r="37" spans="1:4" ht="17.100000000000001" customHeight="1">
      <c r="A37" s="416" t="s">
        <v>540</v>
      </c>
      <c r="B37" s="417" t="s">
        <v>1278</v>
      </c>
      <c r="C37" s="423"/>
      <c r="D37" s="423"/>
    </row>
    <row r="38" spans="1:4" ht="17.100000000000001" customHeight="1" thickBot="1">
      <c r="A38" s="424" t="s">
        <v>670</v>
      </c>
      <c r="B38" s="425" t="s">
        <v>1280</v>
      </c>
      <c r="C38" s="426"/>
      <c r="D38" s="426"/>
    </row>
    <row r="39" spans="1:4" ht="17.100000000000001" customHeight="1">
      <c r="A39" s="427"/>
      <c r="B39" s="428"/>
      <c r="C39" s="429"/>
      <c r="D39" s="429"/>
    </row>
    <row r="40" spans="1:4" ht="17.100000000000001" customHeight="1">
      <c r="A40" s="214" t="s">
        <v>408</v>
      </c>
      <c r="B40" s="403"/>
      <c r="C40" s="403"/>
      <c r="D40" s="403"/>
    </row>
    <row r="41" spans="1:4" ht="17.100000000000001" customHeight="1">
      <c r="A41" s="427"/>
      <c r="B41" s="428"/>
      <c r="C41" s="429"/>
      <c r="D41" s="429"/>
    </row>
    <row r="42" spans="1:4" ht="17.100000000000001" customHeight="1">
      <c r="A42" s="430" t="s">
        <v>1281</v>
      </c>
      <c r="B42" s="403"/>
      <c r="C42" s="428"/>
      <c r="D42" s="429"/>
    </row>
    <row r="43" spans="1:4" ht="17.100000000000001" customHeight="1">
      <c r="A43" s="430" t="s">
        <v>1282</v>
      </c>
      <c r="B43" s="403"/>
      <c r="C43" s="428"/>
      <c r="D43" s="429"/>
    </row>
    <row r="44" spans="1:4" ht="17.100000000000001" customHeight="1">
      <c r="A44" s="430" t="s">
        <v>1283</v>
      </c>
      <c r="B44" s="403"/>
      <c r="C44" s="429"/>
      <c r="D44" s="429"/>
    </row>
    <row r="45" spans="1:4" ht="17.100000000000001" customHeight="1">
      <c r="A45" s="430" t="s">
        <v>1284</v>
      </c>
      <c r="B45" s="403"/>
      <c r="C45" s="429"/>
      <c r="D45" s="429"/>
    </row>
    <row r="46" spans="1:4" ht="17.100000000000001" customHeight="1">
      <c r="A46" s="430" t="s">
        <v>1285</v>
      </c>
      <c r="B46" s="403"/>
      <c r="C46" s="429"/>
      <c r="D46" s="429"/>
    </row>
    <row r="47" spans="1:4" ht="17.100000000000001" customHeight="1">
      <c r="A47" s="430" t="s">
        <v>1286</v>
      </c>
      <c r="B47" s="403"/>
      <c r="C47" s="429"/>
      <c r="D47" s="429"/>
    </row>
    <row r="48" spans="1:4" ht="17.100000000000001" customHeight="1">
      <c r="A48" s="430" t="s">
        <v>1287</v>
      </c>
      <c r="B48" s="403"/>
      <c r="C48" s="429"/>
      <c r="D48" s="429"/>
    </row>
    <row r="49" spans="1:4" ht="17.100000000000001" customHeight="1">
      <c r="A49" s="430" t="s">
        <v>1288</v>
      </c>
      <c r="B49" s="403"/>
      <c r="C49" s="429"/>
      <c r="D49" s="429"/>
    </row>
    <row r="50" spans="1:4" ht="17.100000000000001" customHeight="1">
      <c r="A50" s="430" t="s">
        <v>1289</v>
      </c>
      <c r="B50" s="403"/>
      <c r="C50" s="429"/>
      <c r="D50" s="429"/>
    </row>
    <row r="51" spans="1:4" ht="17.100000000000001" customHeight="1">
      <c r="A51" s="430" t="s">
        <v>1290</v>
      </c>
      <c r="B51" s="403"/>
      <c r="C51" s="429"/>
      <c r="D51" s="429"/>
    </row>
    <row r="52" spans="1:4" ht="17.100000000000001" customHeight="1">
      <c r="A52" s="430" t="s">
        <v>1291</v>
      </c>
      <c r="B52" s="403"/>
      <c r="C52" s="429"/>
      <c r="D52" s="429"/>
    </row>
    <row r="53" spans="1:4" ht="17.100000000000001" customHeight="1">
      <c r="A53" s="430" t="s">
        <v>1292</v>
      </c>
      <c r="B53" s="403"/>
      <c r="C53" s="429"/>
      <c r="D53" s="429"/>
    </row>
    <row r="54" spans="1:4" ht="17.100000000000001" customHeight="1">
      <c r="A54" s="430" t="s">
        <v>1293</v>
      </c>
      <c r="B54" s="403"/>
      <c r="C54" s="429"/>
      <c r="D54" s="429"/>
    </row>
    <row r="55" spans="1:4" ht="17.100000000000001" customHeight="1">
      <c r="A55" s="403" t="s">
        <v>1294</v>
      </c>
      <c r="B55" s="403"/>
      <c r="C55" s="429"/>
      <c r="D55" s="429"/>
    </row>
    <row r="58" spans="1:4" s="786" customFormat="1" ht="17.100000000000001" customHeight="1">
      <c r="A58" s="783" t="s">
        <v>2702</v>
      </c>
      <c r="B58" s="784"/>
      <c r="C58" s="784"/>
      <c r="D58" s="784"/>
    </row>
    <row r="59" spans="1:4" s="786" customFormat="1" ht="17.100000000000001" customHeight="1">
      <c r="A59" s="166"/>
      <c r="B59" s="784"/>
      <c r="C59" s="784"/>
      <c r="D59" s="784"/>
    </row>
    <row r="60" spans="1:4" s="786" customFormat="1" ht="17.100000000000001" customHeight="1">
      <c r="A60" s="780" t="s">
        <v>2703</v>
      </c>
      <c r="B60" s="781"/>
      <c r="C60" s="781"/>
      <c r="D60" s="781"/>
    </row>
  </sheetData>
  <phoneticPr fontId="1" type="noConversion"/>
  <pageMargins left="0.7" right="0.7" top="0.75" bottom="0.75" header="0.3" footer="0.3"/>
  <pageSetup paperSize="9" scale="6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91"/>
  <sheetViews>
    <sheetView zoomScale="70" zoomScaleNormal="70" workbookViewId="0">
      <selection activeCell="M1" sqref="M1"/>
    </sheetView>
  </sheetViews>
  <sheetFormatPr defaultColWidth="8.75" defaultRowHeight="16.5"/>
  <cols>
    <col min="1" max="1" width="15.5" style="533" customWidth="1"/>
    <col min="2" max="2" width="57.125" style="533" customWidth="1"/>
    <col min="3" max="13" width="15.5" style="533" customWidth="1"/>
    <col min="14" max="16384" width="8.75" style="533"/>
  </cols>
  <sheetData>
    <row r="1" spans="1:13" ht="50.1" customHeight="1">
      <c r="A1" s="532" t="s">
        <v>1425</v>
      </c>
    </row>
    <row r="2" spans="1:13">
      <c r="D2" s="643" t="s">
        <v>1426</v>
      </c>
    </row>
    <row r="3" spans="1:13" s="535" customFormat="1" ht="17.100000000000001" customHeight="1">
      <c r="A3" s="534" t="s">
        <v>1427</v>
      </c>
    </row>
    <row r="4" spans="1:13" s="535" customFormat="1" ht="17.100000000000001" customHeight="1">
      <c r="A4" s="536" t="s">
        <v>1428</v>
      </c>
    </row>
    <row r="5" spans="1:13" s="535" customFormat="1" ht="17.100000000000001" customHeight="1">
      <c r="A5" s="536" t="s">
        <v>1429</v>
      </c>
    </row>
    <row r="6" spans="1:13" ht="17.100000000000001" customHeight="1">
      <c r="D6" s="535"/>
      <c r="E6" s="535"/>
      <c r="F6" s="535"/>
      <c r="G6" s="535"/>
      <c r="H6" s="535"/>
      <c r="I6" s="535"/>
      <c r="J6" s="535"/>
      <c r="K6" s="535"/>
      <c r="L6" s="535"/>
      <c r="M6" s="535"/>
    </row>
    <row r="7" spans="1:13" ht="17.100000000000001" customHeight="1">
      <c r="M7" s="537" t="s">
        <v>1430</v>
      </c>
    </row>
    <row r="8" spans="1:13" ht="17.100000000000001" customHeight="1">
      <c r="A8" s="743" t="s">
        <v>1431</v>
      </c>
      <c r="B8" s="743" t="s">
        <v>1432</v>
      </c>
      <c r="C8" s="744" t="s">
        <v>1433</v>
      </c>
      <c r="D8" s="743" t="s">
        <v>1434</v>
      </c>
      <c r="E8" s="743"/>
      <c r="F8" s="743"/>
      <c r="G8" s="743"/>
      <c r="H8" s="743"/>
      <c r="I8" s="743"/>
      <c r="J8" s="743"/>
      <c r="K8" s="743"/>
      <c r="L8" s="743"/>
      <c r="M8" s="743"/>
    </row>
    <row r="9" spans="1:13" ht="17.100000000000001" customHeight="1">
      <c r="A9" s="743"/>
      <c r="B9" s="743"/>
      <c r="C9" s="745"/>
      <c r="D9" s="538" t="s">
        <v>1435</v>
      </c>
      <c r="E9" s="538" t="s">
        <v>1436</v>
      </c>
      <c r="F9" s="538" t="s">
        <v>1437</v>
      </c>
      <c r="G9" s="538" t="s">
        <v>1438</v>
      </c>
      <c r="H9" s="538" t="s">
        <v>1439</v>
      </c>
      <c r="I9" s="538" t="s">
        <v>1440</v>
      </c>
      <c r="J9" s="538" t="s">
        <v>1441</v>
      </c>
      <c r="K9" s="538" t="s">
        <v>1442</v>
      </c>
      <c r="L9" s="538" t="s">
        <v>1443</v>
      </c>
      <c r="M9" s="538" t="s">
        <v>1444</v>
      </c>
    </row>
    <row r="10" spans="1:13" ht="17.100000000000001" customHeight="1">
      <c r="A10" s="539" t="s">
        <v>1445</v>
      </c>
      <c r="B10" s="540" t="s">
        <v>1446</v>
      </c>
      <c r="C10" s="541"/>
      <c r="D10" s="541"/>
      <c r="E10" s="541"/>
      <c r="F10" s="541"/>
      <c r="G10" s="541"/>
      <c r="H10" s="541"/>
      <c r="I10" s="541"/>
      <c r="J10" s="541"/>
      <c r="K10" s="541"/>
      <c r="L10" s="541"/>
      <c r="M10" s="541"/>
    </row>
    <row r="11" spans="1:13" ht="17.100000000000001" customHeight="1">
      <c r="A11" s="542" t="s">
        <v>1447</v>
      </c>
      <c r="B11" s="543" t="s">
        <v>1448</v>
      </c>
      <c r="C11" s="544" t="e">
        <f>MIN(AVERAGE(D32:F32),2.25%*AVERAGE(D26:F26))+AVERAGE(D33:F33)</f>
        <v>#DIV/0!</v>
      </c>
      <c r="D11" s="545"/>
      <c r="E11" s="545"/>
      <c r="F11" s="545"/>
      <c r="G11" s="545"/>
      <c r="H11" s="545"/>
      <c r="I11" s="545"/>
      <c r="J11" s="545"/>
      <c r="K11" s="545"/>
      <c r="L11" s="545"/>
      <c r="M11" s="545"/>
    </row>
    <row r="12" spans="1:13" ht="17.100000000000001" customHeight="1">
      <c r="A12" s="542" t="s">
        <v>1449</v>
      </c>
      <c r="B12" s="543" t="s">
        <v>1450</v>
      </c>
      <c r="C12" s="544" t="e">
        <f>MAX(AVERAGE(D34:F34),AVERAGE(D35:F35))+MAX(AVERAGE(D36:F36),AVERAGE(D37:F37))</f>
        <v>#DIV/0!</v>
      </c>
      <c r="D12" s="545"/>
      <c r="E12" s="545"/>
      <c r="F12" s="545"/>
      <c r="G12" s="545"/>
      <c r="H12" s="545"/>
      <c r="I12" s="545"/>
      <c r="J12" s="545"/>
      <c r="K12" s="545"/>
      <c r="L12" s="545"/>
      <c r="M12" s="545"/>
    </row>
    <row r="13" spans="1:13" ht="17.100000000000001" customHeight="1">
      <c r="A13" s="542" t="s">
        <v>1451</v>
      </c>
      <c r="B13" s="543" t="s">
        <v>1452</v>
      </c>
      <c r="C13" s="544">
        <f>AVERAGE(ABS(D38),ABS(E38),ABS(F38))+AVERAGE(ABS(D39),ABS(E39),ABS(F39))</f>
        <v>0</v>
      </c>
      <c r="D13" s="545"/>
      <c r="E13" s="545"/>
      <c r="F13" s="545"/>
      <c r="G13" s="545"/>
      <c r="H13" s="545"/>
      <c r="I13" s="545"/>
      <c r="J13" s="545"/>
      <c r="K13" s="545"/>
      <c r="L13" s="545"/>
      <c r="M13" s="545"/>
    </row>
    <row r="14" spans="1:13" ht="17.100000000000001" customHeight="1">
      <c r="A14" s="542" t="s">
        <v>1453</v>
      </c>
      <c r="B14" s="546" t="s">
        <v>1454</v>
      </c>
      <c r="C14" s="547" t="e">
        <f>SUM(C11:C13)</f>
        <v>#DIV/0!</v>
      </c>
      <c r="D14" s="545"/>
      <c r="E14" s="545"/>
      <c r="F14" s="545"/>
      <c r="G14" s="545"/>
      <c r="H14" s="545"/>
      <c r="I14" s="545"/>
      <c r="J14" s="545"/>
      <c r="K14" s="545"/>
      <c r="L14" s="545"/>
      <c r="M14" s="545"/>
    </row>
    <row r="15" spans="1:13" ht="17.100000000000001" customHeight="1">
      <c r="A15" s="542" t="s">
        <v>1455</v>
      </c>
      <c r="B15" s="543" t="s">
        <v>1456</v>
      </c>
      <c r="C15" s="547"/>
      <c r="D15" s="545"/>
      <c r="E15" s="545"/>
      <c r="F15" s="545"/>
      <c r="G15" s="545"/>
      <c r="H15" s="545"/>
      <c r="I15" s="545"/>
      <c r="J15" s="545"/>
      <c r="K15" s="545"/>
      <c r="L15" s="545"/>
      <c r="M15" s="545"/>
    </row>
    <row r="16" spans="1:13" ht="17.100000000000001" customHeight="1">
      <c r="A16" s="542" t="s">
        <v>1457</v>
      </c>
      <c r="B16" s="546" t="s">
        <v>1458</v>
      </c>
      <c r="C16" s="547" t="e">
        <f>C14-C15</f>
        <v>#DIV/0!</v>
      </c>
      <c r="D16" s="545"/>
      <c r="E16" s="545"/>
      <c r="F16" s="545"/>
      <c r="G16" s="545"/>
      <c r="H16" s="545"/>
      <c r="I16" s="545"/>
      <c r="J16" s="545"/>
      <c r="K16" s="545"/>
      <c r="L16" s="545"/>
      <c r="M16" s="545"/>
    </row>
    <row r="17" spans="1:13" ht="17.100000000000001" customHeight="1">
      <c r="A17" s="542" t="s">
        <v>1459</v>
      </c>
      <c r="B17" s="546" t="s">
        <v>1460</v>
      </c>
      <c r="C17" s="547" t="b">
        <f>IF(ISNUMBER(C16),IF(C16&lt;=1400000,1,IF(C16&lt;=42000000,2,3)))</f>
        <v>0</v>
      </c>
      <c r="D17" s="545"/>
      <c r="E17" s="545"/>
      <c r="F17" s="545"/>
      <c r="G17" s="545"/>
      <c r="H17" s="545"/>
      <c r="I17" s="545"/>
      <c r="J17" s="545"/>
      <c r="K17" s="545"/>
      <c r="L17" s="545"/>
      <c r="M17" s="545"/>
    </row>
    <row r="18" spans="1:13" ht="17.100000000000001" customHeight="1">
      <c r="A18" s="542" t="s">
        <v>1461</v>
      </c>
      <c r="B18" s="546" t="s">
        <v>1462</v>
      </c>
      <c r="C18" s="547" t="b">
        <f>IF(AND(ISNUMBER(C16),ISNUMBER(C16)),IF(C17=1,C16*0.12,IF(C17=2,(C16-1400000)*0.15+1400000*0.12,(C16-42000000)*0.18+(42000000-1400000)*0.15+1400000*0.12)))</f>
        <v>0</v>
      </c>
      <c r="D18" s="545"/>
      <c r="E18" s="545"/>
      <c r="F18" s="545"/>
      <c r="G18" s="545"/>
      <c r="H18" s="545"/>
      <c r="I18" s="545"/>
      <c r="J18" s="545"/>
      <c r="K18" s="545"/>
      <c r="L18" s="545"/>
      <c r="M18" s="545"/>
    </row>
    <row r="19" spans="1:13" ht="17.100000000000001" customHeight="1">
      <c r="A19" s="548" t="s">
        <v>1463</v>
      </c>
      <c r="B19" s="543" t="s">
        <v>1464</v>
      </c>
      <c r="C19" s="544"/>
      <c r="D19" s="549"/>
      <c r="E19" s="549"/>
      <c r="F19" s="549"/>
      <c r="G19" s="549"/>
      <c r="H19" s="549"/>
      <c r="I19" s="549"/>
      <c r="J19" s="549"/>
      <c r="K19" s="549"/>
      <c r="L19" s="549"/>
      <c r="M19" s="549"/>
    </row>
    <row r="20" spans="1:13" ht="17.100000000000001" customHeight="1">
      <c r="A20" s="548" t="s">
        <v>1465</v>
      </c>
      <c r="B20" s="543" t="s">
        <v>1466</v>
      </c>
      <c r="C20" s="550" t="str">
        <f>IF(C19=10,AVERAGE(D46:M46)*15,IF(C19=9,AVERAGE(D46:L46)*15,IF(C19=8,AVERAGE(D46:K46)*15,IF(C19=7,AVERAGE(D46:J46)*15,IF(C19=6,AVERAGE(D46:I46)*15,IF(C19=5,AVERAGE(D46:H46)*15,IF(C19=4,AVERAGE(D46:G46)*15,IF(C19=3,AVERAGE(D46:F46)*15,IF(C19=2,AVERAGE(D46:E46)*15,IF(C19=1,AVERAGE(D46)*15,""))))))))))</f>
        <v/>
      </c>
      <c r="D20" s="549"/>
      <c r="E20" s="549"/>
      <c r="F20" s="549"/>
      <c r="G20" s="549"/>
      <c r="H20" s="549"/>
      <c r="I20" s="549"/>
      <c r="J20" s="549"/>
      <c r="K20" s="549"/>
      <c r="L20" s="549"/>
      <c r="M20" s="549"/>
    </row>
    <row r="21" spans="1:13" ht="17.100000000000001" customHeight="1">
      <c r="A21" s="548" t="s">
        <v>1467</v>
      </c>
      <c r="B21" s="543" t="s">
        <v>1468</v>
      </c>
      <c r="C21" s="550">
        <f>IF(ISNUMBER(C22),C22,C23)</f>
        <v>0</v>
      </c>
      <c r="D21" s="549"/>
      <c r="E21" s="549"/>
      <c r="F21" s="549"/>
      <c r="G21" s="549"/>
      <c r="H21" s="549"/>
      <c r="I21" s="549"/>
      <c r="J21" s="549"/>
      <c r="K21" s="549"/>
      <c r="L21" s="549"/>
      <c r="M21" s="549"/>
    </row>
    <row r="22" spans="1:13" ht="17.100000000000001" customHeight="1">
      <c r="A22" s="548" t="s">
        <v>1469</v>
      </c>
      <c r="B22" s="551" t="s">
        <v>1470</v>
      </c>
      <c r="C22" s="550" t="e">
        <f>IF(ISNUMBER(C23),"",LN(EXP(1)-1+(C20/C18)^0.8))</f>
        <v>#VALUE!</v>
      </c>
      <c r="D22" s="549"/>
      <c r="E22" s="549"/>
      <c r="F22" s="549"/>
      <c r="G22" s="549"/>
      <c r="H22" s="549"/>
      <c r="I22" s="549"/>
      <c r="J22" s="549"/>
      <c r="K22" s="549"/>
      <c r="L22" s="549"/>
      <c r="M22" s="549"/>
    </row>
    <row r="23" spans="1:13" ht="17.100000000000001" customHeight="1">
      <c r="A23" s="548" t="s">
        <v>1471</v>
      </c>
      <c r="B23" s="551" t="s">
        <v>1472</v>
      </c>
      <c r="C23" s="550"/>
      <c r="D23" s="549"/>
      <c r="E23" s="549"/>
      <c r="F23" s="549"/>
      <c r="G23" s="549"/>
      <c r="H23" s="549"/>
      <c r="I23" s="549"/>
      <c r="J23" s="549"/>
      <c r="K23" s="549"/>
      <c r="L23" s="549"/>
      <c r="M23" s="549"/>
    </row>
    <row r="24" spans="1:13" ht="17.100000000000001" customHeight="1">
      <c r="A24" s="552" t="s">
        <v>1473</v>
      </c>
      <c r="B24" s="553" t="s">
        <v>1474</v>
      </c>
      <c r="C24" s="554">
        <f>C18*C21</f>
        <v>0</v>
      </c>
      <c r="D24" s="555"/>
      <c r="E24" s="555"/>
      <c r="F24" s="555"/>
      <c r="G24" s="555"/>
      <c r="H24" s="555"/>
      <c r="I24" s="555"/>
      <c r="J24" s="555"/>
      <c r="K24" s="555"/>
      <c r="L24" s="555"/>
      <c r="M24" s="555"/>
    </row>
    <row r="25" spans="1:13" ht="17.100000000000001" customHeight="1">
      <c r="A25" s="542" t="s">
        <v>1475</v>
      </c>
      <c r="B25" s="556" t="s">
        <v>1476</v>
      </c>
      <c r="C25" s="557"/>
      <c r="D25" s="545"/>
      <c r="E25" s="558"/>
      <c r="F25" s="558"/>
      <c r="G25" s="558"/>
      <c r="H25" s="558"/>
      <c r="I25" s="558"/>
      <c r="J25" s="558"/>
      <c r="K25" s="545"/>
      <c r="L25" s="545"/>
      <c r="M25" s="545"/>
    </row>
    <row r="26" spans="1:13" ht="17.100000000000001" customHeight="1">
      <c r="A26" s="548" t="s">
        <v>1477</v>
      </c>
      <c r="B26" s="543" t="s">
        <v>1478</v>
      </c>
      <c r="C26" s="557"/>
      <c r="D26" s="544"/>
      <c r="E26" s="544"/>
      <c r="F26" s="544"/>
      <c r="G26" s="557"/>
      <c r="H26" s="557"/>
      <c r="I26" s="557"/>
      <c r="J26" s="557"/>
      <c r="K26" s="557"/>
      <c r="L26" s="557"/>
      <c r="M26" s="549"/>
    </row>
    <row r="27" spans="1:13" ht="17.100000000000001" customHeight="1">
      <c r="A27" s="548" t="s">
        <v>1479</v>
      </c>
      <c r="B27" s="551" t="s">
        <v>1480</v>
      </c>
      <c r="C27" s="549"/>
      <c r="D27" s="550"/>
      <c r="E27" s="550"/>
      <c r="F27" s="550"/>
      <c r="G27" s="549"/>
      <c r="H27" s="549"/>
      <c r="I27" s="549"/>
      <c r="J27" s="549"/>
      <c r="K27" s="549"/>
      <c r="L27" s="549"/>
      <c r="M27" s="571"/>
    </row>
    <row r="28" spans="1:13" ht="17.100000000000001" customHeight="1">
      <c r="A28" s="548" t="s">
        <v>1481</v>
      </c>
      <c r="B28" s="543" t="s">
        <v>1482</v>
      </c>
      <c r="C28" s="557"/>
      <c r="D28" s="544"/>
      <c r="E28" s="544"/>
      <c r="F28" s="544"/>
      <c r="G28" s="557"/>
      <c r="H28" s="557"/>
      <c r="I28" s="557"/>
      <c r="J28" s="557"/>
      <c r="K28" s="557"/>
      <c r="L28" s="557"/>
      <c r="M28" s="571"/>
    </row>
    <row r="29" spans="1:13" ht="17.100000000000001" customHeight="1">
      <c r="A29" s="548" t="s">
        <v>1483</v>
      </c>
      <c r="B29" s="551" t="s">
        <v>1484</v>
      </c>
      <c r="C29" s="557"/>
      <c r="D29" s="544"/>
      <c r="E29" s="544"/>
      <c r="F29" s="544"/>
      <c r="G29" s="557"/>
      <c r="H29" s="557"/>
      <c r="I29" s="557"/>
      <c r="J29" s="557"/>
      <c r="K29" s="557"/>
      <c r="L29" s="557"/>
      <c r="M29" s="571"/>
    </row>
    <row r="30" spans="1:13" ht="17.100000000000001" customHeight="1">
      <c r="A30" s="548" t="s">
        <v>1485</v>
      </c>
      <c r="B30" s="543" t="s">
        <v>1486</v>
      </c>
      <c r="C30" s="557"/>
      <c r="D30" s="544"/>
      <c r="E30" s="544"/>
      <c r="F30" s="544"/>
      <c r="G30" s="557"/>
      <c r="H30" s="557"/>
      <c r="I30" s="557"/>
      <c r="J30" s="557"/>
      <c r="K30" s="557"/>
      <c r="L30" s="557"/>
      <c r="M30" s="571"/>
    </row>
    <row r="31" spans="1:13" ht="17.100000000000001" customHeight="1">
      <c r="A31" s="548" t="s">
        <v>1487</v>
      </c>
      <c r="B31" s="551" t="s">
        <v>1488</v>
      </c>
      <c r="C31" s="557"/>
      <c r="D31" s="544"/>
      <c r="E31" s="544"/>
      <c r="F31" s="544"/>
      <c r="G31" s="557"/>
      <c r="H31" s="557"/>
      <c r="I31" s="557"/>
      <c r="J31" s="557"/>
      <c r="K31" s="557"/>
      <c r="L31" s="557"/>
      <c r="M31" s="571"/>
    </row>
    <row r="32" spans="1:13" ht="17.100000000000001" customHeight="1">
      <c r="A32" s="548" t="s">
        <v>1489</v>
      </c>
      <c r="B32" s="543" t="s">
        <v>1490</v>
      </c>
      <c r="C32" s="557"/>
      <c r="D32" s="544">
        <f>ABS(D28-D30)</f>
        <v>0</v>
      </c>
      <c r="E32" s="544">
        <f>ABS(E28-E30)</f>
        <v>0</v>
      </c>
      <c r="F32" s="544">
        <f>ABS(F28-F30)</f>
        <v>0</v>
      </c>
      <c r="G32" s="557"/>
      <c r="H32" s="557"/>
      <c r="I32" s="557"/>
      <c r="J32" s="557"/>
      <c r="K32" s="549"/>
      <c r="L32" s="549"/>
      <c r="M32" s="549"/>
    </row>
    <row r="33" spans="1:13" ht="17.100000000000001" customHeight="1">
      <c r="A33" s="548" t="s">
        <v>1491</v>
      </c>
      <c r="B33" s="543" t="s">
        <v>1492</v>
      </c>
      <c r="C33" s="557"/>
      <c r="D33" s="544"/>
      <c r="E33" s="544"/>
      <c r="F33" s="544"/>
      <c r="G33" s="557"/>
      <c r="H33" s="557"/>
      <c r="I33" s="557"/>
      <c r="J33" s="557"/>
      <c r="K33" s="549"/>
      <c r="L33" s="549"/>
      <c r="M33" s="549"/>
    </row>
    <row r="34" spans="1:13" ht="17.100000000000001" customHeight="1">
      <c r="A34" s="548" t="s">
        <v>1493</v>
      </c>
      <c r="B34" s="543" t="s">
        <v>1494</v>
      </c>
      <c r="C34" s="557"/>
      <c r="D34" s="544"/>
      <c r="E34" s="544"/>
      <c r="F34" s="544"/>
      <c r="G34" s="557"/>
      <c r="H34" s="557"/>
      <c r="I34" s="557"/>
      <c r="J34" s="557"/>
      <c r="K34" s="549"/>
      <c r="L34" s="549"/>
      <c r="M34" s="549"/>
    </row>
    <row r="35" spans="1:13" ht="17.100000000000001" customHeight="1">
      <c r="A35" s="548" t="s">
        <v>1495</v>
      </c>
      <c r="B35" s="543" t="s">
        <v>1496</v>
      </c>
      <c r="C35" s="557"/>
      <c r="D35" s="544"/>
      <c r="E35" s="544"/>
      <c r="F35" s="544"/>
      <c r="G35" s="557"/>
      <c r="H35" s="557"/>
      <c r="I35" s="557"/>
      <c r="J35" s="557"/>
      <c r="K35" s="549"/>
      <c r="L35" s="549"/>
      <c r="M35" s="549"/>
    </row>
    <row r="36" spans="1:13" ht="17.100000000000001" customHeight="1">
      <c r="A36" s="548" t="s">
        <v>1497</v>
      </c>
      <c r="B36" s="543" t="s">
        <v>1498</v>
      </c>
      <c r="C36" s="557"/>
      <c r="D36" s="544"/>
      <c r="E36" s="544"/>
      <c r="F36" s="544"/>
      <c r="G36" s="557"/>
      <c r="H36" s="557"/>
      <c r="I36" s="557"/>
      <c r="J36" s="557"/>
      <c r="K36" s="549"/>
      <c r="L36" s="549"/>
      <c r="M36" s="549"/>
    </row>
    <row r="37" spans="1:13" ht="17.100000000000001" customHeight="1">
      <c r="A37" s="548" t="s">
        <v>1499</v>
      </c>
      <c r="B37" s="543" t="s">
        <v>1500</v>
      </c>
      <c r="C37" s="557"/>
      <c r="D37" s="544"/>
      <c r="E37" s="544"/>
      <c r="F37" s="544"/>
      <c r="G37" s="557"/>
      <c r="H37" s="557"/>
      <c r="I37" s="557"/>
      <c r="J37" s="557"/>
      <c r="K37" s="549"/>
      <c r="L37" s="549"/>
      <c r="M37" s="549"/>
    </row>
    <row r="38" spans="1:13" ht="17.100000000000001" customHeight="1">
      <c r="A38" s="548" t="s">
        <v>1501</v>
      </c>
      <c r="B38" s="543" t="s">
        <v>1502</v>
      </c>
      <c r="C38" s="557"/>
      <c r="D38" s="544"/>
      <c r="E38" s="544"/>
      <c r="F38" s="544"/>
      <c r="G38" s="557"/>
      <c r="H38" s="557"/>
      <c r="I38" s="557"/>
      <c r="J38" s="557"/>
      <c r="K38" s="549"/>
      <c r="L38" s="549"/>
      <c r="M38" s="549"/>
    </row>
    <row r="39" spans="1:13" ht="17.100000000000001" customHeight="1">
      <c r="A39" s="559" t="s">
        <v>1503</v>
      </c>
      <c r="B39" s="560" t="s">
        <v>1504</v>
      </c>
      <c r="C39" s="561"/>
      <c r="D39" s="562"/>
      <c r="E39" s="562"/>
      <c r="F39" s="562"/>
      <c r="G39" s="561"/>
      <c r="H39" s="561"/>
      <c r="I39" s="561"/>
      <c r="J39" s="561"/>
      <c r="K39" s="563"/>
      <c r="L39" s="563"/>
      <c r="M39" s="563"/>
    </row>
    <row r="40" spans="1:13" ht="17.100000000000001" customHeight="1">
      <c r="A40" s="542" t="s">
        <v>1505</v>
      </c>
      <c r="B40" s="556" t="s">
        <v>1506</v>
      </c>
      <c r="C40" s="558"/>
      <c r="D40" s="558"/>
      <c r="E40" s="558"/>
      <c r="F40" s="558"/>
      <c r="G40" s="558"/>
      <c r="H40" s="558"/>
      <c r="I40" s="558"/>
      <c r="J40" s="558"/>
      <c r="K40" s="545"/>
      <c r="L40" s="545"/>
      <c r="M40" s="545"/>
    </row>
    <row r="41" spans="1:13" ht="17.100000000000001" customHeight="1">
      <c r="A41" s="548" t="s">
        <v>1507</v>
      </c>
      <c r="B41" s="543" t="s">
        <v>1508</v>
      </c>
      <c r="C41" s="557"/>
      <c r="D41" s="544"/>
      <c r="E41" s="550"/>
      <c r="F41" s="550"/>
      <c r="G41" s="544"/>
      <c r="H41" s="544"/>
      <c r="I41" s="544"/>
      <c r="J41" s="544"/>
      <c r="K41" s="544"/>
      <c r="L41" s="544"/>
      <c r="M41" s="550"/>
    </row>
    <row r="42" spans="1:13" ht="17.100000000000001" customHeight="1">
      <c r="A42" s="548" t="s">
        <v>1509</v>
      </c>
      <c r="B42" s="543" t="s">
        <v>1510</v>
      </c>
      <c r="C42" s="557"/>
      <c r="D42" s="544"/>
      <c r="E42" s="550"/>
      <c r="F42" s="550"/>
      <c r="G42" s="544"/>
      <c r="H42" s="544"/>
      <c r="I42" s="544"/>
      <c r="J42" s="544"/>
      <c r="K42" s="544"/>
      <c r="L42" s="544"/>
      <c r="M42" s="550"/>
    </row>
    <row r="43" spans="1:13" ht="17.100000000000001" customHeight="1">
      <c r="A43" s="548" t="s">
        <v>1511</v>
      </c>
      <c r="B43" s="551" t="s">
        <v>1512</v>
      </c>
      <c r="C43" s="557"/>
      <c r="D43" s="544"/>
      <c r="E43" s="550"/>
      <c r="F43" s="550"/>
      <c r="G43" s="544"/>
      <c r="H43" s="544"/>
      <c r="I43" s="544"/>
      <c r="J43" s="544"/>
      <c r="K43" s="544"/>
      <c r="L43" s="544"/>
      <c r="M43" s="550"/>
    </row>
    <row r="44" spans="1:13" ht="17.100000000000001" customHeight="1">
      <c r="A44" s="548" t="s">
        <v>1513</v>
      </c>
      <c r="B44" s="543" t="s">
        <v>1514</v>
      </c>
      <c r="C44" s="557"/>
      <c r="D44" s="544" t="str">
        <f t="shared" ref="D44:L44" si="0">IF(AND(ISNUMBER(D41),ISNUMBER(D42)),D41-D42,"")</f>
        <v/>
      </c>
      <c r="E44" s="550" t="str">
        <f t="shared" si="0"/>
        <v/>
      </c>
      <c r="F44" s="550" t="str">
        <f t="shared" si="0"/>
        <v/>
      </c>
      <c r="G44" s="544" t="str">
        <f t="shared" si="0"/>
        <v/>
      </c>
      <c r="H44" s="544" t="str">
        <f t="shared" si="0"/>
        <v/>
      </c>
      <c r="I44" s="544" t="str">
        <f t="shared" si="0"/>
        <v/>
      </c>
      <c r="J44" s="544" t="str">
        <f t="shared" si="0"/>
        <v/>
      </c>
      <c r="K44" s="544" t="str">
        <f t="shared" si="0"/>
        <v/>
      </c>
      <c r="L44" s="544" t="str">
        <f t="shared" si="0"/>
        <v/>
      </c>
      <c r="M44" s="550" t="str">
        <f>IF(AND(ISNUMBER(M41),ISNUMBER(M42)),M41-M42,"")</f>
        <v/>
      </c>
    </row>
    <row r="45" spans="1:13" ht="17.100000000000001" customHeight="1">
      <c r="A45" s="548" t="s">
        <v>1515</v>
      </c>
      <c r="B45" s="543" t="s">
        <v>1516</v>
      </c>
      <c r="C45" s="557"/>
      <c r="D45" s="544"/>
      <c r="E45" s="550"/>
      <c r="F45" s="550"/>
      <c r="G45" s="544"/>
      <c r="H45" s="544"/>
      <c r="I45" s="544"/>
      <c r="J45" s="544"/>
      <c r="K45" s="544"/>
      <c r="L45" s="544"/>
      <c r="M45" s="550"/>
    </row>
    <row r="46" spans="1:13" ht="17.100000000000001" customHeight="1">
      <c r="A46" s="548" t="s">
        <v>1517</v>
      </c>
      <c r="B46" s="543" t="s">
        <v>1518</v>
      </c>
      <c r="C46" s="557"/>
      <c r="D46" s="544" t="str">
        <f t="shared" ref="D46:L46" si="1">IF(AND(ISNUMBER(D44),ISNUMBER(D45)),D44-D45,"")</f>
        <v/>
      </c>
      <c r="E46" s="550" t="str">
        <f t="shared" si="1"/>
        <v/>
      </c>
      <c r="F46" s="550" t="str">
        <f t="shared" si="1"/>
        <v/>
      </c>
      <c r="G46" s="544" t="str">
        <f t="shared" si="1"/>
        <v/>
      </c>
      <c r="H46" s="544" t="str">
        <f t="shared" si="1"/>
        <v/>
      </c>
      <c r="I46" s="544" t="str">
        <f t="shared" si="1"/>
        <v/>
      </c>
      <c r="J46" s="544" t="str">
        <f t="shared" si="1"/>
        <v/>
      </c>
      <c r="K46" s="544" t="str">
        <f t="shared" si="1"/>
        <v/>
      </c>
      <c r="L46" s="544" t="str">
        <f t="shared" si="1"/>
        <v/>
      </c>
      <c r="M46" s="550" t="str">
        <f>IF(AND(ISNUMBER(M44),ISNUMBER(M45)),M44-M45,"")</f>
        <v/>
      </c>
    </row>
    <row r="47" spans="1:13" ht="17.100000000000001" customHeight="1">
      <c r="A47" s="548" t="s">
        <v>1519</v>
      </c>
      <c r="B47" s="543" t="s">
        <v>1520</v>
      </c>
      <c r="C47" s="549"/>
      <c r="D47" s="550"/>
      <c r="E47" s="550"/>
      <c r="F47" s="550"/>
      <c r="G47" s="550"/>
      <c r="H47" s="550"/>
      <c r="I47" s="550"/>
      <c r="J47" s="550"/>
      <c r="K47" s="550"/>
      <c r="L47" s="550"/>
      <c r="M47" s="550"/>
    </row>
    <row r="48" spans="1:13" ht="17.100000000000001" customHeight="1">
      <c r="A48" s="559" t="s">
        <v>1521</v>
      </c>
      <c r="B48" s="560" t="s">
        <v>1522</v>
      </c>
      <c r="C48" s="563"/>
      <c r="D48" s="564"/>
      <c r="E48" s="564"/>
      <c r="F48" s="564"/>
      <c r="G48" s="564"/>
      <c r="H48" s="564"/>
      <c r="I48" s="564"/>
      <c r="J48" s="564"/>
      <c r="K48" s="564"/>
      <c r="L48" s="564"/>
      <c r="M48" s="564"/>
    </row>
    <row r="50" spans="1:1" ht="17.100000000000001" customHeight="1">
      <c r="A50" s="565" t="s">
        <v>1523</v>
      </c>
    </row>
    <row r="52" spans="1:1" ht="17.100000000000001" customHeight="1">
      <c r="A52" s="565" t="s">
        <v>1524</v>
      </c>
    </row>
    <row r="53" spans="1:1" ht="17.100000000000001" customHeight="1">
      <c r="A53" s="533" t="s">
        <v>1525</v>
      </c>
    </row>
    <row r="54" spans="1:1" ht="17.100000000000001" customHeight="1">
      <c r="A54" s="533" t="s">
        <v>1526</v>
      </c>
    </row>
    <row r="55" spans="1:1" ht="17.100000000000001" customHeight="1">
      <c r="A55" s="533" t="s">
        <v>1527</v>
      </c>
    </row>
    <row r="56" spans="1:1" ht="17.100000000000001" customHeight="1">
      <c r="A56" s="533" t="s">
        <v>1528</v>
      </c>
    </row>
    <row r="57" spans="1:1" ht="17.100000000000001" customHeight="1">
      <c r="A57" s="533" t="s">
        <v>1529</v>
      </c>
    </row>
    <row r="58" spans="1:1" ht="17.100000000000001" customHeight="1">
      <c r="A58" s="566" t="s">
        <v>1530</v>
      </c>
    </row>
    <row r="59" spans="1:1" ht="17.100000000000001" customHeight="1">
      <c r="A59" s="566" t="s">
        <v>1531</v>
      </c>
    </row>
    <row r="60" spans="1:1" ht="17.100000000000001" customHeight="1">
      <c r="A60" s="566" t="s">
        <v>1532</v>
      </c>
    </row>
    <row r="61" spans="1:1" ht="17.100000000000001" customHeight="1">
      <c r="A61" s="566" t="s">
        <v>1533</v>
      </c>
    </row>
    <row r="62" spans="1:1" ht="17.100000000000001" customHeight="1">
      <c r="A62" s="566" t="s">
        <v>1534</v>
      </c>
    </row>
    <row r="63" spans="1:1" ht="17.100000000000001" customHeight="1">
      <c r="A63" s="567" t="s">
        <v>1535</v>
      </c>
    </row>
    <row r="64" spans="1:1" ht="17.100000000000001" customHeight="1">
      <c r="A64" s="567" t="s">
        <v>1536</v>
      </c>
    </row>
    <row r="65" spans="1:1" ht="17.100000000000001" customHeight="1">
      <c r="A65" s="567" t="s">
        <v>1537</v>
      </c>
    </row>
    <row r="66" spans="1:1" ht="17.100000000000001" customHeight="1">
      <c r="A66" s="567" t="s">
        <v>1538</v>
      </c>
    </row>
    <row r="67" spans="1:1" ht="17.100000000000001" customHeight="1">
      <c r="A67" s="567" t="s">
        <v>1539</v>
      </c>
    </row>
    <row r="68" spans="1:1" ht="17.100000000000001" customHeight="1">
      <c r="A68" s="567" t="s">
        <v>1540</v>
      </c>
    </row>
    <row r="69" spans="1:1" ht="17.100000000000001" customHeight="1">
      <c r="A69" s="567" t="s">
        <v>1541</v>
      </c>
    </row>
    <row r="70" spans="1:1" ht="17.100000000000001" customHeight="1">
      <c r="A70" s="567" t="s">
        <v>1542</v>
      </c>
    </row>
    <row r="71" spans="1:1" ht="17.100000000000001" customHeight="1">
      <c r="A71" s="567" t="s">
        <v>1543</v>
      </c>
    </row>
    <row r="72" spans="1:1" ht="17.100000000000001" customHeight="1">
      <c r="A72" s="567" t="s">
        <v>1544</v>
      </c>
    </row>
    <row r="73" spans="1:1" ht="17.100000000000001" customHeight="1">
      <c r="A73" s="567" t="s">
        <v>1545</v>
      </c>
    </row>
    <row r="74" spans="1:1" ht="17.100000000000001" customHeight="1">
      <c r="A74" s="533" t="s">
        <v>1546</v>
      </c>
    </row>
    <row r="75" spans="1:1" ht="17.100000000000001" customHeight="1">
      <c r="A75" s="568" t="s">
        <v>1547</v>
      </c>
    </row>
    <row r="76" spans="1:1" ht="17.100000000000001" customHeight="1">
      <c r="A76" s="533" t="s">
        <v>1548</v>
      </c>
    </row>
    <row r="77" spans="1:1" ht="17.100000000000001" customHeight="1">
      <c r="A77" s="533" t="s">
        <v>1549</v>
      </c>
    </row>
    <row r="78" spans="1:1" ht="17.100000000000001" customHeight="1">
      <c r="A78" s="533" t="s">
        <v>1550</v>
      </c>
    </row>
    <row r="79" spans="1:1" ht="17.100000000000001" customHeight="1">
      <c r="A79" s="533" t="s">
        <v>1551</v>
      </c>
    </row>
    <row r="80" spans="1:1" ht="17.100000000000001" customHeight="1">
      <c r="A80" s="568" t="s">
        <v>1552</v>
      </c>
    </row>
    <row r="81" spans="1:13" ht="17.100000000000001" customHeight="1">
      <c r="A81" s="568" t="s">
        <v>1553</v>
      </c>
    </row>
    <row r="82" spans="1:13" ht="17.100000000000001" customHeight="1">
      <c r="A82" s="568" t="s">
        <v>1554</v>
      </c>
    </row>
    <row r="83" spans="1:13" ht="17.100000000000001" customHeight="1">
      <c r="A83" s="568" t="s">
        <v>1555</v>
      </c>
    </row>
    <row r="84" spans="1:13" s="569" customFormat="1" ht="17.100000000000001" customHeight="1">
      <c r="A84" s="568" t="s">
        <v>1556</v>
      </c>
    </row>
    <row r="85" spans="1:13" s="569" customFormat="1" ht="17.100000000000001" customHeight="1">
      <c r="A85" s="568" t="s">
        <v>1557</v>
      </c>
    </row>
    <row r="86" spans="1:13" s="569" customFormat="1" ht="17.100000000000001" customHeight="1">
      <c r="A86" s="568" t="s">
        <v>1558</v>
      </c>
      <c r="B86" s="570"/>
      <c r="C86" s="570"/>
      <c r="L86" s="570"/>
      <c r="M86" s="570"/>
    </row>
    <row r="87" spans="1:13" ht="17.100000000000001" customHeight="1">
      <c r="A87" s="568" t="s">
        <v>1559</v>
      </c>
    </row>
    <row r="88" spans="1:13" ht="17.100000000000001" customHeight="1">
      <c r="A88" s="568" t="s">
        <v>1560</v>
      </c>
    </row>
    <row r="89" spans="1:13" ht="17.100000000000001" customHeight="1">
      <c r="A89" s="568" t="s">
        <v>1561</v>
      </c>
    </row>
    <row r="90" spans="1:13" ht="17.100000000000001" customHeight="1">
      <c r="A90" s="568" t="s">
        <v>1562</v>
      </c>
    </row>
    <row r="91" spans="1:13" ht="17.100000000000001" customHeight="1">
      <c r="A91" s="568" t="s">
        <v>1563</v>
      </c>
    </row>
  </sheetData>
  <mergeCells count="4">
    <mergeCell ref="A8:A9"/>
    <mergeCell ref="B8:B9"/>
    <mergeCell ref="C8:C9"/>
    <mergeCell ref="D8:M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5046"/>
  </sheetPr>
  <dimension ref="A1:E61"/>
  <sheetViews>
    <sheetView showGridLines="0" view="pageBreakPreview" zoomScale="55" zoomScaleNormal="100" zoomScaleSheetLayoutView="55" workbookViewId="0">
      <selection activeCell="U64" sqref="U64"/>
    </sheetView>
  </sheetViews>
  <sheetFormatPr defaultRowHeight="16.5"/>
  <cols>
    <col min="1" max="1" width="11.375" style="650" customWidth="1"/>
    <col min="2" max="2" width="67.375" style="646" customWidth="1"/>
    <col min="3" max="5" width="1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44" t="s">
        <v>2485</v>
      </c>
      <c r="B1" s="645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2546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2547</v>
      </c>
    </row>
    <row r="8" spans="1:5">
      <c r="A8" s="652" t="s">
        <v>342</v>
      </c>
      <c r="B8" s="653" t="s">
        <v>989</v>
      </c>
      <c r="C8" s="653" t="s">
        <v>2126</v>
      </c>
      <c r="D8" s="653" t="s">
        <v>2128</v>
      </c>
      <c r="E8" s="654" t="s">
        <v>2130</v>
      </c>
    </row>
    <row r="9" spans="1:5">
      <c r="A9" s="655" t="s">
        <v>425</v>
      </c>
      <c r="B9" s="656" t="s">
        <v>2493</v>
      </c>
      <c r="C9" s="656"/>
      <c r="D9" s="656"/>
      <c r="E9" s="657"/>
    </row>
    <row r="10" spans="1:5">
      <c r="A10" s="658" t="s">
        <v>348</v>
      </c>
      <c r="B10" s="659" t="s">
        <v>2548</v>
      </c>
      <c r="C10" s="659"/>
      <c r="D10" s="659"/>
      <c r="E10" s="660"/>
    </row>
    <row r="11" spans="1:5">
      <c r="A11" s="658" t="s">
        <v>2549</v>
      </c>
      <c r="B11" s="659" t="s">
        <v>2550</v>
      </c>
      <c r="C11" s="659"/>
      <c r="D11" s="659"/>
      <c r="E11" s="660"/>
    </row>
    <row r="12" spans="1:5">
      <c r="A12" s="658" t="s">
        <v>2551</v>
      </c>
      <c r="B12" s="659" t="s">
        <v>2499</v>
      </c>
      <c r="C12" s="659"/>
      <c r="D12" s="659"/>
      <c r="E12" s="660"/>
    </row>
    <row r="13" spans="1:5">
      <c r="A13" s="658" t="s">
        <v>2552</v>
      </c>
      <c r="B13" s="659" t="s">
        <v>2553</v>
      </c>
      <c r="C13" s="659"/>
      <c r="D13" s="659"/>
      <c r="E13" s="660"/>
    </row>
    <row r="14" spans="1:5">
      <c r="A14" s="658" t="s">
        <v>2554</v>
      </c>
      <c r="B14" s="659" t="s">
        <v>2555</v>
      </c>
      <c r="C14" s="659"/>
      <c r="D14" s="659"/>
      <c r="E14" s="660"/>
    </row>
    <row r="15" spans="1:5">
      <c r="A15" s="658" t="s">
        <v>2556</v>
      </c>
      <c r="B15" s="659" t="s">
        <v>2557</v>
      </c>
      <c r="C15" s="659"/>
      <c r="D15" s="659"/>
      <c r="E15" s="660"/>
    </row>
    <row r="16" spans="1:5">
      <c r="A16" s="658" t="s">
        <v>2558</v>
      </c>
      <c r="B16" s="659" t="s">
        <v>2505</v>
      </c>
      <c r="C16" s="659"/>
      <c r="D16" s="659"/>
      <c r="E16" s="660"/>
    </row>
    <row r="17" spans="1:5">
      <c r="A17" s="658" t="s">
        <v>2506</v>
      </c>
      <c r="B17" s="659" t="s">
        <v>2559</v>
      </c>
      <c r="C17" s="659"/>
      <c r="D17" s="659"/>
      <c r="E17" s="660"/>
    </row>
    <row r="18" spans="1:5">
      <c r="A18" s="658" t="s">
        <v>2560</v>
      </c>
      <c r="B18" s="659" t="s">
        <v>2509</v>
      </c>
      <c r="C18" s="659"/>
      <c r="D18" s="659"/>
      <c r="E18" s="660"/>
    </row>
    <row r="19" spans="1:5">
      <c r="A19" s="658" t="s">
        <v>2561</v>
      </c>
      <c r="B19" s="659" t="s">
        <v>2511</v>
      </c>
      <c r="C19" s="659"/>
      <c r="D19" s="659"/>
      <c r="E19" s="660"/>
    </row>
    <row r="20" spans="1:5">
      <c r="A20" s="658" t="s">
        <v>2562</v>
      </c>
      <c r="B20" s="659" t="s">
        <v>2513</v>
      </c>
      <c r="C20" s="659"/>
      <c r="D20" s="659"/>
      <c r="E20" s="660"/>
    </row>
    <row r="21" spans="1:5">
      <c r="A21" s="658" t="s">
        <v>2563</v>
      </c>
      <c r="B21" s="659" t="s">
        <v>2515</v>
      </c>
      <c r="C21" s="659"/>
      <c r="D21" s="659"/>
      <c r="E21" s="660"/>
    </row>
    <row r="22" spans="1:5">
      <c r="A22" s="658" t="s">
        <v>2564</v>
      </c>
      <c r="B22" s="659" t="s">
        <v>2565</v>
      </c>
      <c r="C22" s="659"/>
      <c r="D22" s="659"/>
      <c r="E22" s="660"/>
    </row>
    <row r="23" spans="1:5">
      <c r="A23" s="658" t="s">
        <v>2566</v>
      </c>
      <c r="B23" s="659" t="s">
        <v>2404</v>
      </c>
      <c r="C23" s="659"/>
      <c r="D23" s="659"/>
      <c r="E23" s="660"/>
    </row>
    <row r="24" spans="1:5">
      <c r="A24" s="658" t="s">
        <v>1042</v>
      </c>
      <c r="B24" s="659" t="s">
        <v>2567</v>
      </c>
      <c r="C24" s="659"/>
      <c r="D24" s="659"/>
      <c r="E24" s="660"/>
    </row>
    <row r="25" spans="1:5">
      <c r="A25" s="658" t="s">
        <v>2568</v>
      </c>
      <c r="B25" s="659" t="s">
        <v>2569</v>
      </c>
      <c r="C25" s="659"/>
      <c r="D25" s="659"/>
      <c r="E25" s="660"/>
    </row>
    <row r="26" spans="1:5">
      <c r="A26" s="658" t="s">
        <v>2570</v>
      </c>
      <c r="B26" s="659" t="s">
        <v>2397</v>
      </c>
      <c r="C26" s="659"/>
      <c r="D26" s="659"/>
      <c r="E26" s="660"/>
    </row>
    <row r="27" spans="1:5">
      <c r="A27" s="662" t="s">
        <v>901</v>
      </c>
      <c r="B27" s="663" t="s">
        <v>2571</v>
      </c>
      <c r="C27" s="663"/>
      <c r="D27" s="663"/>
      <c r="E27" s="664"/>
    </row>
    <row r="28" spans="1:5">
      <c r="A28" s="665"/>
    </row>
    <row r="29" spans="1:5">
      <c r="A29" s="665"/>
    </row>
    <row r="30" spans="1:5">
      <c r="A30" s="529" t="s">
        <v>2572</v>
      </c>
      <c r="B30" s="666"/>
      <c r="C30" s="666"/>
      <c r="D30" s="666"/>
      <c r="E30" s="666"/>
    </row>
    <row r="31" spans="1:5">
      <c r="A31" s="646"/>
    </row>
    <row r="32" spans="1:5" ht="20.25">
      <c r="A32" s="678" t="s">
        <v>408</v>
      </c>
    </row>
    <row r="33" spans="1:5">
      <c r="A33" s="665" t="s">
        <v>2526</v>
      </c>
    </row>
    <row r="34" spans="1:5">
      <c r="A34" s="528" t="s">
        <v>2155</v>
      </c>
      <c r="B34" s="666"/>
      <c r="C34" s="666"/>
      <c r="D34" s="666"/>
      <c r="E34" s="666"/>
    </row>
    <row r="35" spans="1:5">
      <c r="A35" s="665"/>
    </row>
    <row r="36" spans="1:5">
      <c r="A36" s="665" t="s">
        <v>2392</v>
      </c>
    </row>
    <row r="37" spans="1:5">
      <c r="A37" s="665"/>
    </row>
    <row r="38" spans="1:5">
      <c r="A38" s="665" t="s">
        <v>2573</v>
      </c>
    </row>
    <row r="39" spans="1:5">
      <c r="A39" s="665"/>
    </row>
    <row r="40" spans="1:5">
      <c r="A40" s="665" t="s">
        <v>2529</v>
      </c>
    </row>
    <row r="41" spans="1:5">
      <c r="A41" s="665" t="s">
        <v>2574</v>
      </c>
    </row>
    <row r="42" spans="1:5">
      <c r="A42" s="665"/>
    </row>
    <row r="43" spans="1:5">
      <c r="A43" s="665" t="s">
        <v>2575</v>
      </c>
    </row>
    <row r="44" spans="1:5">
      <c r="A44" s="665" t="s">
        <v>2576</v>
      </c>
    </row>
    <row r="45" spans="1:5">
      <c r="A45" s="665"/>
    </row>
    <row r="46" spans="1:5">
      <c r="A46" s="665" t="s">
        <v>2577</v>
      </c>
    </row>
    <row r="47" spans="1:5">
      <c r="A47" s="665" t="s">
        <v>2535</v>
      </c>
    </row>
    <row r="48" spans="1:5">
      <c r="A48" s="665" t="s">
        <v>2578</v>
      </c>
    </row>
    <row r="49" spans="1:1">
      <c r="A49" s="665"/>
    </row>
    <row r="50" spans="1:1">
      <c r="A50" s="665" t="s">
        <v>2537</v>
      </c>
    </row>
    <row r="51" spans="1:1">
      <c r="A51" s="665" t="s">
        <v>2579</v>
      </c>
    </row>
    <row r="52" spans="1:1">
      <c r="A52" s="665"/>
    </row>
    <row r="53" spans="1:1">
      <c r="A53" s="665" t="s">
        <v>2449</v>
      </c>
    </row>
    <row r="54" spans="1:1">
      <c r="A54" s="665" t="s">
        <v>2580</v>
      </c>
    </row>
    <row r="55" spans="1:1">
      <c r="A55" s="665" t="s">
        <v>2540</v>
      </c>
    </row>
    <row r="56" spans="1:1">
      <c r="A56" s="665" t="s">
        <v>2541</v>
      </c>
    </row>
    <row r="57" spans="1:1">
      <c r="A57" s="665" t="s">
        <v>2542</v>
      </c>
    </row>
    <row r="58" spans="1:1">
      <c r="A58" s="665" t="s">
        <v>2543</v>
      </c>
    </row>
    <row r="59" spans="1:1">
      <c r="A59" s="665"/>
    </row>
    <row r="60" spans="1:1">
      <c r="A60" s="665" t="s">
        <v>2581</v>
      </c>
    </row>
    <row r="61" spans="1:1">
      <c r="A61" s="668" t="s">
        <v>2582</v>
      </c>
    </row>
  </sheetData>
  <phoneticPr fontId="1" type="noConversion"/>
  <hyperlinks>
    <hyperlink ref="A27" r:id="rId1" display="K@"/>
  </hyperlinks>
  <pageMargins left="0.31496062992125984" right="0.23622047244094491" top="0.59055118110236227" bottom="1.0236220472440944" header="0.35433070866141736" footer="0.82677165354330717"/>
  <pageSetup paperSize="9" scale="68"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56"/>
  <sheetViews>
    <sheetView workbookViewId="0">
      <selection activeCell="C2" sqref="C2"/>
    </sheetView>
  </sheetViews>
  <sheetFormatPr defaultColWidth="8.75" defaultRowHeight="16.5"/>
  <cols>
    <col min="1" max="1" width="15.5" style="574" customWidth="1"/>
    <col min="2" max="2" width="57.125" style="574" customWidth="1"/>
    <col min="3" max="3" width="23.375" style="574" customWidth="1"/>
    <col min="4" max="16384" width="8.75" style="574"/>
  </cols>
  <sheetData>
    <row r="1" spans="1:5" ht="50.1" customHeight="1">
      <c r="A1" s="572" t="s">
        <v>1564</v>
      </c>
      <c r="B1" s="573"/>
    </row>
    <row r="2" spans="1:5" ht="17.100000000000001" customHeight="1">
      <c r="A2" s="536"/>
      <c r="B2" s="536"/>
      <c r="C2" s="614" t="s">
        <v>2106</v>
      </c>
      <c r="D2" s="536"/>
      <c r="E2" s="536"/>
    </row>
    <row r="3" spans="1:5" ht="17.100000000000001" customHeight="1">
      <c r="A3" s="574" t="s">
        <v>1565</v>
      </c>
      <c r="D3" s="536"/>
      <c r="E3" s="536"/>
    </row>
    <row r="4" spans="1:5" ht="17.100000000000001" customHeight="1">
      <c r="A4" s="536" t="s">
        <v>1566</v>
      </c>
      <c r="D4" s="536"/>
      <c r="E4" s="536"/>
    </row>
    <row r="5" spans="1:5" ht="17.100000000000001" customHeight="1">
      <c r="A5" s="536" t="s">
        <v>1567</v>
      </c>
      <c r="D5" s="536"/>
      <c r="E5" s="536"/>
    </row>
    <row r="6" spans="1:5" ht="17.100000000000001" customHeight="1">
      <c r="A6" s="536"/>
      <c r="B6" s="536"/>
      <c r="C6" s="536"/>
      <c r="D6" s="536"/>
      <c r="E6" s="536"/>
    </row>
    <row r="7" spans="1:5" ht="17.100000000000001" customHeight="1" thickBot="1">
      <c r="A7" s="536"/>
      <c r="B7" s="536"/>
      <c r="C7" s="576" t="s">
        <v>1568</v>
      </c>
      <c r="D7" s="536"/>
      <c r="E7" s="536"/>
    </row>
    <row r="8" spans="1:5" ht="33.950000000000003" customHeight="1" thickBot="1">
      <c r="A8" s="577" t="s">
        <v>1569</v>
      </c>
      <c r="B8" s="578" t="s">
        <v>1570</v>
      </c>
      <c r="C8" s="579" t="s">
        <v>1571</v>
      </c>
      <c r="D8" s="536"/>
      <c r="E8" s="536"/>
    </row>
    <row r="9" spans="1:5" ht="17.100000000000001" customHeight="1">
      <c r="A9" s="580" t="s">
        <v>875</v>
      </c>
      <c r="B9" s="581" t="s">
        <v>1572</v>
      </c>
      <c r="C9" s="582">
        <f>C10+C11+C32</f>
        <v>0</v>
      </c>
      <c r="D9" s="536"/>
    </row>
    <row r="10" spans="1:5" ht="17.100000000000001" customHeight="1">
      <c r="A10" s="580" t="s">
        <v>1573</v>
      </c>
      <c r="B10" s="583" t="s">
        <v>1574</v>
      </c>
      <c r="C10" s="582"/>
      <c r="D10" s="536"/>
    </row>
    <row r="11" spans="1:5" ht="17.100000000000001" customHeight="1">
      <c r="A11" s="580" t="s">
        <v>877</v>
      </c>
      <c r="B11" s="584" t="s">
        <v>1575</v>
      </c>
      <c r="C11" s="582">
        <f>C12+C25+C29</f>
        <v>0</v>
      </c>
      <c r="D11" s="536"/>
    </row>
    <row r="12" spans="1:5" ht="17.100000000000001" customHeight="1">
      <c r="A12" s="580" t="s">
        <v>1576</v>
      </c>
      <c r="B12" s="585" t="s">
        <v>1577</v>
      </c>
      <c r="C12" s="582">
        <f>IF(SUM(C14:C16)-SUM(C18:C24)&lt;1,SUM(C14:C16))</f>
        <v>0</v>
      </c>
      <c r="D12" s="536"/>
    </row>
    <row r="13" spans="1:5" ht="17.100000000000001" customHeight="1">
      <c r="A13" s="580" t="s">
        <v>1578</v>
      </c>
      <c r="B13" s="586" t="s">
        <v>1579</v>
      </c>
      <c r="C13" s="587"/>
      <c r="D13" s="536"/>
    </row>
    <row r="14" spans="1:5" ht="17.100000000000001" customHeight="1">
      <c r="A14" s="588" t="s">
        <v>1580</v>
      </c>
      <c r="B14" s="589" t="s">
        <v>1581</v>
      </c>
      <c r="C14" s="590"/>
      <c r="D14" s="536"/>
    </row>
    <row r="15" spans="1:5" ht="17.100000000000001" customHeight="1">
      <c r="A15" s="588" t="s">
        <v>1582</v>
      </c>
      <c r="B15" s="589" t="s">
        <v>1583</v>
      </c>
      <c r="C15" s="590"/>
      <c r="D15" s="536"/>
    </row>
    <row r="16" spans="1:5" ht="17.100000000000001" customHeight="1">
      <c r="A16" s="588" t="s">
        <v>1584</v>
      </c>
      <c r="B16" s="589" t="s">
        <v>1585</v>
      </c>
      <c r="C16" s="590"/>
      <c r="D16" s="536"/>
    </row>
    <row r="17" spans="1:5" ht="17.100000000000001" customHeight="1">
      <c r="A17" s="588" t="s">
        <v>1586</v>
      </c>
      <c r="B17" s="591" t="s">
        <v>1587</v>
      </c>
      <c r="C17" s="592"/>
      <c r="D17" s="536"/>
    </row>
    <row r="18" spans="1:5" ht="17.100000000000001" customHeight="1">
      <c r="A18" s="588" t="s">
        <v>1588</v>
      </c>
      <c r="B18" s="589" t="s">
        <v>1589</v>
      </c>
      <c r="C18" s="590"/>
      <c r="D18" s="536"/>
    </row>
    <row r="19" spans="1:5" ht="17.100000000000001" customHeight="1">
      <c r="A19" s="588" t="s">
        <v>1590</v>
      </c>
      <c r="B19" s="589" t="s">
        <v>1591</v>
      </c>
      <c r="C19" s="590"/>
      <c r="D19" s="536"/>
      <c r="E19" s="536"/>
    </row>
    <row r="20" spans="1:5" ht="17.100000000000001" customHeight="1">
      <c r="A20" s="588" t="s">
        <v>1592</v>
      </c>
      <c r="B20" s="589" t="s">
        <v>1593</v>
      </c>
      <c r="C20" s="590"/>
      <c r="D20" s="536"/>
      <c r="E20" s="536"/>
    </row>
    <row r="21" spans="1:5" ht="17.100000000000001" customHeight="1">
      <c r="A21" s="580" t="s">
        <v>1594</v>
      </c>
      <c r="B21" s="593" t="s">
        <v>1595</v>
      </c>
      <c r="C21" s="582"/>
      <c r="D21" s="536"/>
      <c r="E21" s="536"/>
    </row>
    <row r="22" spans="1:5" ht="17.100000000000001" customHeight="1">
      <c r="A22" s="580" t="s">
        <v>1596</v>
      </c>
      <c r="B22" s="593" t="s">
        <v>846</v>
      </c>
      <c r="C22" s="582"/>
      <c r="D22" s="536"/>
      <c r="E22" s="536"/>
    </row>
    <row r="23" spans="1:5" ht="17.100000000000001" customHeight="1">
      <c r="A23" s="580" t="s">
        <v>1597</v>
      </c>
      <c r="B23" s="593" t="s">
        <v>854</v>
      </c>
      <c r="C23" s="582"/>
      <c r="D23" s="536"/>
      <c r="E23" s="536"/>
    </row>
    <row r="24" spans="1:5" ht="17.100000000000001" customHeight="1">
      <c r="A24" s="580" t="s">
        <v>1598</v>
      </c>
      <c r="B24" s="593" t="s">
        <v>1599</v>
      </c>
      <c r="C24" s="582"/>
      <c r="D24" s="536"/>
      <c r="E24" s="536"/>
    </row>
    <row r="25" spans="1:5" ht="17.100000000000001" customHeight="1">
      <c r="A25" s="580" t="s">
        <v>1600</v>
      </c>
      <c r="B25" s="585" t="s">
        <v>1601</v>
      </c>
      <c r="C25" s="582">
        <f>SUM(C26:C28)</f>
        <v>0</v>
      </c>
      <c r="D25" s="536"/>
      <c r="E25" s="536"/>
    </row>
    <row r="26" spans="1:5" ht="17.100000000000001" customHeight="1">
      <c r="A26" s="580" t="s">
        <v>1602</v>
      </c>
      <c r="B26" s="586" t="s">
        <v>1603</v>
      </c>
      <c r="C26" s="582"/>
      <c r="D26" s="536"/>
      <c r="E26" s="536"/>
    </row>
    <row r="27" spans="1:5" ht="17.100000000000001" customHeight="1">
      <c r="A27" s="580" t="s">
        <v>1604</v>
      </c>
      <c r="B27" s="586" t="s">
        <v>1605</v>
      </c>
      <c r="C27" s="582"/>
      <c r="D27" s="536"/>
      <c r="E27" s="536"/>
    </row>
    <row r="28" spans="1:5" ht="17.100000000000001" customHeight="1">
      <c r="A28" s="580" t="s">
        <v>1606</v>
      </c>
      <c r="B28" s="586" t="s">
        <v>1607</v>
      </c>
      <c r="C28" s="582"/>
      <c r="D28" s="536"/>
      <c r="E28" s="536"/>
    </row>
    <row r="29" spans="1:5" ht="17.100000000000001" customHeight="1">
      <c r="A29" s="580" t="s">
        <v>1608</v>
      </c>
      <c r="B29" s="585" t="s">
        <v>1609</v>
      </c>
      <c r="C29" s="582">
        <f>SUM(C30:C31)</f>
        <v>0</v>
      </c>
      <c r="D29" s="536"/>
      <c r="E29" s="536"/>
    </row>
    <row r="30" spans="1:5" ht="17.100000000000001" customHeight="1">
      <c r="A30" s="580" t="s">
        <v>1610</v>
      </c>
      <c r="B30" s="586" t="s">
        <v>1611</v>
      </c>
      <c r="C30" s="582"/>
      <c r="D30" s="536"/>
      <c r="E30" s="536"/>
    </row>
    <row r="31" spans="1:5" ht="17.100000000000001" customHeight="1">
      <c r="A31" s="580" t="s">
        <v>1612</v>
      </c>
      <c r="B31" s="586" t="s">
        <v>1613</v>
      </c>
      <c r="C31" s="582"/>
      <c r="D31" s="536"/>
      <c r="E31" s="536"/>
    </row>
    <row r="32" spans="1:5" ht="17.100000000000001" customHeight="1">
      <c r="A32" s="580" t="s">
        <v>878</v>
      </c>
      <c r="B32" s="584" t="s">
        <v>1614</v>
      </c>
      <c r="C32" s="582">
        <f>C33+C37+C41+C44</f>
        <v>0</v>
      </c>
      <c r="D32" s="536"/>
      <c r="E32" s="536"/>
    </row>
    <row r="33" spans="1:5" ht="17.100000000000001" customHeight="1">
      <c r="A33" s="580" t="s">
        <v>1615</v>
      </c>
      <c r="B33" s="585" t="s">
        <v>834</v>
      </c>
      <c r="C33" s="582">
        <f>SUM(C34:C36)</f>
        <v>0</v>
      </c>
      <c r="D33" s="536"/>
      <c r="E33" s="536"/>
    </row>
    <row r="34" spans="1:5" ht="17.100000000000001" customHeight="1">
      <c r="A34" s="580" t="s">
        <v>1616</v>
      </c>
      <c r="B34" s="586" t="s">
        <v>1617</v>
      </c>
      <c r="C34" s="582"/>
      <c r="D34" s="536"/>
      <c r="E34" s="536"/>
    </row>
    <row r="35" spans="1:5" ht="17.100000000000001" customHeight="1">
      <c r="A35" s="580" t="s">
        <v>1618</v>
      </c>
      <c r="B35" s="586" t="s">
        <v>1619</v>
      </c>
      <c r="C35" s="582"/>
      <c r="D35" s="536"/>
      <c r="E35" s="536"/>
    </row>
    <row r="36" spans="1:5" ht="17.100000000000001" customHeight="1">
      <c r="A36" s="580" t="s">
        <v>1620</v>
      </c>
      <c r="B36" s="586" t="s">
        <v>1621</v>
      </c>
      <c r="C36" s="582"/>
      <c r="D36" s="536"/>
      <c r="E36" s="536"/>
    </row>
    <row r="37" spans="1:5" ht="17.100000000000001" customHeight="1">
      <c r="A37" s="580" t="s">
        <v>1622</v>
      </c>
      <c r="B37" s="585" t="s">
        <v>846</v>
      </c>
      <c r="C37" s="582">
        <f>SUM(C38:C40)</f>
        <v>0</v>
      </c>
      <c r="D37" s="536"/>
      <c r="E37" s="536"/>
    </row>
    <row r="38" spans="1:5" ht="17.100000000000001" customHeight="1">
      <c r="A38" s="580" t="s">
        <v>1623</v>
      </c>
      <c r="B38" s="586" t="s">
        <v>1617</v>
      </c>
      <c r="C38" s="582"/>
      <c r="D38" s="536"/>
      <c r="E38" s="536"/>
    </row>
    <row r="39" spans="1:5" ht="17.100000000000001" customHeight="1">
      <c r="A39" s="580" t="s">
        <v>1624</v>
      </c>
      <c r="B39" s="586" t="s">
        <v>1619</v>
      </c>
      <c r="C39" s="582"/>
      <c r="D39" s="536"/>
      <c r="E39" s="536"/>
    </row>
    <row r="40" spans="1:5" ht="17.100000000000001" customHeight="1">
      <c r="A40" s="580" t="s">
        <v>1625</v>
      </c>
      <c r="B40" s="586" t="s">
        <v>1621</v>
      </c>
      <c r="C40" s="582"/>
      <c r="D40" s="536"/>
      <c r="E40" s="536"/>
    </row>
    <row r="41" spans="1:5" ht="17.100000000000001" customHeight="1">
      <c r="A41" s="580" t="s">
        <v>1626</v>
      </c>
      <c r="B41" s="585" t="s">
        <v>854</v>
      </c>
      <c r="C41" s="582">
        <f>SUM(C42:C43)</f>
        <v>0</v>
      </c>
      <c r="D41" s="536"/>
      <c r="E41" s="536"/>
    </row>
    <row r="42" spans="1:5" ht="17.100000000000001" customHeight="1">
      <c r="A42" s="580" t="s">
        <v>1627</v>
      </c>
      <c r="B42" s="586" t="s">
        <v>1617</v>
      </c>
      <c r="C42" s="582"/>
      <c r="D42" s="536"/>
      <c r="E42" s="536"/>
    </row>
    <row r="43" spans="1:5" ht="17.100000000000001" customHeight="1">
      <c r="A43" s="580" t="s">
        <v>1628</v>
      </c>
      <c r="B43" s="586" t="s">
        <v>1621</v>
      </c>
      <c r="C43" s="582"/>
      <c r="D43" s="536"/>
      <c r="E43" s="536"/>
    </row>
    <row r="44" spans="1:5" ht="17.100000000000001" customHeight="1">
      <c r="A44" s="580" t="s">
        <v>1629</v>
      </c>
      <c r="B44" s="585" t="s">
        <v>1599</v>
      </c>
      <c r="C44" s="582">
        <f>SUM(C45:C46)</f>
        <v>0</v>
      </c>
      <c r="D44" s="536"/>
      <c r="E44" s="536"/>
    </row>
    <row r="45" spans="1:5" ht="17.100000000000001" customHeight="1">
      <c r="A45" s="580" t="s">
        <v>1630</v>
      </c>
      <c r="B45" s="586" t="s">
        <v>1617</v>
      </c>
      <c r="C45" s="582"/>
      <c r="D45" s="536"/>
      <c r="E45" s="536"/>
    </row>
    <row r="46" spans="1:5" ht="17.100000000000001" customHeight="1" thickBot="1">
      <c r="A46" s="594" t="s">
        <v>1631</v>
      </c>
      <c r="B46" s="595" t="s">
        <v>1621</v>
      </c>
      <c r="C46" s="596"/>
      <c r="D46" s="536"/>
      <c r="E46" s="536"/>
    </row>
    <row r="48" spans="1:5" ht="17.100000000000001" customHeight="1">
      <c r="A48" s="597" t="s">
        <v>1632</v>
      </c>
    </row>
    <row r="50" spans="1:1" ht="17.100000000000001" customHeight="1">
      <c r="A50" s="597" t="s">
        <v>1633</v>
      </c>
    </row>
    <row r="51" spans="1:1" ht="17.100000000000001" customHeight="1">
      <c r="A51" s="574" t="s">
        <v>1634</v>
      </c>
    </row>
    <row r="52" spans="1:1" ht="17.100000000000001" customHeight="1">
      <c r="A52" s="574" t="s">
        <v>1635</v>
      </c>
    </row>
    <row r="53" spans="1:1" ht="17.100000000000001" customHeight="1">
      <c r="A53" s="574" t="s">
        <v>1636</v>
      </c>
    </row>
    <row r="54" spans="1:1" ht="17.100000000000001" customHeight="1">
      <c r="A54" s="534" t="s">
        <v>1637</v>
      </c>
    </row>
    <row r="55" spans="1:1" ht="17.100000000000001" customHeight="1">
      <c r="A55" s="574" t="s">
        <v>1638</v>
      </c>
    </row>
    <row r="56" spans="1:1" ht="17.100000000000001" customHeight="1">
      <c r="A56" s="574" t="s">
        <v>1639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68"/>
  <sheetViews>
    <sheetView workbookViewId="0">
      <selection activeCell="C2" sqref="C2"/>
    </sheetView>
  </sheetViews>
  <sheetFormatPr defaultColWidth="8.75" defaultRowHeight="16.5"/>
  <cols>
    <col min="1" max="1" width="15.5" style="574" customWidth="1"/>
    <col min="2" max="2" width="57.125" style="574" customWidth="1"/>
    <col min="3" max="6" width="23.375" style="574" customWidth="1"/>
    <col min="7" max="16384" width="8.75" style="574"/>
  </cols>
  <sheetData>
    <row r="1" spans="1:6" ht="50.1" customHeight="1">
      <c r="A1" s="572" t="s">
        <v>1640</v>
      </c>
      <c r="B1" s="573"/>
    </row>
    <row r="2" spans="1:6" ht="17.100000000000001" customHeight="1">
      <c r="A2" s="536"/>
      <c r="B2" s="536"/>
      <c r="C2" s="614" t="s">
        <v>2104</v>
      </c>
      <c r="D2" s="536"/>
      <c r="E2" s="536"/>
    </row>
    <row r="3" spans="1:6" ht="17.100000000000001" customHeight="1">
      <c r="A3" s="574" t="s">
        <v>1641</v>
      </c>
    </row>
    <row r="4" spans="1:6" ht="17.100000000000001" customHeight="1">
      <c r="A4" s="536" t="s">
        <v>1642</v>
      </c>
    </row>
    <row r="5" spans="1:6" ht="17.100000000000001" customHeight="1">
      <c r="A5" s="536" t="s">
        <v>1643</v>
      </c>
    </row>
    <row r="6" spans="1:6" ht="17.100000000000001" customHeight="1">
      <c r="A6" s="536"/>
      <c r="B6" s="536"/>
      <c r="D6" s="536"/>
      <c r="E6" s="536"/>
    </row>
    <row r="7" spans="1:6" ht="17.100000000000001" customHeight="1" thickBot="1">
      <c r="A7" s="536"/>
      <c r="B7" s="536"/>
      <c r="C7" s="576" t="s">
        <v>1568</v>
      </c>
      <c r="D7" s="536"/>
      <c r="E7" s="536"/>
    </row>
    <row r="8" spans="1:6" ht="17.100000000000001" customHeight="1">
      <c r="A8" s="746" t="s">
        <v>1569</v>
      </c>
      <c r="B8" s="748" t="s">
        <v>1644</v>
      </c>
      <c r="C8" s="750" t="s">
        <v>1645</v>
      </c>
      <c r="D8" s="598"/>
      <c r="E8" s="598"/>
      <c r="F8" s="599"/>
    </row>
    <row r="9" spans="1:6" ht="17.100000000000001" customHeight="1" thickBot="1">
      <c r="A9" s="747"/>
      <c r="B9" s="749"/>
      <c r="C9" s="751"/>
      <c r="D9" s="600" t="s">
        <v>1646</v>
      </c>
      <c r="E9" s="600" t="s">
        <v>1647</v>
      </c>
      <c r="F9" s="601" t="s">
        <v>1648</v>
      </c>
    </row>
    <row r="10" spans="1:6" ht="17.100000000000001" customHeight="1">
      <c r="A10" s="602" t="s">
        <v>875</v>
      </c>
      <c r="B10" s="581" t="s">
        <v>1649</v>
      </c>
      <c r="C10" s="603">
        <f>C11+C36+C43</f>
        <v>0</v>
      </c>
      <c r="D10" s="604"/>
      <c r="E10" s="604"/>
      <c r="F10" s="605"/>
    </row>
    <row r="11" spans="1:6" ht="17.100000000000001" customHeight="1">
      <c r="A11" s="602" t="s">
        <v>876</v>
      </c>
      <c r="B11" s="584" t="s">
        <v>1577</v>
      </c>
      <c r="C11" s="606">
        <f>C12+C20+C28</f>
        <v>0</v>
      </c>
      <c r="D11" s="606">
        <f>D12+D20+D28</f>
        <v>0</v>
      </c>
      <c r="E11" s="606">
        <f>E12+E20+E28</f>
        <v>0</v>
      </c>
      <c r="F11" s="582">
        <f>F12+F20+F28</f>
        <v>0</v>
      </c>
    </row>
    <row r="12" spans="1:6" ht="17.100000000000001" customHeight="1">
      <c r="A12" s="602" t="s">
        <v>1650</v>
      </c>
      <c r="B12" s="585" t="s">
        <v>1581</v>
      </c>
      <c r="C12" s="606">
        <f>SUM(C13:C19)</f>
        <v>0</v>
      </c>
      <c r="D12" s="606">
        <f>SUM(D13:D19)</f>
        <v>0</v>
      </c>
      <c r="E12" s="606">
        <f>SUM(E13:E19)</f>
        <v>0</v>
      </c>
      <c r="F12" s="582">
        <f>SUM(F13:F19)</f>
        <v>0</v>
      </c>
    </row>
    <row r="13" spans="1:6" ht="17.100000000000001" customHeight="1">
      <c r="A13" s="602" t="s">
        <v>1651</v>
      </c>
      <c r="B13" s="586" t="s">
        <v>1589</v>
      </c>
      <c r="C13" s="606"/>
      <c r="D13" s="606"/>
      <c r="E13" s="606"/>
      <c r="F13" s="582"/>
    </row>
    <row r="14" spans="1:6" ht="17.100000000000001" customHeight="1">
      <c r="A14" s="607" t="s">
        <v>1652</v>
      </c>
      <c r="B14" s="586" t="s">
        <v>1591</v>
      </c>
      <c r="C14" s="606"/>
      <c r="D14" s="606"/>
      <c r="E14" s="606"/>
      <c r="F14" s="582"/>
    </row>
    <row r="15" spans="1:6" ht="17.100000000000001" customHeight="1">
      <c r="A15" s="607" t="s">
        <v>1653</v>
      </c>
      <c r="B15" s="586" t="s">
        <v>1593</v>
      </c>
      <c r="C15" s="606"/>
      <c r="D15" s="606"/>
      <c r="E15" s="606"/>
      <c r="F15" s="582"/>
    </row>
    <row r="16" spans="1:6" ht="17.100000000000001" customHeight="1">
      <c r="A16" s="607" t="s">
        <v>1654</v>
      </c>
      <c r="B16" s="586" t="s">
        <v>1655</v>
      </c>
      <c r="C16" s="606"/>
      <c r="D16" s="606"/>
      <c r="E16" s="606"/>
      <c r="F16" s="582"/>
    </row>
    <row r="17" spans="1:6" ht="17.100000000000001" customHeight="1">
      <c r="A17" s="607" t="s">
        <v>1656</v>
      </c>
      <c r="B17" s="586" t="s">
        <v>846</v>
      </c>
      <c r="C17" s="606"/>
      <c r="D17" s="606"/>
      <c r="E17" s="606"/>
      <c r="F17" s="582"/>
    </row>
    <row r="18" spans="1:6" ht="17.100000000000001" customHeight="1">
      <c r="A18" s="607" t="s">
        <v>1657</v>
      </c>
      <c r="B18" s="586" t="s">
        <v>854</v>
      </c>
      <c r="C18" s="606"/>
      <c r="D18" s="606"/>
      <c r="E18" s="606"/>
      <c r="F18" s="582"/>
    </row>
    <row r="19" spans="1:6" ht="17.100000000000001" customHeight="1">
      <c r="A19" s="607" t="s">
        <v>1658</v>
      </c>
      <c r="B19" s="586" t="s">
        <v>1599</v>
      </c>
      <c r="C19" s="606"/>
      <c r="D19" s="606"/>
      <c r="E19" s="606"/>
      <c r="F19" s="582"/>
    </row>
    <row r="20" spans="1:6" ht="17.100000000000001" customHeight="1">
      <c r="A20" s="607" t="s">
        <v>1659</v>
      </c>
      <c r="B20" s="585" t="s">
        <v>1583</v>
      </c>
      <c r="C20" s="606">
        <f>SUM(C21:C27)</f>
        <v>0</v>
      </c>
      <c r="D20" s="606">
        <f>SUM(D21:D27)</f>
        <v>0</v>
      </c>
      <c r="E20" s="606">
        <f>SUM(E21:E27)</f>
        <v>0</v>
      </c>
      <c r="F20" s="582">
        <f>SUM(F21:F27)</f>
        <v>0</v>
      </c>
    </row>
    <row r="21" spans="1:6" ht="17.100000000000001" customHeight="1">
      <c r="A21" s="602" t="s">
        <v>1660</v>
      </c>
      <c r="B21" s="586" t="s">
        <v>1589</v>
      </c>
      <c r="C21" s="606"/>
      <c r="D21" s="606"/>
      <c r="E21" s="606"/>
      <c r="F21" s="582"/>
    </row>
    <row r="22" spans="1:6" ht="17.100000000000001" customHeight="1">
      <c r="A22" s="602" t="s">
        <v>1661</v>
      </c>
      <c r="B22" s="586" t="s">
        <v>1591</v>
      </c>
      <c r="C22" s="606"/>
      <c r="D22" s="606"/>
      <c r="E22" s="606"/>
      <c r="F22" s="582"/>
    </row>
    <row r="23" spans="1:6" ht="17.100000000000001" customHeight="1">
      <c r="A23" s="602" t="s">
        <v>1662</v>
      </c>
      <c r="B23" s="586" t="s">
        <v>1593</v>
      </c>
      <c r="C23" s="606"/>
      <c r="D23" s="606"/>
      <c r="E23" s="606"/>
      <c r="F23" s="582"/>
    </row>
    <row r="24" spans="1:6" ht="17.100000000000001" customHeight="1">
      <c r="A24" s="602" t="s">
        <v>1663</v>
      </c>
      <c r="B24" s="586" t="s">
        <v>1595</v>
      </c>
      <c r="C24" s="606"/>
      <c r="D24" s="606"/>
      <c r="E24" s="606"/>
      <c r="F24" s="582"/>
    </row>
    <row r="25" spans="1:6" ht="17.100000000000001" customHeight="1">
      <c r="A25" s="602" t="s">
        <v>1664</v>
      </c>
      <c r="B25" s="586" t="s">
        <v>846</v>
      </c>
      <c r="C25" s="606"/>
      <c r="D25" s="606"/>
      <c r="E25" s="606"/>
      <c r="F25" s="582"/>
    </row>
    <row r="26" spans="1:6" ht="17.100000000000001" customHeight="1">
      <c r="A26" s="602" t="s">
        <v>1665</v>
      </c>
      <c r="B26" s="586" t="s">
        <v>854</v>
      </c>
      <c r="C26" s="606"/>
      <c r="D26" s="606"/>
      <c r="E26" s="606"/>
      <c r="F26" s="582"/>
    </row>
    <row r="27" spans="1:6" ht="17.100000000000001" customHeight="1">
      <c r="A27" s="602" t="s">
        <v>1666</v>
      </c>
      <c r="B27" s="586" t="s">
        <v>1599</v>
      </c>
      <c r="C27" s="606"/>
      <c r="D27" s="606"/>
      <c r="E27" s="606"/>
      <c r="F27" s="582"/>
    </row>
    <row r="28" spans="1:6" ht="17.100000000000001" customHeight="1">
      <c r="A28" s="602" t="s">
        <v>1667</v>
      </c>
      <c r="B28" s="585" t="s">
        <v>1585</v>
      </c>
      <c r="C28" s="606">
        <f>SUM(C29:C35)</f>
        <v>0</v>
      </c>
      <c r="D28" s="606">
        <f>SUM(D29:D35)</f>
        <v>0</v>
      </c>
      <c r="E28" s="606">
        <f>SUM(E29:E35)</f>
        <v>0</v>
      </c>
      <c r="F28" s="582">
        <f>SUM(F29:F35)</f>
        <v>0</v>
      </c>
    </row>
    <row r="29" spans="1:6" ht="17.100000000000001" customHeight="1">
      <c r="A29" s="602" t="s">
        <v>1668</v>
      </c>
      <c r="B29" s="586" t="s">
        <v>1589</v>
      </c>
      <c r="C29" s="606"/>
      <c r="D29" s="608"/>
      <c r="E29" s="608"/>
      <c r="F29" s="582"/>
    </row>
    <row r="30" spans="1:6" ht="17.100000000000001" customHeight="1">
      <c r="A30" s="602" t="s">
        <v>1669</v>
      </c>
      <c r="B30" s="586" t="s">
        <v>1591</v>
      </c>
      <c r="C30" s="606"/>
      <c r="D30" s="608"/>
      <c r="E30" s="608"/>
      <c r="F30" s="582"/>
    </row>
    <row r="31" spans="1:6" ht="17.100000000000001" customHeight="1">
      <c r="A31" s="602" t="s">
        <v>1670</v>
      </c>
      <c r="B31" s="586" t="s">
        <v>1593</v>
      </c>
      <c r="C31" s="606"/>
      <c r="D31" s="608"/>
      <c r="E31" s="608"/>
      <c r="F31" s="582"/>
    </row>
    <row r="32" spans="1:6" ht="17.100000000000001" customHeight="1">
      <c r="A32" s="602" t="s">
        <v>1671</v>
      </c>
      <c r="B32" s="586" t="s">
        <v>1595</v>
      </c>
      <c r="C32" s="606"/>
      <c r="D32" s="608"/>
      <c r="E32" s="608"/>
      <c r="F32" s="582"/>
    </row>
    <row r="33" spans="1:6" ht="17.100000000000001" customHeight="1">
      <c r="A33" s="602" t="s">
        <v>1672</v>
      </c>
      <c r="B33" s="586" t="s">
        <v>846</v>
      </c>
      <c r="C33" s="606"/>
      <c r="D33" s="608"/>
      <c r="E33" s="608"/>
      <c r="F33" s="582"/>
    </row>
    <row r="34" spans="1:6" ht="17.100000000000001" customHeight="1">
      <c r="A34" s="602" t="s">
        <v>1673</v>
      </c>
      <c r="B34" s="586" t="s">
        <v>854</v>
      </c>
      <c r="C34" s="606"/>
      <c r="D34" s="608"/>
      <c r="E34" s="608"/>
      <c r="F34" s="582"/>
    </row>
    <row r="35" spans="1:6" ht="17.100000000000001" customHeight="1">
      <c r="A35" s="602" t="s">
        <v>1674</v>
      </c>
      <c r="B35" s="586" t="s">
        <v>1599</v>
      </c>
      <c r="C35" s="606"/>
      <c r="D35" s="608"/>
      <c r="E35" s="608"/>
      <c r="F35" s="582"/>
    </row>
    <row r="36" spans="1:6" ht="17.100000000000001" customHeight="1">
      <c r="A36" s="602" t="s">
        <v>877</v>
      </c>
      <c r="B36" s="584" t="s">
        <v>1601</v>
      </c>
      <c r="C36" s="606">
        <f>C37+C41+C42</f>
        <v>0</v>
      </c>
      <c r="D36" s="609"/>
      <c r="E36" s="609"/>
      <c r="F36" s="587"/>
    </row>
    <row r="37" spans="1:6" ht="17.100000000000001" customHeight="1">
      <c r="A37" s="602" t="s">
        <v>1576</v>
      </c>
      <c r="B37" s="585" t="s">
        <v>1603</v>
      </c>
      <c r="C37" s="606">
        <f>SUM(C38:C40)</f>
        <v>0</v>
      </c>
      <c r="D37" s="609"/>
      <c r="E37" s="609"/>
      <c r="F37" s="587"/>
    </row>
    <row r="38" spans="1:6" ht="17.100000000000001" customHeight="1">
      <c r="A38" s="602" t="s">
        <v>1578</v>
      </c>
      <c r="B38" s="586" t="s">
        <v>1675</v>
      </c>
      <c r="C38" s="606"/>
      <c r="D38" s="609"/>
      <c r="E38" s="609"/>
      <c r="F38" s="587"/>
    </row>
    <row r="39" spans="1:6" ht="17.100000000000001" customHeight="1">
      <c r="A39" s="602" t="s">
        <v>1586</v>
      </c>
      <c r="B39" s="586" t="s">
        <v>1676</v>
      </c>
      <c r="C39" s="606"/>
      <c r="D39" s="609"/>
      <c r="E39" s="609"/>
      <c r="F39" s="587"/>
    </row>
    <row r="40" spans="1:6" ht="17.100000000000001" customHeight="1">
      <c r="A40" s="602" t="s">
        <v>1677</v>
      </c>
      <c r="B40" s="586" t="s">
        <v>1678</v>
      </c>
      <c r="C40" s="606"/>
      <c r="D40" s="609"/>
      <c r="E40" s="609"/>
      <c r="F40" s="587"/>
    </row>
    <row r="41" spans="1:6" ht="17.100000000000001" customHeight="1">
      <c r="A41" s="602" t="s">
        <v>1600</v>
      </c>
      <c r="B41" s="585" t="s">
        <v>1605</v>
      </c>
      <c r="C41" s="606"/>
      <c r="D41" s="609"/>
      <c r="E41" s="609"/>
      <c r="F41" s="587"/>
    </row>
    <row r="42" spans="1:6" ht="17.100000000000001" customHeight="1">
      <c r="A42" s="602" t="s">
        <v>1608</v>
      </c>
      <c r="B42" s="585" t="s">
        <v>1679</v>
      </c>
      <c r="C42" s="606"/>
      <c r="D42" s="609"/>
      <c r="E42" s="609"/>
      <c r="F42" s="587"/>
    </row>
    <row r="43" spans="1:6" ht="17.100000000000001" customHeight="1">
      <c r="A43" s="602" t="s">
        <v>878</v>
      </c>
      <c r="B43" s="584" t="s">
        <v>1609</v>
      </c>
      <c r="C43" s="606">
        <f>SUM(C44:C45)</f>
        <v>0</v>
      </c>
      <c r="D43" s="609"/>
      <c r="E43" s="609"/>
      <c r="F43" s="587"/>
    </row>
    <row r="44" spans="1:6" ht="17.100000000000001" customHeight="1">
      <c r="A44" s="602" t="s">
        <v>1615</v>
      </c>
      <c r="B44" s="585" t="s">
        <v>1680</v>
      </c>
      <c r="C44" s="606"/>
      <c r="D44" s="609"/>
      <c r="E44" s="609"/>
      <c r="F44" s="587"/>
    </row>
    <row r="45" spans="1:6" ht="17.100000000000001" customHeight="1">
      <c r="A45" s="602" t="s">
        <v>1622</v>
      </c>
      <c r="B45" s="585" t="s">
        <v>1613</v>
      </c>
      <c r="C45" s="606">
        <f>SUM(C46:C49)</f>
        <v>0</v>
      </c>
      <c r="D45" s="609"/>
      <c r="E45" s="609"/>
      <c r="F45" s="587"/>
    </row>
    <row r="46" spans="1:6" ht="17.100000000000001" customHeight="1">
      <c r="A46" s="607" t="s">
        <v>1623</v>
      </c>
      <c r="B46" s="586" t="s">
        <v>1681</v>
      </c>
      <c r="C46" s="606"/>
      <c r="D46" s="609"/>
      <c r="E46" s="609"/>
      <c r="F46" s="587"/>
    </row>
    <row r="47" spans="1:6" ht="17.100000000000001" customHeight="1">
      <c r="A47" s="607" t="s">
        <v>1624</v>
      </c>
      <c r="B47" s="586" t="s">
        <v>1682</v>
      </c>
      <c r="C47" s="606"/>
      <c r="D47" s="609"/>
      <c r="E47" s="609"/>
      <c r="F47" s="587"/>
    </row>
    <row r="48" spans="1:6" ht="17.100000000000001" customHeight="1">
      <c r="A48" s="607" t="s">
        <v>1625</v>
      </c>
      <c r="B48" s="586" t="s">
        <v>1683</v>
      </c>
      <c r="C48" s="606"/>
      <c r="D48" s="609"/>
      <c r="E48" s="609"/>
      <c r="F48" s="587"/>
    </row>
    <row r="49" spans="1:6" ht="17.100000000000001" customHeight="1" thickBot="1">
      <c r="A49" s="610" t="s">
        <v>1684</v>
      </c>
      <c r="B49" s="595" t="s">
        <v>1685</v>
      </c>
      <c r="C49" s="611"/>
      <c r="D49" s="612"/>
      <c r="E49" s="612"/>
      <c r="F49" s="613"/>
    </row>
    <row r="51" spans="1:6" ht="17.100000000000001" customHeight="1">
      <c r="A51" s="597" t="s">
        <v>1686</v>
      </c>
    </row>
    <row r="53" spans="1:6" ht="17.100000000000001" customHeight="1">
      <c r="A53" s="597" t="s">
        <v>1687</v>
      </c>
    </row>
    <row r="54" spans="1:6" ht="17.100000000000001" customHeight="1">
      <c r="A54" s="574" t="s">
        <v>1688</v>
      </c>
    </row>
    <row r="55" spans="1:6" ht="17.100000000000001" customHeight="1">
      <c r="A55" s="574" t="s">
        <v>1689</v>
      </c>
    </row>
    <row r="56" spans="1:6" ht="17.100000000000001" customHeight="1">
      <c r="A56" s="574" t="s">
        <v>1690</v>
      </c>
    </row>
    <row r="68" spans="1:1" ht="17.100000000000001" customHeight="1">
      <c r="A68" s="534"/>
    </row>
  </sheetData>
  <mergeCells count="3">
    <mergeCell ref="A8:A9"/>
    <mergeCell ref="B8:B9"/>
    <mergeCell ref="C8:C9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N186"/>
  <sheetViews>
    <sheetView workbookViewId="0">
      <selection activeCell="C2" sqref="C2"/>
    </sheetView>
  </sheetViews>
  <sheetFormatPr defaultColWidth="8.75" defaultRowHeight="16.5"/>
  <cols>
    <col min="1" max="1" width="15.5" style="574" customWidth="1"/>
    <col min="2" max="2" width="57.125" style="574" customWidth="1"/>
    <col min="3" max="14" width="23.375" style="574" customWidth="1"/>
    <col min="15" max="16384" width="8.75" style="574"/>
  </cols>
  <sheetData>
    <row r="1" spans="1:14" ht="50.1" customHeight="1">
      <c r="A1" s="572" t="s">
        <v>1691</v>
      </c>
      <c r="B1" s="573"/>
    </row>
    <row r="2" spans="1:14" ht="17.100000000000001" customHeight="1">
      <c r="A2" s="536"/>
      <c r="B2" s="536"/>
      <c r="C2" s="614" t="s">
        <v>2105</v>
      </c>
      <c r="D2" s="536"/>
      <c r="E2" s="536"/>
      <c r="G2" s="614"/>
      <c r="H2" s="536"/>
      <c r="I2" s="536"/>
      <c r="K2" s="614"/>
      <c r="L2" s="536"/>
      <c r="M2" s="536"/>
    </row>
    <row r="3" spans="1:14" ht="17.100000000000001" customHeight="1">
      <c r="A3" s="574" t="s">
        <v>1692</v>
      </c>
      <c r="B3" s="536"/>
      <c r="D3" s="536"/>
      <c r="E3" s="536"/>
      <c r="H3" s="536"/>
      <c r="I3" s="536"/>
      <c r="L3" s="536"/>
      <c r="M3" s="536"/>
    </row>
    <row r="4" spans="1:14" ht="17.100000000000001" customHeight="1">
      <c r="A4" s="536" t="s">
        <v>1693</v>
      </c>
      <c r="B4" s="536"/>
      <c r="D4" s="536"/>
      <c r="E4" s="536"/>
      <c r="H4" s="536"/>
      <c r="I4" s="536"/>
      <c r="L4" s="536"/>
      <c r="M4" s="536"/>
    </row>
    <row r="5" spans="1:14" ht="17.100000000000001" customHeight="1">
      <c r="A5" s="536" t="s">
        <v>1694</v>
      </c>
      <c r="B5" s="536"/>
      <c r="D5" s="536"/>
      <c r="E5" s="536"/>
      <c r="H5" s="536"/>
      <c r="I5" s="536"/>
      <c r="L5" s="536"/>
      <c r="M5" s="536"/>
    </row>
    <row r="6" spans="1:14" ht="17.100000000000001" customHeight="1">
      <c r="A6" s="536"/>
      <c r="B6" s="536"/>
      <c r="D6" s="536"/>
      <c r="E6" s="536"/>
      <c r="G6" s="536"/>
      <c r="H6" s="536"/>
      <c r="I6" s="536"/>
      <c r="K6" s="536"/>
      <c r="L6" s="536"/>
      <c r="M6" s="536"/>
    </row>
    <row r="7" spans="1:14" ht="17.100000000000001" customHeight="1" thickBot="1">
      <c r="A7" s="536"/>
      <c r="B7" s="536"/>
      <c r="C7" s="576" t="s">
        <v>1695</v>
      </c>
      <c r="D7" s="536"/>
      <c r="E7" s="536"/>
      <c r="G7" s="576"/>
      <c r="H7" s="536"/>
      <c r="I7" s="536"/>
      <c r="K7" s="576"/>
      <c r="L7" s="536"/>
      <c r="M7" s="536"/>
    </row>
    <row r="8" spans="1:14" ht="17.100000000000001" customHeight="1">
      <c r="A8" s="746" t="s">
        <v>1569</v>
      </c>
      <c r="B8" s="748" t="s">
        <v>1644</v>
      </c>
      <c r="C8" s="752" t="s">
        <v>1696</v>
      </c>
      <c r="D8" s="598"/>
      <c r="E8" s="598"/>
      <c r="F8" s="615"/>
      <c r="G8" s="750" t="s">
        <v>1697</v>
      </c>
      <c r="H8" s="598"/>
      <c r="I8" s="598"/>
      <c r="J8" s="615"/>
      <c r="K8" s="750" t="s">
        <v>1698</v>
      </c>
      <c r="L8" s="598"/>
      <c r="M8" s="598"/>
      <c r="N8" s="599"/>
    </row>
    <row r="9" spans="1:14" ht="17.100000000000001" customHeight="1" thickBot="1">
      <c r="A9" s="747"/>
      <c r="B9" s="749"/>
      <c r="C9" s="753"/>
      <c r="D9" s="600" t="s">
        <v>1699</v>
      </c>
      <c r="E9" s="600" t="s">
        <v>1647</v>
      </c>
      <c r="F9" s="616" t="s">
        <v>1700</v>
      </c>
      <c r="G9" s="751"/>
      <c r="H9" s="600" t="s">
        <v>1701</v>
      </c>
      <c r="I9" s="600" t="s">
        <v>1702</v>
      </c>
      <c r="J9" s="616" t="s">
        <v>1703</v>
      </c>
      <c r="K9" s="751"/>
      <c r="L9" s="600" t="s">
        <v>1704</v>
      </c>
      <c r="M9" s="600" t="s">
        <v>1705</v>
      </c>
      <c r="N9" s="601" t="s">
        <v>1706</v>
      </c>
    </row>
    <row r="10" spans="1:14" ht="17.100000000000001" customHeight="1">
      <c r="A10" s="580" t="s">
        <v>875</v>
      </c>
      <c r="B10" s="581" t="s">
        <v>1589</v>
      </c>
      <c r="C10" s="617"/>
      <c r="D10" s="617"/>
      <c r="E10" s="617"/>
      <c r="F10" s="618"/>
      <c r="G10" s="618"/>
      <c r="H10" s="617"/>
      <c r="I10" s="617"/>
      <c r="J10" s="618"/>
      <c r="K10" s="618"/>
      <c r="L10" s="617"/>
      <c r="M10" s="617"/>
      <c r="N10" s="619"/>
    </row>
    <row r="11" spans="1:14" ht="17.100000000000001" customHeight="1">
      <c r="A11" s="580" t="s">
        <v>876</v>
      </c>
      <c r="B11" s="584" t="s">
        <v>1707</v>
      </c>
      <c r="C11" s="581"/>
      <c r="D11" s="581"/>
      <c r="E11" s="581"/>
      <c r="F11" s="620"/>
      <c r="G11" s="620"/>
      <c r="H11" s="581"/>
      <c r="I11" s="581"/>
      <c r="J11" s="620"/>
      <c r="K11" s="620"/>
      <c r="L11" s="581"/>
      <c r="M11" s="581"/>
      <c r="N11" s="621"/>
    </row>
    <row r="12" spans="1:14" ht="17.100000000000001" customHeight="1">
      <c r="A12" s="580" t="s">
        <v>877</v>
      </c>
      <c r="B12" s="584" t="s">
        <v>1708</v>
      </c>
      <c r="C12" s="581"/>
      <c r="D12" s="581"/>
      <c r="E12" s="581"/>
      <c r="F12" s="620"/>
      <c r="G12" s="620"/>
      <c r="H12" s="581"/>
      <c r="I12" s="581"/>
      <c r="J12" s="620"/>
      <c r="K12" s="620"/>
      <c r="L12" s="581"/>
      <c r="M12" s="581"/>
      <c r="N12" s="621"/>
    </row>
    <row r="13" spans="1:14" ht="17.100000000000001" customHeight="1">
      <c r="A13" s="580" t="s">
        <v>878</v>
      </c>
      <c r="B13" s="584" t="s">
        <v>1709</v>
      </c>
      <c r="C13" s="581"/>
      <c r="D13" s="581"/>
      <c r="E13" s="581"/>
      <c r="F13" s="620"/>
      <c r="G13" s="620"/>
      <c r="H13" s="581"/>
      <c r="I13" s="581"/>
      <c r="J13" s="620"/>
      <c r="K13" s="620"/>
      <c r="L13" s="581"/>
      <c r="M13" s="581"/>
      <c r="N13" s="621"/>
    </row>
    <row r="14" spans="1:14" ht="17.100000000000001" customHeight="1">
      <c r="A14" s="588" t="s">
        <v>362</v>
      </c>
      <c r="B14" s="584" t="s">
        <v>1710</v>
      </c>
      <c r="C14" s="581"/>
      <c r="D14" s="581"/>
      <c r="E14" s="581"/>
      <c r="F14" s="620"/>
      <c r="G14" s="620"/>
      <c r="H14" s="581"/>
      <c r="I14" s="581"/>
      <c r="J14" s="620"/>
      <c r="K14" s="620"/>
      <c r="L14" s="581"/>
      <c r="M14" s="581"/>
      <c r="N14" s="621"/>
    </row>
    <row r="15" spans="1:14" ht="17.100000000000001" customHeight="1">
      <c r="A15" s="588" t="s">
        <v>1711</v>
      </c>
      <c r="B15" s="584" t="s">
        <v>1712</v>
      </c>
      <c r="C15" s="581"/>
      <c r="D15" s="581"/>
      <c r="E15" s="581"/>
      <c r="F15" s="620"/>
      <c r="G15" s="620"/>
      <c r="H15" s="581"/>
      <c r="I15" s="581"/>
      <c r="J15" s="620"/>
      <c r="K15" s="620"/>
      <c r="L15" s="581"/>
      <c r="M15" s="581"/>
      <c r="N15" s="621"/>
    </row>
    <row r="16" spans="1:14" ht="17.100000000000001" customHeight="1">
      <c r="A16" s="588" t="s">
        <v>1713</v>
      </c>
      <c r="B16" s="584" t="s">
        <v>1714</v>
      </c>
      <c r="C16" s="581"/>
      <c r="D16" s="581"/>
      <c r="E16" s="581"/>
      <c r="F16" s="620"/>
      <c r="G16" s="620"/>
      <c r="H16" s="581"/>
      <c r="I16" s="581"/>
      <c r="J16" s="620"/>
      <c r="K16" s="620"/>
      <c r="L16" s="581"/>
      <c r="M16" s="581"/>
      <c r="N16" s="621"/>
    </row>
    <row r="17" spans="1:14" ht="17.100000000000001" customHeight="1">
      <c r="A17" s="588" t="s">
        <v>1715</v>
      </c>
      <c r="B17" s="584" t="s">
        <v>1716</v>
      </c>
      <c r="C17" s="581"/>
      <c r="D17" s="581"/>
      <c r="E17" s="581"/>
      <c r="F17" s="620"/>
      <c r="G17" s="620"/>
      <c r="H17" s="581"/>
      <c r="I17" s="581"/>
      <c r="J17" s="620"/>
      <c r="K17" s="620"/>
      <c r="L17" s="581"/>
      <c r="M17" s="581"/>
      <c r="N17" s="621"/>
    </row>
    <row r="18" spans="1:14" ht="17.100000000000001" customHeight="1">
      <c r="A18" s="588" t="s">
        <v>1717</v>
      </c>
      <c r="B18" s="584" t="s">
        <v>1718</v>
      </c>
      <c r="C18" s="581"/>
      <c r="D18" s="581"/>
      <c r="E18" s="581"/>
      <c r="F18" s="620"/>
      <c r="G18" s="620"/>
      <c r="H18" s="581"/>
      <c r="I18" s="581"/>
      <c r="J18" s="620"/>
      <c r="K18" s="620"/>
      <c r="L18" s="581"/>
      <c r="M18" s="581"/>
      <c r="N18" s="621"/>
    </row>
    <row r="19" spans="1:14" ht="17.100000000000001" customHeight="1">
      <c r="A19" s="588" t="s">
        <v>1719</v>
      </c>
      <c r="B19" s="584" t="s">
        <v>1720</v>
      </c>
      <c r="C19" s="581"/>
      <c r="D19" s="581"/>
      <c r="E19" s="581"/>
      <c r="F19" s="620"/>
      <c r="G19" s="620"/>
      <c r="H19" s="581"/>
      <c r="I19" s="581"/>
      <c r="J19" s="620"/>
      <c r="K19" s="620"/>
      <c r="L19" s="581"/>
      <c r="M19" s="581"/>
      <c r="N19" s="621"/>
    </row>
    <row r="20" spans="1:14" ht="17.100000000000001" customHeight="1">
      <c r="A20" s="588" t="s">
        <v>1721</v>
      </c>
      <c r="B20" s="584" t="s">
        <v>1722</v>
      </c>
      <c r="C20" s="581"/>
      <c r="D20" s="581"/>
      <c r="E20" s="581"/>
      <c r="F20" s="620"/>
      <c r="G20" s="620"/>
      <c r="H20" s="581"/>
      <c r="I20" s="581"/>
      <c r="J20" s="620"/>
      <c r="K20" s="620"/>
      <c r="L20" s="581"/>
      <c r="M20" s="581"/>
      <c r="N20" s="621"/>
    </row>
    <row r="21" spans="1:14" ht="17.100000000000001" customHeight="1">
      <c r="A21" s="580" t="s">
        <v>1650</v>
      </c>
      <c r="B21" s="584" t="s">
        <v>1723</v>
      </c>
      <c r="C21" s="581"/>
      <c r="D21" s="581"/>
      <c r="E21" s="581"/>
      <c r="F21" s="620"/>
      <c r="G21" s="620"/>
      <c r="H21" s="581"/>
      <c r="I21" s="581"/>
      <c r="J21" s="620"/>
      <c r="K21" s="620"/>
      <c r="L21" s="581"/>
      <c r="M21" s="581"/>
      <c r="N21" s="621"/>
    </row>
    <row r="22" spans="1:14" ht="17.100000000000001" customHeight="1">
      <c r="A22" s="580" t="s">
        <v>1659</v>
      </c>
      <c r="B22" s="584" t="s">
        <v>1724</v>
      </c>
      <c r="C22" s="581"/>
      <c r="D22" s="581"/>
      <c r="E22" s="581"/>
      <c r="F22" s="620"/>
      <c r="G22" s="620"/>
      <c r="H22" s="581"/>
      <c r="I22" s="581"/>
      <c r="J22" s="620"/>
      <c r="K22" s="620"/>
      <c r="L22" s="581"/>
      <c r="M22" s="581"/>
      <c r="N22" s="621"/>
    </row>
    <row r="23" spans="1:14" ht="17.100000000000001" customHeight="1">
      <c r="A23" s="580" t="s">
        <v>1667</v>
      </c>
      <c r="B23" s="584" t="s">
        <v>1725</v>
      </c>
      <c r="C23" s="581"/>
      <c r="D23" s="581"/>
      <c r="E23" s="581"/>
      <c r="F23" s="620"/>
      <c r="G23" s="620"/>
      <c r="H23" s="581"/>
      <c r="I23" s="581"/>
      <c r="J23" s="620"/>
      <c r="K23" s="620"/>
      <c r="L23" s="581"/>
      <c r="M23" s="581"/>
      <c r="N23" s="621"/>
    </row>
    <row r="24" spans="1:14" ht="17.100000000000001" customHeight="1">
      <c r="A24" s="580" t="s">
        <v>1726</v>
      </c>
      <c r="B24" s="584" t="s">
        <v>1727</v>
      </c>
      <c r="C24" s="581"/>
      <c r="D24" s="581"/>
      <c r="E24" s="581"/>
      <c r="F24" s="620"/>
      <c r="G24" s="620"/>
      <c r="H24" s="581"/>
      <c r="I24" s="581"/>
      <c r="J24" s="620"/>
      <c r="K24" s="620"/>
      <c r="L24" s="581"/>
      <c r="M24" s="581"/>
      <c r="N24" s="621"/>
    </row>
    <row r="25" spans="1:14" ht="17.100000000000001" customHeight="1">
      <c r="A25" s="580" t="s">
        <v>1728</v>
      </c>
      <c r="B25" s="584" t="s">
        <v>1729</v>
      </c>
      <c r="C25" s="581"/>
      <c r="D25" s="581"/>
      <c r="E25" s="581"/>
      <c r="F25" s="620"/>
      <c r="G25" s="620"/>
      <c r="H25" s="581"/>
      <c r="I25" s="581"/>
      <c r="J25" s="620"/>
      <c r="K25" s="620"/>
      <c r="L25" s="581"/>
      <c r="M25" s="581"/>
      <c r="N25" s="621"/>
    </row>
    <row r="26" spans="1:14" ht="17.100000000000001" customHeight="1">
      <c r="A26" s="580" t="s">
        <v>1730</v>
      </c>
      <c r="B26" s="584" t="s">
        <v>1731</v>
      </c>
      <c r="C26" s="581"/>
      <c r="D26" s="581"/>
      <c r="E26" s="581"/>
      <c r="F26" s="620"/>
      <c r="G26" s="620"/>
      <c r="H26" s="581"/>
      <c r="I26" s="581"/>
      <c r="J26" s="620"/>
      <c r="K26" s="620"/>
      <c r="L26" s="581"/>
      <c r="M26" s="581"/>
      <c r="N26" s="621"/>
    </row>
    <row r="27" spans="1:14" ht="17.100000000000001" customHeight="1">
      <c r="A27" s="580" t="s">
        <v>1732</v>
      </c>
      <c r="B27" s="584" t="s">
        <v>1733</v>
      </c>
      <c r="C27" s="581"/>
      <c r="D27" s="581"/>
      <c r="E27" s="581"/>
      <c r="F27" s="620"/>
      <c r="G27" s="620"/>
      <c r="H27" s="581"/>
      <c r="I27" s="581"/>
      <c r="J27" s="620"/>
      <c r="K27" s="620"/>
      <c r="L27" s="581"/>
      <c r="M27" s="581"/>
      <c r="N27" s="621"/>
    </row>
    <row r="28" spans="1:14" ht="17.100000000000001" customHeight="1">
      <c r="A28" s="580" t="s">
        <v>1734</v>
      </c>
      <c r="B28" s="584" t="s">
        <v>1735</v>
      </c>
      <c r="C28" s="581"/>
      <c r="D28" s="581"/>
      <c r="E28" s="581"/>
      <c r="F28" s="620"/>
      <c r="G28" s="620"/>
      <c r="H28" s="581"/>
      <c r="I28" s="581"/>
      <c r="J28" s="620"/>
      <c r="K28" s="620"/>
      <c r="L28" s="581"/>
      <c r="M28" s="581"/>
      <c r="N28" s="621"/>
    </row>
    <row r="29" spans="1:14" ht="17.100000000000001" customHeight="1">
      <c r="A29" s="580" t="s">
        <v>1736</v>
      </c>
      <c r="B29" s="584" t="s">
        <v>1737</v>
      </c>
      <c r="C29" s="581"/>
      <c r="D29" s="581"/>
      <c r="E29" s="581"/>
      <c r="F29" s="620"/>
      <c r="G29" s="620"/>
      <c r="H29" s="581"/>
      <c r="I29" s="581"/>
      <c r="J29" s="620"/>
      <c r="K29" s="620"/>
      <c r="L29" s="581"/>
      <c r="M29" s="581"/>
      <c r="N29" s="621"/>
    </row>
    <row r="30" spans="1:14" ht="17.100000000000001" customHeight="1">
      <c r="A30" s="580" t="s">
        <v>1738</v>
      </c>
      <c r="B30" s="584" t="s">
        <v>1739</v>
      </c>
      <c r="C30" s="581"/>
      <c r="D30" s="581"/>
      <c r="E30" s="581"/>
      <c r="F30" s="620"/>
      <c r="G30" s="620"/>
      <c r="H30" s="581"/>
      <c r="I30" s="581"/>
      <c r="J30" s="620"/>
      <c r="K30" s="620"/>
      <c r="L30" s="581"/>
      <c r="M30" s="581"/>
      <c r="N30" s="621"/>
    </row>
    <row r="31" spans="1:14" ht="17.100000000000001" customHeight="1">
      <c r="A31" s="580" t="s">
        <v>1576</v>
      </c>
      <c r="B31" s="584" t="s">
        <v>1740</v>
      </c>
      <c r="C31" s="581"/>
      <c r="D31" s="581"/>
      <c r="E31" s="581"/>
      <c r="F31" s="620"/>
      <c r="G31" s="620"/>
      <c r="H31" s="581"/>
      <c r="I31" s="581"/>
      <c r="J31" s="620"/>
      <c r="K31" s="620"/>
      <c r="L31" s="581"/>
      <c r="M31" s="581"/>
      <c r="N31" s="621"/>
    </row>
    <row r="32" spans="1:14" ht="17.100000000000001" customHeight="1">
      <c r="A32" s="580" t="s">
        <v>1600</v>
      </c>
      <c r="B32" s="584" t="s">
        <v>1741</v>
      </c>
      <c r="C32" s="581"/>
      <c r="D32" s="581"/>
      <c r="E32" s="581"/>
      <c r="F32" s="620"/>
      <c r="G32" s="620"/>
      <c r="H32" s="581"/>
      <c r="I32" s="581"/>
      <c r="J32" s="620"/>
      <c r="K32" s="620"/>
      <c r="L32" s="581"/>
      <c r="M32" s="581"/>
      <c r="N32" s="621"/>
    </row>
    <row r="33" spans="1:14" ht="17.100000000000001" customHeight="1">
      <c r="A33" s="580" t="s">
        <v>1608</v>
      </c>
      <c r="B33" s="584" t="s">
        <v>1742</v>
      </c>
      <c r="C33" s="581"/>
      <c r="D33" s="581"/>
      <c r="E33" s="581"/>
      <c r="F33" s="620"/>
      <c r="G33" s="620"/>
      <c r="H33" s="581"/>
      <c r="I33" s="581"/>
      <c r="J33" s="620"/>
      <c r="K33" s="620"/>
      <c r="L33" s="581"/>
      <c r="M33" s="581"/>
      <c r="N33" s="621"/>
    </row>
    <row r="34" spans="1:14" ht="17.100000000000001" customHeight="1">
      <c r="A34" s="580" t="s">
        <v>1743</v>
      </c>
      <c r="B34" s="584" t="s">
        <v>1744</v>
      </c>
      <c r="C34" s="581"/>
      <c r="D34" s="581"/>
      <c r="E34" s="581"/>
      <c r="F34" s="620"/>
      <c r="G34" s="620"/>
      <c r="H34" s="581"/>
      <c r="I34" s="581"/>
      <c r="J34" s="620"/>
      <c r="K34" s="620"/>
      <c r="L34" s="581"/>
      <c r="M34" s="581"/>
      <c r="N34" s="621"/>
    </row>
    <row r="35" spans="1:14" ht="17.100000000000001" customHeight="1">
      <c r="A35" s="580" t="s">
        <v>1745</v>
      </c>
      <c r="B35" s="584" t="s">
        <v>1746</v>
      </c>
      <c r="C35" s="581"/>
      <c r="D35" s="581"/>
      <c r="E35" s="581"/>
      <c r="F35" s="620"/>
      <c r="G35" s="620"/>
      <c r="H35" s="581"/>
      <c r="I35" s="581"/>
      <c r="J35" s="620"/>
      <c r="K35" s="620"/>
      <c r="L35" s="581"/>
      <c r="M35" s="581"/>
      <c r="N35" s="621"/>
    </row>
    <row r="36" spans="1:14" ht="17.100000000000001" customHeight="1">
      <c r="A36" s="580" t="s">
        <v>1747</v>
      </c>
      <c r="B36" s="584" t="s">
        <v>1748</v>
      </c>
      <c r="C36" s="581"/>
      <c r="D36" s="581"/>
      <c r="E36" s="581"/>
      <c r="F36" s="620"/>
      <c r="G36" s="620"/>
      <c r="H36" s="581"/>
      <c r="I36" s="581"/>
      <c r="J36" s="620"/>
      <c r="K36" s="620"/>
      <c r="L36" s="581"/>
      <c r="M36" s="581"/>
      <c r="N36" s="621"/>
    </row>
    <row r="37" spans="1:14" ht="17.100000000000001" customHeight="1">
      <c r="A37" s="580" t="s">
        <v>1749</v>
      </c>
      <c r="B37" s="584" t="s">
        <v>1750</v>
      </c>
      <c r="C37" s="581"/>
      <c r="D37" s="581"/>
      <c r="E37" s="581"/>
      <c r="F37" s="620"/>
      <c r="G37" s="620"/>
      <c r="H37" s="581"/>
      <c r="I37" s="581"/>
      <c r="J37" s="620"/>
      <c r="K37" s="620"/>
      <c r="L37" s="581"/>
      <c r="M37" s="581"/>
      <c r="N37" s="621"/>
    </row>
    <row r="38" spans="1:14" ht="17.100000000000001" customHeight="1">
      <c r="A38" s="580" t="s">
        <v>1751</v>
      </c>
      <c r="B38" s="584" t="s">
        <v>1752</v>
      </c>
      <c r="C38" s="581"/>
      <c r="D38" s="581"/>
      <c r="E38" s="581"/>
      <c r="F38" s="620"/>
      <c r="G38" s="620"/>
      <c r="H38" s="581"/>
      <c r="I38" s="581"/>
      <c r="J38" s="620"/>
      <c r="K38" s="620"/>
      <c r="L38" s="581"/>
      <c r="M38" s="581"/>
      <c r="N38" s="621"/>
    </row>
    <row r="39" spans="1:14" ht="17.100000000000001" customHeight="1">
      <c r="A39" s="580" t="s">
        <v>1753</v>
      </c>
      <c r="B39" s="584" t="s">
        <v>1754</v>
      </c>
      <c r="C39" s="581"/>
      <c r="D39" s="581"/>
      <c r="E39" s="581"/>
      <c r="F39" s="620"/>
      <c r="G39" s="620"/>
      <c r="H39" s="581"/>
      <c r="I39" s="581"/>
      <c r="J39" s="620"/>
      <c r="K39" s="620"/>
      <c r="L39" s="581"/>
      <c r="M39" s="581"/>
      <c r="N39" s="621"/>
    </row>
    <row r="40" spans="1:14" ht="17.100000000000001" customHeight="1">
      <c r="A40" s="580" t="s">
        <v>1755</v>
      </c>
      <c r="B40" s="584" t="s">
        <v>1756</v>
      </c>
      <c r="C40" s="581"/>
      <c r="D40" s="581"/>
      <c r="E40" s="581"/>
      <c r="F40" s="620"/>
      <c r="G40" s="620"/>
      <c r="H40" s="581"/>
      <c r="I40" s="581"/>
      <c r="J40" s="620"/>
      <c r="K40" s="620"/>
      <c r="L40" s="581"/>
      <c r="M40" s="581"/>
      <c r="N40" s="621"/>
    </row>
    <row r="41" spans="1:14" ht="17.100000000000001" customHeight="1">
      <c r="A41" s="580" t="s">
        <v>1615</v>
      </c>
      <c r="B41" s="584" t="s">
        <v>1757</v>
      </c>
      <c r="C41" s="581"/>
      <c r="D41" s="581"/>
      <c r="E41" s="581"/>
      <c r="F41" s="620"/>
      <c r="G41" s="620"/>
      <c r="H41" s="581"/>
      <c r="I41" s="581"/>
      <c r="J41" s="620"/>
      <c r="K41" s="620"/>
      <c r="L41" s="581"/>
      <c r="M41" s="581"/>
      <c r="N41" s="621"/>
    </row>
    <row r="42" spans="1:14" ht="17.100000000000001" customHeight="1">
      <c r="A42" s="580" t="s">
        <v>1622</v>
      </c>
      <c r="B42" s="584" t="s">
        <v>1758</v>
      </c>
      <c r="C42" s="581"/>
      <c r="D42" s="581"/>
      <c r="E42" s="581"/>
      <c r="F42" s="620"/>
      <c r="G42" s="620"/>
      <c r="H42" s="581"/>
      <c r="I42" s="581"/>
      <c r="J42" s="620"/>
      <c r="K42" s="620"/>
      <c r="L42" s="581"/>
      <c r="M42" s="581"/>
      <c r="N42" s="621"/>
    </row>
    <row r="43" spans="1:14" ht="17.100000000000001" customHeight="1">
      <c r="A43" s="580" t="s">
        <v>1626</v>
      </c>
      <c r="B43" s="584" t="s">
        <v>1759</v>
      </c>
      <c r="C43" s="581"/>
      <c r="D43" s="581"/>
      <c r="E43" s="581"/>
      <c r="F43" s="620"/>
      <c r="G43" s="620"/>
      <c r="H43" s="581"/>
      <c r="I43" s="581"/>
      <c r="J43" s="620"/>
      <c r="K43" s="620"/>
      <c r="L43" s="581"/>
      <c r="M43" s="581"/>
      <c r="N43" s="621"/>
    </row>
    <row r="44" spans="1:14" ht="17.100000000000001" customHeight="1">
      <c r="A44" s="580" t="s">
        <v>1629</v>
      </c>
      <c r="B44" s="584" t="s">
        <v>1760</v>
      </c>
      <c r="C44" s="581"/>
      <c r="D44" s="581"/>
      <c r="E44" s="581"/>
      <c r="F44" s="620"/>
      <c r="G44" s="620"/>
      <c r="H44" s="581"/>
      <c r="I44" s="581"/>
      <c r="J44" s="620"/>
      <c r="K44" s="620"/>
      <c r="L44" s="581"/>
      <c r="M44" s="581"/>
      <c r="N44" s="621"/>
    </row>
    <row r="45" spans="1:14" ht="17.100000000000001" customHeight="1">
      <c r="A45" s="622" t="s">
        <v>1761</v>
      </c>
      <c r="B45" s="583" t="s">
        <v>1762</v>
      </c>
      <c r="C45" s="581"/>
      <c r="D45" s="581"/>
      <c r="E45" s="581"/>
      <c r="F45" s="620"/>
      <c r="G45" s="620"/>
      <c r="H45" s="581"/>
      <c r="I45" s="581"/>
      <c r="J45" s="620"/>
      <c r="K45" s="620"/>
      <c r="L45" s="581"/>
      <c r="M45" s="581"/>
      <c r="N45" s="621"/>
    </row>
    <row r="46" spans="1:14" ht="17.100000000000001" customHeight="1">
      <c r="A46" s="580" t="s">
        <v>1763</v>
      </c>
      <c r="B46" s="584" t="s">
        <v>1764</v>
      </c>
      <c r="C46" s="581"/>
      <c r="D46" s="581"/>
      <c r="E46" s="581"/>
      <c r="F46" s="620"/>
      <c r="G46" s="620"/>
      <c r="H46" s="581"/>
      <c r="I46" s="581"/>
      <c r="J46" s="620"/>
      <c r="K46" s="620"/>
      <c r="L46" s="581"/>
      <c r="M46" s="581"/>
      <c r="N46" s="621"/>
    </row>
    <row r="47" spans="1:14" ht="17.100000000000001" customHeight="1">
      <c r="A47" s="588" t="s">
        <v>880</v>
      </c>
      <c r="B47" s="581" t="s">
        <v>1591</v>
      </c>
      <c r="C47" s="581"/>
      <c r="D47" s="581"/>
      <c r="E47" s="581"/>
      <c r="F47" s="620"/>
      <c r="G47" s="620"/>
      <c r="H47" s="581"/>
      <c r="I47" s="581"/>
      <c r="J47" s="620"/>
      <c r="K47" s="620"/>
      <c r="L47" s="581"/>
      <c r="M47" s="581"/>
      <c r="N47" s="621"/>
    </row>
    <row r="48" spans="1:14" ht="17.100000000000001" customHeight="1">
      <c r="A48" s="588" t="s">
        <v>881</v>
      </c>
      <c r="B48" s="584" t="s">
        <v>1765</v>
      </c>
      <c r="C48" s="581"/>
      <c r="D48" s="581"/>
      <c r="E48" s="581"/>
      <c r="F48" s="620"/>
      <c r="G48" s="620"/>
      <c r="H48" s="581"/>
      <c r="I48" s="581"/>
      <c r="J48" s="620"/>
      <c r="K48" s="620"/>
      <c r="L48" s="581"/>
      <c r="M48" s="581"/>
      <c r="N48" s="621"/>
    </row>
    <row r="49" spans="1:14" ht="17.100000000000001" customHeight="1">
      <c r="A49" s="588" t="s">
        <v>883</v>
      </c>
      <c r="B49" s="584" t="s">
        <v>1766</v>
      </c>
      <c r="C49" s="581"/>
      <c r="D49" s="581"/>
      <c r="E49" s="581"/>
      <c r="F49" s="620"/>
      <c r="G49" s="620"/>
      <c r="H49" s="581"/>
      <c r="I49" s="581"/>
      <c r="J49" s="620"/>
      <c r="K49" s="620"/>
      <c r="L49" s="581"/>
      <c r="M49" s="581"/>
      <c r="N49" s="621"/>
    </row>
    <row r="50" spans="1:14" ht="17.100000000000001" customHeight="1">
      <c r="A50" s="588" t="s">
        <v>885</v>
      </c>
      <c r="B50" s="584" t="s">
        <v>1767</v>
      </c>
      <c r="C50" s="581"/>
      <c r="D50" s="581"/>
      <c r="E50" s="581"/>
      <c r="F50" s="620"/>
      <c r="G50" s="620"/>
      <c r="H50" s="581"/>
      <c r="I50" s="581"/>
      <c r="J50" s="620"/>
      <c r="K50" s="620"/>
      <c r="L50" s="581"/>
      <c r="M50" s="581"/>
      <c r="N50" s="621"/>
    </row>
    <row r="51" spans="1:14" ht="17.100000000000001" customHeight="1">
      <c r="A51" s="588" t="s">
        <v>1768</v>
      </c>
      <c r="B51" s="584" t="s">
        <v>1769</v>
      </c>
      <c r="C51" s="581"/>
      <c r="D51" s="581"/>
      <c r="E51" s="581"/>
      <c r="F51" s="620"/>
      <c r="G51" s="620"/>
      <c r="H51" s="581"/>
      <c r="I51" s="581"/>
      <c r="J51" s="620"/>
      <c r="K51" s="620"/>
      <c r="L51" s="581"/>
      <c r="M51" s="581"/>
      <c r="N51" s="621"/>
    </row>
    <row r="52" spans="1:14" ht="17.100000000000001" customHeight="1">
      <c r="A52" s="588" t="s">
        <v>1418</v>
      </c>
      <c r="B52" s="584" t="s">
        <v>1770</v>
      </c>
      <c r="C52" s="581"/>
      <c r="D52" s="581"/>
      <c r="E52" s="581"/>
      <c r="F52" s="620"/>
      <c r="G52" s="620"/>
      <c r="H52" s="581"/>
      <c r="I52" s="581"/>
      <c r="J52" s="620"/>
      <c r="K52" s="620"/>
      <c r="L52" s="581"/>
      <c r="M52" s="581"/>
      <c r="N52" s="621"/>
    </row>
    <row r="53" spans="1:14" ht="17.100000000000001" customHeight="1">
      <c r="A53" s="580" t="s">
        <v>1771</v>
      </c>
      <c r="B53" s="584" t="s">
        <v>1772</v>
      </c>
      <c r="C53" s="581"/>
      <c r="D53" s="581"/>
      <c r="E53" s="581"/>
      <c r="F53" s="620"/>
      <c r="G53" s="620"/>
      <c r="H53" s="581"/>
      <c r="I53" s="581"/>
      <c r="J53" s="620"/>
      <c r="K53" s="620"/>
      <c r="L53" s="581"/>
      <c r="M53" s="581"/>
      <c r="N53" s="621"/>
    </row>
    <row r="54" spans="1:14" ht="17.100000000000001" customHeight="1">
      <c r="A54" s="580" t="s">
        <v>1773</v>
      </c>
      <c r="B54" s="584" t="s">
        <v>1774</v>
      </c>
      <c r="C54" s="581"/>
      <c r="D54" s="581"/>
      <c r="E54" s="581"/>
      <c r="F54" s="620"/>
      <c r="G54" s="620"/>
      <c r="H54" s="581"/>
      <c r="I54" s="581"/>
      <c r="J54" s="620"/>
      <c r="K54" s="620"/>
      <c r="L54" s="581"/>
      <c r="M54" s="581"/>
      <c r="N54" s="621"/>
    </row>
    <row r="55" spans="1:14" ht="17.100000000000001" customHeight="1">
      <c r="A55" s="580" t="s">
        <v>1775</v>
      </c>
      <c r="B55" s="584" t="s">
        <v>1776</v>
      </c>
      <c r="C55" s="581"/>
      <c r="D55" s="581"/>
      <c r="E55" s="581"/>
      <c r="F55" s="620"/>
      <c r="G55" s="620"/>
      <c r="H55" s="581"/>
      <c r="I55" s="581"/>
      <c r="J55" s="620"/>
      <c r="K55" s="620"/>
      <c r="L55" s="581"/>
      <c r="M55" s="581"/>
      <c r="N55" s="621"/>
    </row>
    <row r="56" spans="1:14" ht="17.100000000000001" customHeight="1">
      <c r="A56" s="580" t="s">
        <v>1777</v>
      </c>
      <c r="B56" s="584" t="s">
        <v>1778</v>
      </c>
      <c r="C56" s="581"/>
      <c r="D56" s="581"/>
      <c r="E56" s="581"/>
      <c r="F56" s="620"/>
      <c r="G56" s="620"/>
      <c r="H56" s="581"/>
      <c r="I56" s="581"/>
      <c r="J56" s="620"/>
      <c r="K56" s="620"/>
      <c r="L56" s="581"/>
      <c r="M56" s="581"/>
      <c r="N56" s="621"/>
    </row>
    <row r="57" spans="1:14" ht="17.100000000000001" customHeight="1">
      <c r="A57" s="580" t="s">
        <v>1779</v>
      </c>
      <c r="B57" s="584" t="s">
        <v>1780</v>
      </c>
      <c r="C57" s="581"/>
      <c r="D57" s="581"/>
      <c r="E57" s="581"/>
      <c r="F57" s="620"/>
      <c r="G57" s="620"/>
      <c r="H57" s="581"/>
      <c r="I57" s="581"/>
      <c r="J57" s="620"/>
      <c r="K57" s="620"/>
      <c r="L57" s="581"/>
      <c r="M57" s="581"/>
      <c r="N57" s="621"/>
    </row>
    <row r="58" spans="1:14" ht="17.100000000000001" customHeight="1">
      <c r="A58" s="580" t="s">
        <v>1781</v>
      </c>
      <c r="B58" s="584" t="s">
        <v>1782</v>
      </c>
      <c r="C58" s="581"/>
      <c r="D58" s="581"/>
      <c r="E58" s="581"/>
      <c r="F58" s="620"/>
      <c r="G58" s="620"/>
      <c r="H58" s="581"/>
      <c r="I58" s="581"/>
      <c r="J58" s="620"/>
      <c r="K58" s="620"/>
      <c r="L58" s="581"/>
      <c r="M58" s="581"/>
      <c r="N58" s="621"/>
    </row>
    <row r="59" spans="1:14" ht="17.100000000000001" customHeight="1">
      <c r="A59" s="580" t="s">
        <v>1783</v>
      </c>
      <c r="B59" s="584" t="s">
        <v>1784</v>
      </c>
      <c r="C59" s="581"/>
      <c r="D59" s="581"/>
      <c r="E59" s="581"/>
      <c r="F59" s="620"/>
      <c r="G59" s="620"/>
      <c r="H59" s="581"/>
      <c r="I59" s="581"/>
      <c r="J59" s="620"/>
      <c r="K59" s="620"/>
      <c r="L59" s="581"/>
      <c r="M59" s="581"/>
      <c r="N59" s="621"/>
    </row>
    <row r="60" spans="1:14" ht="17.100000000000001" customHeight="1">
      <c r="A60" s="580" t="s">
        <v>1785</v>
      </c>
      <c r="B60" s="584" t="s">
        <v>1786</v>
      </c>
      <c r="C60" s="581"/>
      <c r="D60" s="581"/>
      <c r="E60" s="581"/>
      <c r="F60" s="620"/>
      <c r="G60" s="620"/>
      <c r="H60" s="581"/>
      <c r="I60" s="581"/>
      <c r="J60" s="620"/>
      <c r="K60" s="620"/>
      <c r="L60" s="581"/>
      <c r="M60" s="581"/>
      <c r="N60" s="621"/>
    </row>
    <row r="61" spans="1:14" ht="17.100000000000001" customHeight="1">
      <c r="A61" s="580" t="s">
        <v>1787</v>
      </c>
      <c r="B61" s="584" t="s">
        <v>1788</v>
      </c>
      <c r="C61" s="581"/>
      <c r="D61" s="581"/>
      <c r="E61" s="581"/>
      <c r="F61" s="620"/>
      <c r="G61" s="620"/>
      <c r="H61" s="581"/>
      <c r="I61" s="581"/>
      <c r="J61" s="620"/>
      <c r="K61" s="620"/>
      <c r="L61" s="581"/>
      <c r="M61" s="581"/>
      <c r="N61" s="621"/>
    </row>
    <row r="62" spans="1:14" ht="17.100000000000001" customHeight="1">
      <c r="A62" s="580" t="s">
        <v>1789</v>
      </c>
      <c r="B62" s="584" t="s">
        <v>1790</v>
      </c>
      <c r="C62" s="581"/>
      <c r="D62" s="581"/>
      <c r="E62" s="581"/>
      <c r="F62" s="620"/>
      <c r="G62" s="620"/>
      <c r="H62" s="581"/>
      <c r="I62" s="581"/>
      <c r="J62" s="620"/>
      <c r="K62" s="620"/>
      <c r="L62" s="581"/>
      <c r="M62" s="581"/>
      <c r="N62" s="621"/>
    </row>
    <row r="63" spans="1:14" ht="17.100000000000001" customHeight="1">
      <c r="A63" s="580" t="s">
        <v>1791</v>
      </c>
      <c r="B63" s="584" t="s">
        <v>1792</v>
      </c>
      <c r="C63" s="581"/>
      <c r="D63" s="581"/>
      <c r="E63" s="581"/>
      <c r="F63" s="620"/>
      <c r="G63" s="620"/>
      <c r="H63" s="581"/>
      <c r="I63" s="581"/>
      <c r="J63" s="620"/>
      <c r="K63" s="620"/>
      <c r="L63" s="581"/>
      <c r="M63" s="581"/>
      <c r="N63" s="621"/>
    </row>
    <row r="64" spans="1:14" ht="17.100000000000001" customHeight="1">
      <c r="A64" s="580" t="s">
        <v>1793</v>
      </c>
      <c r="B64" s="584" t="s">
        <v>1794</v>
      </c>
      <c r="C64" s="581"/>
      <c r="D64" s="581"/>
      <c r="E64" s="581"/>
      <c r="F64" s="620"/>
      <c r="G64" s="620"/>
      <c r="H64" s="581"/>
      <c r="I64" s="581"/>
      <c r="J64" s="620"/>
      <c r="K64" s="620"/>
      <c r="L64" s="581"/>
      <c r="M64" s="581"/>
      <c r="N64" s="621"/>
    </row>
    <row r="65" spans="1:14" ht="17.100000000000001" customHeight="1">
      <c r="A65" s="580" t="s">
        <v>1795</v>
      </c>
      <c r="B65" s="584" t="s">
        <v>1796</v>
      </c>
      <c r="C65" s="581"/>
      <c r="D65" s="581"/>
      <c r="E65" s="581"/>
      <c r="F65" s="620"/>
      <c r="G65" s="620"/>
      <c r="H65" s="581"/>
      <c r="I65" s="581"/>
      <c r="J65" s="620"/>
      <c r="K65" s="620"/>
      <c r="L65" s="581"/>
      <c r="M65" s="581"/>
      <c r="N65" s="621"/>
    </row>
    <row r="66" spans="1:14" ht="17.100000000000001" customHeight="1">
      <c r="A66" s="580" t="s">
        <v>886</v>
      </c>
      <c r="B66" s="581" t="s">
        <v>1593</v>
      </c>
      <c r="C66" s="581"/>
      <c r="D66" s="581"/>
      <c r="E66" s="581"/>
      <c r="F66" s="620"/>
      <c r="G66" s="620"/>
      <c r="H66" s="581"/>
      <c r="I66" s="581"/>
      <c r="J66" s="620"/>
      <c r="K66" s="620"/>
      <c r="L66" s="581"/>
      <c r="M66" s="581"/>
      <c r="N66" s="621"/>
    </row>
    <row r="67" spans="1:14" ht="17.100000000000001" customHeight="1">
      <c r="A67" s="580" t="s">
        <v>887</v>
      </c>
      <c r="B67" s="584" t="s">
        <v>1765</v>
      </c>
      <c r="C67" s="581"/>
      <c r="D67" s="581"/>
      <c r="E67" s="581"/>
      <c r="F67" s="620"/>
      <c r="G67" s="620"/>
      <c r="H67" s="581"/>
      <c r="I67" s="581"/>
      <c r="J67" s="620"/>
      <c r="K67" s="620"/>
      <c r="L67" s="581"/>
      <c r="M67" s="581"/>
      <c r="N67" s="621"/>
    </row>
    <row r="68" spans="1:14" ht="17.100000000000001" customHeight="1">
      <c r="A68" s="580" t="s">
        <v>888</v>
      </c>
      <c r="B68" s="584" t="s">
        <v>1766</v>
      </c>
      <c r="C68" s="581"/>
      <c r="D68" s="581"/>
      <c r="E68" s="581"/>
      <c r="F68" s="620"/>
      <c r="G68" s="620"/>
      <c r="H68" s="581"/>
      <c r="I68" s="581"/>
      <c r="J68" s="620"/>
      <c r="K68" s="620"/>
      <c r="L68" s="581"/>
      <c r="M68" s="581"/>
      <c r="N68" s="621"/>
    </row>
    <row r="69" spans="1:14" ht="17.100000000000001" customHeight="1">
      <c r="A69" s="580" t="s">
        <v>1797</v>
      </c>
      <c r="B69" s="584" t="s">
        <v>1767</v>
      </c>
      <c r="C69" s="581"/>
      <c r="D69" s="581"/>
      <c r="E69" s="581"/>
      <c r="F69" s="620"/>
      <c r="G69" s="620"/>
      <c r="H69" s="581"/>
      <c r="I69" s="581"/>
      <c r="J69" s="620"/>
      <c r="K69" s="620"/>
      <c r="L69" s="581"/>
      <c r="M69" s="581"/>
      <c r="N69" s="621"/>
    </row>
    <row r="70" spans="1:14" ht="17.100000000000001" customHeight="1">
      <c r="A70" s="580" t="s">
        <v>1798</v>
      </c>
      <c r="B70" s="584" t="s">
        <v>1769</v>
      </c>
      <c r="C70" s="581"/>
      <c r="D70" s="581"/>
      <c r="E70" s="581"/>
      <c r="F70" s="620"/>
      <c r="G70" s="620"/>
      <c r="H70" s="581"/>
      <c r="I70" s="581"/>
      <c r="J70" s="620"/>
      <c r="K70" s="620"/>
      <c r="L70" s="581"/>
      <c r="M70" s="581"/>
      <c r="N70" s="621"/>
    </row>
    <row r="71" spans="1:14" ht="17.100000000000001" customHeight="1">
      <c r="A71" s="580" t="s">
        <v>1799</v>
      </c>
      <c r="B71" s="584" t="s">
        <v>1770</v>
      </c>
      <c r="C71" s="581"/>
      <c r="D71" s="581"/>
      <c r="E71" s="581"/>
      <c r="F71" s="620"/>
      <c r="G71" s="620"/>
      <c r="H71" s="581"/>
      <c r="I71" s="581"/>
      <c r="J71" s="620"/>
      <c r="K71" s="620"/>
      <c r="L71" s="581"/>
      <c r="M71" s="581"/>
      <c r="N71" s="621"/>
    </row>
    <row r="72" spans="1:14" ht="17.100000000000001" customHeight="1">
      <c r="A72" s="580" t="s">
        <v>1026</v>
      </c>
      <c r="B72" s="584" t="s">
        <v>1772</v>
      </c>
      <c r="C72" s="581"/>
      <c r="D72" s="581"/>
      <c r="E72" s="581"/>
      <c r="F72" s="620"/>
      <c r="G72" s="620"/>
      <c r="H72" s="581"/>
      <c r="I72" s="581"/>
      <c r="J72" s="620"/>
      <c r="K72" s="620"/>
      <c r="L72" s="581"/>
      <c r="M72" s="581"/>
      <c r="N72" s="621"/>
    </row>
    <row r="73" spans="1:14" ht="17.100000000000001" customHeight="1">
      <c r="A73" s="580" t="s">
        <v>1028</v>
      </c>
      <c r="B73" s="584" t="s">
        <v>1774</v>
      </c>
      <c r="C73" s="581"/>
      <c r="D73" s="581"/>
      <c r="E73" s="581"/>
      <c r="F73" s="620"/>
      <c r="G73" s="620"/>
      <c r="H73" s="581"/>
      <c r="I73" s="581"/>
      <c r="J73" s="620"/>
      <c r="K73" s="620"/>
      <c r="L73" s="581"/>
      <c r="M73" s="581"/>
      <c r="N73" s="621"/>
    </row>
    <row r="74" spans="1:14" ht="17.100000000000001" customHeight="1">
      <c r="A74" s="580" t="s">
        <v>1800</v>
      </c>
      <c r="B74" s="584" t="s">
        <v>1776</v>
      </c>
      <c r="C74" s="581"/>
      <c r="D74" s="581"/>
      <c r="E74" s="581"/>
      <c r="F74" s="620"/>
      <c r="G74" s="620"/>
      <c r="H74" s="581"/>
      <c r="I74" s="581"/>
      <c r="J74" s="620"/>
      <c r="K74" s="620"/>
      <c r="L74" s="581"/>
      <c r="M74" s="581"/>
      <c r="N74" s="621"/>
    </row>
    <row r="75" spans="1:14" ht="17.100000000000001" customHeight="1">
      <c r="A75" s="580" t="s">
        <v>1801</v>
      </c>
      <c r="B75" s="584" t="s">
        <v>1778</v>
      </c>
      <c r="C75" s="581"/>
      <c r="D75" s="581"/>
      <c r="E75" s="581"/>
      <c r="F75" s="620"/>
      <c r="G75" s="620"/>
      <c r="H75" s="581"/>
      <c r="I75" s="581"/>
      <c r="J75" s="620"/>
      <c r="K75" s="620"/>
      <c r="L75" s="581"/>
      <c r="M75" s="581"/>
      <c r="N75" s="621"/>
    </row>
    <row r="76" spans="1:14" ht="17.100000000000001" customHeight="1">
      <c r="A76" s="580" t="s">
        <v>1802</v>
      </c>
      <c r="B76" s="584" t="s">
        <v>1780</v>
      </c>
      <c r="C76" s="581"/>
      <c r="D76" s="581"/>
      <c r="E76" s="581"/>
      <c r="F76" s="620"/>
      <c r="G76" s="620"/>
      <c r="H76" s="581"/>
      <c r="I76" s="581"/>
      <c r="J76" s="620"/>
      <c r="K76" s="620"/>
      <c r="L76" s="581"/>
      <c r="M76" s="581"/>
      <c r="N76" s="621"/>
    </row>
    <row r="77" spans="1:14" ht="17.100000000000001" customHeight="1">
      <c r="A77" s="580" t="s">
        <v>1803</v>
      </c>
      <c r="B77" s="584" t="s">
        <v>1782</v>
      </c>
      <c r="C77" s="581"/>
      <c r="D77" s="581"/>
      <c r="E77" s="581"/>
      <c r="F77" s="620"/>
      <c r="G77" s="620"/>
      <c r="H77" s="581"/>
      <c r="I77" s="581"/>
      <c r="J77" s="620"/>
      <c r="K77" s="620"/>
      <c r="L77" s="581"/>
      <c r="M77" s="581"/>
      <c r="N77" s="621"/>
    </row>
    <row r="78" spans="1:14" ht="17.100000000000001" customHeight="1">
      <c r="A78" s="580" t="s">
        <v>1804</v>
      </c>
      <c r="B78" s="584" t="s">
        <v>1784</v>
      </c>
      <c r="C78" s="581"/>
      <c r="D78" s="581"/>
      <c r="E78" s="581"/>
      <c r="F78" s="620"/>
      <c r="G78" s="620"/>
      <c r="H78" s="581"/>
      <c r="I78" s="581"/>
      <c r="J78" s="620"/>
      <c r="K78" s="620"/>
      <c r="L78" s="581"/>
      <c r="M78" s="581"/>
      <c r="N78" s="621"/>
    </row>
    <row r="79" spans="1:14" ht="17.100000000000001" customHeight="1">
      <c r="A79" s="580" t="s">
        <v>1805</v>
      </c>
      <c r="B79" s="584" t="s">
        <v>1786</v>
      </c>
      <c r="C79" s="581"/>
      <c r="D79" s="581"/>
      <c r="E79" s="581"/>
      <c r="F79" s="620"/>
      <c r="G79" s="620"/>
      <c r="H79" s="581"/>
      <c r="I79" s="581"/>
      <c r="J79" s="620"/>
      <c r="K79" s="620"/>
      <c r="L79" s="581"/>
      <c r="M79" s="581"/>
      <c r="N79" s="621"/>
    </row>
    <row r="80" spans="1:14" ht="17.100000000000001" customHeight="1">
      <c r="A80" s="580" t="s">
        <v>1806</v>
      </c>
      <c r="B80" s="584" t="s">
        <v>1788</v>
      </c>
      <c r="C80" s="581"/>
      <c r="D80" s="581"/>
      <c r="E80" s="581"/>
      <c r="F80" s="620"/>
      <c r="G80" s="620"/>
      <c r="H80" s="581"/>
      <c r="I80" s="581"/>
      <c r="J80" s="620"/>
      <c r="K80" s="620"/>
      <c r="L80" s="581"/>
      <c r="M80" s="581"/>
      <c r="N80" s="621"/>
    </row>
    <row r="81" spans="1:14" ht="17.100000000000001" customHeight="1">
      <c r="A81" s="580" t="s">
        <v>1807</v>
      </c>
      <c r="B81" s="584" t="s">
        <v>1790</v>
      </c>
      <c r="C81" s="581"/>
      <c r="D81" s="581"/>
      <c r="E81" s="581"/>
      <c r="F81" s="620"/>
      <c r="G81" s="620"/>
      <c r="H81" s="581"/>
      <c r="I81" s="581"/>
      <c r="J81" s="620"/>
      <c r="K81" s="620"/>
      <c r="L81" s="581"/>
      <c r="M81" s="581"/>
      <c r="N81" s="621"/>
    </row>
    <row r="82" spans="1:14" ht="17.100000000000001" customHeight="1">
      <c r="A82" s="580" t="s">
        <v>1808</v>
      </c>
      <c r="B82" s="584" t="s">
        <v>1792</v>
      </c>
      <c r="C82" s="581"/>
      <c r="D82" s="581"/>
      <c r="E82" s="581"/>
      <c r="F82" s="620"/>
      <c r="G82" s="620"/>
      <c r="H82" s="581"/>
      <c r="I82" s="581"/>
      <c r="J82" s="620"/>
      <c r="K82" s="620"/>
      <c r="L82" s="581"/>
      <c r="M82" s="581"/>
      <c r="N82" s="621"/>
    </row>
    <row r="83" spans="1:14" ht="17.100000000000001" customHeight="1">
      <c r="A83" s="580" t="s">
        <v>1809</v>
      </c>
      <c r="B83" s="584" t="s">
        <v>1794</v>
      </c>
      <c r="C83" s="581"/>
      <c r="D83" s="581"/>
      <c r="E83" s="581"/>
      <c r="F83" s="620"/>
      <c r="G83" s="620"/>
      <c r="H83" s="581"/>
      <c r="I83" s="581"/>
      <c r="J83" s="620"/>
      <c r="K83" s="620"/>
      <c r="L83" s="581"/>
      <c r="M83" s="581"/>
      <c r="N83" s="621"/>
    </row>
    <row r="84" spans="1:14" ht="17.100000000000001" customHeight="1">
      <c r="A84" s="588" t="s">
        <v>1810</v>
      </c>
      <c r="B84" s="584" t="s">
        <v>1796</v>
      </c>
      <c r="C84" s="581"/>
      <c r="D84" s="581"/>
      <c r="E84" s="581"/>
      <c r="F84" s="620"/>
      <c r="G84" s="620"/>
      <c r="H84" s="581"/>
      <c r="I84" s="581"/>
      <c r="J84" s="620"/>
      <c r="K84" s="620"/>
      <c r="L84" s="581"/>
      <c r="M84" s="581"/>
      <c r="N84" s="621"/>
    </row>
    <row r="85" spans="1:14" ht="17.100000000000001" customHeight="1">
      <c r="A85" s="588" t="s">
        <v>1811</v>
      </c>
      <c r="B85" s="584" t="s">
        <v>1812</v>
      </c>
      <c r="C85" s="581"/>
      <c r="D85" s="581"/>
      <c r="E85" s="581"/>
      <c r="F85" s="620"/>
      <c r="G85" s="620"/>
      <c r="H85" s="581"/>
      <c r="I85" s="581"/>
      <c r="J85" s="620"/>
      <c r="K85" s="620"/>
      <c r="L85" s="581"/>
      <c r="M85" s="581"/>
      <c r="N85" s="621"/>
    </row>
    <row r="86" spans="1:14" ht="17.100000000000001" customHeight="1">
      <c r="A86" s="588" t="s">
        <v>1813</v>
      </c>
      <c r="B86" s="584" t="s">
        <v>1814</v>
      </c>
      <c r="C86" s="581"/>
      <c r="D86" s="581"/>
      <c r="E86" s="581"/>
      <c r="F86" s="620"/>
      <c r="G86" s="620"/>
      <c r="H86" s="581"/>
      <c r="I86" s="581"/>
      <c r="J86" s="620"/>
      <c r="K86" s="620"/>
      <c r="L86" s="581"/>
      <c r="M86" s="581"/>
      <c r="N86" s="621"/>
    </row>
    <row r="87" spans="1:14" ht="17.100000000000001" customHeight="1">
      <c r="A87" s="588" t="s">
        <v>1815</v>
      </c>
      <c r="B87" s="584" t="s">
        <v>1816</v>
      </c>
      <c r="C87" s="581"/>
      <c r="D87" s="581"/>
      <c r="E87" s="581"/>
      <c r="F87" s="620"/>
      <c r="G87" s="620"/>
      <c r="H87" s="581"/>
      <c r="I87" s="581"/>
      <c r="J87" s="620"/>
      <c r="K87" s="620"/>
      <c r="L87" s="581"/>
      <c r="M87" s="581"/>
      <c r="N87" s="621"/>
    </row>
    <row r="88" spans="1:14" ht="17.100000000000001" customHeight="1">
      <c r="A88" s="588" t="s">
        <v>1817</v>
      </c>
      <c r="B88" s="584" t="s">
        <v>1818</v>
      </c>
      <c r="C88" s="581"/>
      <c r="D88" s="581"/>
      <c r="E88" s="581"/>
      <c r="F88" s="620"/>
      <c r="G88" s="620"/>
      <c r="H88" s="581"/>
      <c r="I88" s="581"/>
      <c r="J88" s="620"/>
      <c r="K88" s="620"/>
      <c r="L88" s="581"/>
      <c r="M88" s="581"/>
      <c r="N88" s="621"/>
    </row>
    <row r="89" spans="1:14" ht="17.100000000000001" customHeight="1">
      <c r="A89" s="588" t="s">
        <v>1819</v>
      </c>
      <c r="B89" s="584" t="s">
        <v>1820</v>
      </c>
      <c r="C89" s="581"/>
      <c r="D89" s="581"/>
      <c r="E89" s="581"/>
      <c r="F89" s="620"/>
      <c r="G89" s="620"/>
      <c r="H89" s="581"/>
      <c r="I89" s="581"/>
      <c r="J89" s="620"/>
      <c r="K89" s="620"/>
      <c r="L89" s="581"/>
      <c r="M89" s="581"/>
      <c r="N89" s="621"/>
    </row>
    <row r="90" spans="1:14" ht="17.100000000000001" customHeight="1">
      <c r="A90" s="588" t="s">
        <v>1821</v>
      </c>
      <c r="B90" s="584" t="s">
        <v>1822</v>
      </c>
      <c r="C90" s="581"/>
      <c r="D90" s="581"/>
      <c r="E90" s="581"/>
      <c r="F90" s="620"/>
      <c r="G90" s="620"/>
      <c r="H90" s="581"/>
      <c r="I90" s="581"/>
      <c r="J90" s="620"/>
      <c r="K90" s="620"/>
      <c r="L90" s="581"/>
      <c r="M90" s="581"/>
      <c r="N90" s="621"/>
    </row>
    <row r="91" spans="1:14" ht="17.100000000000001" customHeight="1">
      <c r="A91" s="580" t="s">
        <v>1823</v>
      </c>
      <c r="B91" s="584" t="s">
        <v>1824</v>
      </c>
      <c r="C91" s="581"/>
      <c r="D91" s="581"/>
      <c r="E91" s="581"/>
      <c r="F91" s="620"/>
      <c r="G91" s="620"/>
      <c r="H91" s="581"/>
      <c r="I91" s="581"/>
      <c r="J91" s="620"/>
      <c r="K91" s="620"/>
      <c r="L91" s="581"/>
      <c r="M91" s="581"/>
      <c r="N91" s="621"/>
    </row>
    <row r="92" spans="1:14" ht="17.100000000000001" customHeight="1">
      <c r="A92" s="580" t="s">
        <v>1825</v>
      </c>
      <c r="B92" s="581" t="s">
        <v>1826</v>
      </c>
      <c r="C92" s="581"/>
      <c r="D92" s="581"/>
      <c r="E92" s="581"/>
      <c r="F92" s="620"/>
      <c r="G92" s="620"/>
      <c r="H92" s="581"/>
      <c r="I92" s="581"/>
      <c r="J92" s="620"/>
      <c r="K92" s="620"/>
      <c r="L92" s="581"/>
      <c r="M92" s="581"/>
      <c r="N92" s="621"/>
    </row>
    <row r="93" spans="1:14" ht="17.100000000000001" customHeight="1">
      <c r="A93" s="580" t="s">
        <v>1827</v>
      </c>
      <c r="B93" s="584" t="s">
        <v>1765</v>
      </c>
      <c r="C93" s="581"/>
      <c r="D93" s="581"/>
      <c r="E93" s="581"/>
      <c r="F93" s="620"/>
      <c r="G93" s="620"/>
      <c r="H93" s="581"/>
      <c r="I93" s="581"/>
      <c r="J93" s="620"/>
      <c r="K93" s="620"/>
      <c r="L93" s="581"/>
      <c r="M93" s="581"/>
      <c r="N93" s="621"/>
    </row>
    <row r="94" spans="1:14" ht="17.100000000000001" customHeight="1">
      <c r="A94" s="580" t="s">
        <v>1828</v>
      </c>
      <c r="B94" s="584" t="s">
        <v>1766</v>
      </c>
      <c r="C94" s="581"/>
      <c r="D94" s="581"/>
      <c r="E94" s="581"/>
      <c r="F94" s="620"/>
      <c r="G94" s="620"/>
      <c r="H94" s="581"/>
      <c r="I94" s="581"/>
      <c r="J94" s="620"/>
      <c r="K94" s="620"/>
      <c r="L94" s="581"/>
      <c r="M94" s="581"/>
      <c r="N94" s="621"/>
    </row>
    <row r="95" spans="1:14" ht="17.100000000000001" customHeight="1">
      <c r="A95" s="580" t="s">
        <v>1829</v>
      </c>
      <c r="B95" s="584" t="s">
        <v>1767</v>
      </c>
      <c r="C95" s="581"/>
      <c r="D95" s="581"/>
      <c r="E95" s="581"/>
      <c r="F95" s="620"/>
      <c r="G95" s="620"/>
      <c r="H95" s="581"/>
      <c r="I95" s="581"/>
      <c r="J95" s="620"/>
      <c r="K95" s="620"/>
      <c r="L95" s="581"/>
      <c r="M95" s="581"/>
      <c r="N95" s="621"/>
    </row>
    <row r="96" spans="1:14" ht="17.100000000000001" customHeight="1">
      <c r="A96" s="580" t="s">
        <v>1830</v>
      </c>
      <c r="B96" s="584" t="s">
        <v>1769</v>
      </c>
      <c r="C96" s="581"/>
      <c r="D96" s="581"/>
      <c r="E96" s="581"/>
      <c r="F96" s="620"/>
      <c r="G96" s="620"/>
      <c r="H96" s="581"/>
      <c r="I96" s="581"/>
      <c r="J96" s="620"/>
      <c r="K96" s="620"/>
      <c r="L96" s="581"/>
      <c r="M96" s="581"/>
      <c r="N96" s="621"/>
    </row>
    <row r="97" spans="1:14" ht="17.100000000000001" customHeight="1">
      <c r="A97" s="580" t="s">
        <v>1831</v>
      </c>
      <c r="B97" s="584" t="s">
        <v>1770</v>
      </c>
      <c r="C97" s="581"/>
      <c r="D97" s="581"/>
      <c r="E97" s="581"/>
      <c r="F97" s="620"/>
      <c r="G97" s="620"/>
      <c r="H97" s="581"/>
      <c r="I97" s="581"/>
      <c r="J97" s="620"/>
      <c r="K97" s="620"/>
      <c r="L97" s="581"/>
      <c r="M97" s="581"/>
      <c r="N97" s="621"/>
    </row>
    <row r="98" spans="1:14" ht="17.100000000000001" customHeight="1">
      <c r="A98" s="580" t="s">
        <v>1832</v>
      </c>
      <c r="B98" s="584" t="s">
        <v>1772</v>
      </c>
      <c r="C98" s="581"/>
      <c r="D98" s="581"/>
      <c r="E98" s="581"/>
      <c r="F98" s="620"/>
      <c r="G98" s="620"/>
      <c r="H98" s="581"/>
      <c r="I98" s="581"/>
      <c r="J98" s="620"/>
      <c r="K98" s="620"/>
      <c r="L98" s="581"/>
      <c r="M98" s="581"/>
      <c r="N98" s="621"/>
    </row>
    <row r="99" spans="1:14" ht="17.100000000000001" customHeight="1">
      <c r="A99" s="580" t="s">
        <v>1833</v>
      </c>
      <c r="B99" s="584" t="s">
        <v>1774</v>
      </c>
      <c r="C99" s="581"/>
      <c r="D99" s="581"/>
      <c r="E99" s="581"/>
      <c r="F99" s="620"/>
      <c r="G99" s="620"/>
      <c r="H99" s="581"/>
      <c r="I99" s="581"/>
      <c r="J99" s="620"/>
      <c r="K99" s="620"/>
      <c r="L99" s="581"/>
      <c r="M99" s="581"/>
      <c r="N99" s="621"/>
    </row>
    <row r="100" spans="1:14" ht="17.100000000000001" customHeight="1">
      <c r="A100" s="580" t="s">
        <v>1834</v>
      </c>
      <c r="B100" s="584" t="s">
        <v>1776</v>
      </c>
      <c r="C100" s="581"/>
      <c r="D100" s="581"/>
      <c r="E100" s="581"/>
      <c r="F100" s="620"/>
      <c r="G100" s="620"/>
      <c r="H100" s="581"/>
      <c r="I100" s="581"/>
      <c r="J100" s="620"/>
      <c r="K100" s="620"/>
      <c r="L100" s="581"/>
      <c r="M100" s="581"/>
      <c r="N100" s="621"/>
    </row>
    <row r="101" spans="1:14" ht="17.100000000000001" customHeight="1">
      <c r="A101" s="580" t="s">
        <v>1835</v>
      </c>
      <c r="B101" s="584" t="s">
        <v>1778</v>
      </c>
      <c r="C101" s="581"/>
      <c r="D101" s="581"/>
      <c r="E101" s="581"/>
      <c r="F101" s="620"/>
      <c r="G101" s="620"/>
      <c r="H101" s="581"/>
      <c r="I101" s="581"/>
      <c r="J101" s="620"/>
      <c r="K101" s="620"/>
      <c r="L101" s="581"/>
      <c r="M101" s="581"/>
      <c r="N101" s="621"/>
    </row>
    <row r="102" spans="1:14" ht="17.100000000000001" customHeight="1">
      <c r="A102" s="580" t="s">
        <v>1836</v>
      </c>
      <c r="B102" s="584" t="s">
        <v>1780</v>
      </c>
      <c r="C102" s="581"/>
      <c r="D102" s="581"/>
      <c r="E102" s="581"/>
      <c r="F102" s="620"/>
      <c r="G102" s="620"/>
      <c r="H102" s="581"/>
      <c r="I102" s="581"/>
      <c r="J102" s="620"/>
      <c r="K102" s="620"/>
      <c r="L102" s="581"/>
      <c r="M102" s="581"/>
      <c r="N102" s="621"/>
    </row>
    <row r="103" spans="1:14" ht="17.100000000000001" customHeight="1">
      <c r="A103" s="580" t="s">
        <v>1837</v>
      </c>
      <c r="B103" s="584" t="s">
        <v>1782</v>
      </c>
      <c r="C103" s="581"/>
      <c r="D103" s="581"/>
      <c r="E103" s="581"/>
      <c r="F103" s="620"/>
      <c r="G103" s="620"/>
      <c r="H103" s="581"/>
      <c r="I103" s="581"/>
      <c r="J103" s="620"/>
      <c r="K103" s="620"/>
      <c r="L103" s="581"/>
      <c r="M103" s="581"/>
      <c r="N103" s="621"/>
    </row>
    <row r="104" spans="1:14" ht="17.100000000000001" customHeight="1">
      <c r="A104" s="580" t="s">
        <v>1838</v>
      </c>
      <c r="B104" s="584" t="s">
        <v>1784</v>
      </c>
      <c r="C104" s="581"/>
      <c r="D104" s="581"/>
      <c r="E104" s="581"/>
      <c r="F104" s="620"/>
      <c r="G104" s="620"/>
      <c r="H104" s="581"/>
      <c r="I104" s="581"/>
      <c r="J104" s="620"/>
      <c r="K104" s="620"/>
      <c r="L104" s="581"/>
      <c r="M104" s="581"/>
      <c r="N104" s="621"/>
    </row>
    <row r="105" spans="1:14" ht="17.100000000000001" customHeight="1">
      <c r="A105" s="580" t="s">
        <v>1839</v>
      </c>
      <c r="B105" s="584" t="s">
        <v>1786</v>
      </c>
      <c r="C105" s="581"/>
      <c r="D105" s="581"/>
      <c r="E105" s="581"/>
      <c r="F105" s="620"/>
      <c r="G105" s="620"/>
      <c r="H105" s="581"/>
      <c r="I105" s="581"/>
      <c r="J105" s="620"/>
      <c r="K105" s="620"/>
      <c r="L105" s="581"/>
      <c r="M105" s="581"/>
      <c r="N105" s="621"/>
    </row>
    <row r="106" spans="1:14" ht="17.100000000000001" customHeight="1">
      <c r="A106" s="580" t="s">
        <v>1840</v>
      </c>
      <c r="B106" s="584" t="s">
        <v>1788</v>
      </c>
      <c r="C106" s="581"/>
      <c r="D106" s="581"/>
      <c r="E106" s="581"/>
      <c r="F106" s="620"/>
      <c r="G106" s="620"/>
      <c r="H106" s="581"/>
      <c r="I106" s="581"/>
      <c r="J106" s="620"/>
      <c r="K106" s="620"/>
      <c r="L106" s="581"/>
      <c r="M106" s="581"/>
      <c r="N106" s="621"/>
    </row>
    <row r="107" spans="1:14" ht="17.100000000000001" customHeight="1">
      <c r="A107" s="580" t="s">
        <v>1841</v>
      </c>
      <c r="B107" s="584" t="s">
        <v>1790</v>
      </c>
      <c r="C107" s="581"/>
      <c r="D107" s="581"/>
      <c r="E107" s="581"/>
      <c r="F107" s="620"/>
      <c r="G107" s="620"/>
      <c r="H107" s="581"/>
      <c r="I107" s="581"/>
      <c r="J107" s="620"/>
      <c r="K107" s="620"/>
      <c r="L107" s="581"/>
      <c r="M107" s="581"/>
      <c r="N107" s="621"/>
    </row>
    <row r="108" spans="1:14" ht="17.100000000000001" customHeight="1">
      <c r="A108" s="580" t="s">
        <v>1842</v>
      </c>
      <c r="B108" s="584" t="s">
        <v>1792</v>
      </c>
      <c r="C108" s="581"/>
      <c r="D108" s="581"/>
      <c r="E108" s="581"/>
      <c r="F108" s="620"/>
      <c r="G108" s="620"/>
      <c r="H108" s="581"/>
      <c r="I108" s="581"/>
      <c r="J108" s="620"/>
      <c r="K108" s="620"/>
      <c r="L108" s="581"/>
      <c r="M108" s="581"/>
      <c r="N108" s="621"/>
    </row>
    <row r="109" spans="1:14" ht="17.100000000000001" customHeight="1">
      <c r="A109" s="580" t="s">
        <v>1843</v>
      </c>
      <c r="B109" s="581" t="s">
        <v>846</v>
      </c>
      <c r="C109" s="581"/>
      <c r="D109" s="581"/>
      <c r="E109" s="581"/>
      <c r="F109" s="620"/>
      <c r="G109" s="620"/>
      <c r="H109" s="581"/>
      <c r="I109" s="581"/>
      <c r="J109" s="620"/>
      <c r="K109" s="620"/>
      <c r="L109" s="581"/>
      <c r="M109" s="581"/>
      <c r="N109" s="621"/>
    </row>
    <row r="110" spans="1:14" ht="17.100000000000001" customHeight="1">
      <c r="A110" s="580" t="s">
        <v>1844</v>
      </c>
      <c r="B110" s="584" t="s">
        <v>1765</v>
      </c>
      <c r="C110" s="581"/>
      <c r="D110" s="581"/>
      <c r="E110" s="581"/>
      <c r="F110" s="620"/>
      <c r="G110" s="620"/>
      <c r="H110" s="581"/>
      <c r="I110" s="581"/>
      <c r="J110" s="620"/>
      <c r="K110" s="620"/>
      <c r="L110" s="581"/>
      <c r="M110" s="581"/>
      <c r="N110" s="621"/>
    </row>
    <row r="111" spans="1:14" ht="17.100000000000001" customHeight="1">
      <c r="A111" s="580" t="s">
        <v>1845</v>
      </c>
      <c r="B111" s="584" t="s">
        <v>1766</v>
      </c>
      <c r="C111" s="581"/>
      <c r="D111" s="581"/>
      <c r="E111" s="581"/>
      <c r="F111" s="620"/>
      <c r="G111" s="620"/>
      <c r="H111" s="581"/>
      <c r="I111" s="581"/>
      <c r="J111" s="620"/>
      <c r="K111" s="620"/>
      <c r="L111" s="581"/>
      <c r="M111" s="581"/>
      <c r="N111" s="621"/>
    </row>
    <row r="112" spans="1:14" ht="17.100000000000001" customHeight="1">
      <c r="A112" s="580" t="s">
        <v>1846</v>
      </c>
      <c r="B112" s="584" t="s">
        <v>1767</v>
      </c>
      <c r="C112" s="581"/>
      <c r="D112" s="581"/>
      <c r="E112" s="581"/>
      <c r="F112" s="620"/>
      <c r="G112" s="620"/>
      <c r="H112" s="581"/>
      <c r="I112" s="581"/>
      <c r="J112" s="620"/>
      <c r="K112" s="620"/>
      <c r="L112" s="581"/>
      <c r="M112" s="581"/>
      <c r="N112" s="621"/>
    </row>
    <row r="113" spans="1:14" ht="17.100000000000001" customHeight="1">
      <c r="A113" s="580" t="s">
        <v>1847</v>
      </c>
      <c r="B113" s="584" t="s">
        <v>1769</v>
      </c>
      <c r="C113" s="581"/>
      <c r="D113" s="581"/>
      <c r="E113" s="581"/>
      <c r="F113" s="620"/>
      <c r="G113" s="620"/>
      <c r="H113" s="581"/>
      <c r="I113" s="581"/>
      <c r="J113" s="620"/>
      <c r="K113" s="620"/>
      <c r="L113" s="581"/>
      <c r="M113" s="581"/>
      <c r="N113" s="621"/>
    </row>
    <row r="114" spans="1:14" ht="17.100000000000001" customHeight="1">
      <c r="A114" s="580" t="s">
        <v>1848</v>
      </c>
      <c r="B114" s="584" t="s">
        <v>1770</v>
      </c>
      <c r="C114" s="581"/>
      <c r="D114" s="581"/>
      <c r="E114" s="581"/>
      <c r="F114" s="620"/>
      <c r="G114" s="620"/>
      <c r="H114" s="581"/>
      <c r="I114" s="581"/>
      <c r="J114" s="620"/>
      <c r="K114" s="620"/>
      <c r="L114" s="581"/>
      <c r="M114" s="581"/>
      <c r="N114" s="621"/>
    </row>
    <row r="115" spans="1:14" ht="17.100000000000001" customHeight="1">
      <c r="A115" s="580" t="s">
        <v>1849</v>
      </c>
      <c r="B115" s="584" t="s">
        <v>1772</v>
      </c>
      <c r="C115" s="581"/>
      <c r="D115" s="581"/>
      <c r="E115" s="581"/>
      <c r="F115" s="620"/>
      <c r="G115" s="620"/>
      <c r="H115" s="581"/>
      <c r="I115" s="581"/>
      <c r="J115" s="620"/>
      <c r="K115" s="620"/>
      <c r="L115" s="581"/>
      <c r="M115" s="581"/>
      <c r="N115" s="621"/>
    </row>
    <row r="116" spans="1:14" ht="17.100000000000001" customHeight="1">
      <c r="A116" s="588" t="s">
        <v>1850</v>
      </c>
      <c r="B116" s="584" t="s">
        <v>1774</v>
      </c>
      <c r="C116" s="581"/>
      <c r="D116" s="581"/>
      <c r="E116" s="581"/>
      <c r="F116" s="620"/>
      <c r="G116" s="620"/>
      <c r="H116" s="581"/>
      <c r="I116" s="581"/>
      <c r="J116" s="620"/>
      <c r="K116" s="620"/>
      <c r="L116" s="581"/>
      <c r="M116" s="581"/>
      <c r="N116" s="621"/>
    </row>
    <row r="117" spans="1:14" ht="17.100000000000001" customHeight="1">
      <c r="A117" s="588" t="s">
        <v>1851</v>
      </c>
      <c r="B117" s="584" t="s">
        <v>1776</v>
      </c>
      <c r="C117" s="581"/>
      <c r="D117" s="581"/>
      <c r="E117" s="581"/>
      <c r="F117" s="620"/>
      <c r="G117" s="620"/>
      <c r="H117" s="581"/>
      <c r="I117" s="581"/>
      <c r="J117" s="620"/>
      <c r="K117" s="620"/>
      <c r="L117" s="581"/>
      <c r="M117" s="581"/>
      <c r="N117" s="621"/>
    </row>
    <row r="118" spans="1:14" ht="17.100000000000001" customHeight="1">
      <c r="A118" s="588" t="s">
        <v>1852</v>
      </c>
      <c r="B118" s="584" t="s">
        <v>1778</v>
      </c>
      <c r="C118" s="581"/>
      <c r="D118" s="581"/>
      <c r="E118" s="581"/>
      <c r="F118" s="620"/>
      <c r="G118" s="620"/>
      <c r="H118" s="581"/>
      <c r="I118" s="581"/>
      <c r="J118" s="620"/>
      <c r="K118" s="620"/>
      <c r="L118" s="581"/>
      <c r="M118" s="581"/>
      <c r="N118" s="621"/>
    </row>
    <row r="119" spans="1:14" ht="17.100000000000001" customHeight="1">
      <c r="A119" s="588" t="s">
        <v>1853</v>
      </c>
      <c r="B119" s="584" t="s">
        <v>1780</v>
      </c>
      <c r="C119" s="581"/>
      <c r="D119" s="581"/>
      <c r="E119" s="581"/>
      <c r="F119" s="620"/>
      <c r="G119" s="620"/>
      <c r="H119" s="581"/>
      <c r="I119" s="581"/>
      <c r="J119" s="620"/>
      <c r="K119" s="620"/>
      <c r="L119" s="581"/>
      <c r="M119" s="581"/>
      <c r="N119" s="621"/>
    </row>
    <row r="120" spans="1:14" ht="17.100000000000001" customHeight="1">
      <c r="A120" s="588" t="s">
        <v>1854</v>
      </c>
      <c r="B120" s="584" t="s">
        <v>1782</v>
      </c>
      <c r="C120" s="581"/>
      <c r="D120" s="581"/>
      <c r="E120" s="581"/>
      <c r="F120" s="620"/>
      <c r="G120" s="620"/>
      <c r="H120" s="581"/>
      <c r="I120" s="581"/>
      <c r="J120" s="620"/>
      <c r="K120" s="620"/>
      <c r="L120" s="581"/>
      <c r="M120" s="581"/>
      <c r="N120" s="621"/>
    </row>
    <row r="121" spans="1:14" ht="17.100000000000001" customHeight="1">
      <c r="A121" s="588" t="s">
        <v>1855</v>
      </c>
      <c r="B121" s="584" t="s">
        <v>1784</v>
      </c>
      <c r="C121" s="581"/>
      <c r="D121" s="581"/>
      <c r="E121" s="581"/>
      <c r="F121" s="620"/>
      <c r="G121" s="620"/>
      <c r="H121" s="581"/>
      <c r="I121" s="581"/>
      <c r="J121" s="620"/>
      <c r="K121" s="620"/>
      <c r="L121" s="581"/>
      <c r="M121" s="581"/>
      <c r="N121" s="621"/>
    </row>
    <row r="122" spans="1:14" ht="17.100000000000001" customHeight="1">
      <c r="A122" s="580" t="s">
        <v>1856</v>
      </c>
      <c r="B122" s="584" t="s">
        <v>1786</v>
      </c>
      <c r="C122" s="581"/>
      <c r="D122" s="581"/>
      <c r="E122" s="581"/>
      <c r="F122" s="620"/>
      <c r="G122" s="620"/>
      <c r="H122" s="581"/>
      <c r="I122" s="581"/>
      <c r="J122" s="620"/>
      <c r="K122" s="620"/>
      <c r="L122" s="581"/>
      <c r="M122" s="581"/>
      <c r="N122" s="621"/>
    </row>
    <row r="123" spans="1:14" ht="17.100000000000001" customHeight="1">
      <c r="A123" s="580" t="s">
        <v>1857</v>
      </c>
      <c r="B123" s="581" t="s">
        <v>1858</v>
      </c>
      <c r="C123" s="581"/>
      <c r="D123" s="581"/>
      <c r="E123" s="581"/>
      <c r="F123" s="620"/>
      <c r="G123" s="620"/>
      <c r="H123" s="581"/>
      <c r="I123" s="581"/>
      <c r="J123" s="620"/>
      <c r="K123" s="620"/>
      <c r="L123" s="581"/>
      <c r="M123" s="581"/>
      <c r="N123" s="621"/>
    </row>
    <row r="124" spans="1:14" ht="17.100000000000001" customHeight="1">
      <c r="A124" s="580" t="s">
        <v>1859</v>
      </c>
      <c r="B124" s="584" t="s">
        <v>1860</v>
      </c>
      <c r="C124" s="581"/>
      <c r="D124" s="581"/>
      <c r="E124" s="581"/>
      <c r="F124" s="620"/>
      <c r="G124" s="620"/>
      <c r="H124" s="581"/>
      <c r="I124" s="581"/>
      <c r="J124" s="620"/>
      <c r="K124" s="620"/>
      <c r="L124" s="581"/>
      <c r="M124" s="581"/>
      <c r="N124" s="621"/>
    </row>
    <row r="125" spans="1:14" ht="17.100000000000001" customHeight="1">
      <c r="A125" s="580" t="s">
        <v>1861</v>
      </c>
      <c r="B125" s="584" t="s">
        <v>1862</v>
      </c>
      <c r="C125" s="581"/>
      <c r="D125" s="581"/>
      <c r="E125" s="581"/>
      <c r="F125" s="620"/>
      <c r="G125" s="620"/>
      <c r="H125" s="581"/>
      <c r="I125" s="581"/>
      <c r="J125" s="620"/>
      <c r="K125" s="620"/>
      <c r="L125" s="581"/>
      <c r="M125" s="581"/>
      <c r="N125" s="621"/>
    </row>
    <row r="126" spans="1:14" ht="17.100000000000001" customHeight="1">
      <c r="A126" s="580" t="s">
        <v>1863</v>
      </c>
      <c r="B126" s="584" t="s">
        <v>1864</v>
      </c>
      <c r="C126" s="581"/>
      <c r="D126" s="581"/>
      <c r="E126" s="581"/>
      <c r="F126" s="620"/>
      <c r="G126" s="620"/>
      <c r="H126" s="581"/>
      <c r="I126" s="581"/>
      <c r="J126" s="620"/>
      <c r="K126" s="620"/>
      <c r="L126" s="581"/>
      <c r="M126" s="581"/>
      <c r="N126" s="621"/>
    </row>
    <row r="127" spans="1:14" ht="17.100000000000001" customHeight="1">
      <c r="A127" s="580" t="s">
        <v>1865</v>
      </c>
      <c r="B127" s="584" t="s">
        <v>1866</v>
      </c>
      <c r="C127" s="581"/>
      <c r="D127" s="581"/>
      <c r="E127" s="581"/>
      <c r="F127" s="620"/>
      <c r="G127" s="620"/>
      <c r="H127" s="581"/>
      <c r="I127" s="581"/>
      <c r="J127" s="620"/>
      <c r="K127" s="620"/>
      <c r="L127" s="581"/>
      <c r="M127" s="581"/>
      <c r="N127" s="621"/>
    </row>
    <row r="128" spans="1:14" ht="17.100000000000001" customHeight="1">
      <c r="A128" s="580" t="s">
        <v>1867</v>
      </c>
      <c r="B128" s="584" t="s">
        <v>1868</v>
      </c>
      <c r="C128" s="581"/>
      <c r="D128" s="581"/>
      <c r="E128" s="581"/>
      <c r="F128" s="620"/>
      <c r="G128" s="620"/>
      <c r="H128" s="581"/>
      <c r="I128" s="581"/>
      <c r="J128" s="620"/>
      <c r="K128" s="620"/>
      <c r="L128" s="581"/>
      <c r="M128" s="581"/>
      <c r="N128" s="621"/>
    </row>
    <row r="129" spans="1:14" ht="17.100000000000001" customHeight="1">
      <c r="A129" s="580" t="s">
        <v>1869</v>
      </c>
      <c r="B129" s="584" t="s">
        <v>1870</v>
      </c>
      <c r="C129" s="581"/>
      <c r="D129" s="581"/>
      <c r="E129" s="581"/>
      <c r="F129" s="620"/>
      <c r="G129" s="620"/>
      <c r="H129" s="581"/>
      <c r="I129" s="581"/>
      <c r="J129" s="620"/>
      <c r="K129" s="620"/>
      <c r="L129" s="581"/>
      <c r="M129" s="581"/>
      <c r="N129" s="621"/>
    </row>
    <row r="130" spans="1:14" ht="17.100000000000001" customHeight="1">
      <c r="A130" s="580" t="s">
        <v>1871</v>
      </c>
      <c r="B130" s="584" t="s">
        <v>1872</v>
      </c>
      <c r="C130" s="581"/>
      <c r="D130" s="581"/>
      <c r="E130" s="581"/>
      <c r="F130" s="620"/>
      <c r="G130" s="620"/>
      <c r="H130" s="581"/>
      <c r="I130" s="581"/>
      <c r="J130" s="620"/>
      <c r="K130" s="620"/>
      <c r="L130" s="581"/>
      <c r="M130" s="581"/>
      <c r="N130" s="621"/>
    </row>
    <row r="131" spans="1:14" ht="17.100000000000001" customHeight="1">
      <c r="A131" s="580" t="s">
        <v>1873</v>
      </c>
      <c r="B131" s="584" t="s">
        <v>1874</v>
      </c>
      <c r="C131" s="581"/>
      <c r="D131" s="581"/>
      <c r="E131" s="581"/>
      <c r="F131" s="620"/>
      <c r="G131" s="620"/>
      <c r="H131" s="581"/>
      <c r="I131" s="581"/>
      <c r="J131" s="620"/>
      <c r="K131" s="620"/>
      <c r="L131" s="581"/>
      <c r="M131" s="581"/>
      <c r="N131" s="621"/>
    </row>
    <row r="132" spans="1:14" ht="17.100000000000001" customHeight="1">
      <c r="A132" s="580" t="s">
        <v>1875</v>
      </c>
      <c r="B132" s="584" t="s">
        <v>1876</v>
      </c>
      <c r="C132" s="581"/>
      <c r="D132" s="581"/>
      <c r="E132" s="581"/>
      <c r="F132" s="620"/>
      <c r="G132" s="620"/>
      <c r="H132" s="581"/>
      <c r="I132" s="581"/>
      <c r="J132" s="620"/>
      <c r="K132" s="620"/>
      <c r="L132" s="581"/>
      <c r="M132" s="581"/>
      <c r="N132" s="621"/>
    </row>
    <row r="133" spans="1:14" ht="17.100000000000001" customHeight="1">
      <c r="A133" s="580" t="s">
        <v>1877</v>
      </c>
      <c r="B133" s="584" t="s">
        <v>1878</v>
      </c>
      <c r="C133" s="581"/>
      <c r="D133" s="581"/>
      <c r="E133" s="581"/>
      <c r="F133" s="620"/>
      <c r="G133" s="620"/>
      <c r="H133" s="581"/>
      <c r="I133" s="581"/>
      <c r="J133" s="620"/>
      <c r="K133" s="620"/>
      <c r="L133" s="581"/>
      <c r="M133" s="581"/>
      <c r="N133" s="621"/>
    </row>
    <row r="134" spans="1:14" ht="17.100000000000001" customHeight="1">
      <c r="A134" s="580" t="s">
        <v>1879</v>
      </c>
      <c r="B134" s="584" t="s">
        <v>1880</v>
      </c>
      <c r="C134" s="581"/>
      <c r="D134" s="581"/>
      <c r="E134" s="581"/>
      <c r="F134" s="620"/>
      <c r="G134" s="620"/>
      <c r="H134" s="581"/>
      <c r="I134" s="581"/>
      <c r="J134" s="620"/>
      <c r="K134" s="620"/>
      <c r="L134" s="581"/>
      <c r="M134" s="581"/>
      <c r="N134" s="621"/>
    </row>
    <row r="135" spans="1:14" ht="17.100000000000001" customHeight="1">
      <c r="A135" s="580" t="s">
        <v>1881</v>
      </c>
      <c r="B135" s="584" t="s">
        <v>1882</v>
      </c>
      <c r="C135" s="581"/>
      <c r="D135" s="581"/>
      <c r="E135" s="581"/>
      <c r="F135" s="620"/>
      <c r="G135" s="620"/>
      <c r="H135" s="581"/>
      <c r="I135" s="581"/>
      <c r="J135" s="620"/>
      <c r="K135" s="620"/>
      <c r="L135" s="581"/>
      <c r="M135" s="581"/>
      <c r="N135" s="621"/>
    </row>
    <row r="136" spans="1:14" ht="17.100000000000001" customHeight="1">
      <c r="A136" s="580" t="s">
        <v>1883</v>
      </c>
      <c r="B136" s="584" t="s">
        <v>1884</v>
      </c>
      <c r="C136" s="581"/>
      <c r="D136" s="581"/>
      <c r="E136" s="581"/>
      <c r="F136" s="620"/>
      <c r="G136" s="620"/>
      <c r="H136" s="581"/>
      <c r="I136" s="581"/>
      <c r="J136" s="620"/>
      <c r="K136" s="620"/>
      <c r="L136" s="581"/>
      <c r="M136" s="581"/>
      <c r="N136" s="621"/>
    </row>
    <row r="137" spans="1:14" ht="17.100000000000001" customHeight="1">
      <c r="A137" s="580" t="s">
        <v>1885</v>
      </c>
      <c r="B137" s="584" t="s">
        <v>1886</v>
      </c>
      <c r="C137" s="581"/>
      <c r="D137" s="581"/>
      <c r="E137" s="581"/>
      <c r="F137" s="620"/>
      <c r="G137" s="620"/>
      <c r="H137" s="581"/>
      <c r="I137" s="581"/>
      <c r="J137" s="620"/>
      <c r="K137" s="620"/>
      <c r="L137" s="581"/>
      <c r="M137" s="581"/>
      <c r="N137" s="621"/>
    </row>
    <row r="138" spans="1:14" ht="17.100000000000001" customHeight="1">
      <c r="A138" s="580" t="s">
        <v>1887</v>
      </c>
      <c r="B138" s="584" t="s">
        <v>1888</v>
      </c>
      <c r="C138" s="581"/>
      <c r="D138" s="581"/>
      <c r="E138" s="581"/>
      <c r="F138" s="620"/>
      <c r="G138" s="620"/>
      <c r="H138" s="581"/>
      <c r="I138" s="581"/>
      <c r="J138" s="620"/>
      <c r="K138" s="620"/>
      <c r="L138" s="581"/>
      <c r="M138" s="581"/>
      <c r="N138" s="621"/>
    </row>
    <row r="139" spans="1:14" ht="17.100000000000001" customHeight="1">
      <c r="A139" s="580" t="s">
        <v>1889</v>
      </c>
      <c r="B139" s="584" t="s">
        <v>1890</v>
      </c>
      <c r="C139" s="581"/>
      <c r="D139" s="581"/>
      <c r="E139" s="581"/>
      <c r="F139" s="620"/>
      <c r="G139" s="620"/>
      <c r="H139" s="581"/>
      <c r="I139" s="581"/>
      <c r="J139" s="620"/>
      <c r="K139" s="620"/>
      <c r="L139" s="581"/>
      <c r="M139" s="581"/>
      <c r="N139" s="621"/>
    </row>
    <row r="140" spans="1:14" ht="17.100000000000001" customHeight="1">
      <c r="A140" s="580" t="s">
        <v>1891</v>
      </c>
      <c r="B140" s="584" t="s">
        <v>1892</v>
      </c>
      <c r="C140" s="581"/>
      <c r="D140" s="581"/>
      <c r="E140" s="581"/>
      <c r="F140" s="620"/>
      <c r="G140" s="620"/>
      <c r="H140" s="581"/>
      <c r="I140" s="581"/>
      <c r="J140" s="620"/>
      <c r="K140" s="620"/>
      <c r="L140" s="581"/>
      <c r="M140" s="581"/>
      <c r="N140" s="621"/>
    </row>
    <row r="141" spans="1:14" ht="17.100000000000001" customHeight="1">
      <c r="A141" s="580" t="s">
        <v>1893</v>
      </c>
      <c r="B141" s="584" t="s">
        <v>1894</v>
      </c>
      <c r="C141" s="581"/>
      <c r="D141" s="581"/>
      <c r="E141" s="581"/>
      <c r="F141" s="620"/>
      <c r="G141" s="620"/>
      <c r="H141" s="581"/>
      <c r="I141" s="581"/>
      <c r="J141" s="620"/>
      <c r="K141" s="620"/>
      <c r="L141" s="581"/>
      <c r="M141" s="581"/>
      <c r="N141" s="621"/>
    </row>
    <row r="142" spans="1:14" ht="17.100000000000001" customHeight="1">
      <c r="A142" s="580" t="s">
        <v>1895</v>
      </c>
      <c r="B142" s="584" t="s">
        <v>1896</v>
      </c>
      <c r="C142" s="581"/>
      <c r="D142" s="581"/>
      <c r="E142" s="581"/>
      <c r="F142" s="620"/>
      <c r="G142" s="620"/>
      <c r="H142" s="581"/>
      <c r="I142" s="581"/>
      <c r="J142" s="620"/>
      <c r="K142" s="620"/>
      <c r="L142" s="581"/>
      <c r="M142" s="581"/>
      <c r="N142" s="621"/>
    </row>
    <row r="143" spans="1:14" ht="17.100000000000001" customHeight="1">
      <c r="A143" s="580" t="s">
        <v>1897</v>
      </c>
      <c r="B143" s="584" t="s">
        <v>1898</v>
      </c>
      <c r="C143" s="581"/>
      <c r="D143" s="581"/>
      <c r="E143" s="581"/>
      <c r="F143" s="620"/>
      <c r="G143" s="620"/>
      <c r="H143" s="581"/>
      <c r="I143" s="581"/>
      <c r="J143" s="620"/>
      <c r="K143" s="620"/>
      <c r="L143" s="581"/>
      <c r="M143" s="581"/>
      <c r="N143" s="621"/>
    </row>
    <row r="144" spans="1:14" ht="17.100000000000001" customHeight="1">
      <c r="A144" s="580" t="s">
        <v>1899</v>
      </c>
      <c r="B144" s="584" t="s">
        <v>1900</v>
      </c>
      <c r="C144" s="581"/>
      <c r="D144" s="581"/>
      <c r="E144" s="581"/>
      <c r="F144" s="620"/>
      <c r="G144" s="620"/>
      <c r="H144" s="581"/>
      <c r="I144" s="581"/>
      <c r="J144" s="620"/>
      <c r="K144" s="620"/>
      <c r="L144" s="581"/>
      <c r="M144" s="581"/>
      <c r="N144" s="621"/>
    </row>
    <row r="145" spans="1:14" ht="17.100000000000001" customHeight="1">
      <c r="A145" s="580" t="s">
        <v>1901</v>
      </c>
      <c r="B145" s="584" t="s">
        <v>1902</v>
      </c>
      <c r="C145" s="581"/>
      <c r="D145" s="581"/>
      <c r="E145" s="581"/>
      <c r="F145" s="620"/>
      <c r="G145" s="620"/>
      <c r="H145" s="581"/>
      <c r="I145" s="581"/>
      <c r="J145" s="620"/>
      <c r="K145" s="620"/>
      <c r="L145" s="581"/>
      <c r="M145" s="581"/>
      <c r="N145" s="621"/>
    </row>
    <row r="146" spans="1:14" ht="17.100000000000001" customHeight="1">
      <c r="A146" s="580" t="s">
        <v>1903</v>
      </c>
      <c r="B146" s="584" t="s">
        <v>1904</v>
      </c>
      <c r="C146" s="581"/>
      <c r="D146" s="581"/>
      <c r="E146" s="581"/>
      <c r="F146" s="620"/>
      <c r="G146" s="620"/>
      <c r="H146" s="581"/>
      <c r="I146" s="581"/>
      <c r="J146" s="620"/>
      <c r="K146" s="620"/>
      <c r="L146" s="581"/>
      <c r="M146" s="581"/>
      <c r="N146" s="621"/>
    </row>
    <row r="147" spans="1:14" ht="17.100000000000001" customHeight="1">
      <c r="A147" s="580" t="s">
        <v>1905</v>
      </c>
      <c r="B147" s="584" t="s">
        <v>1906</v>
      </c>
      <c r="C147" s="581"/>
      <c r="D147" s="581"/>
      <c r="E147" s="581"/>
      <c r="F147" s="620"/>
      <c r="G147" s="620"/>
      <c r="H147" s="581"/>
      <c r="I147" s="581"/>
      <c r="J147" s="620"/>
      <c r="K147" s="620"/>
      <c r="L147" s="581"/>
      <c r="M147" s="581"/>
      <c r="N147" s="621"/>
    </row>
    <row r="148" spans="1:14" ht="17.100000000000001" customHeight="1">
      <c r="A148" s="580" t="s">
        <v>1907</v>
      </c>
      <c r="B148" s="584" t="s">
        <v>1908</v>
      </c>
      <c r="C148" s="581"/>
      <c r="D148" s="581"/>
      <c r="E148" s="581"/>
      <c r="F148" s="620"/>
      <c r="G148" s="620"/>
      <c r="H148" s="581"/>
      <c r="I148" s="581"/>
      <c r="J148" s="620"/>
      <c r="K148" s="620"/>
      <c r="L148" s="581"/>
      <c r="M148" s="581"/>
      <c r="N148" s="621"/>
    </row>
    <row r="149" spans="1:14" ht="17.100000000000001" customHeight="1">
      <c r="A149" s="580" t="s">
        <v>1909</v>
      </c>
      <c r="B149" s="584" t="s">
        <v>1910</v>
      </c>
      <c r="C149" s="581"/>
      <c r="D149" s="581"/>
      <c r="E149" s="581"/>
      <c r="F149" s="620"/>
      <c r="G149" s="620"/>
      <c r="H149" s="581"/>
      <c r="I149" s="581"/>
      <c r="J149" s="620"/>
      <c r="K149" s="620"/>
      <c r="L149" s="581"/>
      <c r="M149" s="581"/>
      <c r="N149" s="621"/>
    </row>
    <row r="150" spans="1:14" ht="17.100000000000001" customHeight="1">
      <c r="A150" s="580" t="s">
        <v>1911</v>
      </c>
      <c r="B150" s="584" t="s">
        <v>1912</v>
      </c>
      <c r="C150" s="581"/>
      <c r="D150" s="581"/>
      <c r="E150" s="581"/>
      <c r="F150" s="620"/>
      <c r="G150" s="620"/>
      <c r="H150" s="581"/>
      <c r="I150" s="581"/>
      <c r="J150" s="620"/>
      <c r="K150" s="620"/>
      <c r="L150" s="581"/>
      <c r="M150" s="581"/>
      <c r="N150" s="621"/>
    </row>
    <row r="151" spans="1:14" ht="17.100000000000001" customHeight="1">
      <c r="A151" s="580" t="s">
        <v>1913</v>
      </c>
      <c r="B151" s="584" t="s">
        <v>1914</v>
      </c>
      <c r="C151" s="581"/>
      <c r="D151" s="581"/>
      <c r="E151" s="581"/>
      <c r="F151" s="620"/>
      <c r="G151" s="620"/>
      <c r="H151" s="581"/>
      <c r="I151" s="581"/>
      <c r="J151" s="620"/>
      <c r="K151" s="620"/>
      <c r="L151" s="581"/>
      <c r="M151" s="581"/>
      <c r="N151" s="621"/>
    </row>
    <row r="152" spans="1:14" ht="17.100000000000001" customHeight="1">
      <c r="A152" s="580" t="s">
        <v>1915</v>
      </c>
      <c r="B152" s="584" t="s">
        <v>1916</v>
      </c>
      <c r="C152" s="581"/>
      <c r="D152" s="581"/>
      <c r="E152" s="581"/>
      <c r="F152" s="620"/>
      <c r="G152" s="620"/>
      <c r="H152" s="581"/>
      <c r="I152" s="581"/>
      <c r="J152" s="620"/>
      <c r="K152" s="620"/>
      <c r="L152" s="581"/>
      <c r="M152" s="581"/>
      <c r="N152" s="621"/>
    </row>
    <row r="153" spans="1:14" ht="17.100000000000001" customHeight="1">
      <c r="A153" s="580" t="s">
        <v>1917</v>
      </c>
      <c r="B153" s="584" t="s">
        <v>1918</v>
      </c>
      <c r="C153" s="581"/>
      <c r="D153" s="581"/>
      <c r="E153" s="581"/>
      <c r="F153" s="620"/>
      <c r="G153" s="620"/>
      <c r="H153" s="581"/>
      <c r="I153" s="581"/>
      <c r="J153" s="620"/>
      <c r="K153" s="620"/>
      <c r="L153" s="581"/>
      <c r="M153" s="581"/>
      <c r="N153" s="621"/>
    </row>
    <row r="154" spans="1:14" ht="17.100000000000001" customHeight="1">
      <c r="A154" s="580" t="s">
        <v>1919</v>
      </c>
      <c r="B154" s="584" t="s">
        <v>1920</v>
      </c>
      <c r="C154" s="581"/>
      <c r="D154" s="581"/>
      <c r="E154" s="581"/>
      <c r="F154" s="620"/>
      <c r="G154" s="620"/>
      <c r="H154" s="581"/>
      <c r="I154" s="581"/>
      <c r="J154" s="620"/>
      <c r="K154" s="620"/>
      <c r="L154" s="581"/>
      <c r="M154" s="581"/>
      <c r="N154" s="621"/>
    </row>
    <row r="155" spans="1:14" ht="17.100000000000001" customHeight="1">
      <c r="A155" s="580" t="s">
        <v>1921</v>
      </c>
      <c r="B155" s="584" t="s">
        <v>1922</v>
      </c>
      <c r="C155" s="581"/>
      <c r="D155" s="581"/>
      <c r="E155" s="581"/>
      <c r="F155" s="620"/>
      <c r="G155" s="620"/>
      <c r="H155" s="581"/>
      <c r="I155" s="581"/>
      <c r="J155" s="620"/>
      <c r="K155" s="620"/>
      <c r="L155" s="581"/>
      <c r="M155" s="581"/>
      <c r="N155" s="621"/>
    </row>
    <row r="156" spans="1:14" ht="17.100000000000001" customHeight="1">
      <c r="A156" s="580" t="s">
        <v>1923</v>
      </c>
      <c r="B156" s="584" t="s">
        <v>1924</v>
      </c>
      <c r="C156" s="581"/>
      <c r="D156" s="581"/>
      <c r="E156" s="581"/>
      <c r="F156" s="620"/>
      <c r="G156" s="620"/>
      <c r="H156" s="581"/>
      <c r="I156" s="581"/>
      <c r="J156" s="620"/>
      <c r="K156" s="620"/>
      <c r="L156" s="581"/>
      <c r="M156" s="581"/>
      <c r="N156" s="621"/>
    </row>
    <row r="157" spans="1:14" ht="17.100000000000001" customHeight="1">
      <c r="A157" s="580" t="s">
        <v>1925</v>
      </c>
      <c r="B157" s="584" t="s">
        <v>1926</v>
      </c>
      <c r="C157" s="581"/>
      <c r="D157" s="581"/>
      <c r="E157" s="581"/>
      <c r="F157" s="620"/>
      <c r="G157" s="620"/>
      <c r="H157" s="581"/>
      <c r="I157" s="581"/>
      <c r="J157" s="620"/>
      <c r="K157" s="620"/>
      <c r="L157" s="581"/>
      <c r="M157" s="581"/>
      <c r="N157" s="621"/>
    </row>
    <row r="158" spans="1:14" ht="17.100000000000001" customHeight="1">
      <c r="A158" s="580" t="s">
        <v>1927</v>
      </c>
      <c r="B158" s="584" t="s">
        <v>1928</v>
      </c>
      <c r="C158" s="581"/>
      <c r="D158" s="581"/>
      <c r="E158" s="581"/>
      <c r="F158" s="620"/>
      <c r="G158" s="620"/>
      <c r="H158" s="581"/>
      <c r="I158" s="581"/>
      <c r="J158" s="620"/>
      <c r="K158" s="620"/>
      <c r="L158" s="581"/>
      <c r="M158" s="581"/>
      <c r="N158" s="621"/>
    </row>
    <row r="159" spans="1:14" ht="17.100000000000001" customHeight="1">
      <c r="A159" s="580" t="s">
        <v>1929</v>
      </c>
      <c r="B159" s="584" t="s">
        <v>1930</v>
      </c>
      <c r="C159" s="581"/>
      <c r="D159" s="581"/>
      <c r="E159" s="581"/>
      <c r="F159" s="620"/>
      <c r="G159" s="620"/>
      <c r="H159" s="581"/>
      <c r="I159" s="581"/>
      <c r="J159" s="620"/>
      <c r="K159" s="620"/>
      <c r="L159" s="581"/>
      <c r="M159" s="581"/>
      <c r="N159" s="621"/>
    </row>
    <row r="160" spans="1:14" ht="17.100000000000001" customHeight="1">
      <c r="A160" s="580" t="s">
        <v>1931</v>
      </c>
      <c r="B160" s="584" t="s">
        <v>1932</v>
      </c>
      <c r="C160" s="581"/>
      <c r="D160" s="581"/>
      <c r="E160" s="581"/>
      <c r="F160" s="620"/>
      <c r="G160" s="620"/>
      <c r="H160" s="581"/>
      <c r="I160" s="581"/>
      <c r="J160" s="620"/>
      <c r="K160" s="620"/>
      <c r="L160" s="581"/>
      <c r="M160" s="581"/>
      <c r="N160" s="621"/>
    </row>
    <row r="161" spans="1:14" ht="17.100000000000001" customHeight="1">
      <c r="A161" s="580" t="s">
        <v>1933</v>
      </c>
      <c r="B161" s="584" t="s">
        <v>1934</v>
      </c>
      <c r="C161" s="581"/>
      <c r="D161" s="581"/>
      <c r="E161" s="581"/>
      <c r="F161" s="620"/>
      <c r="G161" s="623"/>
      <c r="H161" s="624"/>
      <c r="I161" s="624"/>
      <c r="J161" s="623"/>
      <c r="K161" s="620"/>
      <c r="L161" s="581"/>
      <c r="M161" s="581"/>
      <c r="N161" s="621"/>
    </row>
    <row r="162" spans="1:14" ht="17.100000000000001" customHeight="1">
      <c r="A162" s="580" t="s">
        <v>1935</v>
      </c>
      <c r="B162" s="581" t="s">
        <v>1599</v>
      </c>
      <c r="C162" s="581"/>
      <c r="D162" s="581"/>
      <c r="E162" s="581"/>
      <c r="F162" s="620"/>
      <c r="G162" s="620"/>
      <c r="H162" s="581"/>
      <c r="I162" s="581"/>
      <c r="J162" s="620"/>
      <c r="K162" s="620"/>
      <c r="L162" s="581"/>
      <c r="M162" s="581"/>
      <c r="N162" s="621"/>
    </row>
    <row r="163" spans="1:14" ht="17.100000000000001" customHeight="1">
      <c r="A163" s="580" t="s">
        <v>1936</v>
      </c>
      <c r="B163" s="584" t="s">
        <v>1765</v>
      </c>
      <c r="C163" s="581"/>
      <c r="D163" s="581"/>
      <c r="E163" s="581"/>
      <c r="F163" s="620"/>
      <c r="G163" s="620"/>
      <c r="H163" s="581"/>
      <c r="I163" s="581"/>
      <c r="J163" s="620"/>
      <c r="K163" s="620"/>
      <c r="L163" s="581"/>
      <c r="M163" s="581"/>
      <c r="N163" s="621"/>
    </row>
    <row r="164" spans="1:14" ht="17.100000000000001" customHeight="1">
      <c r="A164" s="580" t="s">
        <v>1416</v>
      </c>
      <c r="B164" s="584" t="s">
        <v>1766</v>
      </c>
      <c r="C164" s="581"/>
      <c r="D164" s="581"/>
      <c r="E164" s="581"/>
      <c r="F164" s="620"/>
      <c r="G164" s="620"/>
      <c r="H164" s="581"/>
      <c r="I164" s="581"/>
      <c r="J164" s="620"/>
      <c r="K164" s="620"/>
      <c r="L164" s="581"/>
      <c r="M164" s="581"/>
      <c r="N164" s="621"/>
    </row>
    <row r="165" spans="1:14" ht="17.100000000000001" customHeight="1">
      <c r="A165" s="580" t="s">
        <v>1937</v>
      </c>
      <c r="B165" s="584" t="s">
        <v>1767</v>
      </c>
      <c r="C165" s="581"/>
      <c r="D165" s="581"/>
      <c r="E165" s="581"/>
      <c r="F165" s="620"/>
      <c r="G165" s="620"/>
      <c r="H165" s="581"/>
      <c r="I165" s="581"/>
      <c r="J165" s="620"/>
      <c r="K165" s="620"/>
      <c r="L165" s="581"/>
      <c r="M165" s="581"/>
      <c r="N165" s="621"/>
    </row>
    <row r="166" spans="1:14" ht="17.100000000000001" customHeight="1">
      <c r="A166" s="580" t="s">
        <v>1938</v>
      </c>
      <c r="B166" s="584" t="s">
        <v>1769</v>
      </c>
      <c r="C166" s="581"/>
      <c r="D166" s="581"/>
      <c r="E166" s="581"/>
      <c r="F166" s="620"/>
      <c r="G166" s="620"/>
      <c r="H166" s="581"/>
      <c r="I166" s="581"/>
      <c r="J166" s="620"/>
      <c r="K166" s="620"/>
      <c r="L166" s="581"/>
      <c r="M166" s="581"/>
      <c r="N166" s="621"/>
    </row>
    <row r="167" spans="1:14" ht="17.100000000000001" customHeight="1">
      <c r="A167" s="580" t="s">
        <v>1939</v>
      </c>
      <c r="B167" s="584" t="s">
        <v>1770</v>
      </c>
      <c r="C167" s="581"/>
      <c r="D167" s="581"/>
      <c r="E167" s="581"/>
      <c r="F167" s="620"/>
      <c r="G167" s="620"/>
      <c r="H167" s="581"/>
      <c r="I167" s="581"/>
      <c r="J167" s="620"/>
      <c r="K167" s="620"/>
      <c r="L167" s="581"/>
      <c r="M167" s="581"/>
      <c r="N167" s="621"/>
    </row>
    <row r="168" spans="1:14" ht="17.100000000000001" customHeight="1">
      <c r="A168" s="580" t="s">
        <v>1940</v>
      </c>
      <c r="B168" s="584" t="s">
        <v>1772</v>
      </c>
      <c r="C168" s="581"/>
      <c r="D168" s="581"/>
      <c r="E168" s="581"/>
      <c r="F168" s="620"/>
      <c r="G168" s="620"/>
      <c r="H168" s="581"/>
      <c r="I168" s="581"/>
      <c r="J168" s="620"/>
      <c r="K168" s="620"/>
      <c r="L168" s="581"/>
      <c r="M168" s="581"/>
      <c r="N168" s="621"/>
    </row>
    <row r="169" spans="1:14" ht="17.100000000000001" customHeight="1">
      <c r="A169" s="580" t="s">
        <v>1941</v>
      </c>
      <c r="B169" s="584" t="s">
        <v>1774</v>
      </c>
      <c r="C169" s="581"/>
      <c r="D169" s="581"/>
      <c r="E169" s="581"/>
      <c r="F169" s="620"/>
      <c r="G169" s="620"/>
      <c r="H169" s="581"/>
      <c r="I169" s="581"/>
      <c r="J169" s="620"/>
      <c r="K169" s="620"/>
      <c r="L169" s="581"/>
      <c r="M169" s="581"/>
      <c r="N169" s="621"/>
    </row>
    <row r="170" spans="1:14" ht="17.100000000000001" customHeight="1">
      <c r="A170" s="580" t="s">
        <v>1942</v>
      </c>
      <c r="B170" s="584" t="s">
        <v>1776</v>
      </c>
      <c r="C170" s="581"/>
      <c r="D170" s="581"/>
      <c r="E170" s="581"/>
      <c r="F170" s="620"/>
      <c r="G170" s="620"/>
      <c r="H170" s="581"/>
      <c r="I170" s="581"/>
      <c r="J170" s="620"/>
      <c r="K170" s="620"/>
      <c r="L170" s="581"/>
      <c r="M170" s="581"/>
      <c r="N170" s="621"/>
    </row>
    <row r="171" spans="1:14" ht="17.100000000000001" customHeight="1">
      <c r="A171" s="580" t="s">
        <v>1943</v>
      </c>
      <c r="B171" s="584" t="s">
        <v>1778</v>
      </c>
      <c r="C171" s="581"/>
      <c r="D171" s="581"/>
      <c r="E171" s="581"/>
      <c r="F171" s="620"/>
      <c r="G171" s="620"/>
      <c r="H171" s="581"/>
      <c r="I171" s="581"/>
      <c r="J171" s="620"/>
      <c r="K171" s="620"/>
      <c r="L171" s="581"/>
      <c r="M171" s="581"/>
      <c r="N171" s="621"/>
    </row>
    <row r="172" spans="1:14" ht="17.100000000000001" customHeight="1">
      <c r="A172" s="580" t="s">
        <v>1944</v>
      </c>
      <c r="B172" s="584" t="s">
        <v>1780</v>
      </c>
      <c r="C172" s="581"/>
      <c r="D172" s="581"/>
      <c r="E172" s="581"/>
      <c r="F172" s="620"/>
      <c r="G172" s="620"/>
      <c r="H172" s="581"/>
      <c r="I172" s="581"/>
      <c r="J172" s="620"/>
      <c r="K172" s="620"/>
      <c r="L172" s="581"/>
      <c r="M172" s="581"/>
      <c r="N172" s="621"/>
    </row>
    <row r="173" spans="1:14" ht="17.100000000000001" customHeight="1" thickBot="1">
      <c r="A173" s="594" t="s">
        <v>1945</v>
      </c>
      <c r="B173" s="625" t="s">
        <v>1946</v>
      </c>
      <c r="C173" s="626"/>
      <c r="D173" s="626"/>
      <c r="E173" s="626"/>
      <c r="F173" s="627"/>
      <c r="G173" s="627"/>
      <c r="H173" s="626"/>
      <c r="I173" s="626"/>
      <c r="J173" s="627"/>
      <c r="K173" s="627"/>
      <c r="L173" s="626"/>
      <c r="M173" s="626"/>
      <c r="N173" s="628"/>
    </row>
    <row r="175" spans="1:14" ht="17.100000000000001" customHeight="1">
      <c r="A175" s="597" t="s">
        <v>1686</v>
      </c>
    </row>
    <row r="177" spans="1:1" ht="17.100000000000001" customHeight="1">
      <c r="A177" s="597" t="s">
        <v>1687</v>
      </c>
    </row>
    <row r="178" spans="1:1" ht="17.100000000000001" customHeight="1">
      <c r="A178" s="574" t="s">
        <v>1688</v>
      </c>
    </row>
    <row r="179" spans="1:1" ht="17.100000000000001" customHeight="1">
      <c r="A179" s="574" t="s">
        <v>1947</v>
      </c>
    </row>
    <row r="180" spans="1:1" ht="17.100000000000001" customHeight="1">
      <c r="A180" s="574" t="s">
        <v>1948</v>
      </c>
    </row>
    <row r="181" spans="1:1" ht="17.100000000000001" customHeight="1">
      <c r="A181" s="629" t="s">
        <v>1949</v>
      </c>
    </row>
    <row r="182" spans="1:1" ht="17.100000000000001" customHeight="1">
      <c r="A182" s="534" t="s">
        <v>1950</v>
      </c>
    </row>
    <row r="183" spans="1:1" ht="17.100000000000001" customHeight="1">
      <c r="A183" s="629" t="s">
        <v>1951</v>
      </c>
    </row>
    <row r="184" spans="1:1" ht="17.100000000000001" customHeight="1">
      <c r="A184" s="534" t="s">
        <v>1952</v>
      </c>
    </row>
    <row r="185" spans="1:1" ht="17.100000000000001" customHeight="1">
      <c r="A185" s="629" t="s">
        <v>1953</v>
      </c>
    </row>
    <row r="186" spans="1:1" ht="17.100000000000001" customHeight="1">
      <c r="A186" s="629" t="s">
        <v>1954</v>
      </c>
    </row>
  </sheetData>
  <mergeCells count="5">
    <mergeCell ref="A8:A9"/>
    <mergeCell ref="B8:B9"/>
    <mergeCell ref="C8:C9"/>
    <mergeCell ref="G8:G9"/>
    <mergeCell ref="K8:K9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E30"/>
  <sheetViews>
    <sheetView workbookViewId="0"/>
  </sheetViews>
  <sheetFormatPr defaultColWidth="8.75" defaultRowHeight="17.100000000000001" customHeight="1"/>
  <cols>
    <col min="1" max="1" width="15.5" style="574" customWidth="1"/>
    <col min="2" max="2" width="57.125" style="574" customWidth="1"/>
    <col min="3" max="3" width="23.375" style="574" customWidth="1"/>
    <col min="4" max="16384" width="8.75" style="574"/>
  </cols>
  <sheetData>
    <row r="1" spans="1:5" ht="35.25">
      <c r="A1" s="572" t="s">
        <v>1955</v>
      </c>
      <c r="B1" s="573"/>
    </row>
    <row r="2" spans="1:5" ht="16.5">
      <c r="A2" s="536"/>
      <c r="B2" s="536"/>
      <c r="C2" s="614" t="s">
        <v>2104</v>
      </c>
      <c r="D2" s="536"/>
      <c r="E2" s="536"/>
    </row>
    <row r="3" spans="1:5" ht="16.5">
      <c r="A3" s="574" t="s">
        <v>1956</v>
      </c>
      <c r="D3" s="536"/>
      <c r="E3" s="536"/>
    </row>
    <row r="4" spans="1:5" ht="16.5">
      <c r="A4" s="536" t="s">
        <v>1693</v>
      </c>
      <c r="D4" s="536"/>
      <c r="E4" s="536"/>
    </row>
    <row r="5" spans="1:5" ht="16.5">
      <c r="A5" s="536" t="s">
        <v>1957</v>
      </c>
      <c r="D5" s="536"/>
      <c r="E5" s="536"/>
    </row>
    <row r="6" spans="1:5" ht="16.5">
      <c r="A6" s="536"/>
      <c r="B6" s="536"/>
      <c r="C6" s="536"/>
      <c r="D6" s="536"/>
      <c r="E6" s="536"/>
    </row>
    <row r="7" spans="1:5" ht="17.25" thickBot="1">
      <c r="A7" s="536"/>
      <c r="B7" s="536"/>
      <c r="C7" s="576" t="s">
        <v>1568</v>
      </c>
      <c r="D7" s="536"/>
      <c r="E7" s="536"/>
    </row>
    <row r="8" spans="1:5" ht="17.25" thickBot="1">
      <c r="A8" s="577" t="s">
        <v>1958</v>
      </c>
      <c r="B8" s="578" t="s">
        <v>1959</v>
      </c>
      <c r="C8" s="579" t="s">
        <v>1960</v>
      </c>
      <c r="D8" s="536"/>
      <c r="E8" s="536"/>
    </row>
    <row r="9" spans="1:5" ht="16.5">
      <c r="A9" s="580" t="s">
        <v>346</v>
      </c>
      <c r="B9" s="581" t="s">
        <v>1961</v>
      </c>
      <c r="C9" s="582"/>
      <c r="D9" s="536"/>
      <c r="E9" s="536"/>
    </row>
    <row r="10" spans="1:5" ht="16.5">
      <c r="A10" s="580" t="s">
        <v>348</v>
      </c>
      <c r="B10" s="584" t="s">
        <v>834</v>
      </c>
      <c r="C10" s="582">
        <f>SUM(C11:C13)</f>
        <v>0</v>
      </c>
      <c r="D10" s="536"/>
      <c r="E10" s="536"/>
    </row>
    <row r="11" spans="1:5" ht="16.5">
      <c r="A11" s="580" t="s">
        <v>1962</v>
      </c>
      <c r="B11" s="585" t="s">
        <v>1617</v>
      </c>
      <c r="C11" s="582"/>
      <c r="D11" s="536"/>
      <c r="E11" s="536"/>
    </row>
    <row r="12" spans="1:5" ht="16.5">
      <c r="A12" s="580" t="s">
        <v>1963</v>
      </c>
      <c r="B12" s="585" t="s">
        <v>1619</v>
      </c>
      <c r="C12" s="582"/>
      <c r="D12" s="536"/>
      <c r="E12" s="536"/>
    </row>
    <row r="13" spans="1:5" ht="16.5">
      <c r="A13" s="580" t="s">
        <v>1667</v>
      </c>
      <c r="B13" s="585" t="s">
        <v>1621</v>
      </c>
      <c r="C13" s="582"/>
      <c r="D13" s="536"/>
      <c r="E13" s="536"/>
    </row>
    <row r="14" spans="1:5" ht="16.5">
      <c r="A14" s="580" t="s">
        <v>877</v>
      </c>
      <c r="B14" s="584" t="s">
        <v>846</v>
      </c>
      <c r="C14" s="582">
        <f>SUM(C15:C17)</f>
        <v>0</v>
      </c>
      <c r="D14" s="536"/>
      <c r="E14" s="536"/>
    </row>
    <row r="15" spans="1:5" ht="16.5">
      <c r="A15" s="580" t="s">
        <v>1576</v>
      </c>
      <c r="B15" s="585" t="s">
        <v>1617</v>
      </c>
      <c r="C15" s="582"/>
      <c r="D15" s="536"/>
      <c r="E15" s="536"/>
    </row>
    <row r="16" spans="1:5" ht="16.5">
      <c r="A16" s="580" t="s">
        <v>1600</v>
      </c>
      <c r="B16" s="585" t="s">
        <v>1619</v>
      </c>
      <c r="C16" s="582"/>
      <c r="D16" s="536"/>
      <c r="E16" s="536"/>
    </row>
    <row r="17" spans="1:5" ht="16.5">
      <c r="A17" s="580" t="s">
        <v>1608</v>
      </c>
      <c r="B17" s="585" t="s">
        <v>1621</v>
      </c>
      <c r="C17" s="582"/>
      <c r="D17" s="536"/>
      <c r="E17" s="536"/>
    </row>
    <row r="18" spans="1:5" ht="16.5">
      <c r="A18" s="580" t="s">
        <v>878</v>
      </c>
      <c r="B18" s="584" t="s">
        <v>854</v>
      </c>
      <c r="C18" s="582">
        <f>SUM(C19:C20)</f>
        <v>0</v>
      </c>
      <c r="D18" s="536"/>
      <c r="E18" s="536"/>
    </row>
    <row r="19" spans="1:5" ht="16.5">
      <c r="A19" s="580" t="s">
        <v>1615</v>
      </c>
      <c r="B19" s="585" t="s">
        <v>1617</v>
      </c>
      <c r="C19" s="582"/>
      <c r="D19" s="536"/>
      <c r="E19" s="536"/>
    </row>
    <row r="20" spans="1:5" ht="16.5">
      <c r="A20" s="580" t="s">
        <v>1622</v>
      </c>
      <c r="B20" s="585" t="s">
        <v>1621</v>
      </c>
      <c r="C20" s="582"/>
      <c r="D20" s="536"/>
      <c r="E20" s="536"/>
    </row>
    <row r="21" spans="1:5" ht="16.5">
      <c r="A21" s="580" t="s">
        <v>362</v>
      </c>
      <c r="B21" s="584" t="s">
        <v>1599</v>
      </c>
      <c r="C21" s="582">
        <f>SUM(C22:C23)</f>
        <v>0</v>
      </c>
      <c r="D21" s="536"/>
      <c r="E21" s="536"/>
    </row>
    <row r="22" spans="1:5" ht="16.5">
      <c r="A22" s="580" t="s">
        <v>1964</v>
      </c>
      <c r="B22" s="585" t="s">
        <v>1617</v>
      </c>
      <c r="C22" s="582"/>
      <c r="D22" s="536"/>
      <c r="E22" s="536"/>
    </row>
    <row r="23" spans="1:5" ht="17.25" thickBot="1">
      <c r="A23" s="594" t="s">
        <v>1965</v>
      </c>
      <c r="B23" s="630" t="s">
        <v>1621</v>
      </c>
      <c r="C23" s="596"/>
      <c r="D23" s="536"/>
      <c r="E23" s="536"/>
    </row>
    <row r="25" spans="1:5" ht="16.5">
      <c r="A25" s="597" t="s">
        <v>1966</v>
      </c>
    </row>
    <row r="27" spans="1:5" ht="16.5">
      <c r="A27" s="597" t="s">
        <v>1687</v>
      </c>
    </row>
    <row r="28" spans="1:5" ht="16.5">
      <c r="A28" s="574" t="s">
        <v>1967</v>
      </c>
    </row>
    <row r="29" spans="1:5" ht="16.5">
      <c r="A29" s="574" t="s">
        <v>1968</v>
      </c>
    </row>
    <row r="30" spans="1:5" ht="16.5">
      <c r="A30" s="574" t="s">
        <v>1969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E30"/>
  <sheetViews>
    <sheetView workbookViewId="0">
      <selection activeCell="C2" sqref="C2"/>
    </sheetView>
  </sheetViews>
  <sheetFormatPr defaultColWidth="8.75" defaultRowHeight="17.100000000000001" customHeight="1"/>
  <cols>
    <col min="1" max="1" width="15.5" style="574" customWidth="1"/>
    <col min="2" max="2" width="57.125" style="574" customWidth="1"/>
    <col min="3" max="3" width="23.375" style="574" customWidth="1"/>
    <col min="4" max="16384" width="8.75" style="574"/>
  </cols>
  <sheetData>
    <row r="1" spans="1:5" ht="35.25">
      <c r="A1" s="572" t="s">
        <v>1970</v>
      </c>
      <c r="B1" s="573"/>
    </row>
    <row r="2" spans="1:5" ht="16.5">
      <c r="A2" s="536"/>
      <c r="B2" s="536"/>
      <c r="C2" s="614" t="s">
        <v>1971</v>
      </c>
      <c r="D2" s="536"/>
      <c r="E2" s="536"/>
    </row>
    <row r="3" spans="1:5" ht="16.5">
      <c r="A3" s="574" t="s">
        <v>1972</v>
      </c>
      <c r="B3" s="536"/>
      <c r="D3" s="536"/>
      <c r="E3" s="536"/>
    </row>
    <row r="4" spans="1:5" ht="16.5">
      <c r="A4" s="536" t="s">
        <v>1973</v>
      </c>
      <c r="B4" s="536"/>
      <c r="D4" s="536"/>
      <c r="E4" s="536"/>
    </row>
    <row r="5" spans="1:5" ht="16.5">
      <c r="A5" s="536" t="s">
        <v>1974</v>
      </c>
      <c r="B5" s="536"/>
      <c r="D5" s="536"/>
      <c r="E5" s="536"/>
    </row>
    <row r="6" spans="1:5" ht="16.5">
      <c r="A6" s="536"/>
      <c r="B6" s="536"/>
      <c r="C6" s="536"/>
      <c r="D6" s="536"/>
      <c r="E6" s="536"/>
    </row>
    <row r="7" spans="1:5" ht="17.25" thickBot="1">
      <c r="A7" s="536"/>
      <c r="B7" s="536"/>
      <c r="C7" s="576" t="s">
        <v>1975</v>
      </c>
      <c r="D7" s="536"/>
      <c r="E7" s="536"/>
    </row>
    <row r="8" spans="1:5" ht="17.25" thickBot="1">
      <c r="A8" s="577" t="s">
        <v>1569</v>
      </c>
      <c r="B8" s="578" t="s">
        <v>1976</v>
      </c>
      <c r="C8" s="579" t="s">
        <v>1571</v>
      </c>
      <c r="D8" s="536"/>
      <c r="E8" s="536"/>
    </row>
    <row r="9" spans="1:5" ht="16.5">
      <c r="A9" s="580" t="s">
        <v>1977</v>
      </c>
      <c r="B9" s="581" t="s">
        <v>1978</v>
      </c>
      <c r="C9" s="621"/>
      <c r="D9" s="536"/>
      <c r="E9" s="536"/>
    </row>
    <row r="10" spans="1:5" ht="16.5">
      <c r="A10" s="580" t="s">
        <v>1979</v>
      </c>
      <c r="B10" s="584" t="s">
        <v>1980</v>
      </c>
      <c r="C10" s="621"/>
      <c r="D10" s="536"/>
      <c r="E10" s="536"/>
    </row>
    <row r="11" spans="1:5" ht="16.5">
      <c r="A11" s="580" t="s">
        <v>1981</v>
      </c>
      <c r="B11" s="585" t="s">
        <v>1982</v>
      </c>
      <c r="C11" s="621"/>
      <c r="D11" s="536"/>
      <c r="E11" s="536"/>
    </row>
    <row r="12" spans="1:5" ht="16.5">
      <c r="A12" s="580" t="s">
        <v>1983</v>
      </c>
      <c r="B12" s="584" t="s">
        <v>1984</v>
      </c>
      <c r="C12" s="621"/>
      <c r="D12" s="536"/>
      <c r="E12" s="536"/>
    </row>
    <row r="13" spans="1:5" ht="16.5">
      <c r="A13" s="588" t="s">
        <v>1985</v>
      </c>
      <c r="B13" s="631" t="s">
        <v>1986</v>
      </c>
      <c r="C13" s="632"/>
      <c r="D13" s="536"/>
      <c r="E13" s="536"/>
    </row>
    <row r="14" spans="1:5" ht="16.5">
      <c r="A14" s="588" t="s">
        <v>1987</v>
      </c>
      <c r="B14" s="633" t="s">
        <v>1988</v>
      </c>
      <c r="C14" s="632"/>
      <c r="D14" s="536"/>
      <c r="E14" s="536"/>
    </row>
    <row r="15" spans="1:5" ht="16.5">
      <c r="A15" s="588" t="s">
        <v>1989</v>
      </c>
      <c r="B15" s="631" t="s">
        <v>1990</v>
      </c>
      <c r="C15" s="632"/>
      <c r="D15" s="536"/>
      <c r="E15" s="536"/>
    </row>
    <row r="16" spans="1:5" ht="16.5">
      <c r="A16" s="588" t="s">
        <v>1991</v>
      </c>
      <c r="B16" s="631" t="s">
        <v>1992</v>
      </c>
      <c r="C16" s="632"/>
      <c r="D16" s="536"/>
      <c r="E16" s="536"/>
    </row>
    <row r="17" spans="1:5" ht="16.5">
      <c r="A17" s="588" t="s">
        <v>1993</v>
      </c>
      <c r="B17" s="631" t="s">
        <v>1994</v>
      </c>
      <c r="C17" s="632"/>
      <c r="D17" s="536"/>
      <c r="E17" s="536"/>
    </row>
    <row r="18" spans="1:5" ht="17.25" thickBot="1">
      <c r="A18" s="594" t="s">
        <v>1995</v>
      </c>
      <c r="B18" s="625" t="s">
        <v>1996</v>
      </c>
      <c r="C18" s="628"/>
      <c r="D18" s="536"/>
      <c r="E18" s="536"/>
    </row>
    <row r="20" spans="1:5" ht="16.5">
      <c r="A20" s="597" t="s">
        <v>1997</v>
      </c>
    </row>
    <row r="22" spans="1:5" ht="16.5">
      <c r="A22" s="597" t="s">
        <v>1998</v>
      </c>
    </row>
    <row r="23" spans="1:5" ht="16.5">
      <c r="A23" s="574" t="s">
        <v>1999</v>
      </c>
    </row>
    <row r="24" spans="1:5" ht="16.5">
      <c r="A24" s="574" t="s">
        <v>2000</v>
      </c>
    </row>
    <row r="25" spans="1:5" ht="16.5">
      <c r="A25" s="574" t="s">
        <v>2001</v>
      </c>
    </row>
    <row r="26" spans="1:5" ht="16.5">
      <c r="A26" s="574" t="s">
        <v>2002</v>
      </c>
    </row>
    <row r="27" spans="1:5" ht="16.5">
      <c r="A27" s="574" t="s">
        <v>2003</v>
      </c>
    </row>
    <row r="28" spans="1:5" ht="16.5">
      <c r="A28" s="534" t="s">
        <v>2004</v>
      </c>
    </row>
    <row r="29" spans="1:5" ht="16.5">
      <c r="A29" s="534" t="s">
        <v>2005</v>
      </c>
    </row>
    <row r="30" spans="1:5" ht="16.5">
      <c r="A30" s="534" t="s">
        <v>2006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E30"/>
  <sheetViews>
    <sheetView workbookViewId="0"/>
  </sheetViews>
  <sheetFormatPr defaultColWidth="8.75" defaultRowHeight="17.100000000000001" customHeight="1"/>
  <cols>
    <col min="1" max="1" width="15.5" style="574" customWidth="1"/>
    <col min="2" max="2" width="57.125" style="574" customWidth="1"/>
    <col min="3" max="3" width="23.375" style="574" customWidth="1"/>
    <col min="4" max="16384" width="8.75" style="574"/>
  </cols>
  <sheetData>
    <row r="1" spans="1:5" ht="35.25">
      <c r="A1" s="572" t="s">
        <v>2007</v>
      </c>
      <c r="B1" s="573"/>
    </row>
    <row r="2" spans="1:5" ht="16.5">
      <c r="A2" s="536"/>
      <c r="B2" s="536"/>
      <c r="C2" s="614" t="s">
        <v>2008</v>
      </c>
      <c r="D2" s="536"/>
      <c r="E2" s="536"/>
    </row>
    <row r="3" spans="1:5" ht="16.5">
      <c r="A3" s="574" t="s">
        <v>1692</v>
      </c>
      <c r="B3" s="536"/>
      <c r="D3" s="536"/>
      <c r="E3" s="536"/>
    </row>
    <row r="4" spans="1:5" ht="16.5">
      <c r="A4" s="536" t="s">
        <v>1566</v>
      </c>
      <c r="B4" s="536"/>
      <c r="D4" s="536"/>
      <c r="E4" s="536"/>
    </row>
    <row r="5" spans="1:5" ht="16.5">
      <c r="A5" s="536" t="s">
        <v>1643</v>
      </c>
      <c r="B5" s="536"/>
      <c r="D5" s="536"/>
      <c r="E5" s="536"/>
    </row>
    <row r="6" spans="1:5" ht="16.5">
      <c r="A6" s="536"/>
      <c r="B6" s="536"/>
      <c r="C6" s="536"/>
      <c r="D6" s="536"/>
      <c r="E6" s="536"/>
    </row>
    <row r="7" spans="1:5" ht="17.25" thickBot="1">
      <c r="A7" s="536"/>
      <c r="B7" s="536"/>
      <c r="C7" s="576" t="s">
        <v>1568</v>
      </c>
      <c r="D7" s="536"/>
      <c r="E7" s="536"/>
    </row>
    <row r="8" spans="1:5" ht="17.25" thickBot="1">
      <c r="A8" s="577" t="s">
        <v>1569</v>
      </c>
      <c r="B8" s="578" t="s">
        <v>1959</v>
      </c>
      <c r="C8" s="579" t="s">
        <v>1571</v>
      </c>
      <c r="D8" s="536"/>
      <c r="E8" s="536"/>
    </row>
    <row r="9" spans="1:5" ht="16.5">
      <c r="A9" s="580" t="s">
        <v>1977</v>
      </c>
      <c r="B9" s="581" t="s">
        <v>2009</v>
      </c>
      <c r="C9" s="621"/>
      <c r="D9" s="536"/>
      <c r="E9" s="536"/>
    </row>
    <row r="10" spans="1:5" ht="16.5">
      <c r="A10" s="580" t="s">
        <v>2010</v>
      </c>
      <c r="B10" s="584" t="s">
        <v>2011</v>
      </c>
      <c r="C10" s="621"/>
      <c r="D10" s="536"/>
      <c r="E10" s="536"/>
    </row>
    <row r="11" spans="1:5" ht="16.5">
      <c r="A11" s="580" t="s">
        <v>2012</v>
      </c>
      <c r="B11" s="585" t="s">
        <v>2013</v>
      </c>
      <c r="C11" s="621"/>
      <c r="D11" s="536"/>
      <c r="E11" s="536"/>
    </row>
    <row r="12" spans="1:5" ht="16.5">
      <c r="A12" s="588" t="s">
        <v>2014</v>
      </c>
      <c r="B12" s="634" t="s">
        <v>2015</v>
      </c>
      <c r="C12" s="632"/>
      <c r="D12" s="536"/>
      <c r="E12" s="536"/>
    </row>
    <row r="13" spans="1:5" ht="16.5">
      <c r="A13" s="588" t="s">
        <v>2016</v>
      </c>
      <c r="B13" s="633" t="s">
        <v>2017</v>
      </c>
      <c r="C13" s="632"/>
      <c r="D13" s="536"/>
      <c r="E13" s="536"/>
    </row>
    <row r="14" spans="1:5" ht="16.5">
      <c r="A14" s="588" t="s">
        <v>2018</v>
      </c>
      <c r="B14" s="631" t="s">
        <v>2019</v>
      </c>
      <c r="C14" s="632"/>
      <c r="D14" s="536"/>
      <c r="E14" s="536"/>
    </row>
    <row r="15" spans="1:5" ht="16.5">
      <c r="A15" s="588" t="s">
        <v>2020</v>
      </c>
      <c r="B15" s="634" t="s">
        <v>2011</v>
      </c>
      <c r="C15" s="632"/>
      <c r="D15" s="536"/>
      <c r="E15" s="536"/>
    </row>
    <row r="16" spans="1:5" ht="16.5">
      <c r="A16" s="588" t="s">
        <v>2021</v>
      </c>
      <c r="B16" s="591" t="s">
        <v>2013</v>
      </c>
      <c r="C16" s="632"/>
      <c r="D16" s="536"/>
      <c r="E16" s="536"/>
    </row>
    <row r="17" spans="1:5" ht="16.5">
      <c r="A17" s="588" t="s">
        <v>2022</v>
      </c>
      <c r="B17" s="591" t="s">
        <v>2015</v>
      </c>
      <c r="C17" s="632"/>
      <c r="D17" s="536"/>
      <c r="E17" s="536"/>
    </row>
    <row r="18" spans="1:5" ht="16.5">
      <c r="A18" s="588" t="s">
        <v>2023</v>
      </c>
      <c r="B18" s="634" t="s">
        <v>2024</v>
      </c>
      <c r="C18" s="632"/>
      <c r="D18" s="536"/>
      <c r="E18" s="536"/>
    </row>
    <row r="19" spans="1:5" ht="16.5">
      <c r="A19" s="588" t="s">
        <v>2025</v>
      </c>
      <c r="B19" s="591" t="s">
        <v>2013</v>
      </c>
      <c r="C19" s="632"/>
      <c r="D19" s="536"/>
      <c r="E19" s="536"/>
    </row>
    <row r="20" spans="1:5" ht="16.5">
      <c r="A20" s="588" t="s">
        <v>2026</v>
      </c>
      <c r="B20" s="591" t="s">
        <v>2015</v>
      </c>
      <c r="C20" s="632"/>
      <c r="D20" s="536"/>
      <c r="E20" s="536"/>
    </row>
    <row r="21" spans="1:5" ht="17.25" thickBot="1">
      <c r="A21" s="594" t="s">
        <v>2027</v>
      </c>
      <c r="B21" s="595" t="s">
        <v>2028</v>
      </c>
      <c r="C21" s="628"/>
      <c r="D21" s="536"/>
      <c r="E21" s="536"/>
    </row>
    <row r="23" spans="1:5" ht="16.5">
      <c r="A23" s="597" t="s">
        <v>1966</v>
      </c>
    </row>
    <row r="25" spans="1:5" ht="16.5">
      <c r="A25" s="597" t="s">
        <v>2029</v>
      </c>
    </row>
    <row r="26" spans="1:5" ht="16.5">
      <c r="A26" s="574" t="s">
        <v>2030</v>
      </c>
    </row>
    <row r="27" spans="1:5" ht="16.5">
      <c r="A27" s="574" t="s">
        <v>2031</v>
      </c>
    </row>
    <row r="28" spans="1:5" ht="16.5">
      <c r="A28" s="574" t="s">
        <v>2032</v>
      </c>
    </row>
    <row r="29" spans="1:5" ht="16.5">
      <c r="A29" s="574" t="s">
        <v>2033</v>
      </c>
    </row>
    <row r="30" spans="1:5" ht="16.5">
      <c r="A30" s="574" t="s">
        <v>2034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E36"/>
  <sheetViews>
    <sheetView workbookViewId="0"/>
  </sheetViews>
  <sheetFormatPr defaultColWidth="8.75" defaultRowHeight="16.5"/>
  <cols>
    <col min="1" max="1" width="15.5" style="574" customWidth="1"/>
    <col min="2" max="2" width="57.125" style="574" customWidth="1"/>
    <col min="3" max="5" width="23.375" style="574" customWidth="1"/>
    <col min="6" max="16384" width="8.75" style="574"/>
  </cols>
  <sheetData>
    <row r="1" spans="1:5" s="573" customFormat="1" ht="35.25">
      <c r="A1" s="572" t="s">
        <v>2035</v>
      </c>
    </row>
    <row r="2" spans="1:5">
      <c r="A2" s="536"/>
      <c r="B2" s="536"/>
      <c r="C2" s="614" t="s">
        <v>2036</v>
      </c>
      <c r="D2" s="536"/>
    </row>
    <row r="3" spans="1:5">
      <c r="A3" s="574" t="s">
        <v>1972</v>
      </c>
      <c r="B3" s="536"/>
      <c r="D3" s="536"/>
    </row>
    <row r="4" spans="1:5">
      <c r="A4" s="536" t="s">
        <v>2037</v>
      </c>
      <c r="B4" s="536"/>
      <c r="D4" s="536"/>
    </row>
    <row r="5" spans="1:5">
      <c r="A5" s="536" t="s">
        <v>1957</v>
      </c>
      <c r="B5" s="536"/>
      <c r="D5" s="536"/>
    </row>
    <row r="6" spans="1:5">
      <c r="B6" s="536"/>
      <c r="C6" s="576"/>
      <c r="D6" s="536"/>
    </row>
    <row r="7" spans="1:5" ht="17.25" thickBot="1">
      <c r="A7" s="536"/>
      <c r="B7" s="536"/>
      <c r="C7" s="576" t="s">
        <v>1568</v>
      </c>
      <c r="D7" s="536"/>
    </row>
    <row r="8" spans="1:5" ht="17.25" thickBot="1">
      <c r="A8" s="577" t="s">
        <v>1569</v>
      </c>
      <c r="B8" s="635" t="s">
        <v>2038</v>
      </c>
      <c r="C8" s="636" t="s">
        <v>2039</v>
      </c>
      <c r="D8" s="636" t="s">
        <v>2040</v>
      </c>
      <c r="E8" s="579" t="s">
        <v>2041</v>
      </c>
    </row>
    <row r="9" spans="1:5">
      <c r="A9" s="637" t="s">
        <v>1977</v>
      </c>
      <c r="B9" s="618" t="s">
        <v>2042</v>
      </c>
      <c r="C9" s="617"/>
      <c r="D9" s="617"/>
      <c r="E9" s="619"/>
    </row>
    <row r="10" spans="1:5">
      <c r="A10" s="580" t="s">
        <v>2043</v>
      </c>
      <c r="B10" s="638" t="s">
        <v>2044</v>
      </c>
      <c r="C10" s="581"/>
      <c r="D10" s="581"/>
      <c r="E10" s="639"/>
    </row>
    <row r="11" spans="1:5">
      <c r="A11" s="580" t="s">
        <v>1981</v>
      </c>
      <c r="B11" s="640" t="s">
        <v>2045</v>
      </c>
      <c r="C11" s="581"/>
      <c r="D11" s="581"/>
      <c r="E11" s="639"/>
    </row>
    <row r="12" spans="1:5">
      <c r="A12" s="580" t="s">
        <v>2046</v>
      </c>
      <c r="B12" s="640" t="s">
        <v>2047</v>
      </c>
      <c r="C12" s="581"/>
      <c r="D12" s="581"/>
      <c r="E12" s="639"/>
    </row>
    <row r="13" spans="1:5">
      <c r="A13" s="580" t="s">
        <v>2048</v>
      </c>
      <c r="B13" s="640" t="s">
        <v>2049</v>
      </c>
      <c r="C13" s="581"/>
      <c r="D13" s="581"/>
      <c r="E13" s="639"/>
    </row>
    <row r="14" spans="1:5">
      <c r="A14" s="580" t="s">
        <v>2050</v>
      </c>
      <c r="B14" s="640" t="s">
        <v>2051</v>
      </c>
      <c r="C14" s="581"/>
      <c r="D14" s="581"/>
      <c r="E14" s="639"/>
    </row>
    <row r="15" spans="1:5">
      <c r="A15" s="580" t="s">
        <v>2052</v>
      </c>
      <c r="B15" s="640" t="s">
        <v>2053</v>
      </c>
      <c r="C15" s="581"/>
      <c r="D15" s="581"/>
      <c r="E15" s="639"/>
    </row>
    <row r="16" spans="1:5">
      <c r="A16" s="580" t="s">
        <v>2054</v>
      </c>
      <c r="B16" s="640" t="s">
        <v>2055</v>
      </c>
      <c r="C16" s="581"/>
      <c r="D16" s="581"/>
      <c r="E16" s="639"/>
    </row>
    <row r="17" spans="1:5">
      <c r="A17" s="580" t="s">
        <v>2056</v>
      </c>
      <c r="B17" s="640" t="s">
        <v>2057</v>
      </c>
      <c r="C17" s="581"/>
      <c r="D17" s="581"/>
      <c r="E17" s="639"/>
    </row>
    <row r="18" spans="1:5">
      <c r="A18" s="580" t="s">
        <v>2058</v>
      </c>
      <c r="B18" s="640" t="s">
        <v>2059</v>
      </c>
      <c r="C18" s="581"/>
      <c r="D18" s="581"/>
      <c r="E18" s="639"/>
    </row>
    <row r="19" spans="1:5">
      <c r="A19" s="580" t="s">
        <v>2060</v>
      </c>
      <c r="B19" s="638" t="s">
        <v>2061</v>
      </c>
      <c r="C19" s="581"/>
      <c r="D19" s="581"/>
      <c r="E19" s="639"/>
    </row>
    <row r="20" spans="1:5">
      <c r="A20" s="580" t="s">
        <v>2062</v>
      </c>
      <c r="B20" s="640" t="s">
        <v>2045</v>
      </c>
      <c r="C20" s="581"/>
      <c r="D20" s="581"/>
      <c r="E20" s="639"/>
    </row>
    <row r="21" spans="1:5">
      <c r="A21" s="580" t="s">
        <v>2063</v>
      </c>
      <c r="B21" s="640" t="s">
        <v>2047</v>
      </c>
      <c r="C21" s="581"/>
      <c r="D21" s="581"/>
      <c r="E21" s="639"/>
    </row>
    <row r="22" spans="1:5">
      <c r="A22" s="580" t="s">
        <v>2064</v>
      </c>
      <c r="B22" s="640" t="s">
        <v>2049</v>
      </c>
      <c r="C22" s="581"/>
      <c r="D22" s="581"/>
      <c r="E22" s="639"/>
    </row>
    <row r="23" spans="1:5">
      <c r="A23" s="580" t="s">
        <v>2065</v>
      </c>
      <c r="B23" s="640" t="s">
        <v>2066</v>
      </c>
      <c r="C23" s="581"/>
      <c r="D23" s="581"/>
      <c r="E23" s="639"/>
    </row>
    <row r="24" spans="1:5">
      <c r="A24" s="580" t="s">
        <v>2067</v>
      </c>
      <c r="B24" s="640" t="s">
        <v>2068</v>
      </c>
      <c r="C24" s="581"/>
      <c r="D24" s="581"/>
      <c r="E24" s="639"/>
    </row>
    <row r="25" spans="1:5">
      <c r="A25" s="580" t="s">
        <v>2069</v>
      </c>
      <c r="B25" s="640" t="s">
        <v>2055</v>
      </c>
      <c r="C25" s="581"/>
      <c r="D25" s="581"/>
      <c r="E25" s="639"/>
    </row>
    <row r="26" spans="1:5">
      <c r="A26" s="580" t="s">
        <v>2070</v>
      </c>
      <c r="B26" s="640" t="s">
        <v>2071</v>
      </c>
      <c r="C26" s="581"/>
      <c r="D26" s="581"/>
      <c r="E26" s="639"/>
    </row>
    <row r="27" spans="1:5" ht="17.25" thickBot="1">
      <c r="A27" s="594" t="s">
        <v>2072</v>
      </c>
      <c r="B27" s="641" t="s">
        <v>2059</v>
      </c>
      <c r="C27" s="626"/>
      <c r="D27" s="626"/>
      <c r="E27" s="642"/>
    </row>
    <row r="29" spans="1:5">
      <c r="A29" s="597" t="s">
        <v>1966</v>
      </c>
    </row>
    <row r="31" spans="1:5">
      <c r="A31" s="597" t="s">
        <v>2073</v>
      </c>
    </row>
    <row r="32" spans="1:5">
      <c r="A32" s="574" t="s">
        <v>2030</v>
      </c>
    </row>
    <row r="33" spans="1:1">
      <c r="A33" s="574" t="s">
        <v>2074</v>
      </c>
    </row>
    <row r="34" spans="1:1">
      <c r="A34" s="574" t="s">
        <v>2075</v>
      </c>
    </row>
    <row r="35" spans="1:1">
      <c r="A35" s="574" t="s">
        <v>2076</v>
      </c>
    </row>
    <row r="36" spans="1:1">
      <c r="A36" s="574" t="s">
        <v>2077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33"/>
  <sheetViews>
    <sheetView workbookViewId="0"/>
  </sheetViews>
  <sheetFormatPr defaultColWidth="8.75" defaultRowHeight="16.5"/>
  <cols>
    <col min="1" max="1" width="15.5" style="574" customWidth="1"/>
    <col min="2" max="2" width="57.125" style="574" customWidth="1"/>
    <col min="3" max="3" width="23.375" style="574" customWidth="1"/>
    <col min="4" max="16384" width="8.75" style="574"/>
  </cols>
  <sheetData>
    <row r="1" spans="1:5" ht="35.25">
      <c r="A1" s="572" t="s">
        <v>2078</v>
      </c>
      <c r="B1" s="573"/>
    </row>
    <row r="2" spans="1:5">
      <c r="A2" s="536"/>
      <c r="B2" s="536"/>
      <c r="C2" s="614" t="s">
        <v>2103</v>
      </c>
      <c r="D2" s="536"/>
      <c r="E2" s="536"/>
    </row>
    <row r="3" spans="1:5">
      <c r="A3" s="574" t="s">
        <v>1972</v>
      </c>
      <c r="B3" s="536"/>
      <c r="D3" s="536"/>
      <c r="E3" s="536"/>
    </row>
    <row r="4" spans="1:5">
      <c r="A4" s="536" t="s">
        <v>2037</v>
      </c>
      <c r="B4" s="536"/>
      <c r="D4" s="536"/>
      <c r="E4" s="536"/>
    </row>
    <row r="5" spans="1:5">
      <c r="A5" s="536" t="s">
        <v>2079</v>
      </c>
      <c r="B5" s="536"/>
      <c r="D5" s="536"/>
      <c r="E5" s="536"/>
    </row>
    <row r="6" spans="1:5">
      <c r="A6" s="536"/>
      <c r="B6" s="536"/>
      <c r="C6" s="536"/>
      <c r="D6" s="536"/>
      <c r="E6" s="536"/>
    </row>
    <row r="7" spans="1:5" ht="17.25" thickBot="1">
      <c r="A7" s="536"/>
      <c r="B7" s="536"/>
      <c r="C7" s="576" t="s">
        <v>2080</v>
      </c>
      <c r="D7" s="536"/>
      <c r="E7" s="536"/>
    </row>
    <row r="8" spans="1:5" ht="17.25" thickBot="1">
      <c r="A8" s="577" t="s">
        <v>2081</v>
      </c>
      <c r="B8" s="578" t="s">
        <v>2082</v>
      </c>
      <c r="C8" s="579" t="s">
        <v>2083</v>
      </c>
      <c r="D8" s="536"/>
      <c r="E8" s="536"/>
    </row>
    <row r="9" spans="1:5">
      <c r="A9" s="580" t="s">
        <v>1977</v>
      </c>
      <c r="B9" s="581" t="s">
        <v>2084</v>
      </c>
      <c r="C9" s="621"/>
      <c r="E9" s="536"/>
    </row>
    <row r="10" spans="1:5">
      <c r="A10" s="580" t="s">
        <v>876</v>
      </c>
      <c r="B10" s="584" t="s">
        <v>2085</v>
      </c>
      <c r="C10" s="621"/>
      <c r="D10" s="536"/>
      <c r="E10" s="536"/>
    </row>
    <row r="11" spans="1:5">
      <c r="A11" s="588" t="s">
        <v>877</v>
      </c>
      <c r="B11" s="631" t="s">
        <v>2086</v>
      </c>
      <c r="C11" s="632"/>
      <c r="D11" s="536"/>
      <c r="E11" s="536"/>
    </row>
    <row r="12" spans="1:5">
      <c r="A12" s="588" t="s">
        <v>1576</v>
      </c>
      <c r="B12" s="634" t="s">
        <v>1581</v>
      </c>
      <c r="C12" s="632"/>
      <c r="D12" s="536"/>
      <c r="E12" s="536"/>
    </row>
    <row r="13" spans="1:5">
      <c r="A13" s="588" t="s">
        <v>1578</v>
      </c>
      <c r="B13" s="591" t="s">
        <v>834</v>
      </c>
      <c r="C13" s="632"/>
      <c r="D13" s="536"/>
      <c r="E13" s="536"/>
    </row>
    <row r="14" spans="1:5">
      <c r="A14" s="588" t="s">
        <v>1586</v>
      </c>
      <c r="B14" s="591" t="s">
        <v>2087</v>
      </c>
      <c r="C14" s="632"/>
      <c r="D14" s="536"/>
      <c r="E14" s="536"/>
    </row>
    <row r="15" spans="1:5">
      <c r="A15" s="588" t="s">
        <v>1677</v>
      </c>
      <c r="B15" s="591" t="s">
        <v>2088</v>
      </c>
      <c r="C15" s="632"/>
      <c r="D15" s="536"/>
      <c r="E15" s="536"/>
    </row>
    <row r="16" spans="1:5">
      <c r="A16" s="588" t="s">
        <v>2089</v>
      </c>
      <c r="B16" s="591" t="s">
        <v>846</v>
      </c>
      <c r="C16" s="632"/>
      <c r="D16" s="536"/>
      <c r="E16" s="536"/>
    </row>
    <row r="17" spans="1:5">
      <c r="A17" s="588" t="s">
        <v>2090</v>
      </c>
      <c r="B17" s="591" t="s">
        <v>854</v>
      </c>
      <c r="C17" s="632"/>
      <c r="D17" s="536"/>
      <c r="E17" s="536"/>
    </row>
    <row r="18" spans="1:5">
      <c r="A18" s="588" t="s">
        <v>2091</v>
      </c>
      <c r="B18" s="591" t="s">
        <v>1599</v>
      </c>
      <c r="C18" s="632"/>
      <c r="D18" s="536"/>
      <c r="E18" s="536"/>
    </row>
    <row r="19" spans="1:5">
      <c r="A19" s="588" t="s">
        <v>1600</v>
      </c>
      <c r="B19" s="634" t="s">
        <v>1583</v>
      </c>
      <c r="C19" s="632"/>
      <c r="D19" s="536"/>
      <c r="E19" s="536"/>
    </row>
    <row r="20" spans="1:5">
      <c r="A20" s="588" t="s">
        <v>1602</v>
      </c>
      <c r="B20" s="591" t="s">
        <v>834</v>
      </c>
      <c r="C20" s="632"/>
      <c r="D20" s="536"/>
      <c r="E20" s="536"/>
    </row>
    <row r="21" spans="1:5">
      <c r="A21" s="588" t="s">
        <v>1604</v>
      </c>
      <c r="B21" s="591" t="s">
        <v>2088</v>
      </c>
      <c r="C21" s="632"/>
      <c r="D21" s="536"/>
      <c r="E21" s="536"/>
    </row>
    <row r="22" spans="1:5">
      <c r="A22" s="588" t="s">
        <v>1606</v>
      </c>
      <c r="B22" s="591" t="s">
        <v>846</v>
      </c>
      <c r="C22" s="632"/>
      <c r="D22" s="536"/>
      <c r="E22" s="536"/>
    </row>
    <row r="23" spans="1:5">
      <c r="A23" s="588" t="s">
        <v>2092</v>
      </c>
      <c r="B23" s="591" t="s">
        <v>854</v>
      </c>
      <c r="C23" s="632"/>
      <c r="D23" s="536"/>
      <c r="E23" s="536"/>
    </row>
    <row r="24" spans="1:5" ht="17.25" thickBot="1">
      <c r="A24" s="594" t="s">
        <v>2093</v>
      </c>
      <c r="B24" s="595" t="s">
        <v>2094</v>
      </c>
      <c r="C24" s="628"/>
      <c r="D24" s="536"/>
      <c r="E24" s="536"/>
    </row>
    <row r="26" spans="1:5">
      <c r="A26" s="597" t="s">
        <v>2095</v>
      </c>
    </row>
    <row r="28" spans="1:5">
      <c r="A28" s="597" t="s">
        <v>2096</v>
      </c>
    </row>
    <row r="29" spans="1:5">
      <c r="A29" s="574" t="s">
        <v>2097</v>
      </c>
    </row>
    <row r="30" spans="1:5">
      <c r="A30" s="536" t="s">
        <v>2098</v>
      </c>
    </row>
    <row r="31" spans="1:5">
      <c r="A31" s="574" t="s">
        <v>2099</v>
      </c>
    </row>
    <row r="32" spans="1:5">
      <c r="A32" s="574" t="s">
        <v>2100</v>
      </c>
    </row>
    <row r="33" spans="1:1">
      <c r="A33" s="574" t="s">
        <v>2101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showGridLines="0" zoomScaleNormal="100" zoomScaleSheetLayoutView="85" workbookViewId="0"/>
  </sheetViews>
  <sheetFormatPr defaultColWidth="8.875" defaultRowHeight="16.5"/>
  <cols>
    <col min="1" max="1" width="10.75" style="699" customWidth="1"/>
    <col min="2" max="2" width="33.375" style="699" customWidth="1"/>
    <col min="3" max="5" width="15.25" style="699" customWidth="1"/>
    <col min="6" max="6" width="8.875" style="699"/>
    <col min="7" max="7" width="19.25" style="699" customWidth="1"/>
    <col min="8" max="16384" width="8.875" style="699"/>
  </cols>
  <sheetData>
    <row r="1" spans="1:5" ht="31.5">
      <c r="A1" s="698" t="s">
        <v>2619</v>
      </c>
    </row>
    <row r="2" spans="1:5" s="700" customFormat="1" ht="16.5" customHeight="1">
      <c r="E2" s="614" t="s">
        <v>2620</v>
      </c>
    </row>
    <row r="3" spans="1:5" s="700" customFormat="1" ht="16.5" customHeight="1">
      <c r="A3" s="701" t="s">
        <v>2621</v>
      </c>
    </row>
    <row r="4" spans="1:5" s="700" customFormat="1" ht="16.5" customHeight="1">
      <c r="A4" s="701" t="s">
        <v>2622</v>
      </c>
    </row>
    <row r="5" spans="1:5" s="700" customFormat="1" ht="16.5" customHeight="1">
      <c r="A5" s="701" t="s">
        <v>2623</v>
      </c>
    </row>
    <row r="6" spans="1:5" s="700" customFormat="1" ht="16.5" customHeight="1">
      <c r="A6" s="701"/>
    </row>
    <row r="7" spans="1:5" s="700" customFormat="1" ht="16.5" customHeight="1" thickBot="1">
      <c r="E7" s="576" t="s">
        <v>2624</v>
      </c>
    </row>
    <row r="8" spans="1:5" s="706" customFormat="1" ht="35.450000000000003" customHeight="1" thickBot="1">
      <c r="A8" s="702"/>
      <c r="B8" s="703"/>
      <c r="C8" s="704" t="s">
        <v>2625</v>
      </c>
      <c r="D8" s="704" t="s">
        <v>2626</v>
      </c>
      <c r="E8" s="705" t="s">
        <v>2627</v>
      </c>
    </row>
    <row r="9" spans="1:5" s="700" customFormat="1" ht="16.5" customHeight="1">
      <c r="A9" s="707" t="s">
        <v>875</v>
      </c>
      <c r="B9" s="708" t="s">
        <v>2628</v>
      </c>
      <c r="C9" s="709"/>
      <c r="D9" s="709"/>
      <c r="E9" s="710"/>
    </row>
    <row r="10" spans="1:5" s="700" customFormat="1" ht="16.5" customHeight="1">
      <c r="A10" s="711" t="s">
        <v>876</v>
      </c>
      <c r="B10" s="712" t="s">
        <v>2629</v>
      </c>
      <c r="C10" s="712"/>
      <c r="D10" s="712"/>
      <c r="E10" s="713"/>
    </row>
    <row r="11" spans="1:5" s="700" customFormat="1" ht="16.5" customHeight="1">
      <c r="A11" s="711" t="s">
        <v>877</v>
      </c>
      <c r="B11" s="712" t="s">
        <v>2630</v>
      </c>
      <c r="C11" s="712"/>
      <c r="D11" s="712"/>
      <c r="E11" s="713"/>
    </row>
    <row r="12" spans="1:5" s="700" customFormat="1" ht="16.5" customHeight="1">
      <c r="A12" s="711" t="s">
        <v>878</v>
      </c>
      <c r="B12" s="712" t="s">
        <v>2631</v>
      </c>
      <c r="C12" s="712"/>
      <c r="D12" s="712"/>
      <c r="E12" s="713"/>
    </row>
    <row r="13" spans="1:5" s="700" customFormat="1" ht="16.5" customHeight="1">
      <c r="A13" s="711" t="s">
        <v>362</v>
      </c>
      <c r="B13" s="712" t="s">
        <v>2632</v>
      </c>
      <c r="C13" s="712"/>
      <c r="D13" s="712"/>
      <c r="E13" s="713"/>
    </row>
    <row r="14" spans="1:5" s="700" customFormat="1" ht="16.5" customHeight="1">
      <c r="A14" s="714" t="s">
        <v>1964</v>
      </c>
      <c r="B14" s="712" t="s">
        <v>2633</v>
      </c>
      <c r="C14" s="712"/>
      <c r="D14" s="712"/>
      <c r="E14" s="713"/>
    </row>
    <row r="15" spans="1:5" s="700" customFormat="1" ht="16.5" customHeight="1">
      <c r="A15" s="714" t="s">
        <v>1965</v>
      </c>
      <c r="B15" s="712" t="s">
        <v>2634</v>
      </c>
      <c r="C15" s="712"/>
      <c r="D15" s="712"/>
      <c r="E15" s="713"/>
    </row>
    <row r="16" spans="1:5" s="700" customFormat="1" ht="16.5" customHeight="1" thickBot="1">
      <c r="A16" s="715" t="s">
        <v>2635</v>
      </c>
      <c r="B16" s="716" t="s">
        <v>2636</v>
      </c>
      <c r="C16" s="716"/>
      <c r="D16" s="716"/>
      <c r="E16" s="717"/>
    </row>
    <row r="17" spans="1:5" s="700" customFormat="1" ht="16.5" customHeight="1">
      <c r="A17" s="718"/>
      <c r="B17" s="719"/>
      <c r="C17" s="719"/>
      <c r="D17" s="719"/>
      <c r="E17" s="719"/>
    </row>
    <row r="18" spans="1:5" s="700" customFormat="1" ht="16.5" customHeight="1">
      <c r="A18" s="720" t="s">
        <v>2637</v>
      </c>
      <c r="B18" s="721"/>
      <c r="C18" s="721"/>
      <c r="D18" s="721"/>
      <c r="E18" s="721"/>
    </row>
    <row r="19" spans="1:5" s="700" customFormat="1" ht="16.5" customHeight="1">
      <c r="A19" s="722"/>
      <c r="B19" s="721"/>
      <c r="C19" s="721"/>
      <c r="D19" s="721"/>
      <c r="E19" s="721"/>
    </row>
    <row r="20" spans="1:5" s="700" customFormat="1" ht="16.5" customHeight="1">
      <c r="A20" s="723" t="s">
        <v>408</v>
      </c>
      <c r="B20" s="721"/>
      <c r="C20" s="721"/>
      <c r="D20" s="721"/>
      <c r="E20" s="721"/>
    </row>
    <row r="21" spans="1:5" s="700" customFormat="1" ht="16.5" customHeight="1">
      <c r="A21" s="723"/>
      <c r="B21" s="721"/>
      <c r="C21" s="721"/>
      <c r="D21" s="721"/>
      <c r="E21" s="721"/>
    </row>
    <row r="22" spans="1:5" s="700" customFormat="1" ht="16.5" customHeight="1">
      <c r="A22" s="721" t="s">
        <v>2638</v>
      </c>
      <c r="B22" s="721"/>
      <c r="C22" s="721"/>
      <c r="D22" s="721"/>
      <c r="E22" s="721"/>
    </row>
    <row r="23" spans="1:5" s="700" customFormat="1" ht="16.5" customHeight="1">
      <c r="A23" s="723"/>
      <c r="B23" s="721"/>
      <c r="C23" s="721"/>
      <c r="D23" s="721"/>
      <c r="E23" s="721"/>
    </row>
    <row r="24" spans="1:5" s="700" customFormat="1" ht="16.5" customHeight="1">
      <c r="A24" s="665" t="s">
        <v>2639</v>
      </c>
      <c r="B24" s="721"/>
      <c r="C24" s="721"/>
      <c r="D24" s="721"/>
      <c r="E24" s="721"/>
    </row>
    <row r="25" spans="1:5" s="700" customFormat="1" ht="16.5" customHeight="1">
      <c r="A25" s="665" t="s">
        <v>2640</v>
      </c>
      <c r="B25" s="721"/>
      <c r="C25" s="721"/>
      <c r="D25" s="721"/>
      <c r="E25" s="721"/>
    </row>
    <row r="26" spans="1:5" s="700" customFormat="1" ht="16.5" customHeight="1">
      <c r="A26" s="665"/>
      <c r="B26" s="721"/>
      <c r="C26" s="721"/>
      <c r="D26" s="721"/>
      <c r="E26" s="721"/>
    </row>
    <row r="27" spans="1:5" s="700" customFormat="1" ht="16.5" customHeight="1">
      <c r="A27" s="724" t="s">
        <v>2641</v>
      </c>
    </row>
    <row r="28" spans="1:5" s="700" customFormat="1" ht="16.5" customHeight="1">
      <c r="A28" s="725" t="s">
        <v>2642</v>
      </c>
      <c r="B28" s="725"/>
      <c r="C28" s="725"/>
      <c r="D28" s="725"/>
      <c r="E28" s="725"/>
    </row>
    <row r="29" spans="1:5" s="700" customFormat="1" ht="16.5" customHeight="1">
      <c r="A29" s="726" t="s">
        <v>2643</v>
      </c>
      <c r="B29" s="699"/>
      <c r="C29" s="699"/>
      <c r="D29" s="699"/>
      <c r="E29" s="699"/>
    </row>
    <row r="30" spans="1:5" s="700" customFormat="1" ht="16.5" customHeight="1">
      <c r="A30" s="681"/>
      <c r="B30" s="721"/>
      <c r="C30" s="721"/>
      <c r="D30" s="721"/>
      <c r="E30" s="721"/>
    </row>
    <row r="31" spans="1:5" s="700" customFormat="1" ht="16.5" customHeight="1">
      <c r="A31" s="721" t="s">
        <v>2644</v>
      </c>
      <c r="B31" s="721"/>
      <c r="C31" s="721"/>
      <c r="D31" s="721"/>
      <c r="E31" s="721"/>
    </row>
    <row r="32" spans="1:5" s="700" customFormat="1" ht="16.5" customHeight="1">
      <c r="A32" s="721" t="s">
        <v>2645</v>
      </c>
      <c r="B32" s="721"/>
      <c r="C32" s="721"/>
      <c r="D32" s="721"/>
      <c r="E32" s="721"/>
    </row>
    <row r="33" spans="1:5" s="700" customFormat="1" ht="16.5" customHeight="1">
      <c r="A33" s="721" t="s">
        <v>2646</v>
      </c>
      <c r="B33" s="721"/>
      <c r="C33" s="721"/>
      <c r="D33" s="721"/>
      <c r="E33" s="721"/>
    </row>
    <row r="34" spans="1:5" s="700" customFormat="1" ht="16.5" customHeight="1">
      <c r="A34" s="721" t="s">
        <v>2647</v>
      </c>
      <c r="B34" s="721"/>
      <c r="C34" s="721"/>
      <c r="D34" s="721"/>
      <c r="E34" s="721"/>
    </row>
    <row r="35" spans="1:5" s="700" customFormat="1" ht="16.5" customHeight="1">
      <c r="A35" s="721" t="s">
        <v>2648</v>
      </c>
      <c r="B35" s="721"/>
      <c r="C35" s="721"/>
      <c r="D35" s="721"/>
      <c r="E35" s="721"/>
    </row>
    <row r="36" spans="1:5" s="700" customFormat="1" ht="16.5" customHeight="1">
      <c r="A36" s="721" t="s">
        <v>2649</v>
      </c>
      <c r="B36" s="721"/>
      <c r="C36" s="721"/>
      <c r="D36" s="721"/>
      <c r="E36" s="721"/>
    </row>
    <row r="37" spans="1:5" s="700" customFormat="1" ht="16.5" customHeight="1">
      <c r="A37" s="721" t="s">
        <v>2650</v>
      </c>
      <c r="B37" s="721"/>
      <c r="C37" s="721"/>
      <c r="D37" s="721"/>
      <c r="E37" s="721"/>
    </row>
    <row r="38" spans="1:5" s="700" customFormat="1" ht="16.5" customHeight="1">
      <c r="A38" s="721"/>
      <c r="B38" s="721"/>
      <c r="C38" s="721"/>
      <c r="D38" s="721"/>
      <c r="E38" s="721"/>
    </row>
    <row r="39" spans="1:5" s="700" customFormat="1" ht="16.5" customHeight="1">
      <c r="A39" s="721"/>
      <c r="B39" s="721"/>
      <c r="C39" s="721"/>
      <c r="D39" s="721"/>
      <c r="E39" s="721"/>
    </row>
    <row r="40" spans="1:5" s="700" customFormat="1" ht="16.5" customHeight="1">
      <c r="A40" s="721"/>
      <c r="B40" s="721"/>
      <c r="C40" s="721"/>
      <c r="D40" s="721"/>
      <c r="E40" s="721"/>
    </row>
    <row r="41" spans="1:5" s="700" customFormat="1" ht="16.5" customHeight="1">
      <c r="A41" s="721"/>
      <c r="B41" s="721"/>
      <c r="C41" s="721"/>
      <c r="D41" s="721"/>
      <c r="E41" s="721"/>
    </row>
    <row r="42" spans="1:5" s="700" customFormat="1" ht="16.5" customHeight="1">
      <c r="A42" s="721"/>
      <c r="B42" s="721"/>
      <c r="C42" s="721"/>
      <c r="D42" s="721"/>
      <c r="E42" s="721"/>
    </row>
    <row r="43" spans="1:5" s="700" customFormat="1" ht="16.5" customHeight="1"/>
    <row r="44" spans="1:5" s="700" customFormat="1" ht="16.5" customHeight="1">
      <c r="A44" s="726"/>
      <c r="B44" s="699"/>
      <c r="C44" s="699"/>
      <c r="D44" s="699"/>
      <c r="E44" s="699"/>
    </row>
    <row r="45" spans="1:5" s="700" customFormat="1" ht="16.5" customHeight="1">
      <c r="A45" s="699"/>
      <c r="B45" s="699"/>
      <c r="C45" s="699"/>
      <c r="D45" s="699"/>
      <c r="E45" s="699"/>
    </row>
    <row r="46" spans="1:5">
      <c r="A46" s="727"/>
    </row>
    <row r="47" spans="1:5">
      <c r="A47" s="728"/>
    </row>
  </sheetData>
  <phoneticPr fontId="1" type="noConversion"/>
  <pageMargins left="0.74803149606299213" right="0.62992125984251968" top="0.98425196850393704" bottom="0.98425196850393704" header="0.51181102362204722" footer="0.51181102362204722"/>
  <pageSetup paperSize="9" scale="68" orientation="portrait" r:id="rId1"/>
  <headerFooter alignWithMargins="0">
    <oddFooter>&amp;C- 첨부 &amp;P+49 -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showGridLines="0" zoomScale="85" zoomScaleNormal="85" workbookViewId="0">
      <selection activeCell="A35" sqref="A35"/>
    </sheetView>
  </sheetViews>
  <sheetFormatPr defaultColWidth="8.75" defaultRowHeight="17.100000000000001" customHeight="1"/>
  <cols>
    <col min="1" max="1" width="15.5" style="574" customWidth="1"/>
    <col min="2" max="2" width="57.125" style="574" customWidth="1"/>
    <col min="3" max="5" width="15.75" style="574" customWidth="1"/>
    <col min="6" max="16384" width="8.75" style="574"/>
  </cols>
  <sheetData>
    <row r="1" spans="1:7" ht="35.25">
      <c r="A1" s="572" t="s">
        <v>2651</v>
      </c>
      <c r="B1" s="573"/>
      <c r="C1" s="573"/>
      <c r="D1" s="573"/>
    </row>
    <row r="2" spans="1:7" ht="16.5">
      <c r="A2" s="536"/>
      <c r="B2" s="536"/>
      <c r="C2" s="536"/>
      <c r="D2" s="536"/>
      <c r="E2" s="614" t="s">
        <v>2652</v>
      </c>
      <c r="F2" s="536"/>
      <c r="G2" s="536"/>
    </row>
    <row r="3" spans="1:7" ht="16.5">
      <c r="A3" s="574" t="s">
        <v>1427</v>
      </c>
      <c r="B3" s="536"/>
      <c r="C3" s="536"/>
      <c r="D3" s="536"/>
      <c r="F3" s="536"/>
      <c r="G3" s="536"/>
    </row>
    <row r="4" spans="1:7" ht="16.5">
      <c r="A4" s="536" t="s">
        <v>2653</v>
      </c>
      <c r="B4" s="536"/>
      <c r="C4" s="536"/>
      <c r="D4" s="536"/>
      <c r="F4" s="536"/>
      <c r="G4" s="536"/>
    </row>
    <row r="5" spans="1:7" ht="16.5">
      <c r="A5" s="536" t="s">
        <v>2654</v>
      </c>
      <c r="B5" s="536"/>
      <c r="C5" s="536"/>
      <c r="D5" s="536"/>
      <c r="F5" s="536"/>
      <c r="G5" s="536"/>
    </row>
    <row r="6" spans="1:7" ht="16.5">
      <c r="A6" s="536"/>
      <c r="B6" s="536"/>
      <c r="C6" s="536"/>
      <c r="D6" s="536"/>
      <c r="E6" s="536"/>
      <c r="F6" s="536"/>
      <c r="G6" s="536"/>
    </row>
    <row r="7" spans="1:7" ht="17.25" thickBot="1">
      <c r="A7" s="536"/>
      <c r="B7" s="536"/>
      <c r="C7" s="536"/>
      <c r="D7" s="536"/>
      <c r="E7" s="576" t="s">
        <v>2655</v>
      </c>
      <c r="F7" s="536"/>
      <c r="G7" s="536"/>
    </row>
    <row r="8" spans="1:7" ht="17.25" thickBot="1">
      <c r="A8" s="577" t="s">
        <v>2656</v>
      </c>
      <c r="B8" s="578" t="s">
        <v>2657</v>
      </c>
      <c r="C8" s="729" t="s">
        <v>2658</v>
      </c>
      <c r="D8" s="578" t="s">
        <v>2659</v>
      </c>
      <c r="E8" s="579" t="s">
        <v>2660</v>
      </c>
      <c r="F8" s="536"/>
      <c r="G8" s="536"/>
    </row>
    <row r="9" spans="1:7" ht="16.5">
      <c r="A9" s="580" t="s">
        <v>2661</v>
      </c>
      <c r="B9" s="581" t="s">
        <v>2662</v>
      </c>
      <c r="C9" s="730"/>
      <c r="D9" s="581"/>
      <c r="E9" s="621"/>
      <c r="F9" s="536"/>
      <c r="G9" s="536"/>
    </row>
    <row r="10" spans="1:7" ht="16.5">
      <c r="A10" s="580" t="s">
        <v>2663</v>
      </c>
      <c r="B10" s="581" t="s">
        <v>2664</v>
      </c>
      <c r="C10" s="730"/>
      <c r="D10" s="581"/>
      <c r="E10" s="621"/>
      <c r="F10" s="536"/>
      <c r="G10" s="536"/>
    </row>
    <row r="11" spans="1:7" ht="16.5">
      <c r="A11" s="580" t="s">
        <v>1989</v>
      </c>
      <c r="B11" s="584" t="s">
        <v>2665</v>
      </c>
      <c r="C11" s="731"/>
      <c r="D11" s="584"/>
      <c r="E11" s="621"/>
      <c r="F11" s="536"/>
      <c r="G11" s="536"/>
    </row>
    <row r="12" spans="1:7" ht="16.5">
      <c r="A12" s="580" t="s">
        <v>2666</v>
      </c>
      <c r="B12" s="581" t="s">
        <v>2667</v>
      </c>
      <c r="C12" s="730"/>
      <c r="D12" s="581"/>
      <c r="E12" s="621"/>
      <c r="F12" s="536"/>
      <c r="G12" s="536"/>
    </row>
    <row r="13" spans="1:7" ht="16.5">
      <c r="A13" s="588" t="s">
        <v>2668</v>
      </c>
      <c r="B13" s="584" t="s">
        <v>2669</v>
      </c>
      <c r="C13" s="732"/>
      <c r="D13" s="584"/>
      <c r="E13" s="632"/>
      <c r="F13" s="536"/>
      <c r="G13" s="536"/>
    </row>
    <row r="14" spans="1:7" ht="16.5">
      <c r="A14" s="588" t="s">
        <v>2670</v>
      </c>
      <c r="B14" s="581" t="s">
        <v>2671</v>
      </c>
      <c r="C14" s="733"/>
      <c r="D14" s="581"/>
      <c r="E14" s="632"/>
      <c r="F14" s="536"/>
      <c r="G14" s="536"/>
    </row>
    <row r="15" spans="1:7" ht="16.5">
      <c r="A15" s="588" t="s">
        <v>1030</v>
      </c>
      <c r="B15" s="584" t="s">
        <v>2672</v>
      </c>
      <c r="C15" s="732"/>
      <c r="D15" s="584"/>
      <c r="E15" s="632"/>
      <c r="F15" s="536"/>
      <c r="G15" s="536"/>
    </row>
    <row r="16" spans="1:7" ht="16.5">
      <c r="A16" s="588" t="s">
        <v>2288</v>
      </c>
      <c r="B16" s="581" t="s">
        <v>2673</v>
      </c>
      <c r="C16" s="733"/>
      <c r="D16" s="581"/>
      <c r="E16" s="632"/>
      <c r="F16" s="536"/>
      <c r="G16" s="536"/>
    </row>
    <row r="17" spans="1:7" ht="16.5">
      <c r="A17" s="588" t="s">
        <v>1844</v>
      </c>
      <c r="B17" s="631" t="s">
        <v>2674</v>
      </c>
      <c r="C17" s="733"/>
      <c r="D17" s="633"/>
      <c r="E17" s="632"/>
      <c r="F17" s="536"/>
      <c r="G17" s="536"/>
    </row>
    <row r="18" spans="1:7" ht="16.5">
      <c r="A18" s="734" t="s">
        <v>2675</v>
      </c>
      <c r="B18" s="735" t="s">
        <v>2676</v>
      </c>
      <c r="C18" s="733"/>
      <c r="D18" s="633"/>
      <c r="E18" s="632"/>
      <c r="F18" s="536"/>
      <c r="G18" s="536"/>
    </row>
    <row r="19" spans="1:7" ht="17.25" thickBot="1">
      <c r="A19" s="736" t="s">
        <v>2677</v>
      </c>
      <c r="B19" s="737" t="s">
        <v>2678</v>
      </c>
      <c r="C19" s="738"/>
      <c r="D19" s="625"/>
      <c r="E19" s="628"/>
      <c r="F19" s="536"/>
      <c r="G19" s="536"/>
    </row>
    <row r="21" spans="1:7" ht="16.5">
      <c r="A21" s="597" t="s">
        <v>2679</v>
      </c>
    </row>
    <row r="23" spans="1:7" ht="16.5">
      <c r="A23" s="665" t="s">
        <v>2680</v>
      </c>
    </row>
    <row r="24" spans="1:7" ht="16.5">
      <c r="A24" s="665"/>
    </row>
    <row r="25" spans="1:7" ht="16.5">
      <c r="A25" s="665" t="s">
        <v>2681</v>
      </c>
    </row>
    <row r="26" spans="1:7" ht="16.5">
      <c r="A26" s="665"/>
    </row>
    <row r="27" spans="1:7" ht="16.5">
      <c r="A27" s="665" t="s">
        <v>2682</v>
      </c>
    </row>
    <row r="28" spans="1:7" ht="16.5">
      <c r="A28" s="665" t="s">
        <v>2683</v>
      </c>
    </row>
    <row r="29" spans="1:7" ht="17.100000000000001" customHeight="1">
      <c r="A29" s="665"/>
    </row>
    <row r="30" spans="1:7" ht="17.100000000000001" customHeight="1">
      <c r="A30" s="665" t="s">
        <v>2684</v>
      </c>
    </row>
    <row r="31" spans="1:7" ht="17.100000000000001" customHeight="1">
      <c r="A31" s="665"/>
    </row>
    <row r="32" spans="1:7" ht="17.100000000000001" customHeight="1">
      <c r="A32" s="665" t="s">
        <v>2688</v>
      </c>
    </row>
    <row r="33" spans="1:3" ht="17.100000000000001" customHeight="1">
      <c r="A33" s="665"/>
    </row>
    <row r="34" spans="1:3" ht="17.100000000000001" customHeight="1">
      <c r="A34" s="665" t="s">
        <v>2689</v>
      </c>
    </row>
    <row r="36" spans="1:3" ht="17.100000000000001" customHeight="1">
      <c r="A36" s="574" t="s">
        <v>2685</v>
      </c>
    </row>
    <row r="38" spans="1:3" ht="17.100000000000001" customHeight="1">
      <c r="A38" s="739" t="s">
        <v>2686</v>
      </c>
      <c r="B38" s="739"/>
      <c r="C38" s="740"/>
    </row>
    <row r="39" spans="1:3" ht="17.100000000000001" customHeight="1">
      <c r="A39" s="739" t="s">
        <v>2687</v>
      </c>
      <c r="B39" s="741"/>
      <c r="C39" s="740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5046"/>
  </sheetPr>
  <dimension ref="A1:E64"/>
  <sheetViews>
    <sheetView showGridLines="0" view="pageBreakPreview" zoomScale="55" zoomScaleNormal="100" zoomScaleSheetLayoutView="55" workbookViewId="0"/>
  </sheetViews>
  <sheetFormatPr defaultRowHeight="16.5"/>
  <cols>
    <col min="1" max="1" width="11.375" style="650" customWidth="1"/>
    <col min="2" max="2" width="67.375" style="646" customWidth="1"/>
    <col min="3" max="5" width="1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44" t="s">
        <v>2486</v>
      </c>
      <c r="B1" s="645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2487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2488</v>
      </c>
    </row>
    <row r="8" spans="1:5">
      <c r="A8" s="652" t="s">
        <v>2489</v>
      </c>
      <c r="B8" s="653" t="s">
        <v>989</v>
      </c>
      <c r="C8" s="653" t="s">
        <v>2490</v>
      </c>
      <c r="D8" s="653" t="s">
        <v>2491</v>
      </c>
      <c r="E8" s="654" t="s">
        <v>2492</v>
      </c>
    </row>
    <row r="9" spans="1:5">
      <c r="A9" s="655" t="s">
        <v>425</v>
      </c>
      <c r="B9" s="656" t="s">
        <v>2493</v>
      </c>
      <c r="C9" s="656"/>
      <c r="D9" s="656"/>
      <c r="E9" s="657"/>
    </row>
    <row r="10" spans="1:5">
      <c r="A10" s="658" t="s">
        <v>2494</v>
      </c>
      <c r="B10" s="659" t="s">
        <v>2495</v>
      </c>
      <c r="C10" s="659"/>
      <c r="D10" s="659"/>
      <c r="E10" s="660"/>
    </row>
    <row r="11" spans="1:5">
      <c r="A11" s="658" t="s">
        <v>2496</v>
      </c>
      <c r="B11" s="659" t="s">
        <v>2497</v>
      </c>
      <c r="C11" s="659"/>
      <c r="D11" s="659"/>
      <c r="E11" s="660"/>
    </row>
    <row r="12" spans="1:5">
      <c r="A12" s="658" t="s">
        <v>2498</v>
      </c>
      <c r="B12" s="659" t="s">
        <v>2500</v>
      </c>
      <c r="C12" s="659"/>
      <c r="D12" s="659"/>
      <c r="E12" s="660"/>
    </row>
    <row r="13" spans="1:5">
      <c r="A13" s="658" t="s">
        <v>984</v>
      </c>
      <c r="B13" s="659" t="s">
        <v>2501</v>
      </c>
      <c r="C13" s="659"/>
      <c r="D13" s="659"/>
      <c r="E13" s="660"/>
    </row>
    <row r="14" spans="1:5">
      <c r="A14" s="658" t="s">
        <v>2198</v>
      </c>
      <c r="B14" s="659" t="s">
        <v>2502</v>
      </c>
      <c r="C14" s="659"/>
      <c r="D14" s="659"/>
      <c r="E14" s="660"/>
    </row>
    <row r="15" spans="1:5">
      <c r="A15" s="658" t="s">
        <v>2284</v>
      </c>
      <c r="B15" s="659" t="s">
        <v>2503</v>
      </c>
      <c r="C15" s="659"/>
      <c r="D15" s="659"/>
      <c r="E15" s="660"/>
    </row>
    <row r="16" spans="1:5">
      <c r="A16" s="658" t="s">
        <v>2504</v>
      </c>
      <c r="B16" s="659" t="s">
        <v>2505</v>
      </c>
      <c r="C16" s="659"/>
      <c r="D16" s="659"/>
      <c r="E16" s="660"/>
    </row>
    <row r="17" spans="1:5">
      <c r="A17" s="658" t="s">
        <v>2506</v>
      </c>
      <c r="B17" s="659" t="s">
        <v>2507</v>
      </c>
      <c r="C17" s="659"/>
      <c r="D17" s="659"/>
      <c r="E17" s="660"/>
    </row>
    <row r="18" spans="1:5">
      <c r="A18" s="658" t="s">
        <v>2508</v>
      </c>
      <c r="B18" s="659" t="s">
        <v>2509</v>
      </c>
      <c r="C18" s="659"/>
      <c r="D18" s="659"/>
      <c r="E18" s="660"/>
    </row>
    <row r="19" spans="1:5">
      <c r="A19" s="658" t="s">
        <v>2510</v>
      </c>
      <c r="B19" s="659" t="s">
        <v>2511</v>
      </c>
      <c r="C19" s="659"/>
      <c r="D19" s="659"/>
      <c r="E19" s="660"/>
    </row>
    <row r="20" spans="1:5">
      <c r="A20" s="658" t="s">
        <v>2512</v>
      </c>
      <c r="B20" s="659" t="s">
        <v>2513</v>
      </c>
      <c r="C20" s="659"/>
      <c r="D20" s="659"/>
      <c r="E20" s="660"/>
    </row>
    <row r="21" spans="1:5">
      <c r="A21" s="658" t="s">
        <v>2514</v>
      </c>
      <c r="B21" s="659" t="s">
        <v>2515</v>
      </c>
      <c r="C21" s="659"/>
      <c r="D21" s="659"/>
      <c r="E21" s="660"/>
    </row>
    <row r="22" spans="1:5">
      <c r="A22" s="658" t="s">
        <v>2516</v>
      </c>
      <c r="B22" s="659" t="s">
        <v>2517</v>
      </c>
      <c r="C22" s="659"/>
      <c r="D22" s="659"/>
      <c r="E22" s="660"/>
    </row>
    <row r="23" spans="1:5">
      <c r="A23" s="658" t="s">
        <v>2288</v>
      </c>
      <c r="B23" s="659" t="s">
        <v>2518</v>
      </c>
      <c r="C23" s="659"/>
      <c r="D23" s="659"/>
      <c r="E23" s="660"/>
    </row>
    <row r="24" spans="1:5">
      <c r="A24" s="658" t="s">
        <v>2314</v>
      </c>
      <c r="B24" s="659" t="s">
        <v>2519</v>
      </c>
      <c r="C24" s="659"/>
      <c r="D24" s="659"/>
      <c r="E24" s="660"/>
    </row>
    <row r="25" spans="1:5">
      <c r="A25" s="658" t="s">
        <v>2520</v>
      </c>
      <c r="B25" s="659" t="s">
        <v>2521</v>
      </c>
      <c r="C25" s="659"/>
      <c r="D25" s="659"/>
      <c r="E25" s="660"/>
    </row>
    <row r="26" spans="1:5">
      <c r="A26" s="658" t="s">
        <v>2522</v>
      </c>
      <c r="B26" s="659" t="s">
        <v>2523</v>
      </c>
      <c r="C26" s="659"/>
      <c r="D26" s="659"/>
      <c r="E26" s="660"/>
    </row>
    <row r="27" spans="1:5">
      <c r="A27" s="662" t="s">
        <v>901</v>
      </c>
      <c r="B27" s="663" t="s">
        <v>2524</v>
      </c>
      <c r="C27" s="663"/>
      <c r="D27" s="663"/>
      <c r="E27" s="664"/>
    </row>
    <row r="28" spans="1:5">
      <c r="A28" s="665"/>
    </row>
    <row r="29" spans="1:5">
      <c r="A29" s="665"/>
    </row>
    <row r="30" spans="1:5">
      <c r="A30" s="529" t="s">
        <v>2525</v>
      </c>
      <c r="B30" s="666"/>
      <c r="C30" s="666"/>
      <c r="D30" s="666"/>
      <c r="E30" s="666"/>
    </row>
    <row r="31" spans="1:5">
      <c r="A31" s="646"/>
    </row>
    <row r="32" spans="1:5" ht="20.25">
      <c r="A32" s="678" t="s">
        <v>408</v>
      </c>
    </row>
    <row r="33" spans="1:5">
      <c r="A33" s="665" t="s">
        <v>2526</v>
      </c>
    </row>
    <row r="34" spans="1:5">
      <c r="A34" s="528" t="s">
        <v>2161</v>
      </c>
      <c r="B34" s="666"/>
      <c r="C34" s="666"/>
      <c r="D34" s="666"/>
      <c r="E34" s="666"/>
    </row>
    <row r="36" spans="1:5">
      <c r="A36" s="665" t="s">
        <v>2527</v>
      </c>
    </row>
    <row r="37" spans="1:5">
      <c r="A37" s="665"/>
    </row>
    <row r="38" spans="1:5">
      <c r="A38" s="665" t="s">
        <v>2528</v>
      </c>
    </row>
    <row r="39" spans="1:5">
      <c r="A39" s="665"/>
    </row>
    <row r="40" spans="1:5">
      <c r="A40" s="665" t="s">
        <v>2530</v>
      </c>
    </row>
    <row r="41" spans="1:5">
      <c r="A41" s="665" t="s">
        <v>2531</v>
      </c>
    </row>
    <row r="42" spans="1:5">
      <c r="A42" s="665"/>
    </row>
    <row r="43" spans="1:5">
      <c r="A43" s="665" t="s">
        <v>2532</v>
      </c>
    </row>
    <row r="44" spans="1:5">
      <c r="A44" s="665" t="s">
        <v>2533</v>
      </c>
    </row>
    <row r="45" spans="1:5">
      <c r="A45" s="665"/>
    </row>
    <row r="46" spans="1:5">
      <c r="A46" s="665" t="s">
        <v>2534</v>
      </c>
    </row>
    <row r="47" spans="1:5">
      <c r="A47" s="665" t="s">
        <v>2535</v>
      </c>
    </row>
    <row r="48" spans="1:5">
      <c r="A48" s="665" t="s">
        <v>2536</v>
      </c>
    </row>
    <row r="49" spans="1:1">
      <c r="A49" s="665"/>
    </row>
    <row r="50" spans="1:1">
      <c r="A50" s="665" t="s">
        <v>2537</v>
      </c>
    </row>
    <row r="51" spans="1:1">
      <c r="A51" s="665" t="s">
        <v>2538</v>
      </c>
    </row>
    <row r="52" spans="1:1">
      <c r="A52" s="665"/>
    </row>
    <row r="53" spans="1:1">
      <c r="A53" s="665" t="s">
        <v>2449</v>
      </c>
    </row>
    <row r="54" spans="1:1">
      <c r="A54" s="665" t="s">
        <v>2539</v>
      </c>
    </row>
    <row r="55" spans="1:1">
      <c r="A55" s="665" t="s">
        <v>2540</v>
      </c>
    </row>
    <row r="56" spans="1:1">
      <c r="A56" s="665" t="s">
        <v>2541</v>
      </c>
    </row>
    <row r="57" spans="1:1">
      <c r="A57" s="665" t="s">
        <v>2542</v>
      </c>
    </row>
    <row r="58" spans="1:1">
      <c r="A58" s="665" t="s">
        <v>2543</v>
      </c>
    </row>
    <row r="59" spans="1:1">
      <c r="A59" s="665"/>
    </row>
    <row r="60" spans="1:1">
      <c r="A60" s="665" t="s">
        <v>2544</v>
      </c>
    </row>
    <row r="61" spans="1:1">
      <c r="A61" s="668" t="s">
        <v>2545</v>
      </c>
    </row>
    <row r="63" spans="1:1">
      <c r="A63" s="694"/>
    </row>
    <row r="64" spans="1:1">
      <c r="A64" s="681"/>
    </row>
  </sheetData>
  <phoneticPr fontId="1" type="noConversion"/>
  <hyperlinks>
    <hyperlink ref="A27" r:id="rId1" display="K@"/>
  </hyperlinks>
  <pageMargins left="0.31496062992125984" right="0.23622047244094491" top="0.59055118110236227" bottom="1.0236220472440944" header="0.35433070866141736" footer="0.82677165354330717"/>
  <pageSetup paperSize="9" scale="63" orientation="portrait" r:id="rId2"/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6"/>
  <sheetViews>
    <sheetView topLeftCell="A46" workbookViewId="0">
      <selection activeCell="A2" sqref="A2"/>
    </sheetView>
  </sheetViews>
  <sheetFormatPr defaultColWidth="8.75" defaultRowHeight="16.5"/>
  <cols>
    <col min="1" max="1" width="15.5" style="574" customWidth="1"/>
    <col min="2" max="2" width="57.125" style="574" customWidth="1"/>
    <col min="3" max="3" width="23.375" style="574" customWidth="1"/>
    <col min="4" max="16384" width="8.75" style="574"/>
  </cols>
  <sheetData>
    <row r="1" spans="1:5" ht="50.1" customHeight="1">
      <c r="A1" s="572" t="s">
        <v>2107</v>
      </c>
      <c r="B1" s="573"/>
    </row>
    <row r="2" spans="1:5" ht="17.100000000000001" customHeight="1">
      <c r="A2" s="536"/>
      <c r="B2" s="536"/>
      <c r="C2" s="575" t="s">
        <v>2102</v>
      </c>
      <c r="D2" s="536"/>
      <c r="E2" s="536"/>
    </row>
    <row r="3" spans="1:5" ht="17.100000000000001" customHeight="1">
      <c r="A3" s="574" t="s">
        <v>1565</v>
      </c>
      <c r="D3" s="536"/>
      <c r="E3" s="536"/>
    </row>
    <row r="4" spans="1:5" ht="17.100000000000001" customHeight="1">
      <c r="A4" s="536" t="s">
        <v>1566</v>
      </c>
      <c r="D4" s="536"/>
      <c r="E4" s="536"/>
    </row>
    <row r="5" spans="1:5" ht="17.100000000000001" customHeight="1">
      <c r="A5" s="536" t="s">
        <v>1567</v>
      </c>
      <c r="D5" s="536"/>
      <c r="E5" s="536"/>
    </row>
    <row r="6" spans="1:5" ht="17.100000000000001" customHeight="1">
      <c r="A6" s="536"/>
      <c r="B6" s="536"/>
      <c r="C6" s="536"/>
      <c r="D6" s="536"/>
      <c r="E6" s="536"/>
    </row>
    <row r="7" spans="1:5" ht="17.100000000000001" customHeight="1" thickBot="1">
      <c r="A7" s="536"/>
      <c r="B7" s="536"/>
      <c r="C7" s="576" t="s">
        <v>1568</v>
      </c>
      <c r="D7" s="536"/>
      <c r="E7" s="536"/>
    </row>
    <row r="8" spans="1:5" ht="33.950000000000003" customHeight="1" thickBot="1">
      <c r="A8" s="577" t="s">
        <v>1569</v>
      </c>
      <c r="B8" s="578" t="s">
        <v>1570</v>
      </c>
      <c r="C8" s="579" t="s">
        <v>1571</v>
      </c>
      <c r="D8" s="536"/>
      <c r="E8" s="536"/>
    </row>
    <row r="9" spans="1:5" ht="17.100000000000001" customHeight="1">
      <c r="A9" s="580" t="s">
        <v>875</v>
      </c>
      <c r="B9" s="581" t="s">
        <v>1572</v>
      </c>
      <c r="C9" s="582">
        <f>C10+C11+C32</f>
        <v>0</v>
      </c>
      <c r="D9" s="536"/>
    </row>
    <row r="10" spans="1:5" ht="17.100000000000001" customHeight="1">
      <c r="A10" s="580" t="s">
        <v>1573</v>
      </c>
      <c r="B10" s="583" t="s">
        <v>1574</v>
      </c>
      <c r="C10" s="582"/>
      <c r="D10" s="536"/>
    </row>
    <row r="11" spans="1:5" ht="17.100000000000001" customHeight="1">
      <c r="A11" s="580" t="s">
        <v>877</v>
      </c>
      <c r="B11" s="584" t="s">
        <v>1575</v>
      </c>
      <c r="C11" s="582">
        <f>C12+C25+C29</f>
        <v>0</v>
      </c>
      <c r="D11" s="536"/>
    </row>
    <row r="12" spans="1:5" ht="17.100000000000001" customHeight="1">
      <c r="A12" s="580" t="s">
        <v>1576</v>
      </c>
      <c r="B12" s="585" t="s">
        <v>1577</v>
      </c>
      <c r="C12" s="582">
        <f>IF(SUM(C14:C16)-SUM(C18:C24)&lt;1,SUM(C14:C16))</f>
        <v>0</v>
      </c>
      <c r="D12" s="536"/>
    </row>
    <row r="13" spans="1:5" ht="17.100000000000001" customHeight="1">
      <c r="A13" s="580" t="s">
        <v>1578</v>
      </c>
      <c r="B13" s="586" t="s">
        <v>1579</v>
      </c>
      <c r="C13" s="587"/>
      <c r="D13" s="536"/>
    </row>
    <row r="14" spans="1:5" ht="17.100000000000001" customHeight="1">
      <c r="A14" s="588" t="s">
        <v>1580</v>
      </c>
      <c r="B14" s="589" t="s">
        <v>1581</v>
      </c>
      <c r="C14" s="590"/>
      <c r="D14" s="536"/>
    </row>
    <row r="15" spans="1:5" ht="17.100000000000001" customHeight="1">
      <c r="A15" s="588" t="s">
        <v>1582</v>
      </c>
      <c r="B15" s="589" t="s">
        <v>1583</v>
      </c>
      <c r="C15" s="590"/>
      <c r="D15" s="536"/>
    </row>
    <row r="16" spans="1:5" ht="17.100000000000001" customHeight="1">
      <c r="A16" s="588" t="s">
        <v>1584</v>
      </c>
      <c r="B16" s="589" t="s">
        <v>1585</v>
      </c>
      <c r="C16" s="590"/>
      <c r="D16" s="536"/>
    </row>
    <row r="17" spans="1:5" ht="17.100000000000001" customHeight="1">
      <c r="A17" s="588" t="s">
        <v>1586</v>
      </c>
      <c r="B17" s="591" t="s">
        <v>1587</v>
      </c>
      <c r="C17" s="592"/>
      <c r="D17" s="536"/>
    </row>
    <row r="18" spans="1:5" ht="17.100000000000001" customHeight="1">
      <c r="A18" s="588" t="s">
        <v>1588</v>
      </c>
      <c r="B18" s="589" t="s">
        <v>1589</v>
      </c>
      <c r="C18" s="590"/>
      <c r="D18" s="536"/>
    </row>
    <row r="19" spans="1:5" ht="17.100000000000001" customHeight="1">
      <c r="A19" s="588" t="s">
        <v>1590</v>
      </c>
      <c r="B19" s="589" t="s">
        <v>1591</v>
      </c>
      <c r="C19" s="590"/>
      <c r="D19" s="536"/>
      <c r="E19" s="536"/>
    </row>
    <row r="20" spans="1:5" ht="17.100000000000001" customHeight="1">
      <c r="A20" s="588" t="s">
        <v>1592</v>
      </c>
      <c r="B20" s="589" t="s">
        <v>1593</v>
      </c>
      <c r="C20" s="590"/>
      <c r="D20" s="536"/>
      <c r="E20" s="536"/>
    </row>
    <row r="21" spans="1:5" ht="17.100000000000001" customHeight="1">
      <c r="A21" s="580" t="s">
        <v>1594</v>
      </c>
      <c r="B21" s="593" t="s">
        <v>1595</v>
      </c>
      <c r="C21" s="582"/>
      <c r="D21" s="536"/>
      <c r="E21" s="536"/>
    </row>
    <row r="22" spans="1:5" ht="17.100000000000001" customHeight="1">
      <c r="A22" s="580" t="s">
        <v>1596</v>
      </c>
      <c r="B22" s="593" t="s">
        <v>846</v>
      </c>
      <c r="C22" s="582"/>
      <c r="D22" s="536"/>
      <c r="E22" s="536"/>
    </row>
    <row r="23" spans="1:5" ht="17.100000000000001" customHeight="1">
      <c r="A23" s="580" t="s">
        <v>1597</v>
      </c>
      <c r="B23" s="593" t="s">
        <v>854</v>
      </c>
      <c r="C23" s="582"/>
      <c r="D23" s="536"/>
      <c r="E23" s="536"/>
    </row>
    <row r="24" spans="1:5" ht="17.100000000000001" customHeight="1">
      <c r="A24" s="580" t="s">
        <v>1598</v>
      </c>
      <c r="B24" s="593" t="s">
        <v>1599</v>
      </c>
      <c r="C24" s="582"/>
      <c r="D24" s="536"/>
      <c r="E24" s="536"/>
    </row>
    <row r="25" spans="1:5" ht="17.100000000000001" customHeight="1">
      <c r="A25" s="580" t="s">
        <v>1600</v>
      </c>
      <c r="B25" s="585" t="s">
        <v>1601</v>
      </c>
      <c r="C25" s="582">
        <f>SUM(C26:C28)</f>
        <v>0</v>
      </c>
      <c r="D25" s="536"/>
      <c r="E25" s="536"/>
    </row>
    <row r="26" spans="1:5" ht="17.100000000000001" customHeight="1">
      <c r="A26" s="580" t="s">
        <v>1602</v>
      </c>
      <c r="B26" s="586" t="s">
        <v>1603</v>
      </c>
      <c r="C26" s="582"/>
      <c r="D26" s="536"/>
      <c r="E26" s="536"/>
    </row>
    <row r="27" spans="1:5" ht="17.100000000000001" customHeight="1">
      <c r="A27" s="580" t="s">
        <v>1604</v>
      </c>
      <c r="B27" s="586" t="s">
        <v>1605</v>
      </c>
      <c r="C27" s="582"/>
      <c r="D27" s="536"/>
      <c r="E27" s="536"/>
    </row>
    <row r="28" spans="1:5" ht="17.100000000000001" customHeight="1">
      <c r="A28" s="580" t="s">
        <v>1606</v>
      </c>
      <c r="B28" s="586" t="s">
        <v>1607</v>
      </c>
      <c r="C28" s="582"/>
      <c r="D28" s="536"/>
      <c r="E28" s="536"/>
    </row>
    <row r="29" spans="1:5" ht="17.100000000000001" customHeight="1">
      <c r="A29" s="580" t="s">
        <v>1608</v>
      </c>
      <c r="B29" s="585" t="s">
        <v>1609</v>
      </c>
      <c r="C29" s="582">
        <f>SUM(C30:C31)</f>
        <v>0</v>
      </c>
      <c r="D29" s="536"/>
      <c r="E29" s="536"/>
    </row>
    <row r="30" spans="1:5" ht="17.100000000000001" customHeight="1">
      <c r="A30" s="580" t="s">
        <v>1610</v>
      </c>
      <c r="B30" s="586" t="s">
        <v>1611</v>
      </c>
      <c r="C30" s="582"/>
      <c r="D30" s="536"/>
      <c r="E30" s="536"/>
    </row>
    <row r="31" spans="1:5" ht="17.100000000000001" customHeight="1">
      <c r="A31" s="580" t="s">
        <v>1612</v>
      </c>
      <c r="B31" s="586" t="s">
        <v>1613</v>
      </c>
      <c r="C31" s="582"/>
      <c r="D31" s="536"/>
      <c r="E31" s="536"/>
    </row>
    <row r="32" spans="1:5" ht="17.100000000000001" customHeight="1">
      <c r="A32" s="580" t="s">
        <v>878</v>
      </c>
      <c r="B32" s="584" t="s">
        <v>1614</v>
      </c>
      <c r="C32" s="582">
        <f>C33+C37+C41+C44</f>
        <v>0</v>
      </c>
      <c r="D32" s="536"/>
      <c r="E32" s="536"/>
    </row>
    <row r="33" spans="1:5" ht="17.100000000000001" customHeight="1">
      <c r="A33" s="580" t="s">
        <v>1615</v>
      </c>
      <c r="B33" s="585" t="s">
        <v>834</v>
      </c>
      <c r="C33" s="582">
        <f>SUM(C34:C36)</f>
        <v>0</v>
      </c>
      <c r="D33" s="536"/>
      <c r="E33" s="536"/>
    </row>
    <row r="34" spans="1:5" ht="17.100000000000001" customHeight="1">
      <c r="A34" s="580" t="s">
        <v>1616</v>
      </c>
      <c r="B34" s="586" t="s">
        <v>1617</v>
      </c>
      <c r="C34" s="582"/>
      <c r="D34" s="536"/>
      <c r="E34" s="536"/>
    </row>
    <row r="35" spans="1:5" ht="17.100000000000001" customHeight="1">
      <c r="A35" s="580" t="s">
        <v>1618</v>
      </c>
      <c r="B35" s="586" t="s">
        <v>1619</v>
      </c>
      <c r="C35" s="582"/>
      <c r="D35" s="536"/>
      <c r="E35" s="536"/>
    </row>
    <row r="36" spans="1:5" ht="17.100000000000001" customHeight="1">
      <c r="A36" s="580" t="s">
        <v>1620</v>
      </c>
      <c r="B36" s="586" t="s">
        <v>1621</v>
      </c>
      <c r="C36" s="582"/>
      <c r="D36" s="536"/>
      <c r="E36" s="536"/>
    </row>
    <row r="37" spans="1:5" ht="17.100000000000001" customHeight="1">
      <c r="A37" s="580" t="s">
        <v>1622</v>
      </c>
      <c r="B37" s="585" t="s">
        <v>846</v>
      </c>
      <c r="C37" s="582">
        <f>SUM(C38:C40)</f>
        <v>0</v>
      </c>
      <c r="D37" s="536"/>
      <c r="E37" s="536"/>
    </row>
    <row r="38" spans="1:5" ht="17.100000000000001" customHeight="1">
      <c r="A38" s="580" t="s">
        <v>1623</v>
      </c>
      <c r="B38" s="586" t="s">
        <v>1617</v>
      </c>
      <c r="C38" s="582"/>
      <c r="D38" s="536"/>
      <c r="E38" s="536"/>
    </row>
    <row r="39" spans="1:5" ht="17.100000000000001" customHeight="1">
      <c r="A39" s="580" t="s">
        <v>1624</v>
      </c>
      <c r="B39" s="586" t="s">
        <v>1619</v>
      </c>
      <c r="C39" s="582"/>
      <c r="D39" s="536"/>
      <c r="E39" s="536"/>
    </row>
    <row r="40" spans="1:5" ht="17.100000000000001" customHeight="1">
      <c r="A40" s="580" t="s">
        <v>1625</v>
      </c>
      <c r="B40" s="586" t="s">
        <v>1621</v>
      </c>
      <c r="C40" s="582"/>
      <c r="D40" s="536"/>
      <c r="E40" s="536"/>
    </row>
    <row r="41" spans="1:5" ht="17.100000000000001" customHeight="1">
      <c r="A41" s="580" t="s">
        <v>1626</v>
      </c>
      <c r="B41" s="585" t="s">
        <v>854</v>
      </c>
      <c r="C41" s="582">
        <f>SUM(C42:C43)</f>
        <v>0</v>
      </c>
      <c r="D41" s="536"/>
      <c r="E41" s="536"/>
    </row>
    <row r="42" spans="1:5" ht="17.100000000000001" customHeight="1">
      <c r="A42" s="580" t="s">
        <v>1627</v>
      </c>
      <c r="B42" s="586" t="s">
        <v>1617</v>
      </c>
      <c r="C42" s="582"/>
      <c r="D42" s="536"/>
      <c r="E42" s="536"/>
    </row>
    <row r="43" spans="1:5" ht="17.100000000000001" customHeight="1">
      <c r="A43" s="580" t="s">
        <v>1628</v>
      </c>
      <c r="B43" s="586" t="s">
        <v>1621</v>
      </c>
      <c r="C43" s="582"/>
      <c r="D43" s="536"/>
      <c r="E43" s="536"/>
    </row>
    <row r="44" spans="1:5" ht="17.100000000000001" customHeight="1">
      <c r="A44" s="580" t="s">
        <v>1629</v>
      </c>
      <c r="B44" s="585" t="s">
        <v>1599</v>
      </c>
      <c r="C44" s="582">
        <f>SUM(C45:C46)</f>
        <v>0</v>
      </c>
      <c r="D44" s="536"/>
      <c r="E44" s="536"/>
    </row>
    <row r="45" spans="1:5" ht="17.100000000000001" customHeight="1">
      <c r="A45" s="580" t="s">
        <v>1630</v>
      </c>
      <c r="B45" s="586" t="s">
        <v>1617</v>
      </c>
      <c r="C45" s="582"/>
      <c r="D45" s="536"/>
      <c r="E45" s="536"/>
    </row>
    <row r="46" spans="1:5" ht="17.100000000000001" customHeight="1" thickBot="1">
      <c r="A46" s="594" t="s">
        <v>1631</v>
      </c>
      <c r="B46" s="595" t="s">
        <v>1621</v>
      </c>
      <c r="C46" s="596"/>
      <c r="D46" s="536"/>
      <c r="E46" s="536"/>
    </row>
    <row r="48" spans="1:5" ht="17.100000000000001" customHeight="1">
      <c r="A48" s="597" t="s">
        <v>1632</v>
      </c>
    </row>
    <row r="50" spans="1:1" ht="17.100000000000001" customHeight="1">
      <c r="A50" s="597" t="s">
        <v>1633</v>
      </c>
    </row>
    <row r="51" spans="1:1" ht="17.100000000000001" customHeight="1">
      <c r="A51" s="574" t="s">
        <v>1634</v>
      </c>
    </row>
    <row r="52" spans="1:1" ht="17.100000000000001" customHeight="1">
      <c r="A52" s="574" t="s">
        <v>1635</v>
      </c>
    </row>
    <row r="53" spans="1:1" ht="17.100000000000001" customHeight="1">
      <c r="A53" s="574" t="s">
        <v>1636</v>
      </c>
    </row>
    <row r="54" spans="1:1" ht="17.100000000000001" customHeight="1">
      <c r="A54" s="534" t="s">
        <v>1637</v>
      </c>
    </row>
    <row r="55" spans="1:1" ht="17.100000000000001" customHeight="1">
      <c r="A55" s="574" t="s">
        <v>1638</v>
      </c>
    </row>
    <row r="56" spans="1:1" ht="17.100000000000001" customHeight="1">
      <c r="A56" s="574" t="s">
        <v>1639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C0504D"/>
  </sheetPr>
  <dimension ref="A1:B28"/>
  <sheetViews>
    <sheetView view="pageBreakPreview" zoomScale="85" zoomScaleNormal="100" zoomScaleSheetLayoutView="85" workbookViewId="0">
      <selection activeCell="A31" sqref="A31"/>
    </sheetView>
  </sheetViews>
  <sheetFormatPr defaultRowHeight="17.100000000000001" customHeight="1"/>
  <cols>
    <col min="1" max="1" width="100.625" style="150" customWidth="1"/>
    <col min="2" max="2" width="20.625" style="150" customWidth="1"/>
    <col min="3" max="256" width="7.625" style="150" customWidth="1"/>
    <col min="257" max="16384" width="9" style="150"/>
  </cols>
  <sheetData>
    <row r="1" spans="1:2" ht="30" customHeight="1">
      <c r="A1" s="176" t="s">
        <v>723</v>
      </c>
      <c r="B1" s="177"/>
    </row>
    <row r="2" spans="1:2" ht="17.100000000000001" customHeight="1">
      <c r="A2" s="178"/>
      <c r="B2" s="151" t="s">
        <v>724</v>
      </c>
    </row>
    <row r="3" spans="1:2" ht="17.100000000000001" customHeight="1">
      <c r="A3" s="168" t="s">
        <v>1155</v>
      </c>
      <c r="B3" s="169"/>
    </row>
    <row r="4" spans="1:2" ht="17.100000000000001" customHeight="1">
      <c r="A4" s="168" t="s">
        <v>1156</v>
      </c>
      <c r="B4" s="169"/>
    </row>
    <row r="5" spans="1:2" ht="17.100000000000001" customHeight="1">
      <c r="A5" s="168" t="s">
        <v>1157</v>
      </c>
      <c r="B5" s="169"/>
    </row>
    <row r="6" spans="1:2" ht="17.100000000000001" customHeight="1" thickBot="1">
      <c r="A6" s="170"/>
      <c r="B6" s="171" t="s">
        <v>341</v>
      </c>
    </row>
    <row r="7" spans="1:2" ht="17.100000000000001" customHeight="1" thickBot="1">
      <c r="A7" s="179" t="s">
        <v>725</v>
      </c>
      <c r="B7" s="180" t="s">
        <v>726</v>
      </c>
    </row>
    <row r="8" spans="1:2" ht="17.100000000000001" customHeight="1">
      <c r="A8" s="181" t="s">
        <v>727</v>
      </c>
      <c r="B8" s="182"/>
    </row>
    <row r="9" spans="1:2" ht="17.100000000000001" customHeight="1">
      <c r="A9" s="183" t="s">
        <v>728</v>
      </c>
      <c r="B9" s="184"/>
    </row>
    <row r="10" spans="1:2" ht="17.100000000000001" customHeight="1">
      <c r="A10" s="185" t="s">
        <v>729</v>
      </c>
      <c r="B10" s="186"/>
    </row>
    <row r="11" spans="1:2" ht="17.100000000000001" customHeight="1">
      <c r="A11" s="187" t="s">
        <v>730</v>
      </c>
      <c r="B11" s="188"/>
    </row>
    <row r="12" spans="1:2" ht="17.100000000000001" customHeight="1">
      <c r="A12" s="183" t="s">
        <v>728</v>
      </c>
      <c r="B12" s="189"/>
    </row>
    <row r="13" spans="1:2" ht="17.100000000000001" customHeight="1">
      <c r="A13" s="190" t="s">
        <v>731</v>
      </c>
      <c r="B13" s="191"/>
    </row>
    <row r="14" spans="1:2" ht="17.100000000000001" customHeight="1">
      <c r="A14" s="192" t="s">
        <v>732</v>
      </c>
      <c r="B14" s="193"/>
    </row>
    <row r="15" spans="1:2" ht="17.100000000000001" customHeight="1">
      <c r="A15" s="183" t="s">
        <v>728</v>
      </c>
      <c r="B15" s="189"/>
    </row>
    <row r="16" spans="1:2" ht="17.100000000000001" customHeight="1">
      <c r="A16" s="185" t="s">
        <v>731</v>
      </c>
      <c r="B16" s="186"/>
    </row>
    <row r="17" spans="1:2" ht="17.100000000000001" customHeight="1">
      <c r="A17" s="194" t="s">
        <v>733</v>
      </c>
      <c r="B17" s="195"/>
    </row>
    <row r="18" spans="1:2" ht="17.100000000000001" customHeight="1" thickBot="1">
      <c r="A18" s="196" t="s">
        <v>734</v>
      </c>
      <c r="B18" s="197"/>
    </row>
    <row r="19" spans="1:2" ht="17.100000000000001" customHeight="1">
      <c r="A19" s="198"/>
      <c r="B19" s="199"/>
    </row>
    <row r="20" spans="1:2" ht="17.100000000000001" customHeight="1">
      <c r="A20" s="177"/>
      <c r="B20" s="169"/>
    </row>
    <row r="21" spans="1:2" ht="17.100000000000001" customHeight="1">
      <c r="A21" s="177"/>
      <c r="B21" s="169"/>
    </row>
    <row r="22" spans="1:2" ht="17.100000000000001" customHeight="1">
      <c r="A22" s="200" t="s">
        <v>408</v>
      </c>
      <c r="B22" s="169"/>
    </row>
    <row r="23" spans="1:2" ht="17.100000000000001" customHeight="1">
      <c r="A23" s="172"/>
      <c r="B23" s="199"/>
    </row>
    <row r="24" spans="1:2" ht="17.100000000000001" customHeight="1">
      <c r="A24" s="172" t="s">
        <v>1158</v>
      </c>
      <c r="B24" s="199"/>
    </row>
    <row r="25" spans="1:2" ht="17.100000000000001" customHeight="1">
      <c r="A25" s="173" t="s">
        <v>735</v>
      </c>
      <c r="B25" s="174"/>
    </row>
    <row r="26" spans="1:2" ht="17.100000000000001" customHeight="1">
      <c r="A26" s="173" t="s">
        <v>736</v>
      </c>
      <c r="B26" s="169"/>
    </row>
    <row r="27" spans="1:2" ht="17.100000000000001" customHeight="1">
      <c r="A27" s="173" t="s">
        <v>737</v>
      </c>
      <c r="B27" s="169"/>
    </row>
    <row r="28" spans="1:2" ht="17.25" customHeight="1">
      <c r="A28" s="175" t="s">
        <v>738</v>
      </c>
      <c r="B28" s="169"/>
    </row>
  </sheetData>
  <phoneticPr fontId="1" type="noConversion"/>
  <pageMargins left="0.7" right="0.7" top="0.75" bottom="0.75" header="0.3" footer="0.3"/>
  <pageSetup paperSize="9" scale="66" orientation="portrait" r:id="rId1"/>
  <colBreaks count="1" manualBreakCount="1">
    <brk id="2" max="104857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C0504D"/>
  </sheetPr>
  <dimension ref="A1:M55"/>
  <sheetViews>
    <sheetView view="pageBreakPreview" zoomScale="85" zoomScaleNormal="100" zoomScaleSheetLayoutView="85" workbookViewId="0">
      <selection activeCell="A3" sqref="A3:A5"/>
    </sheetView>
  </sheetViews>
  <sheetFormatPr defaultRowHeight="17.100000000000001" customHeight="1"/>
  <cols>
    <col min="1" max="1" width="13.625" style="150" customWidth="1"/>
    <col min="2" max="2" width="50.625" style="150" customWidth="1"/>
    <col min="3" max="11" width="10.625" style="150" customWidth="1"/>
    <col min="12" max="256" width="7.625" style="150" customWidth="1"/>
    <col min="257" max="16384" width="9" style="150"/>
  </cols>
  <sheetData>
    <row r="1" spans="1:13" ht="30" customHeight="1">
      <c r="A1" s="176" t="s">
        <v>739</v>
      </c>
      <c r="B1" s="169"/>
      <c r="C1" s="169"/>
      <c r="D1" s="169"/>
      <c r="E1" s="169"/>
      <c r="F1" s="169"/>
      <c r="G1" s="169"/>
      <c r="H1" s="169"/>
      <c r="I1" s="169"/>
      <c r="J1" s="169"/>
      <c r="K1" s="151" t="s">
        <v>740</v>
      </c>
      <c r="L1" s="201"/>
      <c r="M1" s="201"/>
    </row>
    <row r="2" spans="1:13" ht="17.100000000000001" customHeight="1">
      <c r="A2" s="17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201"/>
      <c r="M2" s="201"/>
    </row>
    <row r="3" spans="1:13" ht="17.100000000000001" customHeight="1">
      <c r="A3" s="168" t="s">
        <v>1155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201"/>
      <c r="M3" s="201"/>
    </row>
    <row r="4" spans="1:13" ht="17.100000000000001" customHeight="1">
      <c r="A4" s="168" t="s">
        <v>1156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201"/>
      <c r="M4" s="201"/>
    </row>
    <row r="5" spans="1:13" ht="17.100000000000001" customHeight="1">
      <c r="A5" s="168" t="s">
        <v>1157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201"/>
      <c r="M5" s="201"/>
    </row>
    <row r="6" spans="1:13" ht="17.100000000000001" customHeight="1" thickBot="1">
      <c r="A6" s="169"/>
      <c r="B6" s="214"/>
      <c r="C6" s="169"/>
      <c r="D6" s="169"/>
      <c r="E6" s="169"/>
      <c r="F6" s="169"/>
      <c r="G6" s="169"/>
      <c r="H6" s="169"/>
      <c r="I6" s="169"/>
      <c r="J6" s="169"/>
      <c r="K6" s="171" t="s">
        <v>741</v>
      </c>
      <c r="L6" s="201"/>
      <c r="M6" s="201"/>
    </row>
    <row r="7" spans="1:13" ht="17.100000000000001" customHeight="1">
      <c r="A7" s="215" t="s">
        <v>742</v>
      </c>
      <c r="B7" s="216" t="s">
        <v>743</v>
      </c>
      <c r="C7" s="217" t="s">
        <v>744</v>
      </c>
      <c r="D7" s="217" t="s">
        <v>745</v>
      </c>
      <c r="E7" s="217" t="s">
        <v>746</v>
      </c>
      <c r="F7" s="217" t="s">
        <v>747</v>
      </c>
      <c r="G7" s="217" t="s">
        <v>748</v>
      </c>
      <c r="H7" s="217" t="s">
        <v>749</v>
      </c>
      <c r="I7" s="217" t="s">
        <v>750</v>
      </c>
      <c r="J7" s="217" t="s">
        <v>751</v>
      </c>
      <c r="K7" s="218" t="s">
        <v>752</v>
      </c>
      <c r="L7" s="201"/>
      <c r="M7" s="201"/>
    </row>
    <row r="8" spans="1:13" ht="17.100000000000001" customHeight="1" thickBot="1">
      <c r="A8" s="219"/>
      <c r="B8" s="220"/>
      <c r="C8" s="221" t="s">
        <v>1164</v>
      </c>
      <c r="D8" s="221" t="s">
        <v>1165</v>
      </c>
      <c r="E8" s="221" t="s">
        <v>1166</v>
      </c>
      <c r="F8" s="221" t="s">
        <v>1167</v>
      </c>
      <c r="G8" s="221" t="s">
        <v>1168</v>
      </c>
      <c r="H8" s="221" t="s">
        <v>1169</v>
      </c>
      <c r="I8" s="221" t="s">
        <v>1170</v>
      </c>
      <c r="J8" s="221" t="s">
        <v>1171</v>
      </c>
      <c r="K8" s="222" t="s">
        <v>1172</v>
      </c>
      <c r="L8" s="201"/>
      <c r="M8" s="201"/>
    </row>
    <row r="9" spans="1:13" ht="17.100000000000001" customHeight="1">
      <c r="A9" s="754" t="s">
        <v>753</v>
      </c>
      <c r="B9" s="216" t="s">
        <v>754</v>
      </c>
      <c r="C9" s="223">
        <v>0.18</v>
      </c>
      <c r="D9" s="223">
        <v>0.18</v>
      </c>
      <c r="E9" s="223">
        <v>0.12</v>
      </c>
      <c r="F9" s="223">
        <v>0.15</v>
      </c>
      <c r="G9" s="223">
        <v>0.18</v>
      </c>
      <c r="H9" s="223">
        <v>0.15</v>
      </c>
      <c r="I9" s="223">
        <v>0.12</v>
      </c>
      <c r="J9" s="223">
        <v>0.12</v>
      </c>
      <c r="K9" s="224"/>
      <c r="L9" s="201"/>
      <c r="M9" s="201"/>
    </row>
    <row r="10" spans="1:13" ht="17.100000000000001" customHeight="1">
      <c r="A10" s="755"/>
      <c r="B10" s="225" t="s">
        <v>755</v>
      </c>
      <c r="C10" s="226"/>
      <c r="D10" s="226"/>
      <c r="E10" s="226"/>
      <c r="F10" s="226"/>
      <c r="G10" s="226"/>
      <c r="H10" s="226"/>
      <c r="I10" s="226"/>
      <c r="J10" s="226"/>
      <c r="K10" s="227"/>
      <c r="L10" s="201"/>
      <c r="M10" s="201"/>
    </row>
    <row r="11" spans="1:13" ht="17.100000000000001" customHeight="1">
      <c r="A11" s="755"/>
      <c r="B11" s="228" t="s">
        <v>756</v>
      </c>
      <c r="C11" s="228"/>
      <c r="D11" s="228"/>
      <c r="E11" s="228"/>
      <c r="F11" s="228"/>
      <c r="G11" s="228"/>
      <c r="H11" s="228"/>
      <c r="I11" s="228"/>
      <c r="J11" s="228"/>
      <c r="K11" s="229"/>
      <c r="L11" s="201"/>
      <c r="M11" s="201"/>
    </row>
    <row r="12" spans="1:13" ht="17.100000000000001" customHeight="1">
      <c r="A12" s="755"/>
      <c r="B12" s="230" t="s">
        <v>757</v>
      </c>
      <c r="C12" s="230"/>
      <c r="D12" s="230"/>
      <c r="E12" s="230"/>
      <c r="F12" s="230"/>
      <c r="G12" s="230"/>
      <c r="H12" s="230"/>
      <c r="I12" s="230"/>
      <c r="J12" s="230"/>
      <c r="K12" s="231"/>
      <c r="L12" s="201"/>
      <c r="M12" s="201"/>
    </row>
    <row r="13" spans="1:13" ht="17.100000000000001" customHeight="1">
      <c r="A13" s="755"/>
      <c r="B13" s="230" t="s">
        <v>758</v>
      </c>
      <c r="C13" s="232"/>
      <c r="D13" s="232"/>
      <c r="E13" s="232"/>
      <c r="F13" s="232"/>
      <c r="G13" s="232"/>
      <c r="H13" s="232"/>
      <c r="I13" s="232"/>
      <c r="J13" s="232"/>
      <c r="K13" s="233"/>
      <c r="L13" s="201"/>
      <c r="M13" s="201"/>
    </row>
    <row r="14" spans="1:13" ht="17.100000000000001" customHeight="1">
      <c r="A14" s="755"/>
      <c r="B14" s="225" t="s">
        <v>759</v>
      </c>
      <c r="C14" s="226"/>
      <c r="D14" s="226"/>
      <c r="E14" s="226"/>
      <c r="F14" s="226"/>
      <c r="G14" s="226"/>
      <c r="H14" s="226"/>
      <c r="I14" s="226"/>
      <c r="J14" s="226"/>
      <c r="K14" s="227"/>
      <c r="L14" s="201"/>
      <c r="M14" s="201"/>
    </row>
    <row r="15" spans="1:13" ht="17.100000000000001" customHeight="1">
      <c r="A15" s="755"/>
      <c r="B15" s="228" t="s">
        <v>760</v>
      </c>
      <c r="C15" s="234"/>
      <c r="D15" s="234"/>
      <c r="E15" s="234"/>
      <c r="F15" s="234"/>
      <c r="G15" s="234"/>
      <c r="H15" s="234"/>
      <c r="I15" s="234"/>
      <c r="J15" s="234"/>
      <c r="K15" s="235"/>
      <c r="L15" s="201"/>
      <c r="M15" s="201"/>
    </row>
    <row r="16" spans="1:13" ht="17.100000000000001" customHeight="1">
      <c r="A16" s="755"/>
      <c r="B16" s="230" t="s">
        <v>757</v>
      </c>
      <c r="C16" s="236"/>
      <c r="D16" s="236"/>
      <c r="E16" s="236"/>
      <c r="F16" s="236"/>
      <c r="G16" s="236"/>
      <c r="H16" s="236"/>
      <c r="I16" s="236"/>
      <c r="J16" s="236"/>
      <c r="K16" s="237"/>
      <c r="L16" s="201"/>
      <c r="M16" s="201"/>
    </row>
    <row r="17" spans="1:13" ht="17.100000000000001" customHeight="1">
      <c r="A17" s="755"/>
      <c r="B17" s="230" t="s">
        <v>761</v>
      </c>
      <c r="C17" s="238"/>
      <c r="D17" s="238"/>
      <c r="E17" s="238"/>
      <c r="F17" s="238"/>
      <c r="G17" s="238"/>
      <c r="H17" s="238"/>
      <c r="I17" s="238"/>
      <c r="J17" s="238"/>
      <c r="K17" s="239"/>
      <c r="L17" s="201"/>
      <c r="M17" s="201"/>
    </row>
    <row r="18" spans="1:13" ht="17.100000000000001" customHeight="1">
      <c r="A18" s="755"/>
      <c r="B18" s="225" t="s">
        <v>762</v>
      </c>
      <c r="C18" s="234"/>
      <c r="D18" s="234"/>
      <c r="E18" s="234"/>
      <c r="F18" s="234"/>
      <c r="G18" s="234"/>
      <c r="H18" s="234"/>
      <c r="I18" s="234"/>
      <c r="J18" s="234"/>
      <c r="K18" s="235"/>
      <c r="L18" s="201"/>
      <c r="M18" s="201"/>
    </row>
    <row r="19" spans="1:13" ht="17.100000000000001" customHeight="1">
      <c r="A19" s="755"/>
      <c r="B19" s="228" t="s">
        <v>1173</v>
      </c>
      <c r="C19" s="234"/>
      <c r="D19" s="234"/>
      <c r="E19" s="234"/>
      <c r="F19" s="234"/>
      <c r="G19" s="234"/>
      <c r="H19" s="234"/>
      <c r="I19" s="234"/>
      <c r="J19" s="234"/>
      <c r="K19" s="235"/>
      <c r="L19" s="201"/>
      <c r="M19" s="201"/>
    </row>
    <row r="20" spans="1:13" ht="17.100000000000001" customHeight="1">
      <c r="A20" s="755"/>
      <c r="B20" s="230" t="s">
        <v>1174</v>
      </c>
      <c r="C20" s="236"/>
      <c r="D20" s="236"/>
      <c r="E20" s="236"/>
      <c r="F20" s="236"/>
      <c r="G20" s="236"/>
      <c r="H20" s="236"/>
      <c r="I20" s="236"/>
      <c r="J20" s="236"/>
      <c r="K20" s="237"/>
      <c r="L20" s="201"/>
      <c r="M20" s="201"/>
    </row>
    <row r="21" spans="1:13" ht="17.100000000000001" customHeight="1">
      <c r="A21" s="755"/>
      <c r="B21" s="230" t="s">
        <v>1175</v>
      </c>
      <c r="C21" s="232"/>
      <c r="D21" s="232"/>
      <c r="E21" s="232"/>
      <c r="F21" s="232"/>
      <c r="G21" s="232"/>
      <c r="H21" s="232"/>
      <c r="I21" s="232"/>
      <c r="J21" s="232"/>
      <c r="K21" s="233"/>
      <c r="L21" s="201"/>
      <c r="M21" s="201"/>
    </row>
    <row r="22" spans="1:13" ht="17.100000000000001" customHeight="1">
      <c r="A22" s="755"/>
      <c r="B22" s="240" t="s">
        <v>763</v>
      </c>
      <c r="C22" s="241"/>
      <c r="D22" s="242"/>
      <c r="E22" s="242"/>
      <c r="F22" s="242"/>
      <c r="G22" s="242"/>
      <c r="H22" s="242"/>
      <c r="I22" s="242"/>
      <c r="J22" s="242"/>
      <c r="K22" s="243"/>
      <c r="L22" s="201"/>
      <c r="M22" s="201"/>
    </row>
    <row r="23" spans="1:13" ht="17.100000000000001" customHeight="1" thickBot="1">
      <c r="A23" s="755"/>
      <c r="B23" s="244" t="s">
        <v>1176</v>
      </c>
      <c r="C23" s="245"/>
      <c r="D23" s="246"/>
      <c r="E23" s="246"/>
      <c r="F23" s="246"/>
      <c r="G23" s="246"/>
      <c r="H23" s="246"/>
      <c r="I23" s="246"/>
      <c r="J23" s="246"/>
      <c r="K23" s="247"/>
      <c r="L23" s="201"/>
      <c r="M23" s="201"/>
    </row>
    <row r="24" spans="1:13" ht="17.100000000000001" customHeight="1" thickBot="1">
      <c r="A24" s="211"/>
      <c r="B24" s="210"/>
      <c r="C24" s="210"/>
      <c r="D24" s="210"/>
      <c r="E24" s="210"/>
      <c r="F24" s="210"/>
      <c r="G24" s="210"/>
      <c r="H24" s="210"/>
      <c r="I24" s="210"/>
      <c r="J24" s="212"/>
      <c r="K24" s="213"/>
      <c r="L24" s="201"/>
      <c r="M24" s="201"/>
    </row>
    <row r="25" spans="1:13" ht="17.100000000000001" customHeight="1">
      <c r="A25" s="756" t="s">
        <v>764</v>
      </c>
      <c r="B25" s="248" t="s">
        <v>1177</v>
      </c>
      <c r="C25" s="249"/>
      <c r="D25" s="250"/>
      <c r="E25" s="250"/>
      <c r="F25" s="250"/>
      <c r="G25" s="250"/>
      <c r="H25" s="250"/>
      <c r="I25" s="250"/>
      <c r="J25" s="250"/>
      <c r="K25" s="251"/>
      <c r="L25" s="201"/>
      <c r="M25" s="201"/>
    </row>
    <row r="26" spans="1:13" ht="17.100000000000001" customHeight="1">
      <c r="A26" s="757"/>
      <c r="B26" s="228" t="s">
        <v>765</v>
      </c>
      <c r="C26" s="228"/>
      <c r="D26" s="252"/>
      <c r="E26" s="252"/>
      <c r="F26" s="252"/>
      <c r="G26" s="252"/>
      <c r="H26" s="252"/>
      <c r="I26" s="252"/>
      <c r="J26" s="252"/>
      <c r="K26" s="253"/>
      <c r="L26" s="201"/>
      <c r="M26" s="201"/>
    </row>
    <row r="27" spans="1:13" ht="17.100000000000001" customHeight="1">
      <c r="A27" s="757"/>
      <c r="B27" s="230" t="s">
        <v>731</v>
      </c>
      <c r="C27" s="232"/>
      <c r="D27" s="254"/>
      <c r="E27" s="254"/>
      <c r="F27" s="254"/>
      <c r="G27" s="254"/>
      <c r="H27" s="254"/>
      <c r="I27" s="254"/>
      <c r="J27" s="254"/>
      <c r="K27" s="255"/>
      <c r="L27" s="201"/>
      <c r="M27" s="201"/>
    </row>
    <row r="28" spans="1:13" ht="17.100000000000001" customHeight="1">
      <c r="A28" s="757"/>
      <c r="B28" s="225" t="s">
        <v>1178</v>
      </c>
      <c r="C28" s="226"/>
      <c r="D28" s="256"/>
      <c r="E28" s="256"/>
      <c r="F28" s="256"/>
      <c r="G28" s="256"/>
      <c r="H28" s="256"/>
      <c r="I28" s="256"/>
      <c r="J28" s="256"/>
      <c r="K28" s="257"/>
      <c r="L28" s="201"/>
      <c r="M28" s="201"/>
    </row>
    <row r="29" spans="1:13" ht="17.100000000000001" customHeight="1">
      <c r="A29" s="757"/>
      <c r="B29" s="228" t="s">
        <v>766</v>
      </c>
      <c r="C29" s="236"/>
      <c r="D29" s="252"/>
      <c r="E29" s="252"/>
      <c r="F29" s="252"/>
      <c r="G29" s="252"/>
      <c r="H29" s="252"/>
      <c r="I29" s="252"/>
      <c r="J29" s="252"/>
      <c r="K29" s="253"/>
      <c r="L29" s="201"/>
      <c r="M29" s="201"/>
    </row>
    <row r="30" spans="1:13" ht="17.100000000000001" customHeight="1">
      <c r="A30" s="757"/>
      <c r="B30" s="258" t="s">
        <v>767</v>
      </c>
      <c r="C30" s="238"/>
      <c r="D30" s="259"/>
      <c r="E30" s="259"/>
      <c r="F30" s="259"/>
      <c r="G30" s="259"/>
      <c r="H30" s="259"/>
      <c r="I30" s="259"/>
      <c r="J30" s="259"/>
      <c r="K30" s="260"/>
      <c r="L30" s="201"/>
      <c r="M30" s="201"/>
    </row>
    <row r="31" spans="1:13" ht="17.100000000000001" customHeight="1">
      <c r="A31" s="757"/>
      <c r="B31" s="261" t="s">
        <v>1179</v>
      </c>
      <c r="C31" s="234"/>
      <c r="D31" s="250"/>
      <c r="E31" s="250"/>
      <c r="F31" s="250"/>
      <c r="G31" s="250"/>
      <c r="H31" s="250"/>
      <c r="I31" s="250"/>
      <c r="J31" s="250"/>
      <c r="K31" s="251"/>
      <c r="L31" s="201"/>
      <c r="M31" s="201"/>
    </row>
    <row r="32" spans="1:13" ht="17.100000000000001" customHeight="1">
      <c r="A32" s="757"/>
      <c r="B32" s="228" t="s">
        <v>768</v>
      </c>
      <c r="C32" s="236"/>
      <c r="D32" s="262"/>
      <c r="E32" s="262"/>
      <c r="F32" s="262"/>
      <c r="G32" s="262"/>
      <c r="H32" s="262"/>
      <c r="I32" s="262"/>
      <c r="J32" s="262"/>
      <c r="K32" s="263"/>
      <c r="L32" s="201"/>
      <c r="M32" s="201"/>
    </row>
    <row r="33" spans="1:13" ht="17.100000000000001" customHeight="1">
      <c r="A33" s="757"/>
      <c r="B33" s="230" t="s">
        <v>731</v>
      </c>
      <c r="C33" s="232"/>
      <c r="D33" s="264"/>
      <c r="E33" s="264"/>
      <c r="F33" s="264"/>
      <c r="G33" s="264"/>
      <c r="H33" s="264"/>
      <c r="I33" s="264"/>
      <c r="J33" s="264"/>
      <c r="K33" s="265"/>
      <c r="L33" s="201"/>
      <c r="M33" s="201"/>
    </row>
    <row r="34" spans="1:13" ht="17.100000000000001" customHeight="1">
      <c r="A34" s="757"/>
      <c r="B34" s="266" t="s">
        <v>769</v>
      </c>
      <c r="C34" s="267"/>
      <c r="D34" s="254"/>
      <c r="E34" s="254"/>
      <c r="F34" s="254"/>
      <c r="G34" s="254"/>
      <c r="H34" s="254"/>
      <c r="I34" s="254"/>
      <c r="J34" s="254"/>
      <c r="K34" s="255"/>
      <c r="L34" s="201"/>
      <c r="M34" s="201"/>
    </row>
    <row r="35" spans="1:13" ht="17.100000000000001" customHeight="1">
      <c r="A35" s="757"/>
      <c r="B35" s="266" t="s">
        <v>770</v>
      </c>
      <c r="C35" s="268"/>
      <c r="D35" s="269"/>
      <c r="E35" s="269"/>
      <c r="F35" s="269"/>
      <c r="G35" s="269"/>
      <c r="H35" s="269"/>
      <c r="I35" s="269"/>
      <c r="J35" s="269"/>
      <c r="K35" s="270"/>
      <c r="L35" s="201"/>
      <c r="M35" s="201"/>
    </row>
    <row r="36" spans="1:13" ht="17.100000000000001" customHeight="1" thickBot="1">
      <c r="A36" s="758"/>
      <c r="B36" s="244" t="s">
        <v>1180</v>
      </c>
      <c r="C36" s="271"/>
      <c r="D36" s="272"/>
      <c r="E36" s="272"/>
      <c r="F36" s="272"/>
      <c r="G36" s="272"/>
      <c r="H36" s="272"/>
      <c r="I36" s="272"/>
      <c r="J36" s="272"/>
      <c r="K36" s="273"/>
      <c r="L36" s="201"/>
      <c r="M36" s="201"/>
    </row>
    <row r="37" spans="1:13" ht="17.100000000000001" customHeight="1" thickBot="1">
      <c r="A37" s="209"/>
      <c r="B37" s="210"/>
      <c r="C37" s="274"/>
      <c r="D37" s="275"/>
      <c r="E37" s="275"/>
      <c r="F37" s="275"/>
      <c r="G37" s="275"/>
      <c r="H37" s="275"/>
      <c r="I37" s="275"/>
      <c r="J37" s="275"/>
      <c r="K37" s="276"/>
      <c r="L37" s="201"/>
      <c r="M37" s="201"/>
    </row>
    <row r="38" spans="1:13" ht="17.100000000000001" customHeight="1" thickBot="1">
      <c r="A38" s="203"/>
      <c r="B38" s="202" t="s">
        <v>771</v>
      </c>
      <c r="C38" s="271"/>
      <c r="D38" s="275"/>
      <c r="E38" s="275"/>
      <c r="F38" s="275"/>
      <c r="G38" s="275"/>
      <c r="H38" s="275"/>
      <c r="I38" s="275"/>
      <c r="J38" s="275"/>
      <c r="K38" s="277"/>
      <c r="L38" s="201"/>
      <c r="M38" s="201"/>
    </row>
    <row r="39" spans="1:13" ht="17.100000000000001" customHeight="1">
      <c r="A39" s="169"/>
      <c r="B39" s="204"/>
      <c r="C39" s="205"/>
      <c r="D39" s="205"/>
      <c r="E39" s="205"/>
      <c r="F39" s="205"/>
      <c r="G39" s="205"/>
      <c r="H39" s="205"/>
      <c r="I39" s="205"/>
      <c r="J39" s="205"/>
      <c r="K39" s="205"/>
      <c r="L39" s="201"/>
      <c r="M39" s="201"/>
    </row>
    <row r="40" spans="1:13" ht="17.100000000000001" customHeight="1">
      <c r="A40" s="177"/>
      <c r="B40" s="204"/>
      <c r="C40" s="205"/>
      <c r="D40" s="205"/>
      <c r="E40" s="205"/>
      <c r="F40" s="205"/>
      <c r="G40" s="205"/>
      <c r="H40" s="205"/>
      <c r="I40" s="205"/>
      <c r="J40" s="205"/>
      <c r="K40" s="205"/>
      <c r="L40" s="201"/>
      <c r="M40" s="201"/>
    </row>
    <row r="41" spans="1:13" ht="17.100000000000001" customHeight="1">
      <c r="A41" s="200" t="s">
        <v>408</v>
      </c>
      <c r="B41" s="206"/>
      <c r="C41" s="204"/>
      <c r="D41" s="205"/>
      <c r="E41" s="205"/>
      <c r="F41" s="205"/>
      <c r="G41" s="205"/>
      <c r="H41" s="205"/>
      <c r="I41" s="205"/>
      <c r="J41" s="205"/>
      <c r="K41" s="205"/>
      <c r="L41" s="205"/>
      <c r="M41" s="201"/>
    </row>
    <row r="42" spans="1:13" ht="17.100000000000001" customHeight="1">
      <c r="A42" s="172"/>
      <c r="B42" s="198"/>
      <c r="C42" s="199"/>
      <c r="D42" s="207"/>
      <c r="E42" s="169"/>
      <c r="F42" s="169"/>
      <c r="G42" s="169"/>
      <c r="H42" s="169"/>
      <c r="I42" s="169"/>
      <c r="J42" s="169"/>
      <c r="K42" s="169"/>
      <c r="L42" s="169"/>
      <c r="M42" s="201"/>
    </row>
    <row r="43" spans="1:13" ht="17.100000000000001" customHeight="1">
      <c r="A43" s="172" t="s">
        <v>772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201"/>
    </row>
    <row r="44" spans="1:13" ht="17.100000000000001" customHeight="1">
      <c r="A44" s="169" t="s">
        <v>773</v>
      </c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201"/>
    </row>
    <row r="45" spans="1:13" ht="17.100000000000001" customHeight="1">
      <c r="A45" s="173" t="s">
        <v>1162</v>
      </c>
      <c r="B45" s="175"/>
      <c r="C45" s="199"/>
      <c r="D45" s="207"/>
      <c r="E45" s="169"/>
      <c r="F45" s="169"/>
      <c r="G45" s="169"/>
      <c r="H45" s="169"/>
      <c r="I45" s="169"/>
      <c r="J45" s="169"/>
      <c r="K45" s="169"/>
      <c r="L45" s="169"/>
      <c r="M45" s="201"/>
    </row>
    <row r="46" spans="1:13" ht="17.100000000000001" customHeight="1">
      <c r="A46" s="173" t="s">
        <v>1163</v>
      </c>
      <c r="B46" s="175"/>
      <c r="C46" s="174"/>
      <c r="D46" s="174"/>
      <c r="E46" s="169"/>
      <c r="F46" s="169"/>
      <c r="G46" s="169"/>
      <c r="H46" s="169"/>
      <c r="I46" s="169"/>
      <c r="J46" s="169"/>
      <c r="K46" s="169"/>
      <c r="L46" s="169"/>
      <c r="M46" s="201"/>
    </row>
    <row r="47" spans="1:13" ht="17.100000000000001" customHeight="1">
      <c r="A47" s="173" t="s">
        <v>1161</v>
      </c>
      <c r="B47" s="175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201"/>
    </row>
    <row r="48" spans="1:13" ht="17.100000000000001" customHeight="1">
      <c r="A48" s="208" t="s">
        <v>774</v>
      </c>
      <c r="B48" s="175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201"/>
    </row>
    <row r="49" spans="1:13" ht="17.100000000000001" customHeight="1">
      <c r="A49" s="175" t="s">
        <v>775</v>
      </c>
      <c r="B49" s="175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201"/>
    </row>
    <row r="50" spans="1:13" ht="17.100000000000001" customHeight="1">
      <c r="A50" s="175" t="s">
        <v>776</v>
      </c>
      <c r="B50" s="175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201"/>
    </row>
    <row r="51" spans="1:13" ht="17.100000000000001" customHeight="1">
      <c r="A51" s="175" t="s">
        <v>777</v>
      </c>
      <c r="B51" s="175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201"/>
    </row>
    <row r="52" spans="1:13" ht="17.100000000000001" customHeight="1">
      <c r="A52" s="175" t="s">
        <v>778</v>
      </c>
      <c r="B52" s="175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201"/>
    </row>
    <row r="53" spans="1:13" ht="17.100000000000001" customHeight="1">
      <c r="A53" s="175" t="s">
        <v>779</v>
      </c>
      <c r="B53" s="175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201"/>
    </row>
    <row r="54" spans="1:13" ht="17.100000000000001" customHeight="1">
      <c r="A54" s="172" t="s">
        <v>1181</v>
      </c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</row>
    <row r="55" spans="1:13" ht="17.100000000000001" customHeight="1">
      <c r="A55" s="150" t="s">
        <v>1182</v>
      </c>
    </row>
  </sheetData>
  <mergeCells count="2">
    <mergeCell ref="A9:A23"/>
    <mergeCell ref="A25:A36"/>
  </mergeCells>
  <phoneticPr fontId="1" type="noConversion"/>
  <pageMargins left="0.7" right="0.7" top="0.75" bottom="0.75" header="0.3" footer="0.3"/>
  <pageSetup paperSize="9" scale="50" orientation="portrait" r:id="rId1"/>
  <colBreaks count="1" manualBreakCount="1">
    <brk id="11" max="104857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C0504D"/>
  </sheetPr>
  <dimension ref="A1:L69"/>
  <sheetViews>
    <sheetView view="pageBreakPreview" zoomScale="85" zoomScaleNormal="100" zoomScaleSheetLayoutView="85" workbookViewId="0">
      <selection activeCell="A3" sqref="A3"/>
    </sheetView>
  </sheetViews>
  <sheetFormatPr defaultRowHeight="17.100000000000001" customHeight="1"/>
  <cols>
    <col min="1" max="1" width="13.625" style="150" customWidth="1"/>
    <col min="2" max="2" width="50.625" style="150" customWidth="1"/>
    <col min="3" max="11" width="10.625" style="150" customWidth="1"/>
    <col min="12" max="256" width="7.625" style="150" customWidth="1"/>
    <col min="257" max="16384" width="9" style="150"/>
  </cols>
  <sheetData>
    <row r="1" spans="1:12" ht="30" customHeight="1">
      <c r="A1" s="176" t="s">
        <v>780</v>
      </c>
      <c r="B1" s="169"/>
      <c r="C1" s="169"/>
      <c r="D1" s="169"/>
      <c r="E1" s="169"/>
      <c r="F1" s="169"/>
      <c r="G1" s="169"/>
      <c r="H1" s="169"/>
      <c r="I1" s="169"/>
      <c r="J1" s="169"/>
      <c r="K1" s="151" t="s">
        <v>781</v>
      </c>
      <c r="L1" s="201"/>
    </row>
    <row r="2" spans="1:12" ht="17.100000000000001" customHeight="1">
      <c r="A2" s="17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201"/>
    </row>
    <row r="3" spans="1:12" ht="17.100000000000001" customHeight="1">
      <c r="A3" s="168" t="s">
        <v>1155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201"/>
    </row>
    <row r="4" spans="1:12" ht="17.100000000000001" customHeight="1">
      <c r="A4" s="168" t="s">
        <v>1156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201"/>
    </row>
    <row r="5" spans="1:12" ht="17.100000000000001" customHeight="1">
      <c r="A5" s="168" t="s">
        <v>1157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201"/>
    </row>
    <row r="6" spans="1:12" ht="17.100000000000001" customHeight="1" thickBot="1">
      <c r="A6" s="170"/>
      <c r="B6" s="169"/>
      <c r="C6" s="169"/>
      <c r="D6" s="169"/>
      <c r="E6" s="169"/>
      <c r="F6" s="169"/>
      <c r="G6" s="169"/>
      <c r="H6" s="169"/>
      <c r="I6" s="169"/>
      <c r="J6" s="169"/>
      <c r="K6" s="171" t="s">
        <v>782</v>
      </c>
      <c r="L6" s="201"/>
    </row>
    <row r="7" spans="1:12" ht="17.100000000000001" customHeight="1">
      <c r="A7" s="215" t="s">
        <v>743</v>
      </c>
      <c r="B7" s="216" t="s">
        <v>783</v>
      </c>
      <c r="C7" s="217" t="s">
        <v>784</v>
      </c>
      <c r="D7" s="217" t="s">
        <v>785</v>
      </c>
      <c r="E7" s="217" t="s">
        <v>786</v>
      </c>
      <c r="F7" s="217" t="s">
        <v>787</v>
      </c>
      <c r="G7" s="217" t="s">
        <v>788</v>
      </c>
      <c r="H7" s="217" t="s">
        <v>789</v>
      </c>
      <c r="I7" s="217" t="s">
        <v>790</v>
      </c>
      <c r="J7" s="217" t="s">
        <v>791</v>
      </c>
      <c r="K7" s="218" t="s">
        <v>752</v>
      </c>
      <c r="L7" s="201"/>
    </row>
    <row r="8" spans="1:12" ht="17.100000000000001" customHeight="1" thickBot="1">
      <c r="A8" s="219"/>
      <c r="B8" s="220"/>
      <c r="C8" s="221" t="s">
        <v>1187</v>
      </c>
      <c r="D8" s="221" t="s">
        <v>1188</v>
      </c>
      <c r="E8" s="221" t="s">
        <v>1189</v>
      </c>
      <c r="F8" s="221" t="s">
        <v>1183</v>
      </c>
      <c r="G8" s="221" t="s">
        <v>1190</v>
      </c>
      <c r="H8" s="221" t="s">
        <v>1191</v>
      </c>
      <c r="I8" s="221" t="s">
        <v>1184</v>
      </c>
      <c r="J8" s="221" t="s">
        <v>1159</v>
      </c>
      <c r="K8" s="222" t="s">
        <v>1185</v>
      </c>
      <c r="L8" s="201"/>
    </row>
    <row r="9" spans="1:12" ht="17.100000000000001" customHeight="1">
      <c r="A9" s="761" t="s">
        <v>792</v>
      </c>
      <c r="B9" s="248" t="s">
        <v>793</v>
      </c>
      <c r="C9" s="249"/>
      <c r="D9" s="249"/>
      <c r="E9" s="249"/>
      <c r="F9" s="249"/>
      <c r="G9" s="249"/>
      <c r="H9" s="249"/>
      <c r="I9" s="249"/>
      <c r="J9" s="249"/>
      <c r="K9" s="280"/>
      <c r="L9" s="201"/>
    </row>
    <row r="10" spans="1:12" ht="17.100000000000001" customHeight="1">
      <c r="A10" s="757"/>
      <c r="B10" s="261" t="s">
        <v>794</v>
      </c>
      <c r="C10" s="234"/>
      <c r="D10" s="234"/>
      <c r="E10" s="234"/>
      <c r="F10" s="234"/>
      <c r="G10" s="234"/>
      <c r="H10" s="234"/>
      <c r="I10" s="234"/>
      <c r="J10" s="234"/>
      <c r="K10" s="235"/>
      <c r="L10" s="201"/>
    </row>
    <row r="11" spans="1:12" ht="17.100000000000001" customHeight="1">
      <c r="A11" s="757"/>
      <c r="B11" s="261" t="s">
        <v>795</v>
      </c>
      <c r="C11" s="234"/>
      <c r="D11" s="234"/>
      <c r="E11" s="234"/>
      <c r="F11" s="234"/>
      <c r="G11" s="234"/>
      <c r="H11" s="234"/>
      <c r="I11" s="234"/>
      <c r="J11" s="234"/>
      <c r="K11" s="235"/>
      <c r="L11" s="201"/>
    </row>
    <row r="12" spans="1:12" ht="17.100000000000001" customHeight="1">
      <c r="A12" s="757"/>
      <c r="B12" s="261" t="s">
        <v>796</v>
      </c>
      <c r="C12" s="234"/>
      <c r="D12" s="234"/>
      <c r="E12" s="234"/>
      <c r="F12" s="234"/>
      <c r="G12" s="234"/>
      <c r="H12" s="234"/>
      <c r="I12" s="234"/>
      <c r="J12" s="234"/>
      <c r="K12" s="235"/>
      <c r="L12" s="201"/>
    </row>
    <row r="13" spans="1:12" ht="17.100000000000001" customHeight="1">
      <c r="A13" s="757"/>
      <c r="B13" s="261" t="s">
        <v>797</v>
      </c>
      <c r="C13" s="234"/>
      <c r="D13" s="234"/>
      <c r="E13" s="234"/>
      <c r="F13" s="234"/>
      <c r="G13" s="234"/>
      <c r="H13" s="234"/>
      <c r="I13" s="234"/>
      <c r="J13" s="234"/>
      <c r="K13" s="235"/>
      <c r="L13" s="201"/>
    </row>
    <row r="14" spans="1:12" ht="17.100000000000001" customHeight="1">
      <c r="A14" s="757"/>
      <c r="B14" s="228" t="s">
        <v>1192</v>
      </c>
      <c r="C14" s="234"/>
      <c r="D14" s="234"/>
      <c r="E14" s="234"/>
      <c r="F14" s="234"/>
      <c r="G14" s="234"/>
      <c r="H14" s="234"/>
      <c r="I14" s="234"/>
      <c r="J14" s="234"/>
      <c r="K14" s="229"/>
      <c r="L14" s="201"/>
    </row>
    <row r="15" spans="1:12" ht="17.100000000000001" customHeight="1">
      <c r="A15" s="757"/>
      <c r="B15" s="230" t="s">
        <v>1193</v>
      </c>
      <c r="C15" s="230"/>
      <c r="D15" s="230"/>
      <c r="E15" s="230"/>
      <c r="F15" s="230"/>
      <c r="G15" s="230"/>
      <c r="H15" s="230"/>
      <c r="I15" s="230"/>
      <c r="J15" s="230"/>
      <c r="K15" s="231"/>
      <c r="L15" s="201"/>
    </row>
    <row r="16" spans="1:12" ht="17.100000000000001" customHeight="1" thickBot="1">
      <c r="A16" s="757"/>
      <c r="B16" s="244" t="s">
        <v>1194</v>
      </c>
      <c r="C16" s="245"/>
      <c r="D16" s="245"/>
      <c r="E16" s="245"/>
      <c r="F16" s="245"/>
      <c r="G16" s="245"/>
      <c r="H16" s="245"/>
      <c r="I16" s="245"/>
      <c r="J16" s="245"/>
      <c r="K16" s="247"/>
      <c r="L16" s="201"/>
    </row>
    <row r="17" spans="1:12" ht="17.100000000000001" customHeight="1">
      <c r="A17" s="757"/>
      <c r="B17" s="281" t="s">
        <v>1195</v>
      </c>
      <c r="C17" s="289"/>
      <c r="D17" s="289"/>
      <c r="E17" s="289"/>
      <c r="F17" s="289"/>
      <c r="G17" s="289"/>
      <c r="H17" s="289"/>
      <c r="I17" s="289"/>
      <c r="J17" s="289"/>
      <c r="K17" s="282"/>
      <c r="L17" s="201"/>
    </row>
    <row r="18" spans="1:12" ht="17.100000000000001" customHeight="1">
      <c r="A18" s="757"/>
      <c r="B18" s="240" t="s">
        <v>798</v>
      </c>
      <c r="C18" s="290"/>
      <c r="D18" s="290"/>
      <c r="E18" s="290"/>
      <c r="F18" s="290"/>
      <c r="G18" s="290"/>
      <c r="H18" s="290"/>
      <c r="I18" s="290"/>
      <c r="J18" s="290"/>
      <c r="K18" s="243"/>
      <c r="L18" s="201"/>
    </row>
    <row r="19" spans="1:12" ht="17.100000000000001" customHeight="1" thickBot="1">
      <c r="A19" s="758"/>
      <c r="B19" s="283" t="s">
        <v>799</v>
      </c>
      <c r="C19" s="291"/>
      <c r="D19" s="291"/>
      <c r="E19" s="291"/>
      <c r="F19" s="291"/>
      <c r="G19" s="291"/>
      <c r="H19" s="291"/>
      <c r="I19" s="291"/>
      <c r="J19" s="291"/>
      <c r="K19" s="284"/>
      <c r="L19" s="201"/>
    </row>
    <row r="20" spans="1:12" ht="17.100000000000001" customHeight="1" thickBot="1">
      <c r="A20" s="209"/>
      <c r="B20" s="210"/>
      <c r="C20" s="210"/>
      <c r="D20" s="210"/>
      <c r="E20" s="210"/>
      <c r="F20" s="210"/>
      <c r="G20" s="210"/>
      <c r="H20" s="210"/>
      <c r="I20" s="210"/>
      <c r="J20" s="212"/>
      <c r="K20" s="213"/>
      <c r="L20" s="201"/>
    </row>
    <row r="21" spans="1:12" ht="17.100000000000001" customHeight="1">
      <c r="A21" s="761" t="s">
        <v>800</v>
      </c>
      <c r="B21" s="216" t="s">
        <v>801</v>
      </c>
      <c r="C21" s="223">
        <v>0.18</v>
      </c>
      <c r="D21" s="223">
        <v>0.18</v>
      </c>
      <c r="E21" s="223">
        <v>0.12</v>
      </c>
      <c r="F21" s="223">
        <v>0.15</v>
      </c>
      <c r="G21" s="223">
        <v>0.18</v>
      </c>
      <c r="H21" s="223">
        <v>0.15</v>
      </c>
      <c r="I21" s="223">
        <v>0.12</v>
      </c>
      <c r="J21" s="223">
        <v>0.12</v>
      </c>
      <c r="K21" s="224"/>
      <c r="L21" s="201"/>
    </row>
    <row r="22" spans="1:12" ht="17.100000000000001" customHeight="1">
      <c r="A22" s="757"/>
      <c r="B22" s="225" t="s">
        <v>802</v>
      </c>
      <c r="C22" s="226"/>
      <c r="D22" s="226"/>
      <c r="E22" s="226"/>
      <c r="F22" s="226"/>
      <c r="G22" s="226"/>
      <c r="H22" s="226"/>
      <c r="I22" s="226"/>
      <c r="J22" s="226"/>
      <c r="K22" s="227"/>
      <c r="L22" s="201"/>
    </row>
    <row r="23" spans="1:12" ht="17.100000000000001" customHeight="1">
      <c r="A23" s="757"/>
      <c r="B23" s="228" t="s">
        <v>1196</v>
      </c>
      <c r="C23" s="228"/>
      <c r="D23" s="228"/>
      <c r="E23" s="228"/>
      <c r="F23" s="228"/>
      <c r="G23" s="228"/>
      <c r="H23" s="228"/>
      <c r="I23" s="228"/>
      <c r="J23" s="228"/>
      <c r="K23" s="229"/>
      <c r="L23" s="201"/>
    </row>
    <row r="24" spans="1:12" ht="17.100000000000001" customHeight="1">
      <c r="A24" s="757"/>
      <c r="B24" s="230" t="s">
        <v>803</v>
      </c>
      <c r="C24" s="230"/>
      <c r="D24" s="230"/>
      <c r="E24" s="230"/>
      <c r="F24" s="230"/>
      <c r="G24" s="230"/>
      <c r="H24" s="230"/>
      <c r="I24" s="230"/>
      <c r="J24" s="230"/>
      <c r="K24" s="231"/>
      <c r="L24" s="201"/>
    </row>
    <row r="25" spans="1:12" ht="17.100000000000001" customHeight="1">
      <c r="A25" s="757"/>
      <c r="B25" s="230" t="s">
        <v>804</v>
      </c>
      <c r="C25" s="232"/>
      <c r="D25" s="232"/>
      <c r="E25" s="232"/>
      <c r="F25" s="232"/>
      <c r="G25" s="232"/>
      <c r="H25" s="232"/>
      <c r="I25" s="232"/>
      <c r="J25" s="232"/>
      <c r="K25" s="233"/>
      <c r="L25" s="201"/>
    </row>
    <row r="26" spans="1:12" ht="17.100000000000001" customHeight="1">
      <c r="A26" s="757"/>
      <c r="B26" s="225" t="s">
        <v>805</v>
      </c>
      <c r="C26" s="226"/>
      <c r="D26" s="226"/>
      <c r="E26" s="226"/>
      <c r="F26" s="226"/>
      <c r="G26" s="226"/>
      <c r="H26" s="226"/>
      <c r="I26" s="226"/>
      <c r="J26" s="226"/>
      <c r="K26" s="227"/>
      <c r="L26" s="201"/>
    </row>
    <row r="27" spans="1:12" ht="17.100000000000001" customHeight="1">
      <c r="A27" s="757"/>
      <c r="B27" s="228" t="s">
        <v>1197</v>
      </c>
      <c r="C27" s="234"/>
      <c r="D27" s="234"/>
      <c r="E27" s="234"/>
      <c r="F27" s="234"/>
      <c r="G27" s="234"/>
      <c r="H27" s="234"/>
      <c r="I27" s="234"/>
      <c r="J27" s="234"/>
      <c r="K27" s="235"/>
      <c r="L27" s="201"/>
    </row>
    <row r="28" spans="1:12" ht="17.100000000000001" customHeight="1">
      <c r="A28" s="757"/>
      <c r="B28" s="230" t="s">
        <v>757</v>
      </c>
      <c r="C28" s="236"/>
      <c r="D28" s="236"/>
      <c r="E28" s="236"/>
      <c r="F28" s="236"/>
      <c r="G28" s="236"/>
      <c r="H28" s="236"/>
      <c r="I28" s="236"/>
      <c r="J28" s="236"/>
      <c r="K28" s="237"/>
      <c r="L28" s="201"/>
    </row>
    <row r="29" spans="1:12" ht="17.100000000000001" customHeight="1">
      <c r="A29" s="757"/>
      <c r="B29" s="230" t="s">
        <v>806</v>
      </c>
      <c r="C29" s="238"/>
      <c r="D29" s="238"/>
      <c r="E29" s="238"/>
      <c r="F29" s="238"/>
      <c r="G29" s="238"/>
      <c r="H29" s="238"/>
      <c r="I29" s="238"/>
      <c r="J29" s="238"/>
      <c r="K29" s="239"/>
      <c r="L29" s="201"/>
    </row>
    <row r="30" spans="1:12" ht="17.100000000000001" customHeight="1">
      <c r="A30" s="757"/>
      <c r="B30" s="225" t="s">
        <v>807</v>
      </c>
      <c r="C30" s="234"/>
      <c r="D30" s="234"/>
      <c r="E30" s="234"/>
      <c r="F30" s="234"/>
      <c r="G30" s="234"/>
      <c r="H30" s="234"/>
      <c r="I30" s="234"/>
      <c r="J30" s="234"/>
      <c r="K30" s="235"/>
      <c r="L30" s="201"/>
    </row>
    <row r="31" spans="1:12" ht="17.100000000000001" customHeight="1">
      <c r="A31" s="757"/>
      <c r="B31" s="228" t="s">
        <v>1198</v>
      </c>
      <c r="C31" s="234"/>
      <c r="D31" s="234"/>
      <c r="E31" s="234"/>
      <c r="F31" s="234"/>
      <c r="G31" s="234"/>
      <c r="H31" s="234"/>
      <c r="I31" s="234"/>
      <c r="J31" s="234"/>
      <c r="K31" s="235"/>
      <c r="L31" s="201"/>
    </row>
    <row r="32" spans="1:12" ht="17.100000000000001" customHeight="1">
      <c r="A32" s="757"/>
      <c r="B32" s="230" t="s">
        <v>1199</v>
      </c>
      <c r="C32" s="236"/>
      <c r="D32" s="236"/>
      <c r="E32" s="236"/>
      <c r="F32" s="236"/>
      <c r="G32" s="236"/>
      <c r="H32" s="236"/>
      <c r="I32" s="236"/>
      <c r="J32" s="236"/>
      <c r="K32" s="237"/>
      <c r="L32" s="201"/>
    </row>
    <row r="33" spans="1:12" ht="17.100000000000001" customHeight="1">
      <c r="A33" s="757"/>
      <c r="B33" s="230" t="s">
        <v>1160</v>
      </c>
      <c r="C33" s="232"/>
      <c r="D33" s="232"/>
      <c r="E33" s="232"/>
      <c r="F33" s="232"/>
      <c r="G33" s="232"/>
      <c r="H33" s="232"/>
      <c r="I33" s="232"/>
      <c r="J33" s="232"/>
      <c r="K33" s="233"/>
      <c r="L33" s="201"/>
    </row>
    <row r="34" spans="1:12" ht="17.100000000000001" customHeight="1">
      <c r="A34" s="757"/>
      <c r="B34" s="285" t="s">
        <v>808</v>
      </c>
      <c r="C34" s="292"/>
      <c r="D34" s="292"/>
      <c r="E34" s="292"/>
      <c r="F34" s="292"/>
      <c r="G34" s="292"/>
      <c r="H34" s="292"/>
      <c r="I34" s="292"/>
      <c r="J34" s="292"/>
      <c r="K34" s="286"/>
      <c r="L34" s="201"/>
    </row>
    <row r="35" spans="1:12" ht="17.100000000000001" customHeight="1" thickBot="1">
      <c r="A35" s="757"/>
      <c r="B35" s="244" t="s">
        <v>1186</v>
      </c>
      <c r="C35" s="246"/>
      <c r="D35" s="246"/>
      <c r="E35" s="246"/>
      <c r="F35" s="246"/>
      <c r="G35" s="246"/>
      <c r="H35" s="246"/>
      <c r="I35" s="246"/>
      <c r="J35" s="246"/>
      <c r="K35" s="247"/>
      <c r="L35" s="201"/>
    </row>
    <row r="36" spans="1:12" ht="17.100000000000001" customHeight="1" thickBot="1">
      <c r="A36" s="211"/>
      <c r="B36" s="210"/>
      <c r="C36" s="210"/>
      <c r="D36" s="210"/>
      <c r="E36" s="210"/>
      <c r="F36" s="210"/>
      <c r="G36" s="210"/>
      <c r="H36" s="210"/>
      <c r="I36" s="210"/>
      <c r="J36" s="212"/>
      <c r="K36" s="213"/>
      <c r="L36" s="201"/>
    </row>
    <row r="37" spans="1:12" ht="17.100000000000001" customHeight="1">
      <c r="A37" s="756" t="s">
        <v>809</v>
      </c>
      <c r="B37" s="248" t="s">
        <v>1200</v>
      </c>
      <c r="C37" s="293"/>
      <c r="D37" s="250"/>
      <c r="E37" s="250"/>
      <c r="F37" s="250"/>
      <c r="G37" s="250"/>
      <c r="H37" s="250"/>
      <c r="I37" s="250"/>
      <c r="J37" s="250"/>
      <c r="K37" s="251"/>
      <c r="L37" s="201"/>
    </row>
    <row r="38" spans="1:12" ht="17.100000000000001" customHeight="1">
      <c r="A38" s="757"/>
      <c r="B38" s="228" t="s">
        <v>768</v>
      </c>
      <c r="C38" s="294"/>
      <c r="D38" s="295"/>
      <c r="E38" s="295"/>
      <c r="F38" s="295"/>
      <c r="G38" s="295"/>
      <c r="H38" s="295"/>
      <c r="I38" s="295"/>
      <c r="J38" s="295"/>
      <c r="K38" s="287"/>
      <c r="L38" s="201"/>
    </row>
    <row r="39" spans="1:12" ht="17.100000000000001" customHeight="1">
      <c r="A39" s="757"/>
      <c r="B39" s="230" t="s">
        <v>810</v>
      </c>
      <c r="C39" s="296"/>
      <c r="D39" s="295"/>
      <c r="E39" s="295"/>
      <c r="F39" s="295"/>
      <c r="G39" s="295"/>
      <c r="H39" s="295"/>
      <c r="I39" s="295"/>
      <c r="J39" s="295"/>
      <c r="K39" s="287"/>
      <c r="L39" s="201"/>
    </row>
    <row r="40" spans="1:12" ht="17.100000000000001" customHeight="1">
      <c r="A40" s="757"/>
      <c r="B40" s="225" t="s">
        <v>1201</v>
      </c>
      <c r="C40" s="297"/>
      <c r="D40" s="250"/>
      <c r="E40" s="250"/>
      <c r="F40" s="250"/>
      <c r="G40" s="250"/>
      <c r="H40" s="250"/>
      <c r="I40" s="250"/>
      <c r="J40" s="250"/>
      <c r="K40" s="251"/>
      <c r="L40" s="201"/>
    </row>
    <row r="41" spans="1:12" ht="17.100000000000001" customHeight="1">
      <c r="A41" s="757"/>
      <c r="B41" s="228" t="s">
        <v>811</v>
      </c>
      <c r="C41" s="298"/>
      <c r="D41" s="252"/>
      <c r="E41" s="252"/>
      <c r="F41" s="252"/>
      <c r="G41" s="252"/>
      <c r="H41" s="252"/>
      <c r="I41" s="252"/>
      <c r="J41" s="252"/>
      <c r="K41" s="253"/>
      <c r="L41" s="201"/>
    </row>
    <row r="42" spans="1:12" ht="17.100000000000001" customHeight="1">
      <c r="A42" s="757"/>
      <c r="B42" s="258" t="s">
        <v>812</v>
      </c>
      <c r="C42" s="299"/>
      <c r="D42" s="259"/>
      <c r="E42" s="259"/>
      <c r="F42" s="259"/>
      <c r="G42" s="259"/>
      <c r="H42" s="259"/>
      <c r="I42" s="259"/>
      <c r="J42" s="259"/>
      <c r="K42" s="260"/>
      <c r="L42" s="201"/>
    </row>
    <row r="43" spans="1:12" ht="17.100000000000001" customHeight="1">
      <c r="A43" s="757"/>
      <c r="B43" s="261" t="s">
        <v>1202</v>
      </c>
      <c r="C43" s="300"/>
      <c r="D43" s="250"/>
      <c r="E43" s="250"/>
      <c r="F43" s="250"/>
      <c r="G43" s="250"/>
      <c r="H43" s="250"/>
      <c r="I43" s="250"/>
      <c r="J43" s="250"/>
      <c r="K43" s="251"/>
      <c r="L43" s="201"/>
    </row>
    <row r="44" spans="1:12" ht="17.100000000000001" customHeight="1">
      <c r="A44" s="757"/>
      <c r="B44" s="228" t="s">
        <v>813</v>
      </c>
      <c r="C44" s="298"/>
      <c r="D44" s="262"/>
      <c r="E44" s="262"/>
      <c r="F44" s="262"/>
      <c r="G44" s="262"/>
      <c r="H44" s="262"/>
      <c r="I44" s="262"/>
      <c r="J44" s="262"/>
      <c r="K44" s="263"/>
      <c r="L44" s="201"/>
    </row>
    <row r="45" spans="1:12" ht="17.100000000000001" customHeight="1">
      <c r="A45" s="757"/>
      <c r="B45" s="230" t="s">
        <v>810</v>
      </c>
      <c r="C45" s="296"/>
      <c r="D45" s="264"/>
      <c r="E45" s="264"/>
      <c r="F45" s="264"/>
      <c r="G45" s="264"/>
      <c r="H45" s="264"/>
      <c r="I45" s="264"/>
      <c r="J45" s="264"/>
      <c r="K45" s="265"/>
      <c r="L45" s="201"/>
    </row>
    <row r="46" spans="1:12" ht="17.100000000000001" customHeight="1">
      <c r="A46" s="757"/>
      <c r="B46" s="266" t="s">
        <v>814</v>
      </c>
      <c r="C46" s="301"/>
      <c r="D46" s="254"/>
      <c r="E46" s="254"/>
      <c r="F46" s="254"/>
      <c r="G46" s="254"/>
      <c r="H46" s="254"/>
      <c r="I46" s="254"/>
      <c r="J46" s="254"/>
      <c r="K46" s="255"/>
      <c r="L46" s="201"/>
    </row>
    <row r="47" spans="1:12" ht="17.100000000000001" customHeight="1">
      <c r="A47" s="757"/>
      <c r="B47" s="266" t="s">
        <v>815</v>
      </c>
      <c r="C47" s="301"/>
      <c r="D47" s="269"/>
      <c r="E47" s="269"/>
      <c r="F47" s="269"/>
      <c r="G47" s="269"/>
      <c r="H47" s="269"/>
      <c r="I47" s="269"/>
      <c r="J47" s="269"/>
      <c r="K47" s="270"/>
      <c r="L47" s="201"/>
    </row>
    <row r="48" spans="1:12" ht="17.100000000000001" customHeight="1" thickBot="1">
      <c r="A48" s="758"/>
      <c r="B48" s="244" t="s">
        <v>1203</v>
      </c>
      <c r="C48" s="274"/>
      <c r="D48" s="275"/>
      <c r="E48" s="275"/>
      <c r="F48" s="275"/>
      <c r="G48" s="275"/>
      <c r="H48" s="275"/>
      <c r="I48" s="275"/>
      <c r="J48" s="275"/>
      <c r="K48" s="277"/>
      <c r="L48" s="201"/>
    </row>
    <row r="49" spans="1:12" ht="17.100000000000001" customHeight="1" thickBot="1">
      <c r="A49" s="209"/>
      <c r="B49" s="210"/>
      <c r="C49" s="274"/>
      <c r="D49" s="275"/>
      <c r="E49" s="275"/>
      <c r="F49" s="275"/>
      <c r="G49" s="275"/>
      <c r="H49" s="275"/>
      <c r="I49" s="275"/>
      <c r="J49" s="275"/>
      <c r="K49" s="276"/>
      <c r="L49" s="201"/>
    </row>
    <row r="50" spans="1:12" ht="17.100000000000001" customHeight="1" thickBot="1">
      <c r="A50" s="203"/>
      <c r="B50" s="202" t="s">
        <v>816</v>
      </c>
      <c r="C50" s="274"/>
      <c r="D50" s="275"/>
      <c r="E50" s="275"/>
      <c r="F50" s="275"/>
      <c r="G50" s="275"/>
      <c r="H50" s="275"/>
      <c r="I50" s="275"/>
      <c r="J50" s="275"/>
      <c r="K50" s="277"/>
      <c r="L50" s="201"/>
    </row>
    <row r="51" spans="1:12" ht="17.100000000000001" customHeight="1">
      <c r="A51" s="278"/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01"/>
    </row>
    <row r="52" spans="1:12" ht="17.100000000000001" customHeight="1">
      <c r="A52" s="177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201"/>
    </row>
    <row r="53" spans="1:12" ht="17.100000000000001" customHeight="1">
      <c r="A53" s="200" t="s">
        <v>408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</row>
    <row r="54" spans="1:12" ht="17.100000000000001" customHeight="1">
      <c r="A54" s="172"/>
      <c r="B54" s="199"/>
      <c r="C54" s="169"/>
      <c r="D54" s="207"/>
      <c r="E54" s="169"/>
      <c r="F54" s="169"/>
      <c r="G54" s="169"/>
      <c r="H54" s="169"/>
      <c r="I54" s="169"/>
      <c r="J54" s="169"/>
      <c r="K54" s="169"/>
      <c r="L54" s="169"/>
    </row>
    <row r="55" spans="1:12" ht="17.100000000000001" customHeight="1">
      <c r="A55" s="172" t="s">
        <v>817</v>
      </c>
      <c r="B55" s="199"/>
      <c r="C55" s="169"/>
      <c r="D55" s="207"/>
      <c r="E55" s="169"/>
      <c r="F55" s="169"/>
      <c r="G55" s="169"/>
      <c r="H55" s="169"/>
      <c r="I55" s="169"/>
      <c r="J55" s="169"/>
      <c r="K55" s="169"/>
      <c r="L55" s="169"/>
    </row>
    <row r="56" spans="1:12" ht="17.100000000000001" customHeight="1">
      <c r="A56" s="169" t="s">
        <v>818</v>
      </c>
      <c r="B56" s="199"/>
      <c r="C56" s="169"/>
      <c r="D56" s="207"/>
      <c r="E56" s="169"/>
      <c r="F56" s="169"/>
      <c r="G56" s="169"/>
      <c r="H56" s="169"/>
      <c r="I56" s="169"/>
      <c r="J56" s="169"/>
      <c r="K56" s="169"/>
      <c r="L56" s="169"/>
    </row>
    <row r="57" spans="1:12" ht="17.100000000000001" customHeight="1">
      <c r="A57" s="762" t="s">
        <v>819</v>
      </c>
      <c r="B57" s="763"/>
      <c r="C57" s="763"/>
      <c r="D57" s="763"/>
      <c r="E57" s="763"/>
      <c r="F57" s="763"/>
      <c r="G57" s="763"/>
      <c r="H57" s="763"/>
      <c r="I57" s="763"/>
      <c r="J57" s="763"/>
      <c r="K57" s="763"/>
      <c r="L57" s="763"/>
    </row>
    <row r="58" spans="1:12" ht="17.100000000000001" customHeight="1">
      <c r="A58" s="762" t="s">
        <v>820</v>
      </c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</row>
    <row r="59" spans="1:12" ht="17.100000000000001" customHeight="1">
      <c r="A59" s="173" t="s">
        <v>821</v>
      </c>
      <c r="B59" s="199"/>
      <c r="C59" s="169"/>
      <c r="D59" s="207"/>
      <c r="E59" s="169"/>
      <c r="F59" s="169"/>
      <c r="G59" s="169"/>
      <c r="H59" s="169"/>
      <c r="I59" s="169"/>
      <c r="J59" s="169"/>
      <c r="K59" s="169"/>
      <c r="L59" s="169"/>
    </row>
    <row r="60" spans="1:12" ht="17.100000000000001" customHeight="1">
      <c r="A60" s="173" t="s">
        <v>822</v>
      </c>
      <c r="B60" s="199"/>
      <c r="C60" s="169"/>
      <c r="D60" s="207"/>
      <c r="E60" s="169"/>
      <c r="F60" s="169"/>
      <c r="G60" s="175"/>
      <c r="H60" s="169"/>
      <c r="I60" s="169"/>
      <c r="J60" s="169"/>
      <c r="K60" s="169"/>
      <c r="L60" s="169"/>
    </row>
    <row r="61" spans="1:12" ht="17.100000000000001" customHeight="1">
      <c r="A61" s="173" t="s">
        <v>823</v>
      </c>
      <c r="B61" s="199"/>
      <c r="C61" s="169"/>
      <c r="D61" s="207"/>
      <c r="E61" s="169"/>
      <c r="F61" s="169"/>
      <c r="G61" s="169"/>
      <c r="H61" s="169"/>
      <c r="I61" s="169"/>
      <c r="J61" s="169"/>
      <c r="K61" s="169"/>
      <c r="L61" s="169"/>
    </row>
    <row r="62" spans="1:12" ht="17.100000000000001" customHeight="1">
      <c r="A62" s="759" t="s">
        <v>1204</v>
      </c>
      <c r="B62" s="760"/>
      <c r="C62" s="760"/>
      <c r="D62" s="760"/>
      <c r="E62" s="760"/>
      <c r="F62" s="760"/>
      <c r="G62" s="760"/>
      <c r="H62" s="760"/>
      <c r="I62" s="760"/>
      <c r="J62" s="760"/>
      <c r="K62" s="760"/>
      <c r="L62" s="760"/>
    </row>
    <row r="63" spans="1:12" ht="17.100000000000001" customHeight="1">
      <c r="A63" s="175" t="s">
        <v>824</v>
      </c>
      <c r="B63" s="199"/>
      <c r="C63" s="169"/>
      <c r="D63" s="207"/>
      <c r="E63" s="169"/>
      <c r="F63" s="169"/>
      <c r="G63" s="169"/>
      <c r="H63" s="169"/>
      <c r="I63" s="169"/>
      <c r="J63" s="169"/>
      <c r="K63" s="169"/>
      <c r="L63" s="169"/>
    </row>
    <row r="64" spans="1:12" ht="17.100000000000001" customHeight="1">
      <c r="A64" s="175" t="s">
        <v>825</v>
      </c>
      <c r="B64" s="174"/>
      <c r="C64" s="169"/>
      <c r="D64" s="174"/>
      <c r="E64" s="169"/>
      <c r="F64" s="169"/>
      <c r="G64" s="169"/>
      <c r="H64" s="169"/>
      <c r="I64" s="169"/>
      <c r="J64" s="169"/>
      <c r="K64" s="169"/>
      <c r="L64" s="169"/>
    </row>
    <row r="65" spans="1:12" ht="17.100000000000001" customHeight="1">
      <c r="A65" s="175" t="s">
        <v>826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</row>
    <row r="66" spans="1:12" ht="17.100000000000001" customHeight="1">
      <c r="A66" s="175" t="s">
        <v>827</v>
      </c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</row>
    <row r="67" spans="1:12" ht="17.100000000000001" customHeight="1">
      <c r="A67" s="175" t="s">
        <v>828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</row>
    <row r="68" spans="1:12" ht="17.100000000000001" customHeight="1">
      <c r="A68" s="172" t="s">
        <v>1205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</row>
    <row r="69" spans="1:12" ht="17.100000000000001" customHeight="1">
      <c r="A69" s="150" t="s">
        <v>1206</v>
      </c>
    </row>
  </sheetData>
  <mergeCells count="6">
    <mergeCell ref="A62:L62"/>
    <mergeCell ref="A9:A19"/>
    <mergeCell ref="A21:A35"/>
    <mergeCell ref="A37:A48"/>
    <mergeCell ref="A57:L57"/>
    <mergeCell ref="A58:L58"/>
  </mergeCells>
  <phoneticPr fontId="1" type="noConversion"/>
  <pageMargins left="0.7" right="0.7" top="0.75" bottom="0.75" header="0.3" footer="0.3"/>
  <pageSetup paperSize="9" scale="50" orientation="portrait" r:id="rId1"/>
  <colBreaks count="1" manualBreakCount="1">
    <brk id="11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C0504D"/>
  </sheetPr>
  <dimension ref="A1:C33"/>
  <sheetViews>
    <sheetView view="pageBreakPreview" zoomScale="85" zoomScaleNormal="100" zoomScaleSheetLayoutView="85" workbookViewId="0">
      <selection activeCell="A2" sqref="A2"/>
    </sheetView>
  </sheetViews>
  <sheetFormatPr defaultRowHeight="17.100000000000001" customHeight="1"/>
  <cols>
    <col min="1" max="1" width="13.625" style="150" customWidth="1"/>
    <col min="2" max="2" width="75.625" style="150" customWidth="1"/>
    <col min="3" max="3" width="20.625" style="150" customWidth="1"/>
    <col min="4" max="256" width="7.625" style="150" customWidth="1"/>
    <col min="257" max="16384" width="9" style="150"/>
  </cols>
  <sheetData>
    <row r="1" spans="1:3" ht="30" customHeight="1">
      <c r="A1" s="317" t="s">
        <v>829</v>
      </c>
      <c r="B1" s="322"/>
      <c r="C1" s="318"/>
    </row>
    <row r="2" spans="1:3" ht="17.100000000000001" customHeight="1">
      <c r="A2" s="319"/>
      <c r="B2" s="319"/>
      <c r="C2" s="318"/>
    </row>
    <row r="3" spans="1:3" ht="17.100000000000001" customHeight="1">
      <c r="A3" s="168" t="s">
        <v>1155</v>
      </c>
      <c r="B3" s="318"/>
      <c r="C3" s="318"/>
    </row>
    <row r="4" spans="1:3" ht="17.100000000000001" customHeight="1">
      <c r="A4" s="168" t="s">
        <v>1156</v>
      </c>
      <c r="B4" s="318"/>
      <c r="C4" s="318"/>
    </row>
    <row r="5" spans="1:3" ht="17.100000000000001" customHeight="1">
      <c r="A5" s="168" t="s">
        <v>1157</v>
      </c>
      <c r="B5" s="318"/>
      <c r="C5" s="318"/>
    </row>
    <row r="6" spans="1:3" ht="17.100000000000001" customHeight="1" thickBot="1">
      <c r="A6" s="341"/>
      <c r="B6" s="322"/>
      <c r="C6" s="342" t="s">
        <v>830</v>
      </c>
    </row>
    <row r="7" spans="1:3" ht="17.100000000000001" customHeight="1" thickBot="1">
      <c r="A7" s="343" t="s">
        <v>831</v>
      </c>
      <c r="B7" s="344" t="s">
        <v>743</v>
      </c>
      <c r="C7" s="345" t="s">
        <v>832</v>
      </c>
    </row>
    <row r="8" spans="1:3" ht="17.100000000000001" customHeight="1">
      <c r="A8" s="346" t="s">
        <v>833</v>
      </c>
      <c r="B8" s="347" t="s">
        <v>834</v>
      </c>
      <c r="C8" s="348"/>
    </row>
    <row r="9" spans="1:3" ht="17.100000000000001" customHeight="1">
      <c r="A9" s="349" t="s">
        <v>427</v>
      </c>
      <c r="B9" s="327" t="s">
        <v>835</v>
      </c>
      <c r="C9" s="327"/>
    </row>
    <row r="10" spans="1:3" ht="17.100000000000001" customHeight="1">
      <c r="A10" s="349" t="s">
        <v>836</v>
      </c>
      <c r="B10" s="327" t="s">
        <v>837</v>
      </c>
      <c r="C10" s="350"/>
    </row>
    <row r="11" spans="1:3" ht="17.100000000000001" customHeight="1">
      <c r="A11" s="349" t="s">
        <v>838</v>
      </c>
      <c r="B11" s="327" t="s">
        <v>839</v>
      </c>
      <c r="C11" s="350"/>
    </row>
    <row r="12" spans="1:3" ht="17.100000000000001" customHeight="1">
      <c r="A12" s="349" t="s">
        <v>840</v>
      </c>
      <c r="B12" s="327" t="s">
        <v>841</v>
      </c>
      <c r="C12" s="350"/>
    </row>
    <row r="13" spans="1:3" ht="17.100000000000001" customHeight="1">
      <c r="A13" s="349" t="s">
        <v>842</v>
      </c>
      <c r="B13" s="327" t="s">
        <v>843</v>
      </c>
      <c r="C13" s="350"/>
    </row>
    <row r="14" spans="1:3" ht="17.100000000000001" customHeight="1">
      <c r="A14" s="349" t="s">
        <v>360</v>
      </c>
      <c r="B14" s="327" t="s">
        <v>844</v>
      </c>
      <c r="C14" s="350"/>
    </row>
    <row r="15" spans="1:3" ht="17.100000000000001" customHeight="1">
      <c r="A15" s="349" t="s">
        <v>845</v>
      </c>
      <c r="B15" s="327" t="s">
        <v>846</v>
      </c>
      <c r="C15" s="350"/>
    </row>
    <row r="16" spans="1:3" ht="17.100000000000001" customHeight="1">
      <c r="A16" s="349" t="s">
        <v>847</v>
      </c>
      <c r="B16" s="327" t="s">
        <v>848</v>
      </c>
      <c r="C16" s="350"/>
    </row>
    <row r="17" spans="1:3" ht="17.100000000000001" customHeight="1">
      <c r="A17" s="349" t="s">
        <v>849</v>
      </c>
      <c r="B17" s="327" t="s">
        <v>850</v>
      </c>
      <c r="C17" s="350"/>
    </row>
    <row r="18" spans="1:3" ht="17.100000000000001" customHeight="1">
      <c r="A18" s="349" t="s">
        <v>851</v>
      </c>
      <c r="B18" s="327" t="s">
        <v>852</v>
      </c>
      <c r="C18" s="350"/>
    </row>
    <row r="19" spans="1:3" ht="17.100000000000001" customHeight="1">
      <c r="A19" s="349" t="s">
        <v>853</v>
      </c>
      <c r="B19" s="327" t="s">
        <v>854</v>
      </c>
      <c r="C19" s="350"/>
    </row>
    <row r="20" spans="1:3" ht="17.100000000000001" customHeight="1">
      <c r="A20" s="349" t="s">
        <v>855</v>
      </c>
      <c r="B20" s="327" t="s">
        <v>835</v>
      </c>
      <c r="C20" s="350"/>
    </row>
    <row r="21" spans="1:3" ht="17.100000000000001" customHeight="1">
      <c r="A21" s="349" t="s">
        <v>856</v>
      </c>
      <c r="B21" s="327" t="s">
        <v>852</v>
      </c>
      <c r="C21" s="350"/>
    </row>
    <row r="22" spans="1:3" ht="17.100000000000001" customHeight="1">
      <c r="A22" s="349" t="s">
        <v>857</v>
      </c>
      <c r="B22" s="327" t="s">
        <v>858</v>
      </c>
      <c r="C22" s="350"/>
    </row>
    <row r="23" spans="1:3" ht="17.100000000000001" customHeight="1">
      <c r="A23" s="349" t="s">
        <v>859</v>
      </c>
      <c r="B23" s="327" t="s">
        <v>848</v>
      </c>
      <c r="C23" s="350"/>
    </row>
    <row r="24" spans="1:3" ht="17.100000000000001" customHeight="1">
      <c r="A24" s="349" t="s">
        <v>860</v>
      </c>
      <c r="B24" s="327" t="s">
        <v>844</v>
      </c>
      <c r="C24" s="350"/>
    </row>
    <row r="25" spans="1:3" ht="17.100000000000001" customHeight="1" thickBot="1">
      <c r="A25" s="351" t="s">
        <v>861</v>
      </c>
      <c r="B25" s="331" t="s">
        <v>862</v>
      </c>
      <c r="C25" s="352"/>
    </row>
    <row r="26" spans="1:3" ht="17.100000000000001" customHeight="1">
      <c r="A26" s="353"/>
      <c r="B26" s="354"/>
      <c r="C26" s="334"/>
    </row>
    <row r="27" spans="1:3" ht="17.100000000000001" customHeight="1">
      <c r="A27" s="322"/>
      <c r="B27" s="318"/>
      <c r="C27" s="318"/>
    </row>
    <row r="28" spans="1:3" ht="17.100000000000001" customHeight="1">
      <c r="A28" s="336" t="s">
        <v>408</v>
      </c>
      <c r="B28" s="318"/>
      <c r="C28" s="318"/>
    </row>
    <row r="29" spans="1:3" ht="17.100000000000001" customHeight="1">
      <c r="A29" s="355"/>
      <c r="B29" s="354"/>
      <c r="C29" s="334"/>
    </row>
    <row r="30" spans="1:3" ht="17.100000000000001" customHeight="1">
      <c r="A30" s="355" t="s">
        <v>863</v>
      </c>
      <c r="B30" s="354"/>
      <c r="C30" s="334"/>
    </row>
    <row r="31" spans="1:3" ht="17.100000000000001" customHeight="1">
      <c r="A31" s="355"/>
      <c r="B31" s="354"/>
      <c r="C31" s="334"/>
    </row>
    <row r="32" spans="1:3" ht="17.100000000000001" customHeight="1">
      <c r="A32" s="356" t="s">
        <v>864</v>
      </c>
      <c r="B32" s="314"/>
      <c r="C32" s="314"/>
    </row>
    <row r="33" spans="1:3" ht="17.100000000000001" customHeight="1">
      <c r="A33" s="318" t="s">
        <v>865</v>
      </c>
      <c r="B33" s="318"/>
      <c r="C33" s="318"/>
    </row>
  </sheetData>
  <phoneticPr fontId="1" type="noConversion"/>
  <pageMargins left="0.7" right="0.7" top="0.75" bottom="0.75" header="0.3" footer="0.3"/>
  <pageSetup paperSize="9" scale="73" orientation="portrait" r:id="rId1"/>
  <colBreaks count="1" manualBreakCount="1">
    <brk id="3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C0504D"/>
  </sheetPr>
  <dimension ref="A1:G62"/>
  <sheetViews>
    <sheetView view="pageBreakPreview" zoomScale="60" zoomScaleNormal="100" workbookViewId="0">
      <selection activeCell="L53" sqref="L53"/>
    </sheetView>
  </sheetViews>
  <sheetFormatPr defaultRowHeight="17.100000000000001" customHeight="1"/>
  <cols>
    <col min="1" max="1" width="13.625" style="150" customWidth="1"/>
    <col min="2" max="2" width="50.625" style="150" customWidth="1"/>
    <col min="3" max="7" width="20.625" style="150" customWidth="1"/>
    <col min="8" max="256" width="7.625" style="150" customWidth="1"/>
    <col min="257" max="16384" width="9" style="150"/>
  </cols>
  <sheetData>
    <row r="1" spans="1:7" ht="30" customHeight="1">
      <c r="A1" s="317" t="s">
        <v>866</v>
      </c>
      <c r="B1" s="318"/>
      <c r="C1" s="318"/>
      <c r="D1" s="318"/>
      <c r="E1" s="318"/>
      <c r="F1" s="318"/>
      <c r="G1" s="318"/>
    </row>
    <row r="2" spans="1:7" ht="17.100000000000001" customHeight="1">
      <c r="A2" s="319"/>
      <c r="B2" s="319"/>
      <c r="C2" s="319"/>
      <c r="D2" s="320"/>
      <c r="E2" s="318"/>
      <c r="F2" s="318"/>
      <c r="G2" s="151" t="s">
        <v>740</v>
      </c>
    </row>
    <row r="3" spans="1:7" ht="17.100000000000001" customHeight="1">
      <c r="A3" s="168" t="s">
        <v>1155</v>
      </c>
      <c r="B3" s="318"/>
      <c r="C3" s="318"/>
      <c r="D3" s="318"/>
      <c r="E3" s="318"/>
      <c r="F3" s="318"/>
      <c r="G3" s="318"/>
    </row>
    <row r="4" spans="1:7" ht="17.100000000000001" customHeight="1">
      <c r="A4" s="168" t="s">
        <v>1156</v>
      </c>
      <c r="B4" s="318"/>
      <c r="C4" s="318"/>
      <c r="D4" s="318"/>
      <c r="E4" s="318"/>
      <c r="F4" s="318"/>
      <c r="G4" s="318"/>
    </row>
    <row r="5" spans="1:7" ht="17.100000000000001" customHeight="1">
      <c r="A5" s="168" t="s">
        <v>1157</v>
      </c>
      <c r="B5" s="318"/>
      <c r="C5" s="318"/>
      <c r="D5" s="318"/>
      <c r="E5" s="318"/>
      <c r="F5" s="318"/>
      <c r="G5" s="318"/>
    </row>
    <row r="6" spans="1:7" ht="17.100000000000001" customHeight="1">
      <c r="A6" s="321"/>
      <c r="B6" s="321"/>
      <c r="C6" s="321"/>
      <c r="D6" s="321"/>
      <c r="E6" s="321"/>
      <c r="F6" s="321"/>
      <c r="G6" s="321"/>
    </row>
    <row r="7" spans="1:7" ht="17.100000000000001" customHeight="1" thickBot="1">
      <c r="A7" s="322"/>
      <c r="B7" s="318"/>
      <c r="C7" s="318"/>
      <c r="D7" s="318"/>
      <c r="E7" s="318"/>
      <c r="F7" s="318"/>
      <c r="G7" s="318"/>
    </row>
    <row r="8" spans="1:7" ht="17.100000000000001" customHeight="1">
      <c r="A8" s="764" t="s">
        <v>831</v>
      </c>
      <c r="B8" s="764" t="s">
        <v>867</v>
      </c>
      <c r="C8" s="766" t="s">
        <v>868</v>
      </c>
      <c r="D8" s="767"/>
      <c r="E8" s="766" t="s">
        <v>869</v>
      </c>
      <c r="F8" s="767"/>
      <c r="G8" s="768" t="s">
        <v>870</v>
      </c>
    </row>
    <row r="9" spans="1:7" ht="17.100000000000001" customHeight="1" thickBot="1">
      <c r="A9" s="765"/>
      <c r="B9" s="765"/>
      <c r="C9" s="323" t="s">
        <v>871</v>
      </c>
      <c r="D9" s="323" t="s">
        <v>872</v>
      </c>
      <c r="E9" s="324" t="s">
        <v>873</v>
      </c>
      <c r="F9" s="323" t="s">
        <v>874</v>
      </c>
      <c r="G9" s="769"/>
    </row>
    <row r="10" spans="1:7" ht="17.100000000000001" customHeight="1">
      <c r="A10" s="325" t="s">
        <v>875</v>
      </c>
      <c r="B10" s="325" t="s">
        <v>834</v>
      </c>
      <c r="C10" s="325"/>
      <c r="D10" s="325"/>
      <c r="E10" s="326"/>
      <c r="F10" s="325"/>
      <c r="G10" s="325"/>
    </row>
    <row r="11" spans="1:7" ht="17.100000000000001" customHeight="1">
      <c r="A11" s="327" t="s">
        <v>876</v>
      </c>
      <c r="B11" s="327" t="s">
        <v>850</v>
      </c>
      <c r="C11" s="327"/>
      <c r="D11" s="327"/>
      <c r="E11" s="328"/>
      <c r="F11" s="327"/>
      <c r="G11" s="327"/>
    </row>
    <row r="12" spans="1:7" ht="17.100000000000001" customHeight="1">
      <c r="A12" s="327" t="s">
        <v>877</v>
      </c>
      <c r="B12" s="327" t="s">
        <v>848</v>
      </c>
      <c r="C12" s="327"/>
      <c r="D12" s="327"/>
      <c r="E12" s="328"/>
      <c r="F12" s="327"/>
      <c r="G12" s="327"/>
    </row>
    <row r="13" spans="1:7" ht="17.100000000000001" customHeight="1">
      <c r="A13" s="327" t="s">
        <v>878</v>
      </c>
      <c r="B13" s="327" t="s">
        <v>879</v>
      </c>
      <c r="C13" s="327"/>
      <c r="D13" s="327"/>
      <c r="E13" s="328"/>
      <c r="F13" s="327"/>
      <c r="G13" s="327"/>
    </row>
    <row r="14" spans="1:7" ht="17.100000000000001" customHeight="1">
      <c r="A14" s="327" t="s">
        <v>880</v>
      </c>
      <c r="B14" s="327" t="s">
        <v>846</v>
      </c>
      <c r="C14" s="327"/>
      <c r="D14" s="327"/>
      <c r="E14" s="328"/>
      <c r="F14" s="327"/>
      <c r="G14" s="327"/>
    </row>
    <row r="15" spans="1:7" ht="17.100000000000001" customHeight="1">
      <c r="A15" s="327" t="s">
        <v>881</v>
      </c>
      <c r="B15" s="327" t="s">
        <v>882</v>
      </c>
      <c r="C15" s="327"/>
      <c r="D15" s="327"/>
      <c r="E15" s="328"/>
      <c r="F15" s="327"/>
      <c r="G15" s="327"/>
    </row>
    <row r="16" spans="1:7" ht="17.100000000000001" customHeight="1">
      <c r="A16" s="327" t="s">
        <v>883</v>
      </c>
      <c r="B16" s="327" t="s">
        <v>884</v>
      </c>
      <c r="C16" s="327"/>
      <c r="D16" s="327"/>
      <c r="E16" s="328"/>
      <c r="F16" s="327"/>
      <c r="G16" s="327"/>
    </row>
    <row r="17" spans="1:7" ht="17.100000000000001" customHeight="1">
      <c r="A17" s="327" t="s">
        <v>885</v>
      </c>
      <c r="B17" s="327" t="s">
        <v>844</v>
      </c>
      <c r="C17" s="327"/>
      <c r="D17" s="327"/>
      <c r="E17" s="328"/>
      <c r="F17" s="327"/>
      <c r="G17" s="327"/>
    </row>
    <row r="18" spans="1:7" ht="17.100000000000001" customHeight="1">
      <c r="A18" s="327" t="s">
        <v>886</v>
      </c>
      <c r="B18" s="327" t="s">
        <v>854</v>
      </c>
      <c r="C18" s="327"/>
      <c r="D18" s="327"/>
      <c r="E18" s="328"/>
      <c r="F18" s="327"/>
      <c r="G18" s="327"/>
    </row>
    <row r="19" spans="1:7" ht="17.100000000000001" customHeight="1">
      <c r="A19" s="327" t="s">
        <v>887</v>
      </c>
      <c r="B19" s="327" t="s">
        <v>848</v>
      </c>
      <c r="C19" s="327"/>
      <c r="D19" s="327"/>
      <c r="E19" s="328"/>
      <c r="F19" s="327"/>
      <c r="G19" s="327"/>
    </row>
    <row r="20" spans="1:7" ht="17.100000000000001" customHeight="1">
      <c r="A20" s="327" t="s">
        <v>888</v>
      </c>
      <c r="B20" s="327" t="s">
        <v>844</v>
      </c>
      <c r="C20" s="327"/>
      <c r="D20" s="327"/>
      <c r="E20" s="328"/>
      <c r="F20" s="327"/>
      <c r="G20" s="327"/>
    </row>
    <row r="21" spans="1:7" ht="17.100000000000001" customHeight="1">
      <c r="A21" s="327" t="s">
        <v>889</v>
      </c>
      <c r="B21" s="327" t="s">
        <v>890</v>
      </c>
      <c r="C21" s="327"/>
      <c r="D21" s="327"/>
      <c r="E21" s="328"/>
      <c r="F21" s="327"/>
      <c r="G21" s="327"/>
    </row>
    <row r="22" spans="1:7" ht="17.100000000000001" customHeight="1">
      <c r="A22" s="327" t="s">
        <v>891</v>
      </c>
      <c r="B22" s="327" t="s">
        <v>892</v>
      </c>
      <c r="C22" s="327"/>
      <c r="D22" s="327"/>
      <c r="E22" s="328"/>
      <c r="F22" s="327"/>
      <c r="G22" s="327"/>
    </row>
    <row r="23" spans="1:7" ht="17.100000000000001" customHeight="1">
      <c r="A23" s="327" t="s">
        <v>893</v>
      </c>
      <c r="B23" s="327" t="s">
        <v>844</v>
      </c>
      <c r="C23" s="327"/>
      <c r="D23" s="327"/>
      <c r="E23" s="328"/>
      <c r="F23" s="327"/>
      <c r="G23" s="327"/>
    </row>
    <row r="24" spans="1:7" ht="17.100000000000001" customHeight="1">
      <c r="A24" s="327" t="s">
        <v>894</v>
      </c>
      <c r="B24" s="327" t="s">
        <v>895</v>
      </c>
      <c r="C24" s="327"/>
      <c r="D24" s="327"/>
      <c r="E24" s="328"/>
      <c r="F24" s="327"/>
      <c r="G24" s="327"/>
    </row>
    <row r="25" spans="1:7" ht="17.100000000000001" customHeight="1">
      <c r="A25" s="327" t="s">
        <v>670</v>
      </c>
      <c r="B25" s="327" t="s">
        <v>850</v>
      </c>
      <c r="C25" s="327"/>
      <c r="D25" s="327"/>
      <c r="E25" s="328"/>
      <c r="F25" s="327"/>
      <c r="G25" s="327"/>
    </row>
    <row r="26" spans="1:7" ht="17.100000000000001" customHeight="1">
      <c r="A26" s="327" t="s">
        <v>896</v>
      </c>
      <c r="B26" s="327" t="s">
        <v>892</v>
      </c>
      <c r="C26" s="327"/>
      <c r="D26" s="327"/>
      <c r="E26" s="328"/>
      <c r="F26" s="327"/>
      <c r="G26" s="327"/>
    </row>
    <row r="27" spans="1:7" ht="17.100000000000001" customHeight="1">
      <c r="A27" s="327" t="s">
        <v>897</v>
      </c>
      <c r="B27" s="327" t="s">
        <v>898</v>
      </c>
      <c r="C27" s="327"/>
      <c r="D27" s="327"/>
      <c r="E27" s="328"/>
      <c r="F27" s="327"/>
      <c r="G27" s="327"/>
    </row>
    <row r="28" spans="1:7" ht="17.100000000000001" customHeight="1">
      <c r="A28" s="327" t="s">
        <v>899</v>
      </c>
      <c r="B28" s="329" t="s">
        <v>900</v>
      </c>
      <c r="C28" s="327"/>
      <c r="D28" s="327"/>
      <c r="E28" s="328"/>
      <c r="F28" s="327"/>
      <c r="G28" s="327"/>
    </row>
    <row r="29" spans="1:7" ht="17.100000000000001" customHeight="1" thickBot="1">
      <c r="A29" s="330" t="s">
        <v>901</v>
      </c>
      <c r="B29" s="331" t="s">
        <v>902</v>
      </c>
      <c r="C29" s="332"/>
      <c r="D29" s="333"/>
      <c r="E29" s="333"/>
      <c r="F29" s="333"/>
      <c r="G29" s="333"/>
    </row>
    <row r="30" spans="1:7" ht="17.100000000000001" customHeight="1">
      <c r="A30" s="334"/>
      <c r="B30" s="334"/>
      <c r="C30" s="335"/>
      <c r="D30" s="335"/>
      <c r="E30" s="318"/>
      <c r="F30" s="318"/>
      <c r="G30" s="318"/>
    </row>
    <row r="31" spans="1:7" ht="17.100000000000001" customHeight="1">
      <c r="A31" s="322"/>
      <c r="B31" s="318"/>
      <c r="C31" s="318"/>
      <c r="D31" s="318"/>
      <c r="E31" s="318"/>
      <c r="F31" s="318"/>
      <c r="G31" s="318"/>
    </row>
    <row r="32" spans="1:7" ht="17.100000000000001" customHeight="1">
      <c r="A32" s="336" t="s">
        <v>408</v>
      </c>
      <c r="B32" s="318"/>
      <c r="C32" s="318"/>
      <c r="D32" s="318"/>
      <c r="E32" s="318"/>
      <c r="F32" s="318"/>
      <c r="G32" s="318"/>
    </row>
    <row r="33" spans="1:7" ht="17.100000000000001" customHeight="1">
      <c r="A33" s="334"/>
      <c r="B33" s="334"/>
      <c r="C33" s="335"/>
      <c r="D33" s="335"/>
      <c r="E33" s="318"/>
      <c r="F33" s="318"/>
      <c r="G33" s="318"/>
    </row>
    <row r="34" spans="1:7" ht="17.100000000000001" customHeight="1">
      <c r="A34" s="314" t="s">
        <v>903</v>
      </c>
      <c r="B34" s="318"/>
      <c r="C34" s="318"/>
      <c r="D34" s="318"/>
      <c r="E34" s="318"/>
      <c r="F34" s="318"/>
      <c r="G34" s="318"/>
    </row>
    <row r="35" spans="1:7" ht="17.100000000000001" customHeight="1">
      <c r="A35" s="314"/>
      <c r="B35" s="334"/>
      <c r="C35" s="335"/>
      <c r="D35" s="335"/>
      <c r="E35" s="318"/>
      <c r="F35" s="318"/>
      <c r="G35" s="318"/>
    </row>
    <row r="36" spans="1:7" ht="17.100000000000001" customHeight="1">
      <c r="A36" s="314" t="s">
        <v>904</v>
      </c>
      <c r="B36" s="314"/>
      <c r="C36" s="314"/>
      <c r="D36" s="314"/>
      <c r="E36" s="337"/>
      <c r="F36" s="318"/>
      <c r="G36" s="318"/>
    </row>
    <row r="37" spans="1:7" ht="17.100000000000001" customHeight="1">
      <c r="A37" s="314"/>
      <c r="B37" s="314"/>
      <c r="C37" s="314"/>
      <c r="D37" s="314"/>
      <c r="E37" s="337"/>
      <c r="F37" s="318"/>
      <c r="G37" s="318"/>
    </row>
    <row r="38" spans="1:7" ht="17.100000000000001" customHeight="1">
      <c r="A38" s="318" t="s">
        <v>905</v>
      </c>
      <c r="B38" s="314"/>
      <c r="C38" s="314"/>
      <c r="D38" s="314"/>
      <c r="E38" s="337"/>
      <c r="F38" s="318"/>
      <c r="G38" s="318"/>
    </row>
    <row r="39" spans="1:7" ht="17.100000000000001" customHeight="1">
      <c r="A39" s="314" t="s">
        <v>906</v>
      </c>
      <c r="B39" s="314"/>
      <c r="C39" s="314"/>
      <c r="D39" s="314"/>
      <c r="E39" s="337"/>
      <c r="F39" s="318"/>
      <c r="G39" s="318"/>
    </row>
    <row r="40" spans="1:7" ht="17.100000000000001" customHeight="1">
      <c r="A40" s="338"/>
      <c r="B40" s="338"/>
      <c r="C40" s="338"/>
      <c r="D40" s="338"/>
      <c r="E40" s="339"/>
      <c r="F40" s="340"/>
      <c r="G40" s="340"/>
    </row>
    <row r="41" spans="1:7" ht="17.100000000000001" customHeight="1">
      <c r="A41" s="318" t="s">
        <v>907</v>
      </c>
      <c r="B41" s="338"/>
      <c r="C41" s="338"/>
      <c r="D41" s="338"/>
      <c r="E41" s="339"/>
      <c r="F41" s="340"/>
      <c r="G41" s="340"/>
    </row>
    <row r="42" spans="1:7" ht="17.100000000000001" customHeight="1">
      <c r="A42" s="314"/>
      <c r="B42" s="338"/>
      <c r="C42" s="338"/>
      <c r="D42" s="338"/>
      <c r="E42" s="339"/>
      <c r="F42" s="340"/>
      <c r="G42" s="340"/>
    </row>
    <row r="43" spans="1:7" ht="17.100000000000001" customHeight="1">
      <c r="A43" s="318" t="s">
        <v>908</v>
      </c>
      <c r="B43" s="338"/>
      <c r="C43" s="338"/>
      <c r="D43" s="338"/>
      <c r="E43" s="339"/>
      <c r="F43" s="340"/>
      <c r="G43" s="340"/>
    </row>
    <row r="44" spans="1:7" ht="17.100000000000001" customHeight="1">
      <c r="A44" s="338"/>
      <c r="B44" s="338"/>
      <c r="C44" s="338"/>
      <c r="D44" s="338"/>
      <c r="E44" s="339"/>
      <c r="F44" s="340"/>
      <c r="G44" s="340"/>
    </row>
    <row r="45" spans="1:7" ht="17.100000000000001" customHeight="1">
      <c r="A45" s="314" t="s">
        <v>909</v>
      </c>
      <c r="B45" s="314"/>
      <c r="C45" s="314"/>
      <c r="D45" s="314"/>
      <c r="E45" s="337"/>
      <c r="F45" s="318"/>
      <c r="G45" s="318"/>
    </row>
    <row r="46" spans="1:7" ht="17.100000000000001" customHeight="1">
      <c r="A46" s="314"/>
      <c r="B46" s="314"/>
      <c r="C46" s="314"/>
      <c r="D46" s="314"/>
      <c r="E46" s="337"/>
      <c r="F46" s="318"/>
      <c r="G46" s="318"/>
    </row>
    <row r="47" spans="1:7" ht="17.100000000000001" customHeight="1">
      <c r="A47" s="314" t="s">
        <v>910</v>
      </c>
      <c r="B47" s="314"/>
      <c r="C47" s="314"/>
      <c r="D47" s="314"/>
      <c r="E47" s="337"/>
      <c r="F47" s="318"/>
      <c r="G47" s="318"/>
    </row>
    <row r="48" spans="1:7" ht="17.100000000000001" customHeight="1">
      <c r="A48" s="314" t="s">
        <v>911</v>
      </c>
      <c r="B48" s="314"/>
      <c r="C48" s="314"/>
      <c r="D48" s="314"/>
      <c r="E48" s="337"/>
      <c r="F48" s="318"/>
      <c r="G48" s="318"/>
    </row>
    <row r="49" spans="1:7" ht="17.100000000000001" customHeight="1">
      <c r="A49" s="314"/>
      <c r="B49" s="314"/>
      <c r="C49" s="314"/>
      <c r="D49" s="314"/>
      <c r="E49" s="337"/>
      <c r="F49" s="318"/>
      <c r="G49" s="318"/>
    </row>
    <row r="50" spans="1:7" ht="17.100000000000001" customHeight="1">
      <c r="A50" s="314" t="s">
        <v>912</v>
      </c>
      <c r="B50" s="314"/>
      <c r="C50" s="314"/>
      <c r="D50" s="314"/>
      <c r="E50" s="337"/>
      <c r="F50" s="318"/>
      <c r="G50" s="318"/>
    </row>
    <row r="51" spans="1:7" ht="17.100000000000001" customHeight="1">
      <c r="A51" s="314" t="s">
        <v>913</v>
      </c>
      <c r="B51" s="314"/>
      <c r="C51" s="314"/>
      <c r="D51" s="314"/>
      <c r="E51" s="337"/>
      <c r="F51" s="318"/>
      <c r="G51" s="318"/>
    </row>
    <row r="52" spans="1:7" ht="17.100000000000001" customHeight="1">
      <c r="A52" s="314" t="s">
        <v>914</v>
      </c>
      <c r="B52" s="314"/>
      <c r="C52" s="314"/>
      <c r="D52" s="314"/>
      <c r="E52" s="337"/>
      <c r="F52" s="318"/>
      <c r="G52" s="318"/>
    </row>
    <row r="53" spans="1:7" ht="17.100000000000001" customHeight="1">
      <c r="A53" s="314"/>
      <c r="B53" s="314"/>
      <c r="C53" s="314"/>
      <c r="D53" s="314"/>
      <c r="E53" s="337"/>
      <c r="F53" s="318"/>
      <c r="G53" s="318"/>
    </row>
    <row r="54" spans="1:7" ht="17.100000000000001" customHeight="1">
      <c r="A54" s="314" t="s">
        <v>915</v>
      </c>
      <c r="B54" s="314"/>
      <c r="C54" s="314"/>
      <c r="D54" s="314"/>
      <c r="E54" s="337"/>
      <c r="F54" s="318"/>
      <c r="G54" s="318"/>
    </row>
    <row r="55" spans="1:7" ht="17.100000000000001" customHeight="1">
      <c r="A55" s="314" t="s">
        <v>916</v>
      </c>
      <c r="B55" s="314"/>
      <c r="C55" s="314"/>
      <c r="D55" s="314"/>
      <c r="E55" s="337"/>
      <c r="F55" s="318"/>
      <c r="G55" s="318"/>
    </row>
    <row r="56" spans="1:7" ht="17.100000000000001" customHeight="1">
      <c r="A56" s="314"/>
      <c r="B56" s="314"/>
      <c r="C56" s="314"/>
      <c r="D56" s="314"/>
      <c r="E56" s="337"/>
      <c r="F56" s="318"/>
      <c r="G56" s="318"/>
    </row>
    <row r="57" spans="1:7" ht="17.100000000000001" customHeight="1">
      <c r="A57" s="314" t="s">
        <v>917</v>
      </c>
      <c r="B57" s="337"/>
      <c r="C57" s="337"/>
      <c r="D57" s="337"/>
      <c r="E57" s="337"/>
      <c r="F57" s="318"/>
      <c r="G57" s="318"/>
    </row>
    <row r="58" spans="1:7" ht="17.100000000000001" customHeight="1">
      <c r="A58" s="314"/>
      <c r="B58" s="314" t="s">
        <v>918</v>
      </c>
      <c r="C58" s="314"/>
      <c r="D58" s="314"/>
      <c r="E58" s="314"/>
      <c r="F58" s="318"/>
      <c r="G58" s="318"/>
    </row>
    <row r="59" spans="1:7" ht="17.100000000000001" customHeight="1">
      <c r="A59" s="314"/>
      <c r="B59" s="314" t="s">
        <v>919</v>
      </c>
      <c r="C59" s="314"/>
      <c r="D59" s="314"/>
      <c r="E59" s="314"/>
      <c r="F59" s="318"/>
      <c r="G59" s="318"/>
    </row>
    <row r="60" spans="1:7" ht="17.100000000000001" customHeight="1">
      <c r="A60" s="314"/>
      <c r="B60" s="337"/>
      <c r="C60" s="337"/>
      <c r="D60" s="337"/>
      <c r="E60" s="337"/>
      <c r="F60" s="318"/>
      <c r="G60" s="318"/>
    </row>
    <row r="61" spans="1:7" ht="17.100000000000001" customHeight="1">
      <c r="A61" s="318" t="s">
        <v>920</v>
      </c>
      <c r="B61" s="322"/>
      <c r="C61" s="322"/>
      <c r="D61" s="322"/>
      <c r="E61" s="322"/>
      <c r="F61" s="318"/>
      <c r="G61" s="318"/>
    </row>
    <row r="62" spans="1:7" ht="17.100000000000001" customHeight="1">
      <c r="A62" s="314" t="s">
        <v>921</v>
      </c>
      <c r="B62" s="322"/>
      <c r="C62" s="322"/>
      <c r="D62" s="322"/>
      <c r="E62" s="322"/>
      <c r="F62" s="318"/>
      <c r="G62" s="318"/>
    </row>
  </sheetData>
  <mergeCells count="5">
    <mergeCell ref="A8:A9"/>
    <mergeCell ref="B8:B9"/>
    <mergeCell ref="C8:D8"/>
    <mergeCell ref="E8:F8"/>
    <mergeCell ref="G8:G9"/>
  </mergeCells>
  <phoneticPr fontId="1" type="noConversion"/>
  <pageMargins left="0.7" right="0.7" top="0.75" bottom="0.75" header="0.3" footer="0.3"/>
  <pageSetup paperSize="9" scale="41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C0504D"/>
  </sheetPr>
  <dimension ref="A1:D21"/>
  <sheetViews>
    <sheetView view="pageBreakPreview" zoomScaleNormal="100" zoomScaleSheetLayoutView="100" workbookViewId="0">
      <selection activeCell="A3" sqref="A3:A5"/>
    </sheetView>
  </sheetViews>
  <sheetFormatPr defaultRowHeight="17.100000000000001" customHeight="1"/>
  <cols>
    <col min="1" max="1" width="13.625" style="150" customWidth="1"/>
    <col min="2" max="4" width="25.625" style="150" customWidth="1"/>
    <col min="5" max="256" width="7.625" style="150" customWidth="1"/>
    <col min="257" max="16384" width="9" style="150"/>
  </cols>
  <sheetData>
    <row r="1" spans="1:4" ht="30" customHeight="1">
      <c r="A1" s="357" t="s">
        <v>922</v>
      </c>
      <c r="B1" s="303"/>
      <c r="C1" s="303"/>
      <c r="D1" s="303"/>
    </row>
    <row r="2" spans="1:4" ht="17.100000000000001" customHeight="1">
      <c r="A2" s="302"/>
      <c r="B2" s="302"/>
      <c r="C2" s="302"/>
      <c r="D2" s="151" t="s">
        <v>923</v>
      </c>
    </row>
    <row r="3" spans="1:4" ht="17.100000000000001" customHeight="1">
      <c r="A3" s="168" t="s">
        <v>1155</v>
      </c>
      <c r="B3" s="303"/>
      <c r="C3" s="303"/>
      <c r="D3" s="303"/>
    </row>
    <row r="4" spans="1:4" ht="17.100000000000001" customHeight="1">
      <c r="A4" s="168" t="s">
        <v>1156</v>
      </c>
      <c r="B4" s="303"/>
      <c r="C4" s="303"/>
      <c r="D4" s="303"/>
    </row>
    <row r="5" spans="1:4" ht="17.100000000000001" customHeight="1">
      <c r="A5" s="168" t="s">
        <v>1157</v>
      </c>
      <c r="B5" s="303"/>
      <c r="C5" s="303"/>
      <c r="D5" s="303"/>
    </row>
    <row r="6" spans="1:4" ht="17.100000000000001" customHeight="1" thickBot="1">
      <c r="A6" s="303"/>
      <c r="B6" s="303"/>
      <c r="C6" s="303"/>
      <c r="D6" s="358" t="s">
        <v>830</v>
      </c>
    </row>
    <row r="7" spans="1:4" ht="17.100000000000001" customHeight="1" thickBot="1">
      <c r="A7" s="304" t="s">
        <v>924</v>
      </c>
      <c r="B7" s="304" t="s">
        <v>925</v>
      </c>
      <c r="C7" s="304" t="s">
        <v>926</v>
      </c>
      <c r="D7" s="304" t="s">
        <v>927</v>
      </c>
    </row>
    <row r="8" spans="1:4" ht="17.100000000000001" customHeight="1">
      <c r="A8" s="305">
        <v>1</v>
      </c>
      <c r="B8" s="305"/>
      <c r="C8" s="305"/>
      <c r="D8" s="306"/>
    </row>
    <row r="9" spans="1:4" ht="17.100000000000001" customHeight="1">
      <c r="A9" s="307">
        <v>2</v>
      </c>
      <c r="B9" s="307"/>
      <c r="C9" s="307"/>
      <c r="D9" s="308"/>
    </row>
    <row r="10" spans="1:4" ht="17.100000000000001" customHeight="1">
      <c r="A10" s="307">
        <v>3</v>
      </c>
      <c r="B10" s="307"/>
      <c r="C10" s="307"/>
      <c r="D10" s="308"/>
    </row>
    <row r="11" spans="1:4" ht="17.100000000000001" customHeight="1">
      <c r="A11" s="307">
        <v>4</v>
      </c>
      <c r="B11" s="307"/>
      <c r="C11" s="307"/>
      <c r="D11" s="308"/>
    </row>
    <row r="12" spans="1:4" ht="17.100000000000001" customHeight="1" thickBot="1">
      <c r="A12" s="309">
        <v>5</v>
      </c>
      <c r="B12" s="309"/>
      <c r="C12" s="309"/>
      <c r="D12" s="310"/>
    </row>
    <row r="13" spans="1:4" ht="17.100000000000001" customHeight="1">
      <c r="A13" s="311"/>
      <c r="B13" s="303"/>
      <c r="C13" s="303"/>
      <c r="D13" s="303"/>
    </row>
    <row r="14" spans="1:4" ht="17.100000000000001" customHeight="1">
      <c r="A14" s="312"/>
      <c r="B14" s="303"/>
      <c r="C14" s="303"/>
      <c r="D14" s="303"/>
    </row>
    <row r="15" spans="1:4" ht="17.100000000000001" customHeight="1">
      <c r="A15" s="313" t="s">
        <v>408</v>
      </c>
      <c r="B15" s="303"/>
      <c r="C15" s="303"/>
      <c r="D15" s="303"/>
    </row>
    <row r="16" spans="1:4" ht="17.100000000000001" customHeight="1">
      <c r="A16" s="303"/>
      <c r="B16" s="303"/>
      <c r="C16" s="303"/>
      <c r="D16" s="303"/>
    </row>
    <row r="17" spans="1:4" ht="17.100000000000001" customHeight="1">
      <c r="A17" s="314" t="s">
        <v>903</v>
      </c>
      <c r="B17" s="318"/>
      <c r="C17" s="318"/>
      <c r="D17" s="318"/>
    </row>
    <row r="18" spans="1:4" ht="17.100000000000001" customHeight="1">
      <c r="A18" s="316"/>
      <c r="B18" s="303"/>
      <c r="C18" s="303"/>
      <c r="D18" s="303"/>
    </row>
    <row r="19" spans="1:4" ht="17.100000000000001" customHeight="1">
      <c r="A19" s="316" t="s">
        <v>928</v>
      </c>
      <c r="B19" s="303"/>
      <c r="C19" s="303"/>
      <c r="D19" s="303"/>
    </row>
    <row r="20" spans="1:4" ht="17.100000000000001" customHeight="1">
      <c r="A20" s="303" t="s">
        <v>929</v>
      </c>
      <c r="B20" s="303"/>
      <c r="C20" s="303"/>
      <c r="D20" s="303"/>
    </row>
    <row r="21" spans="1:4" ht="17.100000000000001" customHeight="1">
      <c r="A21" s="303" t="s">
        <v>930</v>
      </c>
      <c r="B21" s="303"/>
      <c r="C21" s="303"/>
      <c r="D21" s="303"/>
    </row>
  </sheetData>
  <phoneticPr fontId="1" type="noConversion"/>
  <pageMargins left="0.7" right="0.7" top="0.75" bottom="0.75" header="0.3" footer="0.3"/>
  <pageSetup paperSize="9" scale="89" orientation="portrait" r:id="rId1"/>
  <colBreaks count="1" manualBreakCount="1">
    <brk id="4" max="1048575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rgb="FFC05046"/>
  </sheetPr>
  <dimension ref="A1:G25"/>
  <sheetViews>
    <sheetView view="pageBreakPreview" zoomScale="60" zoomScaleNormal="100" workbookViewId="0">
      <selection activeCell="A3" sqref="A3:A5"/>
    </sheetView>
  </sheetViews>
  <sheetFormatPr defaultRowHeight="17.100000000000001" customHeight="1"/>
  <cols>
    <col min="1" max="7" width="20.625" style="150" customWidth="1"/>
    <col min="8" max="256" width="7.625" style="150" customWidth="1"/>
    <col min="257" max="16384" width="9" style="150"/>
  </cols>
  <sheetData>
    <row r="1" spans="1:7" ht="30" customHeight="1">
      <c r="A1" s="359" t="s">
        <v>931</v>
      </c>
      <c r="B1" s="318"/>
      <c r="C1" s="318"/>
      <c r="D1" s="318"/>
      <c r="E1" s="318"/>
      <c r="F1" s="318"/>
      <c r="G1" s="151" t="s">
        <v>932</v>
      </c>
    </row>
    <row r="2" spans="1:7" ht="17.100000000000001" customHeight="1">
      <c r="A2" s="319"/>
      <c r="B2" s="319"/>
      <c r="C2" s="319"/>
      <c r="D2" s="319"/>
      <c r="E2" s="319"/>
      <c r="F2" s="318"/>
      <c r="G2" s="318"/>
    </row>
    <row r="3" spans="1:7" ht="17.100000000000001" customHeight="1">
      <c r="A3" s="168" t="s">
        <v>1155</v>
      </c>
      <c r="B3" s="318"/>
      <c r="C3" s="318"/>
      <c r="D3" s="318"/>
      <c r="E3" s="318"/>
      <c r="F3" s="318"/>
      <c r="G3" s="318"/>
    </row>
    <row r="4" spans="1:7" ht="17.100000000000001" customHeight="1">
      <c r="A4" s="168" t="s">
        <v>1156</v>
      </c>
      <c r="B4" s="318"/>
      <c r="C4" s="318"/>
      <c r="D4" s="318"/>
      <c r="E4" s="318"/>
      <c r="F4" s="318"/>
      <c r="G4" s="318"/>
    </row>
    <row r="5" spans="1:7" ht="17.100000000000001" customHeight="1">
      <c r="A5" s="168" t="s">
        <v>1157</v>
      </c>
      <c r="B5" s="318"/>
      <c r="C5" s="318"/>
      <c r="D5" s="318"/>
      <c r="E5" s="318"/>
      <c r="F5" s="318"/>
      <c r="G5" s="318"/>
    </row>
    <row r="6" spans="1:7" ht="17.100000000000001" customHeight="1" thickBot="1">
      <c r="A6" s="318"/>
      <c r="B6" s="318"/>
      <c r="C6" s="318"/>
      <c r="D6" s="318"/>
      <c r="E6" s="318"/>
      <c r="F6" s="318"/>
      <c r="G6" s="342" t="s">
        <v>933</v>
      </c>
    </row>
    <row r="7" spans="1:7" ht="17.100000000000001" customHeight="1" thickBot="1">
      <c r="A7" s="360" t="s">
        <v>934</v>
      </c>
      <c r="B7" s="360" t="s">
        <v>935</v>
      </c>
      <c r="C7" s="360" t="s">
        <v>936</v>
      </c>
      <c r="D7" s="360" t="s">
        <v>937</v>
      </c>
      <c r="E7" s="360" t="s">
        <v>938</v>
      </c>
      <c r="F7" s="360" t="s">
        <v>939</v>
      </c>
      <c r="G7" s="360" t="s">
        <v>940</v>
      </c>
    </row>
    <row r="8" spans="1:7" ht="17.100000000000001" customHeight="1">
      <c r="A8" s="325"/>
      <c r="B8" s="325"/>
      <c r="C8" s="325"/>
      <c r="D8" s="325"/>
      <c r="E8" s="325"/>
      <c r="F8" s="325"/>
      <c r="G8" s="325"/>
    </row>
    <row r="9" spans="1:7" ht="17.100000000000001" customHeight="1">
      <c r="A9" s="327"/>
      <c r="B9" s="327"/>
      <c r="C9" s="327"/>
      <c r="D9" s="327"/>
      <c r="E9" s="327"/>
      <c r="F9" s="327"/>
      <c r="G9" s="327"/>
    </row>
    <row r="10" spans="1:7" ht="17.100000000000001" customHeight="1">
      <c r="A10" s="327"/>
      <c r="B10" s="327"/>
      <c r="C10" s="327"/>
      <c r="D10" s="327"/>
      <c r="E10" s="327"/>
      <c r="F10" s="327"/>
      <c r="G10" s="327"/>
    </row>
    <row r="11" spans="1:7" ht="17.100000000000001" customHeight="1">
      <c r="A11" s="327"/>
      <c r="B11" s="327"/>
      <c r="C11" s="327"/>
      <c r="D11" s="327"/>
      <c r="E11" s="327"/>
      <c r="F11" s="327"/>
      <c r="G11" s="327"/>
    </row>
    <row r="12" spans="1:7" ht="17.100000000000001" customHeight="1" thickBot="1">
      <c r="A12" s="361"/>
      <c r="B12" s="361"/>
      <c r="C12" s="361"/>
      <c r="D12" s="361"/>
      <c r="E12" s="361"/>
      <c r="F12" s="361"/>
      <c r="G12" s="361"/>
    </row>
    <row r="13" spans="1:7" ht="17.100000000000001" customHeight="1">
      <c r="A13" s="335"/>
      <c r="B13" s="335"/>
      <c r="C13" s="335"/>
      <c r="D13" s="335"/>
      <c r="E13" s="335"/>
      <c r="F13" s="335"/>
      <c r="G13" s="335"/>
    </row>
    <row r="14" spans="1:7" ht="17.100000000000001" customHeight="1">
      <c r="A14" s="322"/>
      <c r="B14" s="318"/>
      <c r="C14" s="318"/>
      <c r="D14" s="318"/>
      <c r="E14" s="318"/>
      <c r="F14" s="318"/>
      <c r="G14" s="318"/>
    </row>
    <row r="15" spans="1:7" ht="17.100000000000001" customHeight="1">
      <c r="A15" s="336" t="s">
        <v>408</v>
      </c>
      <c r="B15" s="318"/>
      <c r="C15" s="318"/>
      <c r="D15" s="318"/>
      <c r="E15" s="318"/>
      <c r="F15" s="318"/>
      <c r="G15" s="318"/>
    </row>
    <row r="16" spans="1:7" ht="17.100000000000001" customHeight="1">
      <c r="A16" s="318"/>
      <c r="B16" s="318"/>
      <c r="C16" s="318"/>
      <c r="D16" s="318"/>
      <c r="E16" s="318"/>
      <c r="F16" s="318"/>
      <c r="G16" s="318"/>
    </row>
    <row r="17" spans="1:7" ht="17.100000000000001" customHeight="1">
      <c r="A17" s="314" t="s">
        <v>903</v>
      </c>
      <c r="B17" s="318"/>
      <c r="C17" s="318"/>
      <c r="D17" s="318"/>
      <c r="E17" s="318"/>
      <c r="F17" s="318"/>
      <c r="G17" s="318"/>
    </row>
    <row r="18" spans="1:7" ht="17.100000000000001" customHeight="1">
      <c r="A18" s="314"/>
      <c r="B18" s="318"/>
      <c r="C18" s="318"/>
      <c r="D18" s="318"/>
      <c r="E18" s="318"/>
      <c r="F18" s="318"/>
      <c r="G18" s="318"/>
    </row>
    <row r="19" spans="1:7" ht="17.100000000000001" customHeight="1">
      <c r="A19" s="318" t="s">
        <v>941</v>
      </c>
      <c r="B19" s="318"/>
      <c r="C19" s="318"/>
      <c r="D19" s="318"/>
      <c r="E19" s="318"/>
      <c r="F19" s="318"/>
      <c r="G19" s="318"/>
    </row>
    <row r="20" spans="1:7" ht="17.100000000000001" customHeight="1">
      <c r="A20" s="318"/>
      <c r="B20" s="318"/>
      <c r="C20" s="318"/>
      <c r="D20" s="318"/>
      <c r="E20" s="318"/>
      <c r="F20" s="318"/>
      <c r="G20" s="318"/>
    </row>
    <row r="21" spans="1:7" ht="17.100000000000001" customHeight="1">
      <c r="A21" s="318" t="s">
        <v>942</v>
      </c>
      <c r="B21" s="318"/>
      <c r="C21" s="318"/>
      <c r="D21" s="318"/>
      <c r="E21" s="318"/>
      <c r="F21" s="318"/>
      <c r="G21" s="318"/>
    </row>
    <row r="22" spans="1:7" ht="17.100000000000001" customHeight="1">
      <c r="A22" s="318"/>
      <c r="B22" s="318"/>
      <c r="C22" s="318"/>
      <c r="D22" s="318"/>
      <c r="E22" s="318"/>
      <c r="F22" s="318"/>
      <c r="G22" s="318"/>
    </row>
    <row r="23" spans="1:7" ht="17.100000000000001" customHeight="1">
      <c r="A23" s="318" t="s">
        <v>943</v>
      </c>
      <c r="B23" s="318"/>
      <c r="C23" s="318"/>
      <c r="D23" s="318"/>
      <c r="E23" s="318"/>
      <c r="F23" s="318"/>
      <c r="G23" s="318"/>
    </row>
    <row r="24" spans="1:7" ht="17.100000000000001" customHeight="1">
      <c r="A24" s="318"/>
      <c r="B24" s="318"/>
      <c r="C24" s="318"/>
      <c r="D24" s="318"/>
      <c r="E24" s="318"/>
      <c r="F24" s="318"/>
      <c r="G24" s="318"/>
    </row>
    <row r="25" spans="1:7" ht="17.100000000000001" customHeight="1">
      <c r="A25" s="318" t="s">
        <v>944</v>
      </c>
      <c r="B25" s="318"/>
      <c r="C25" s="318"/>
      <c r="D25" s="318"/>
      <c r="E25" s="318"/>
      <c r="F25" s="318"/>
      <c r="G25" s="318"/>
    </row>
  </sheetData>
  <phoneticPr fontId="1" type="noConversion"/>
  <pageMargins left="0.7" right="0.7" top="0.75" bottom="0.75" header="0.3" footer="0.3"/>
  <pageSetup paperSize="9" scale="55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C05046"/>
  </sheetPr>
  <dimension ref="A1:M48"/>
  <sheetViews>
    <sheetView view="pageBreakPreview" zoomScale="60" zoomScaleNormal="55" workbookViewId="0">
      <selection activeCell="A3" sqref="A3:A5"/>
    </sheetView>
  </sheetViews>
  <sheetFormatPr defaultRowHeight="17.100000000000001" customHeight="1"/>
  <cols>
    <col min="1" max="13" width="20.625" style="58" customWidth="1"/>
    <col min="14" max="256" width="7.625" style="58" customWidth="1"/>
    <col min="257" max="16384" width="9" style="58"/>
  </cols>
  <sheetData>
    <row r="1" spans="1:13" ht="30" customHeight="1">
      <c r="A1" s="359" t="s">
        <v>945</v>
      </c>
      <c r="B1" s="362"/>
      <c r="C1" s="362"/>
      <c r="D1" s="362"/>
      <c r="E1" s="362"/>
      <c r="F1" s="362"/>
      <c r="G1" s="362"/>
      <c r="H1" s="362"/>
      <c r="I1" s="363"/>
      <c r="J1" s="363"/>
      <c r="K1" s="363"/>
      <c r="L1" s="363"/>
      <c r="M1" s="62" t="s">
        <v>946</v>
      </c>
    </row>
    <row r="2" spans="1:13" ht="17.100000000000001" customHeight="1">
      <c r="A2" s="318"/>
      <c r="B2" s="318"/>
      <c r="C2" s="318"/>
      <c r="D2" s="318"/>
      <c r="E2" s="318"/>
      <c r="F2" s="318"/>
      <c r="G2" s="318"/>
      <c r="H2" s="318"/>
      <c r="I2" s="364"/>
      <c r="J2" s="364"/>
      <c r="K2" s="364"/>
      <c r="L2" s="364"/>
      <c r="M2" s="318"/>
    </row>
    <row r="3" spans="1:13" ht="17.100000000000001" customHeight="1">
      <c r="A3" s="168" t="s">
        <v>1155</v>
      </c>
      <c r="B3" s="318"/>
      <c r="C3" s="318"/>
      <c r="D3" s="318"/>
      <c r="E3" s="318"/>
      <c r="F3" s="318"/>
      <c r="G3" s="318"/>
      <c r="H3" s="318"/>
      <c r="I3" s="364"/>
      <c r="J3" s="364"/>
      <c r="K3" s="364"/>
      <c r="L3" s="364"/>
      <c r="M3" s="318"/>
    </row>
    <row r="4" spans="1:13" ht="17.100000000000001" customHeight="1">
      <c r="A4" s="168" t="s">
        <v>1156</v>
      </c>
      <c r="B4" s="318"/>
      <c r="C4" s="318"/>
      <c r="D4" s="318"/>
      <c r="E4" s="318"/>
      <c r="F4" s="318"/>
      <c r="G4" s="318"/>
      <c r="H4" s="318"/>
      <c r="I4" s="364"/>
      <c r="J4" s="364"/>
      <c r="K4" s="364"/>
      <c r="L4" s="364"/>
      <c r="M4" s="318"/>
    </row>
    <row r="5" spans="1:13" ht="17.100000000000001" customHeight="1">
      <c r="A5" s="168" t="s">
        <v>1157</v>
      </c>
      <c r="B5" s="318"/>
      <c r="C5" s="318"/>
      <c r="D5" s="318"/>
      <c r="E5" s="318"/>
      <c r="F5" s="318"/>
      <c r="G5" s="318"/>
      <c r="H5" s="318"/>
      <c r="I5" s="364"/>
      <c r="J5" s="364"/>
      <c r="K5" s="364"/>
      <c r="L5" s="364"/>
      <c r="M5" s="318"/>
    </row>
    <row r="6" spans="1:13" ht="17.100000000000001" customHeight="1" thickBot="1">
      <c r="A6" s="365"/>
      <c r="B6" s="365"/>
      <c r="C6" s="365"/>
      <c r="D6" s="365"/>
      <c r="E6" s="365"/>
      <c r="F6" s="365"/>
      <c r="G6" s="365"/>
      <c r="H6" s="365"/>
      <c r="I6" s="366"/>
      <c r="J6" s="366"/>
      <c r="K6" s="366"/>
      <c r="L6" s="366"/>
      <c r="M6" s="342" t="s">
        <v>830</v>
      </c>
    </row>
    <row r="7" spans="1:13" ht="17.100000000000001" customHeight="1">
      <c r="A7" s="764" t="s">
        <v>927</v>
      </c>
      <c r="B7" s="764" t="s">
        <v>947</v>
      </c>
      <c r="C7" s="764"/>
      <c r="D7" s="764" t="s">
        <v>948</v>
      </c>
      <c r="E7" s="764"/>
      <c r="F7" s="764" t="s">
        <v>949</v>
      </c>
      <c r="G7" s="764" t="s">
        <v>950</v>
      </c>
      <c r="H7" s="773" t="s">
        <v>951</v>
      </c>
      <c r="I7" s="770" t="s">
        <v>952</v>
      </c>
      <c r="J7" s="771"/>
      <c r="K7" s="770" t="s">
        <v>869</v>
      </c>
      <c r="L7" s="771"/>
      <c r="M7" s="764" t="s">
        <v>953</v>
      </c>
    </row>
    <row r="8" spans="1:13" ht="17.100000000000001" customHeight="1">
      <c r="A8" s="772"/>
      <c r="B8" s="367" t="s">
        <v>954</v>
      </c>
      <c r="C8" s="367" t="s">
        <v>955</v>
      </c>
      <c r="D8" s="367" t="s">
        <v>954</v>
      </c>
      <c r="E8" s="367" t="s">
        <v>956</v>
      </c>
      <c r="F8" s="772"/>
      <c r="G8" s="772"/>
      <c r="H8" s="774"/>
      <c r="I8" s="368" t="s">
        <v>957</v>
      </c>
      <c r="J8" s="368" t="s">
        <v>958</v>
      </c>
      <c r="K8" s="368" t="s">
        <v>959</v>
      </c>
      <c r="L8" s="368" t="s">
        <v>960</v>
      </c>
      <c r="M8" s="772"/>
    </row>
    <row r="9" spans="1:13" ht="17.100000000000001" customHeight="1" thickBot="1">
      <c r="A9" s="765"/>
      <c r="B9" s="369" t="s">
        <v>961</v>
      </c>
      <c r="C9" s="369" t="s">
        <v>962</v>
      </c>
      <c r="D9" s="369" t="s">
        <v>963</v>
      </c>
      <c r="E9" s="369" t="s">
        <v>964</v>
      </c>
      <c r="F9" s="765"/>
      <c r="G9" s="765"/>
      <c r="H9" s="775"/>
      <c r="I9" s="370" t="s">
        <v>965</v>
      </c>
      <c r="J9" s="371" t="s">
        <v>966</v>
      </c>
      <c r="K9" s="370" t="s">
        <v>967</v>
      </c>
      <c r="L9" s="371" t="s">
        <v>968</v>
      </c>
      <c r="M9" s="765"/>
    </row>
    <row r="10" spans="1:13" ht="17.100000000000001" customHeight="1">
      <c r="A10" s="372"/>
      <c r="B10" s="372"/>
      <c r="C10" s="372"/>
      <c r="D10" s="372"/>
      <c r="E10" s="372"/>
      <c r="F10" s="372"/>
      <c r="G10" s="372"/>
      <c r="H10" s="372"/>
      <c r="I10" s="373"/>
      <c r="J10" s="373"/>
      <c r="K10" s="373"/>
      <c r="L10" s="373"/>
      <c r="M10" s="372"/>
    </row>
    <row r="11" spans="1:13" ht="17.100000000000001" customHeight="1">
      <c r="A11" s="374"/>
      <c r="B11" s="374"/>
      <c r="C11" s="374"/>
      <c r="D11" s="374"/>
      <c r="E11" s="374"/>
      <c r="F11" s="374"/>
      <c r="G11" s="374"/>
      <c r="H11" s="374"/>
      <c r="I11" s="375"/>
      <c r="J11" s="375"/>
      <c r="K11" s="375"/>
      <c r="L11" s="375"/>
      <c r="M11" s="374"/>
    </row>
    <row r="12" spans="1:13" ht="17.100000000000001" customHeight="1">
      <c r="A12" s="374"/>
      <c r="B12" s="374"/>
      <c r="C12" s="374"/>
      <c r="D12" s="374"/>
      <c r="E12" s="374"/>
      <c r="F12" s="374"/>
      <c r="G12" s="374"/>
      <c r="H12" s="374"/>
      <c r="I12" s="375"/>
      <c r="J12" s="375"/>
      <c r="K12" s="375"/>
      <c r="L12" s="375"/>
      <c r="M12" s="374"/>
    </row>
    <row r="13" spans="1:13" ht="17.100000000000001" customHeight="1">
      <c r="A13" s="374"/>
      <c r="B13" s="374"/>
      <c r="C13" s="374"/>
      <c r="D13" s="374"/>
      <c r="E13" s="374"/>
      <c r="F13" s="374"/>
      <c r="G13" s="374"/>
      <c r="H13" s="374"/>
      <c r="I13" s="375"/>
      <c r="J13" s="375"/>
      <c r="K13" s="375"/>
      <c r="L13" s="375"/>
      <c r="M13" s="374"/>
    </row>
    <row r="14" spans="1:13" ht="17.100000000000001" customHeight="1">
      <c r="A14" s="374"/>
      <c r="B14" s="374"/>
      <c r="C14" s="374"/>
      <c r="D14" s="374"/>
      <c r="E14" s="374"/>
      <c r="F14" s="374"/>
      <c r="G14" s="374"/>
      <c r="H14" s="374"/>
      <c r="I14" s="375"/>
      <c r="J14" s="375"/>
      <c r="K14" s="375"/>
      <c r="L14" s="375"/>
      <c r="M14" s="374"/>
    </row>
    <row r="15" spans="1:13" ht="17.100000000000001" customHeight="1">
      <c r="A15" s="374"/>
      <c r="B15" s="374"/>
      <c r="C15" s="374"/>
      <c r="D15" s="374"/>
      <c r="E15" s="374"/>
      <c r="F15" s="374"/>
      <c r="G15" s="374"/>
      <c r="H15" s="374"/>
      <c r="I15" s="375"/>
      <c r="J15" s="375"/>
      <c r="K15" s="375"/>
      <c r="L15" s="375"/>
      <c r="M15" s="374"/>
    </row>
    <row r="16" spans="1:13" ht="17.100000000000001" customHeight="1">
      <c r="A16" s="374"/>
      <c r="B16" s="374"/>
      <c r="C16" s="374"/>
      <c r="D16" s="374"/>
      <c r="E16" s="374"/>
      <c r="F16" s="374"/>
      <c r="G16" s="374"/>
      <c r="H16" s="374"/>
      <c r="I16" s="375"/>
      <c r="J16" s="375"/>
      <c r="K16" s="375"/>
      <c r="L16" s="375"/>
      <c r="M16" s="374"/>
    </row>
    <row r="17" spans="1:13" ht="17.100000000000001" customHeight="1">
      <c r="A17" s="374"/>
      <c r="B17" s="374"/>
      <c r="C17" s="374"/>
      <c r="D17" s="374"/>
      <c r="E17" s="374"/>
      <c r="F17" s="374"/>
      <c r="G17" s="374"/>
      <c r="H17" s="374"/>
      <c r="I17" s="375"/>
      <c r="J17" s="375"/>
      <c r="K17" s="375"/>
      <c r="L17" s="375"/>
      <c r="M17" s="374"/>
    </row>
    <row r="18" spans="1:13" ht="17.100000000000001" customHeight="1">
      <c r="A18" s="374"/>
      <c r="B18" s="374"/>
      <c r="C18" s="374"/>
      <c r="D18" s="374"/>
      <c r="E18" s="374"/>
      <c r="F18" s="374"/>
      <c r="G18" s="374"/>
      <c r="H18" s="374"/>
      <c r="I18" s="375"/>
      <c r="J18" s="375"/>
      <c r="K18" s="375"/>
      <c r="L18" s="375"/>
      <c r="M18" s="374"/>
    </row>
    <row r="19" spans="1:13" ht="17.100000000000001" customHeight="1" thickBot="1">
      <c r="A19" s="376"/>
      <c r="B19" s="376"/>
      <c r="C19" s="376"/>
      <c r="D19" s="376"/>
      <c r="E19" s="376"/>
      <c r="F19" s="376"/>
      <c r="G19" s="376"/>
      <c r="H19" s="376"/>
      <c r="I19" s="377"/>
      <c r="J19" s="377"/>
      <c r="K19" s="377"/>
      <c r="L19" s="377"/>
      <c r="M19" s="376"/>
    </row>
    <row r="20" spans="1:13" ht="17.100000000000001" customHeight="1">
      <c r="A20" s="353"/>
      <c r="B20" s="378"/>
      <c r="C20" s="378"/>
      <c r="D20" s="378"/>
      <c r="E20" s="378"/>
      <c r="F20" s="378"/>
      <c r="G20" s="378"/>
      <c r="H20" s="378"/>
      <c r="I20" s="379"/>
      <c r="J20" s="379"/>
      <c r="K20" s="379"/>
      <c r="L20" s="379"/>
      <c r="M20" s="378"/>
    </row>
    <row r="21" spans="1:13" ht="17.100000000000001" customHeight="1">
      <c r="A21" s="318"/>
      <c r="B21" s="318"/>
      <c r="C21" s="318"/>
      <c r="D21" s="318"/>
      <c r="E21" s="318"/>
      <c r="F21" s="318"/>
      <c r="G21" s="318"/>
      <c r="H21" s="318"/>
      <c r="I21" s="364"/>
      <c r="J21" s="364"/>
      <c r="K21" s="364"/>
      <c r="L21" s="364"/>
      <c r="M21" s="318"/>
    </row>
    <row r="22" spans="1:13" ht="17.100000000000001" customHeight="1">
      <c r="A22" s="336" t="s">
        <v>408</v>
      </c>
      <c r="B22" s="318"/>
      <c r="C22" s="318"/>
      <c r="D22" s="318"/>
      <c r="E22" s="318"/>
      <c r="F22" s="318"/>
      <c r="G22" s="318"/>
      <c r="H22" s="318"/>
      <c r="I22" s="364"/>
      <c r="J22" s="364"/>
      <c r="K22" s="364"/>
      <c r="L22" s="364"/>
      <c r="M22" s="318"/>
    </row>
    <row r="23" spans="1:13" ht="17.100000000000001" customHeight="1">
      <c r="A23" s="378"/>
      <c r="B23" s="378"/>
      <c r="C23" s="378"/>
      <c r="D23" s="378"/>
      <c r="E23" s="378"/>
      <c r="F23" s="378"/>
      <c r="G23" s="378"/>
      <c r="H23" s="378"/>
      <c r="I23" s="379"/>
      <c r="J23" s="379"/>
      <c r="K23" s="379"/>
      <c r="L23" s="379"/>
      <c r="M23" s="378"/>
    </row>
    <row r="24" spans="1:13" ht="17.100000000000001" customHeight="1">
      <c r="A24" s="314" t="s">
        <v>903</v>
      </c>
      <c r="B24" s="315"/>
      <c r="C24" s="315"/>
      <c r="D24" s="315"/>
      <c r="E24" s="315"/>
      <c r="F24" s="315"/>
      <c r="G24" s="315"/>
      <c r="H24" s="315"/>
      <c r="I24" s="380"/>
      <c r="J24" s="380"/>
      <c r="K24" s="380"/>
      <c r="L24" s="380"/>
      <c r="M24" s="315"/>
    </row>
    <row r="25" spans="1:13" ht="17.100000000000001" customHeight="1">
      <c r="A25" s="314"/>
      <c r="B25" s="315"/>
      <c r="C25" s="315"/>
      <c r="D25" s="315"/>
      <c r="E25" s="315"/>
      <c r="F25" s="315"/>
      <c r="G25" s="315"/>
      <c r="H25" s="315"/>
      <c r="I25" s="380"/>
      <c r="J25" s="380"/>
      <c r="K25" s="380"/>
      <c r="L25" s="380"/>
      <c r="M25" s="315"/>
    </row>
    <row r="26" spans="1:13" ht="17.100000000000001" customHeight="1">
      <c r="A26" s="315" t="s">
        <v>969</v>
      </c>
      <c r="B26" s="315"/>
      <c r="C26" s="315"/>
      <c r="D26" s="315"/>
      <c r="E26" s="315"/>
      <c r="F26" s="315"/>
      <c r="G26" s="315"/>
      <c r="H26" s="315"/>
      <c r="I26" s="380"/>
      <c r="J26" s="380"/>
      <c r="K26" s="380"/>
      <c r="L26" s="380"/>
      <c r="M26" s="315"/>
    </row>
    <row r="27" spans="1:13" ht="17.100000000000001" customHeight="1">
      <c r="A27" s="314" t="s">
        <v>970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</row>
    <row r="28" spans="1:13" ht="17.100000000000001" customHeight="1">
      <c r="A28" s="314" t="s">
        <v>971</v>
      </c>
      <c r="B28" s="315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</row>
    <row r="29" spans="1:13" ht="17.100000000000001" customHeight="1">
      <c r="A29" s="314"/>
      <c r="B29" s="315"/>
      <c r="C29" s="315"/>
      <c r="D29" s="315"/>
      <c r="E29" s="315"/>
      <c r="F29" s="315"/>
      <c r="G29" s="315"/>
      <c r="H29" s="315"/>
      <c r="I29" s="380"/>
      <c r="J29" s="380"/>
      <c r="K29" s="380"/>
      <c r="L29" s="380"/>
      <c r="M29" s="315"/>
    </row>
    <row r="30" spans="1:13" ht="17.100000000000001" customHeight="1">
      <c r="A30" s="315" t="s">
        <v>972</v>
      </c>
      <c r="B30" s="315"/>
      <c r="C30" s="315"/>
      <c r="D30" s="315"/>
      <c r="E30" s="315"/>
      <c r="F30" s="315"/>
      <c r="G30" s="315"/>
      <c r="H30" s="315"/>
      <c r="I30" s="380"/>
      <c r="J30" s="380"/>
      <c r="K30" s="380"/>
      <c r="L30" s="380"/>
      <c r="M30" s="315"/>
    </row>
    <row r="31" spans="1:13" ht="17.100000000000001" customHeight="1">
      <c r="A31" s="314"/>
      <c r="B31" s="315"/>
      <c r="C31" s="315"/>
      <c r="D31" s="315"/>
      <c r="E31" s="315"/>
      <c r="F31" s="315"/>
      <c r="G31" s="315"/>
      <c r="H31" s="315"/>
      <c r="I31" s="380"/>
      <c r="J31" s="380"/>
      <c r="K31" s="380"/>
      <c r="L31" s="380"/>
      <c r="M31" s="315"/>
    </row>
    <row r="32" spans="1:13" ht="17.100000000000001" customHeight="1">
      <c r="A32" s="315" t="s">
        <v>973</v>
      </c>
      <c r="B32" s="315"/>
      <c r="C32" s="315"/>
      <c r="D32" s="315"/>
      <c r="E32" s="315"/>
      <c r="F32" s="315"/>
      <c r="G32" s="315"/>
      <c r="H32" s="315"/>
      <c r="I32" s="380"/>
      <c r="J32" s="380"/>
      <c r="K32" s="380"/>
      <c r="L32" s="380"/>
      <c r="M32" s="315"/>
    </row>
    <row r="33" spans="1:13" ht="17.100000000000001" customHeight="1">
      <c r="A33" s="314" t="s">
        <v>974</v>
      </c>
      <c r="B33" s="315"/>
      <c r="C33" s="315"/>
      <c r="D33" s="315"/>
      <c r="E33" s="315"/>
      <c r="F33" s="315"/>
      <c r="G33" s="315"/>
      <c r="H33" s="315"/>
      <c r="I33" s="380"/>
      <c r="J33" s="380"/>
      <c r="K33" s="380"/>
      <c r="L33" s="380"/>
      <c r="M33" s="315"/>
    </row>
    <row r="34" spans="1:13" ht="17.100000000000001" customHeight="1">
      <c r="A34" s="314"/>
      <c r="B34" s="315"/>
      <c r="C34" s="315"/>
      <c r="D34" s="315"/>
      <c r="E34" s="315"/>
      <c r="F34" s="315"/>
      <c r="G34" s="315"/>
      <c r="H34" s="315"/>
      <c r="I34" s="380"/>
      <c r="J34" s="380"/>
      <c r="K34" s="380"/>
      <c r="L34" s="380"/>
      <c r="M34" s="315"/>
    </row>
    <row r="35" spans="1:13" ht="17.100000000000001" customHeight="1">
      <c r="A35" s="315" t="s">
        <v>975</v>
      </c>
      <c r="B35" s="315"/>
      <c r="C35" s="315"/>
      <c r="D35" s="315"/>
      <c r="E35" s="315"/>
      <c r="F35" s="315"/>
      <c r="G35" s="315"/>
      <c r="H35" s="315"/>
      <c r="I35" s="380"/>
      <c r="J35" s="380"/>
      <c r="K35" s="380"/>
      <c r="L35" s="380"/>
      <c r="M35" s="315"/>
    </row>
    <row r="36" spans="1:13" ht="17.100000000000001" customHeight="1">
      <c r="A36" s="314" t="s">
        <v>976</v>
      </c>
      <c r="B36" s="315"/>
      <c r="C36" s="315"/>
      <c r="D36" s="315"/>
      <c r="E36" s="315"/>
      <c r="F36" s="315"/>
      <c r="G36" s="315"/>
      <c r="H36" s="315"/>
      <c r="I36" s="380"/>
      <c r="J36" s="380"/>
      <c r="K36" s="380"/>
      <c r="L36" s="380"/>
      <c r="M36" s="315"/>
    </row>
    <row r="37" spans="1:13" ht="17.100000000000001" customHeight="1">
      <c r="A37" s="314"/>
      <c r="B37" s="315"/>
      <c r="C37" s="315"/>
      <c r="D37" s="315"/>
      <c r="E37" s="315"/>
      <c r="F37" s="315"/>
      <c r="G37" s="315"/>
      <c r="H37" s="315"/>
      <c r="I37" s="380"/>
      <c r="J37" s="380"/>
      <c r="K37" s="380"/>
      <c r="L37" s="380"/>
      <c r="M37" s="315"/>
    </row>
    <row r="38" spans="1:13" ht="17.100000000000001" customHeight="1">
      <c r="A38" s="315" t="s">
        <v>977</v>
      </c>
      <c r="B38" s="315"/>
      <c r="C38" s="315"/>
      <c r="D38" s="315"/>
      <c r="E38" s="315"/>
      <c r="F38" s="315"/>
      <c r="G38" s="315"/>
      <c r="H38" s="315"/>
      <c r="I38" s="380"/>
      <c r="J38" s="380"/>
      <c r="K38" s="380"/>
      <c r="L38" s="380"/>
      <c r="M38" s="315"/>
    </row>
    <row r="39" spans="1:13" ht="17.100000000000001" customHeight="1">
      <c r="A39" s="314" t="s">
        <v>974</v>
      </c>
      <c r="B39" s="315"/>
      <c r="C39" s="315"/>
      <c r="D39" s="315"/>
      <c r="E39" s="315"/>
      <c r="F39" s="315"/>
      <c r="G39" s="315"/>
      <c r="H39" s="315"/>
      <c r="I39" s="380"/>
      <c r="J39" s="380"/>
      <c r="K39" s="380"/>
      <c r="L39" s="380"/>
      <c r="M39" s="315"/>
    </row>
    <row r="40" spans="1:13" ht="17.100000000000001" customHeight="1">
      <c r="A40" s="314"/>
      <c r="B40" s="315"/>
      <c r="C40" s="315"/>
      <c r="D40" s="315"/>
      <c r="E40" s="315"/>
      <c r="F40" s="315"/>
      <c r="G40" s="315"/>
      <c r="H40" s="315"/>
      <c r="I40" s="380"/>
      <c r="J40" s="380"/>
      <c r="K40" s="380"/>
      <c r="L40" s="380"/>
      <c r="M40" s="315"/>
    </row>
    <row r="41" spans="1:13" ht="17.100000000000001" customHeight="1">
      <c r="A41" s="315" t="s">
        <v>978</v>
      </c>
      <c r="B41" s="315"/>
      <c r="C41" s="315"/>
      <c r="D41" s="315"/>
      <c r="E41" s="315"/>
      <c r="F41" s="315"/>
      <c r="G41" s="315"/>
      <c r="H41" s="315"/>
      <c r="I41" s="380"/>
      <c r="J41" s="380"/>
      <c r="K41" s="380"/>
      <c r="L41" s="380"/>
      <c r="M41" s="315"/>
    </row>
    <row r="42" spans="1:13" ht="17.100000000000001" customHeight="1">
      <c r="A42" s="314" t="s">
        <v>979</v>
      </c>
      <c r="B42" s="315"/>
      <c r="C42" s="315"/>
      <c r="D42" s="315"/>
      <c r="E42" s="315"/>
      <c r="F42" s="315"/>
      <c r="G42" s="315"/>
      <c r="H42" s="315"/>
      <c r="I42" s="380"/>
      <c r="J42" s="380"/>
      <c r="K42" s="380"/>
      <c r="L42" s="380"/>
      <c r="M42" s="315"/>
    </row>
    <row r="43" spans="1:13" ht="17.100000000000001" customHeight="1">
      <c r="A43" s="314"/>
      <c r="B43" s="315"/>
      <c r="C43" s="315"/>
      <c r="D43" s="315"/>
      <c r="E43" s="315"/>
      <c r="F43" s="315"/>
      <c r="G43" s="315"/>
      <c r="H43" s="315"/>
      <c r="I43" s="380"/>
      <c r="J43" s="380"/>
      <c r="K43" s="380"/>
      <c r="L43" s="380"/>
      <c r="M43" s="315"/>
    </row>
    <row r="44" spans="1:13" ht="17.100000000000001" customHeight="1">
      <c r="A44" s="315" t="s">
        <v>980</v>
      </c>
      <c r="B44" s="315"/>
      <c r="C44" s="315"/>
      <c r="D44" s="315"/>
      <c r="E44" s="315"/>
      <c r="F44" s="315"/>
      <c r="G44" s="315"/>
      <c r="H44" s="315"/>
      <c r="I44" s="380"/>
      <c r="J44" s="380"/>
      <c r="K44" s="380"/>
      <c r="L44" s="380"/>
      <c r="M44" s="315"/>
    </row>
    <row r="45" spans="1:13" ht="17.100000000000001" customHeight="1">
      <c r="A45" s="315"/>
      <c r="B45" s="314" t="s">
        <v>981</v>
      </c>
      <c r="C45" s="315"/>
      <c r="D45" s="315"/>
      <c r="E45" s="315"/>
      <c r="F45" s="315"/>
      <c r="G45" s="315"/>
      <c r="H45" s="315"/>
      <c r="I45" s="380"/>
      <c r="J45" s="380"/>
      <c r="K45" s="380"/>
      <c r="L45" s="380"/>
      <c r="M45" s="315"/>
    </row>
    <row r="46" spans="1:13" ht="17.100000000000001" customHeight="1">
      <c r="A46" s="315"/>
      <c r="B46" s="315"/>
      <c r="C46" s="315"/>
      <c r="D46" s="315"/>
      <c r="E46" s="315"/>
      <c r="F46" s="315"/>
      <c r="G46" s="315"/>
      <c r="H46" s="315"/>
      <c r="I46" s="380"/>
      <c r="J46" s="380"/>
      <c r="K46" s="380"/>
      <c r="L46" s="380"/>
      <c r="M46" s="315"/>
    </row>
    <row r="47" spans="1:13" ht="17.100000000000001" customHeight="1">
      <c r="A47" s="315" t="s">
        <v>1207</v>
      </c>
      <c r="B47" s="315"/>
      <c r="C47" s="315"/>
      <c r="D47" s="315"/>
      <c r="E47" s="315"/>
      <c r="F47" s="315"/>
      <c r="G47" s="315"/>
      <c r="H47" s="315"/>
      <c r="I47" s="380"/>
      <c r="J47" s="380"/>
      <c r="K47" s="380"/>
      <c r="L47" s="380"/>
      <c r="M47" s="315"/>
    </row>
    <row r="48" spans="1:13" ht="17.100000000000001" customHeight="1">
      <c r="A48" s="315" t="s">
        <v>982</v>
      </c>
      <c r="B48" s="315"/>
      <c r="C48" s="315"/>
      <c r="D48" s="315"/>
      <c r="E48" s="315"/>
      <c r="F48" s="315"/>
      <c r="G48" s="315"/>
      <c r="H48" s="315"/>
      <c r="I48" s="380"/>
      <c r="J48" s="380"/>
      <c r="K48" s="380"/>
      <c r="L48" s="380"/>
      <c r="M48" s="315"/>
    </row>
  </sheetData>
  <mergeCells count="9">
    <mergeCell ref="I7:J7"/>
    <mergeCell ref="K7:L7"/>
    <mergeCell ref="M7:M9"/>
    <mergeCell ref="A7:A9"/>
    <mergeCell ref="B7:C7"/>
    <mergeCell ref="D7:E7"/>
    <mergeCell ref="F7:F9"/>
    <mergeCell ref="G7:G9"/>
    <mergeCell ref="H7:H9"/>
  </mergeCells>
  <phoneticPr fontId="1" type="noConversion"/>
  <pageMargins left="0.7" right="0.7" top="0.75" bottom="0.75" header="0.3" footer="0.3"/>
  <pageSetup paperSize="9" scale="3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C05046"/>
  </sheetPr>
  <dimension ref="A1:C33"/>
  <sheetViews>
    <sheetView view="pageBreakPreview" zoomScale="85" zoomScaleNormal="100" zoomScaleSheetLayoutView="85" workbookViewId="0"/>
  </sheetViews>
  <sheetFormatPr defaultRowHeight="17.100000000000001" customHeight="1"/>
  <cols>
    <col min="1" max="1" width="13.625" style="150" customWidth="1"/>
    <col min="2" max="2" width="75.625" style="150" customWidth="1"/>
    <col min="3" max="3" width="20.625" style="150" customWidth="1"/>
    <col min="4" max="256" width="7.625" style="150" customWidth="1"/>
    <col min="257" max="16384" width="9" style="150"/>
  </cols>
  <sheetData>
    <row r="1" spans="1:3" ht="30" customHeight="1">
      <c r="A1" s="431" t="s">
        <v>1295</v>
      </c>
      <c r="B1" s="450"/>
      <c r="C1" s="445"/>
    </row>
    <row r="2" spans="1:3" ht="17.100000000000001" customHeight="1">
      <c r="A2" s="433"/>
      <c r="B2" s="402"/>
      <c r="C2" s="432" t="s">
        <v>1296</v>
      </c>
    </row>
    <row r="3" spans="1:3" ht="17.100000000000001" customHeight="1">
      <c r="A3" s="168" t="s">
        <v>1155</v>
      </c>
      <c r="B3" s="403"/>
      <c r="C3" s="403"/>
    </row>
    <row r="4" spans="1:3" ht="17.100000000000001" customHeight="1">
      <c r="A4" s="168" t="s">
        <v>1156</v>
      </c>
      <c r="B4" s="403"/>
      <c r="C4" s="403"/>
    </row>
    <row r="5" spans="1:3" ht="17.100000000000001" customHeight="1">
      <c r="A5" s="168" t="s">
        <v>1157</v>
      </c>
      <c r="B5" s="403"/>
      <c r="C5" s="403"/>
    </row>
    <row r="6" spans="1:3" ht="17.100000000000001" customHeight="1" thickBot="1">
      <c r="A6" s="430"/>
      <c r="B6" s="214"/>
      <c r="C6" s="406" t="s">
        <v>830</v>
      </c>
    </row>
    <row r="7" spans="1:3" ht="17.100000000000001" customHeight="1" thickBot="1">
      <c r="A7" s="451" t="s">
        <v>831</v>
      </c>
      <c r="B7" s="452" t="s">
        <v>1297</v>
      </c>
      <c r="C7" s="453" t="s">
        <v>1298</v>
      </c>
    </row>
    <row r="8" spans="1:3" ht="17.100000000000001" customHeight="1">
      <c r="A8" s="454" t="s">
        <v>983</v>
      </c>
      <c r="B8" s="248" t="s">
        <v>834</v>
      </c>
      <c r="C8" s="249"/>
    </row>
    <row r="9" spans="1:3" ht="17.100000000000001" customHeight="1">
      <c r="A9" s="437" t="s">
        <v>1299</v>
      </c>
      <c r="B9" s="228" t="s">
        <v>1300</v>
      </c>
      <c r="C9" s="228"/>
    </row>
    <row r="10" spans="1:3" ht="17.100000000000001" customHeight="1">
      <c r="A10" s="437" t="s">
        <v>1301</v>
      </c>
      <c r="B10" s="228" t="s">
        <v>1302</v>
      </c>
      <c r="C10" s="236"/>
    </row>
    <row r="11" spans="1:3" ht="17.100000000000001" customHeight="1">
      <c r="A11" s="437" t="s">
        <v>1303</v>
      </c>
      <c r="B11" s="228" t="s">
        <v>1304</v>
      </c>
      <c r="C11" s="236"/>
    </row>
    <row r="12" spans="1:3" ht="17.100000000000001" customHeight="1">
      <c r="A12" s="437" t="s">
        <v>1305</v>
      </c>
      <c r="B12" s="228" t="s">
        <v>1306</v>
      </c>
      <c r="C12" s="236"/>
    </row>
    <row r="13" spans="1:3" ht="17.100000000000001" customHeight="1">
      <c r="A13" s="437" t="s">
        <v>842</v>
      </c>
      <c r="B13" s="228" t="s">
        <v>1307</v>
      </c>
      <c r="C13" s="236"/>
    </row>
    <row r="14" spans="1:3" ht="17.100000000000001" customHeight="1">
      <c r="A14" s="437" t="s">
        <v>360</v>
      </c>
      <c r="B14" s="228" t="s">
        <v>844</v>
      </c>
      <c r="C14" s="236"/>
    </row>
    <row r="15" spans="1:3" ht="17.100000000000001" customHeight="1">
      <c r="A15" s="437" t="s">
        <v>1308</v>
      </c>
      <c r="B15" s="228" t="s">
        <v>846</v>
      </c>
      <c r="C15" s="236"/>
    </row>
    <row r="16" spans="1:3" ht="17.100000000000001" customHeight="1">
      <c r="A16" s="437" t="s">
        <v>1309</v>
      </c>
      <c r="B16" s="228" t="s">
        <v>1310</v>
      </c>
      <c r="C16" s="236"/>
    </row>
    <row r="17" spans="1:3" ht="17.100000000000001" customHeight="1">
      <c r="A17" s="437" t="s">
        <v>1311</v>
      </c>
      <c r="B17" s="228" t="s">
        <v>850</v>
      </c>
      <c r="C17" s="236"/>
    </row>
    <row r="18" spans="1:3" ht="17.100000000000001" customHeight="1">
      <c r="A18" s="437" t="s">
        <v>1312</v>
      </c>
      <c r="B18" s="228" t="s">
        <v>1313</v>
      </c>
      <c r="C18" s="236"/>
    </row>
    <row r="19" spans="1:3" ht="17.100000000000001" customHeight="1">
      <c r="A19" s="437" t="s">
        <v>1314</v>
      </c>
      <c r="B19" s="228" t="s">
        <v>854</v>
      </c>
      <c r="C19" s="236"/>
    </row>
    <row r="20" spans="1:3" ht="17.100000000000001" customHeight="1">
      <c r="A20" s="437" t="s">
        <v>380</v>
      </c>
      <c r="B20" s="228" t="s">
        <v>1315</v>
      </c>
      <c r="C20" s="236"/>
    </row>
    <row r="21" spans="1:3" ht="17.100000000000001" customHeight="1">
      <c r="A21" s="437" t="s">
        <v>1316</v>
      </c>
      <c r="B21" s="228" t="s">
        <v>1317</v>
      </c>
      <c r="C21" s="236"/>
    </row>
    <row r="22" spans="1:3" ht="17.100000000000001" customHeight="1">
      <c r="A22" s="437" t="s">
        <v>1318</v>
      </c>
      <c r="B22" s="228" t="s">
        <v>1319</v>
      </c>
      <c r="C22" s="236"/>
    </row>
    <row r="23" spans="1:3" ht="17.100000000000001" customHeight="1">
      <c r="A23" s="437" t="s">
        <v>891</v>
      </c>
      <c r="B23" s="228" t="s">
        <v>1320</v>
      </c>
      <c r="C23" s="236"/>
    </row>
    <row r="24" spans="1:3" ht="17.100000000000001" customHeight="1">
      <c r="A24" s="437" t="s">
        <v>1321</v>
      </c>
      <c r="B24" s="228" t="s">
        <v>844</v>
      </c>
      <c r="C24" s="236"/>
    </row>
    <row r="25" spans="1:3" ht="17.100000000000001" customHeight="1" thickBot="1">
      <c r="A25" s="455" t="s">
        <v>894</v>
      </c>
      <c r="B25" s="438" t="s">
        <v>862</v>
      </c>
      <c r="C25" s="436"/>
    </row>
    <row r="26" spans="1:3" ht="17.100000000000001" customHeight="1">
      <c r="A26" s="439"/>
      <c r="B26" s="456"/>
      <c r="C26" s="440"/>
    </row>
    <row r="27" spans="1:3" ht="17.100000000000001" customHeight="1">
      <c r="A27" s="214"/>
      <c r="B27" s="403"/>
      <c r="C27" s="403"/>
    </row>
    <row r="28" spans="1:3" ht="17.100000000000001" customHeight="1">
      <c r="A28" s="431" t="s">
        <v>408</v>
      </c>
      <c r="B28" s="403"/>
      <c r="C28" s="403"/>
    </row>
    <row r="29" spans="1:3" ht="17.100000000000001" customHeight="1">
      <c r="A29" s="457"/>
      <c r="B29" s="456"/>
      <c r="C29" s="440"/>
    </row>
    <row r="30" spans="1:3" ht="17.100000000000001" customHeight="1">
      <c r="A30" s="457" t="s">
        <v>1322</v>
      </c>
      <c r="B30" s="456"/>
      <c r="C30" s="440"/>
    </row>
    <row r="31" spans="1:3" ht="17.100000000000001" customHeight="1">
      <c r="A31" s="457"/>
      <c r="B31" s="456"/>
      <c r="C31" s="440"/>
    </row>
    <row r="32" spans="1:3" ht="17.100000000000001" customHeight="1">
      <c r="A32" s="458" t="s">
        <v>1323</v>
      </c>
      <c r="B32" s="441"/>
      <c r="C32" s="441"/>
    </row>
    <row r="33" spans="1:3" ht="17.100000000000001" customHeight="1">
      <c r="A33" s="403" t="s">
        <v>1324</v>
      </c>
      <c r="B33" s="403"/>
      <c r="C33" s="403"/>
    </row>
  </sheetData>
  <phoneticPr fontId="1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05046"/>
  </sheetPr>
  <dimension ref="A1:AD46"/>
  <sheetViews>
    <sheetView showGridLines="0" view="pageBreakPreview" zoomScale="55" zoomScaleNormal="100" zoomScaleSheetLayoutView="55" workbookViewId="0"/>
  </sheetViews>
  <sheetFormatPr defaultRowHeight="16.5"/>
  <cols>
    <col min="1" max="1" width="11.375" style="650" customWidth="1"/>
    <col min="2" max="2" width="36.75" style="646" customWidth="1"/>
    <col min="3" max="6" width="23" style="646" customWidth="1"/>
    <col min="7" max="7" width="16.25" style="646" customWidth="1"/>
    <col min="8" max="257" width="9" style="646"/>
    <col min="258" max="258" width="11.375" style="646" customWidth="1"/>
    <col min="259" max="259" width="67.375" style="646" customWidth="1"/>
    <col min="260" max="261" width="12.75" style="646" bestFit="1" customWidth="1"/>
    <col min="262" max="262" width="13.5" style="646" customWidth="1"/>
    <col min="263" max="263" width="16.25" style="646" customWidth="1"/>
    <col min="264" max="513" width="9" style="646"/>
    <col min="514" max="514" width="11.375" style="646" customWidth="1"/>
    <col min="515" max="515" width="67.375" style="646" customWidth="1"/>
    <col min="516" max="517" width="12.75" style="646" bestFit="1" customWidth="1"/>
    <col min="518" max="518" width="13.5" style="646" customWidth="1"/>
    <col min="519" max="519" width="16.25" style="646" customWidth="1"/>
    <col min="520" max="769" width="9" style="646"/>
    <col min="770" max="770" width="11.375" style="646" customWidth="1"/>
    <col min="771" max="771" width="67.375" style="646" customWidth="1"/>
    <col min="772" max="773" width="12.75" style="646" bestFit="1" customWidth="1"/>
    <col min="774" max="774" width="13.5" style="646" customWidth="1"/>
    <col min="775" max="775" width="16.25" style="646" customWidth="1"/>
    <col min="776" max="1025" width="9" style="646"/>
    <col min="1026" max="1026" width="11.375" style="646" customWidth="1"/>
    <col min="1027" max="1027" width="67.375" style="646" customWidth="1"/>
    <col min="1028" max="1029" width="12.75" style="646" bestFit="1" customWidth="1"/>
    <col min="1030" max="1030" width="13.5" style="646" customWidth="1"/>
    <col min="1031" max="1031" width="16.25" style="646" customWidth="1"/>
    <col min="1032" max="1281" width="9" style="646"/>
    <col min="1282" max="1282" width="11.375" style="646" customWidth="1"/>
    <col min="1283" max="1283" width="67.375" style="646" customWidth="1"/>
    <col min="1284" max="1285" width="12.75" style="646" bestFit="1" customWidth="1"/>
    <col min="1286" max="1286" width="13.5" style="646" customWidth="1"/>
    <col min="1287" max="1287" width="16.25" style="646" customWidth="1"/>
    <col min="1288" max="1537" width="9" style="646"/>
    <col min="1538" max="1538" width="11.375" style="646" customWidth="1"/>
    <col min="1539" max="1539" width="67.375" style="646" customWidth="1"/>
    <col min="1540" max="1541" width="12.75" style="646" bestFit="1" customWidth="1"/>
    <col min="1542" max="1542" width="13.5" style="646" customWidth="1"/>
    <col min="1543" max="1543" width="16.25" style="646" customWidth="1"/>
    <col min="1544" max="1793" width="9" style="646"/>
    <col min="1794" max="1794" width="11.375" style="646" customWidth="1"/>
    <col min="1795" max="1795" width="67.375" style="646" customWidth="1"/>
    <col min="1796" max="1797" width="12.75" style="646" bestFit="1" customWidth="1"/>
    <col min="1798" max="1798" width="13.5" style="646" customWidth="1"/>
    <col min="1799" max="1799" width="16.25" style="646" customWidth="1"/>
    <col min="1800" max="2049" width="9" style="646"/>
    <col min="2050" max="2050" width="11.375" style="646" customWidth="1"/>
    <col min="2051" max="2051" width="67.375" style="646" customWidth="1"/>
    <col min="2052" max="2053" width="12.75" style="646" bestFit="1" customWidth="1"/>
    <col min="2054" max="2054" width="13.5" style="646" customWidth="1"/>
    <col min="2055" max="2055" width="16.25" style="646" customWidth="1"/>
    <col min="2056" max="2305" width="9" style="646"/>
    <col min="2306" max="2306" width="11.375" style="646" customWidth="1"/>
    <col min="2307" max="2307" width="67.375" style="646" customWidth="1"/>
    <col min="2308" max="2309" width="12.75" style="646" bestFit="1" customWidth="1"/>
    <col min="2310" max="2310" width="13.5" style="646" customWidth="1"/>
    <col min="2311" max="2311" width="16.25" style="646" customWidth="1"/>
    <col min="2312" max="2561" width="9" style="646"/>
    <col min="2562" max="2562" width="11.375" style="646" customWidth="1"/>
    <col min="2563" max="2563" width="67.375" style="646" customWidth="1"/>
    <col min="2564" max="2565" width="12.75" style="646" bestFit="1" customWidth="1"/>
    <col min="2566" max="2566" width="13.5" style="646" customWidth="1"/>
    <col min="2567" max="2567" width="16.25" style="646" customWidth="1"/>
    <col min="2568" max="2817" width="9" style="646"/>
    <col min="2818" max="2818" width="11.375" style="646" customWidth="1"/>
    <col min="2819" max="2819" width="67.375" style="646" customWidth="1"/>
    <col min="2820" max="2821" width="12.75" style="646" bestFit="1" customWidth="1"/>
    <col min="2822" max="2822" width="13.5" style="646" customWidth="1"/>
    <col min="2823" max="2823" width="16.25" style="646" customWidth="1"/>
    <col min="2824" max="3073" width="9" style="646"/>
    <col min="3074" max="3074" width="11.375" style="646" customWidth="1"/>
    <col min="3075" max="3075" width="67.375" style="646" customWidth="1"/>
    <col min="3076" max="3077" width="12.75" style="646" bestFit="1" customWidth="1"/>
    <col min="3078" max="3078" width="13.5" style="646" customWidth="1"/>
    <col min="3079" max="3079" width="16.25" style="646" customWidth="1"/>
    <col min="3080" max="3329" width="9" style="646"/>
    <col min="3330" max="3330" width="11.375" style="646" customWidth="1"/>
    <col min="3331" max="3331" width="67.375" style="646" customWidth="1"/>
    <col min="3332" max="3333" width="12.75" style="646" bestFit="1" customWidth="1"/>
    <col min="3334" max="3334" width="13.5" style="646" customWidth="1"/>
    <col min="3335" max="3335" width="16.25" style="646" customWidth="1"/>
    <col min="3336" max="3585" width="9" style="646"/>
    <col min="3586" max="3586" width="11.375" style="646" customWidth="1"/>
    <col min="3587" max="3587" width="67.375" style="646" customWidth="1"/>
    <col min="3588" max="3589" width="12.75" style="646" bestFit="1" customWidth="1"/>
    <col min="3590" max="3590" width="13.5" style="646" customWidth="1"/>
    <col min="3591" max="3591" width="16.25" style="646" customWidth="1"/>
    <col min="3592" max="3841" width="9" style="646"/>
    <col min="3842" max="3842" width="11.375" style="646" customWidth="1"/>
    <col min="3843" max="3843" width="67.375" style="646" customWidth="1"/>
    <col min="3844" max="3845" width="12.75" style="646" bestFit="1" customWidth="1"/>
    <col min="3846" max="3846" width="13.5" style="646" customWidth="1"/>
    <col min="3847" max="3847" width="16.25" style="646" customWidth="1"/>
    <col min="3848" max="4097" width="9" style="646"/>
    <col min="4098" max="4098" width="11.375" style="646" customWidth="1"/>
    <col min="4099" max="4099" width="67.375" style="646" customWidth="1"/>
    <col min="4100" max="4101" width="12.75" style="646" bestFit="1" customWidth="1"/>
    <col min="4102" max="4102" width="13.5" style="646" customWidth="1"/>
    <col min="4103" max="4103" width="16.25" style="646" customWidth="1"/>
    <col min="4104" max="4353" width="9" style="646"/>
    <col min="4354" max="4354" width="11.375" style="646" customWidth="1"/>
    <col min="4355" max="4355" width="67.375" style="646" customWidth="1"/>
    <col min="4356" max="4357" width="12.75" style="646" bestFit="1" customWidth="1"/>
    <col min="4358" max="4358" width="13.5" style="646" customWidth="1"/>
    <col min="4359" max="4359" width="16.25" style="646" customWidth="1"/>
    <col min="4360" max="4609" width="9" style="646"/>
    <col min="4610" max="4610" width="11.375" style="646" customWidth="1"/>
    <col min="4611" max="4611" width="67.375" style="646" customWidth="1"/>
    <col min="4612" max="4613" width="12.75" style="646" bestFit="1" customWidth="1"/>
    <col min="4614" max="4614" width="13.5" style="646" customWidth="1"/>
    <col min="4615" max="4615" width="16.25" style="646" customWidth="1"/>
    <col min="4616" max="4865" width="9" style="646"/>
    <col min="4866" max="4866" width="11.375" style="646" customWidth="1"/>
    <col min="4867" max="4867" width="67.375" style="646" customWidth="1"/>
    <col min="4868" max="4869" width="12.75" style="646" bestFit="1" customWidth="1"/>
    <col min="4870" max="4870" width="13.5" style="646" customWidth="1"/>
    <col min="4871" max="4871" width="16.25" style="646" customWidth="1"/>
    <col min="4872" max="5121" width="9" style="646"/>
    <col min="5122" max="5122" width="11.375" style="646" customWidth="1"/>
    <col min="5123" max="5123" width="67.375" style="646" customWidth="1"/>
    <col min="5124" max="5125" width="12.75" style="646" bestFit="1" customWidth="1"/>
    <col min="5126" max="5126" width="13.5" style="646" customWidth="1"/>
    <col min="5127" max="5127" width="16.25" style="646" customWidth="1"/>
    <col min="5128" max="5377" width="9" style="646"/>
    <col min="5378" max="5378" width="11.375" style="646" customWidth="1"/>
    <col min="5379" max="5379" width="67.375" style="646" customWidth="1"/>
    <col min="5380" max="5381" width="12.75" style="646" bestFit="1" customWidth="1"/>
    <col min="5382" max="5382" width="13.5" style="646" customWidth="1"/>
    <col min="5383" max="5383" width="16.25" style="646" customWidth="1"/>
    <col min="5384" max="5633" width="9" style="646"/>
    <col min="5634" max="5634" width="11.375" style="646" customWidth="1"/>
    <col min="5635" max="5635" width="67.375" style="646" customWidth="1"/>
    <col min="5636" max="5637" width="12.75" style="646" bestFit="1" customWidth="1"/>
    <col min="5638" max="5638" width="13.5" style="646" customWidth="1"/>
    <col min="5639" max="5639" width="16.25" style="646" customWidth="1"/>
    <col min="5640" max="5889" width="9" style="646"/>
    <col min="5890" max="5890" width="11.375" style="646" customWidth="1"/>
    <col min="5891" max="5891" width="67.375" style="646" customWidth="1"/>
    <col min="5892" max="5893" width="12.75" style="646" bestFit="1" customWidth="1"/>
    <col min="5894" max="5894" width="13.5" style="646" customWidth="1"/>
    <col min="5895" max="5895" width="16.25" style="646" customWidth="1"/>
    <col min="5896" max="6145" width="9" style="646"/>
    <col min="6146" max="6146" width="11.375" style="646" customWidth="1"/>
    <col min="6147" max="6147" width="67.375" style="646" customWidth="1"/>
    <col min="6148" max="6149" width="12.75" style="646" bestFit="1" customWidth="1"/>
    <col min="6150" max="6150" width="13.5" style="646" customWidth="1"/>
    <col min="6151" max="6151" width="16.25" style="646" customWidth="1"/>
    <col min="6152" max="6401" width="9" style="646"/>
    <col min="6402" max="6402" width="11.375" style="646" customWidth="1"/>
    <col min="6403" max="6403" width="67.375" style="646" customWidth="1"/>
    <col min="6404" max="6405" width="12.75" style="646" bestFit="1" customWidth="1"/>
    <col min="6406" max="6406" width="13.5" style="646" customWidth="1"/>
    <col min="6407" max="6407" width="16.25" style="646" customWidth="1"/>
    <col min="6408" max="6657" width="9" style="646"/>
    <col min="6658" max="6658" width="11.375" style="646" customWidth="1"/>
    <col min="6659" max="6659" width="67.375" style="646" customWidth="1"/>
    <col min="6660" max="6661" width="12.75" style="646" bestFit="1" customWidth="1"/>
    <col min="6662" max="6662" width="13.5" style="646" customWidth="1"/>
    <col min="6663" max="6663" width="16.25" style="646" customWidth="1"/>
    <col min="6664" max="6913" width="9" style="646"/>
    <col min="6914" max="6914" width="11.375" style="646" customWidth="1"/>
    <col min="6915" max="6915" width="67.375" style="646" customWidth="1"/>
    <col min="6916" max="6917" width="12.75" style="646" bestFit="1" customWidth="1"/>
    <col min="6918" max="6918" width="13.5" style="646" customWidth="1"/>
    <col min="6919" max="6919" width="16.25" style="646" customWidth="1"/>
    <col min="6920" max="7169" width="9" style="646"/>
    <col min="7170" max="7170" width="11.375" style="646" customWidth="1"/>
    <col min="7171" max="7171" width="67.375" style="646" customWidth="1"/>
    <col min="7172" max="7173" width="12.75" style="646" bestFit="1" customWidth="1"/>
    <col min="7174" max="7174" width="13.5" style="646" customWidth="1"/>
    <col min="7175" max="7175" width="16.25" style="646" customWidth="1"/>
    <col min="7176" max="7425" width="9" style="646"/>
    <col min="7426" max="7426" width="11.375" style="646" customWidth="1"/>
    <col min="7427" max="7427" width="67.375" style="646" customWidth="1"/>
    <col min="7428" max="7429" width="12.75" style="646" bestFit="1" customWidth="1"/>
    <col min="7430" max="7430" width="13.5" style="646" customWidth="1"/>
    <col min="7431" max="7431" width="16.25" style="646" customWidth="1"/>
    <col min="7432" max="7681" width="9" style="646"/>
    <col min="7682" max="7682" width="11.375" style="646" customWidth="1"/>
    <col min="7683" max="7683" width="67.375" style="646" customWidth="1"/>
    <col min="7684" max="7685" width="12.75" style="646" bestFit="1" customWidth="1"/>
    <col min="7686" max="7686" width="13.5" style="646" customWidth="1"/>
    <col min="7687" max="7687" width="16.25" style="646" customWidth="1"/>
    <col min="7688" max="7937" width="9" style="646"/>
    <col min="7938" max="7938" width="11.375" style="646" customWidth="1"/>
    <col min="7939" max="7939" width="67.375" style="646" customWidth="1"/>
    <col min="7940" max="7941" width="12.75" style="646" bestFit="1" customWidth="1"/>
    <col min="7942" max="7942" width="13.5" style="646" customWidth="1"/>
    <col min="7943" max="7943" width="16.25" style="646" customWidth="1"/>
    <col min="7944" max="8193" width="9" style="646"/>
    <col min="8194" max="8194" width="11.375" style="646" customWidth="1"/>
    <col min="8195" max="8195" width="67.375" style="646" customWidth="1"/>
    <col min="8196" max="8197" width="12.75" style="646" bestFit="1" customWidth="1"/>
    <col min="8198" max="8198" width="13.5" style="646" customWidth="1"/>
    <col min="8199" max="8199" width="16.25" style="646" customWidth="1"/>
    <col min="8200" max="8449" width="9" style="646"/>
    <col min="8450" max="8450" width="11.375" style="646" customWidth="1"/>
    <col min="8451" max="8451" width="67.375" style="646" customWidth="1"/>
    <col min="8452" max="8453" width="12.75" style="646" bestFit="1" customWidth="1"/>
    <col min="8454" max="8454" width="13.5" style="646" customWidth="1"/>
    <col min="8455" max="8455" width="16.25" style="646" customWidth="1"/>
    <col min="8456" max="8705" width="9" style="646"/>
    <col min="8706" max="8706" width="11.375" style="646" customWidth="1"/>
    <col min="8707" max="8707" width="67.375" style="646" customWidth="1"/>
    <col min="8708" max="8709" width="12.75" style="646" bestFit="1" customWidth="1"/>
    <col min="8710" max="8710" width="13.5" style="646" customWidth="1"/>
    <col min="8711" max="8711" width="16.25" style="646" customWidth="1"/>
    <col min="8712" max="8961" width="9" style="646"/>
    <col min="8962" max="8962" width="11.375" style="646" customWidth="1"/>
    <col min="8963" max="8963" width="67.375" style="646" customWidth="1"/>
    <col min="8964" max="8965" width="12.75" style="646" bestFit="1" customWidth="1"/>
    <col min="8966" max="8966" width="13.5" style="646" customWidth="1"/>
    <col min="8967" max="8967" width="16.25" style="646" customWidth="1"/>
    <col min="8968" max="9217" width="9" style="646"/>
    <col min="9218" max="9218" width="11.375" style="646" customWidth="1"/>
    <col min="9219" max="9219" width="67.375" style="646" customWidth="1"/>
    <col min="9220" max="9221" width="12.75" style="646" bestFit="1" customWidth="1"/>
    <col min="9222" max="9222" width="13.5" style="646" customWidth="1"/>
    <col min="9223" max="9223" width="16.25" style="646" customWidth="1"/>
    <col min="9224" max="9473" width="9" style="646"/>
    <col min="9474" max="9474" width="11.375" style="646" customWidth="1"/>
    <col min="9475" max="9475" width="67.375" style="646" customWidth="1"/>
    <col min="9476" max="9477" width="12.75" style="646" bestFit="1" customWidth="1"/>
    <col min="9478" max="9478" width="13.5" style="646" customWidth="1"/>
    <col min="9479" max="9479" width="16.25" style="646" customWidth="1"/>
    <col min="9480" max="9729" width="9" style="646"/>
    <col min="9730" max="9730" width="11.375" style="646" customWidth="1"/>
    <col min="9731" max="9731" width="67.375" style="646" customWidth="1"/>
    <col min="9732" max="9733" width="12.75" style="646" bestFit="1" customWidth="1"/>
    <col min="9734" max="9734" width="13.5" style="646" customWidth="1"/>
    <col min="9735" max="9735" width="16.25" style="646" customWidth="1"/>
    <col min="9736" max="9985" width="9" style="646"/>
    <col min="9986" max="9986" width="11.375" style="646" customWidth="1"/>
    <col min="9987" max="9987" width="67.375" style="646" customWidth="1"/>
    <col min="9988" max="9989" width="12.75" style="646" bestFit="1" customWidth="1"/>
    <col min="9990" max="9990" width="13.5" style="646" customWidth="1"/>
    <col min="9991" max="9991" width="16.25" style="646" customWidth="1"/>
    <col min="9992" max="10241" width="9" style="646"/>
    <col min="10242" max="10242" width="11.375" style="646" customWidth="1"/>
    <col min="10243" max="10243" width="67.375" style="646" customWidth="1"/>
    <col min="10244" max="10245" width="12.75" style="646" bestFit="1" customWidth="1"/>
    <col min="10246" max="10246" width="13.5" style="646" customWidth="1"/>
    <col min="10247" max="10247" width="16.25" style="646" customWidth="1"/>
    <col min="10248" max="10497" width="9" style="646"/>
    <col min="10498" max="10498" width="11.375" style="646" customWidth="1"/>
    <col min="10499" max="10499" width="67.375" style="646" customWidth="1"/>
    <col min="10500" max="10501" width="12.75" style="646" bestFit="1" customWidth="1"/>
    <col min="10502" max="10502" width="13.5" style="646" customWidth="1"/>
    <col min="10503" max="10503" width="16.25" style="646" customWidth="1"/>
    <col min="10504" max="10753" width="9" style="646"/>
    <col min="10754" max="10754" width="11.375" style="646" customWidth="1"/>
    <col min="10755" max="10755" width="67.375" style="646" customWidth="1"/>
    <col min="10756" max="10757" width="12.75" style="646" bestFit="1" customWidth="1"/>
    <col min="10758" max="10758" width="13.5" style="646" customWidth="1"/>
    <col min="10759" max="10759" width="16.25" style="646" customWidth="1"/>
    <col min="10760" max="11009" width="9" style="646"/>
    <col min="11010" max="11010" width="11.375" style="646" customWidth="1"/>
    <col min="11011" max="11011" width="67.375" style="646" customWidth="1"/>
    <col min="11012" max="11013" width="12.75" style="646" bestFit="1" customWidth="1"/>
    <col min="11014" max="11014" width="13.5" style="646" customWidth="1"/>
    <col min="11015" max="11015" width="16.25" style="646" customWidth="1"/>
    <col min="11016" max="11265" width="9" style="646"/>
    <col min="11266" max="11266" width="11.375" style="646" customWidth="1"/>
    <col min="11267" max="11267" width="67.375" style="646" customWidth="1"/>
    <col min="11268" max="11269" width="12.75" style="646" bestFit="1" customWidth="1"/>
    <col min="11270" max="11270" width="13.5" style="646" customWidth="1"/>
    <col min="11271" max="11271" width="16.25" style="646" customWidth="1"/>
    <col min="11272" max="11521" width="9" style="646"/>
    <col min="11522" max="11522" width="11.375" style="646" customWidth="1"/>
    <col min="11523" max="11523" width="67.375" style="646" customWidth="1"/>
    <col min="11524" max="11525" width="12.75" style="646" bestFit="1" customWidth="1"/>
    <col min="11526" max="11526" width="13.5" style="646" customWidth="1"/>
    <col min="11527" max="11527" width="16.25" style="646" customWidth="1"/>
    <col min="11528" max="11777" width="9" style="646"/>
    <col min="11778" max="11778" width="11.375" style="646" customWidth="1"/>
    <col min="11779" max="11779" width="67.375" style="646" customWidth="1"/>
    <col min="11780" max="11781" width="12.75" style="646" bestFit="1" customWidth="1"/>
    <col min="11782" max="11782" width="13.5" style="646" customWidth="1"/>
    <col min="11783" max="11783" width="16.25" style="646" customWidth="1"/>
    <col min="11784" max="12033" width="9" style="646"/>
    <col min="12034" max="12034" width="11.375" style="646" customWidth="1"/>
    <col min="12035" max="12035" width="67.375" style="646" customWidth="1"/>
    <col min="12036" max="12037" width="12.75" style="646" bestFit="1" customWidth="1"/>
    <col min="12038" max="12038" width="13.5" style="646" customWidth="1"/>
    <col min="12039" max="12039" width="16.25" style="646" customWidth="1"/>
    <col min="12040" max="12289" width="9" style="646"/>
    <col min="12290" max="12290" width="11.375" style="646" customWidth="1"/>
    <col min="12291" max="12291" width="67.375" style="646" customWidth="1"/>
    <col min="12292" max="12293" width="12.75" style="646" bestFit="1" customWidth="1"/>
    <col min="12294" max="12294" width="13.5" style="646" customWidth="1"/>
    <col min="12295" max="12295" width="16.25" style="646" customWidth="1"/>
    <col min="12296" max="12545" width="9" style="646"/>
    <col min="12546" max="12546" width="11.375" style="646" customWidth="1"/>
    <col min="12547" max="12547" width="67.375" style="646" customWidth="1"/>
    <col min="12548" max="12549" width="12.75" style="646" bestFit="1" customWidth="1"/>
    <col min="12550" max="12550" width="13.5" style="646" customWidth="1"/>
    <col min="12551" max="12551" width="16.25" style="646" customWidth="1"/>
    <col min="12552" max="12801" width="9" style="646"/>
    <col min="12802" max="12802" width="11.375" style="646" customWidth="1"/>
    <col min="12803" max="12803" width="67.375" style="646" customWidth="1"/>
    <col min="12804" max="12805" width="12.75" style="646" bestFit="1" customWidth="1"/>
    <col min="12806" max="12806" width="13.5" style="646" customWidth="1"/>
    <col min="12807" max="12807" width="16.25" style="646" customWidth="1"/>
    <col min="12808" max="13057" width="9" style="646"/>
    <col min="13058" max="13058" width="11.375" style="646" customWidth="1"/>
    <col min="13059" max="13059" width="67.375" style="646" customWidth="1"/>
    <col min="13060" max="13061" width="12.75" style="646" bestFit="1" customWidth="1"/>
    <col min="13062" max="13062" width="13.5" style="646" customWidth="1"/>
    <col min="13063" max="13063" width="16.25" style="646" customWidth="1"/>
    <col min="13064" max="13313" width="9" style="646"/>
    <col min="13314" max="13314" width="11.375" style="646" customWidth="1"/>
    <col min="13315" max="13315" width="67.375" style="646" customWidth="1"/>
    <col min="13316" max="13317" width="12.75" style="646" bestFit="1" customWidth="1"/>
    <col min="13318" max="13318" width="13.5" style="646" customWidth="1"/>
    <col min="13319" max="13319" width="16.25" style="646" customWidth="1"/>
    <col min="13320" max="13569" width="9" style="646"/>
    <col min="13570" max="13570" width="11.375" style="646" customWidth="1"/>
    <col min="13571" max="13571" width="67.375" style="646" customWidth="1"/>
    <col min="13572" max="13573" width="12.75" style="646" bestFit="1" customWidth="1"/>
    <col min="13574" max="13574" width="13.5" style="646" customWidth="1"/>
    <col min="13575" max="13575" width="16.25" style="646" customWidth="1"/>
    <col min="13576" max="13825" width="9" style="646"/>
    <col min="13826" max="13826" width="11.375" style="646" customWidth="1"/>
    <col min="13827" max="13827" width="67.375" style="646" customWidth="1"/>
    <col min="13828" max="13829" width="12.75" style="646" bestFit="1" customWidth="1"/>
    <col min="13830" max="13830" width="13.5" style="646" customWidth="1"/>
    <col min="13831" max="13831" width="16.25" style="646" customWidth="1"/>
    <col min="13832" max="14081" width="9" style="646"/>
    <col min="14082" max="14082" width="11.375" style="646" customWidth="1"/>
    <col min="14083" max="14083" width="67.375" style="646" customWidth="1"/>
    <col min="14084" max="14085" width="12.75" style="646" bestFit="1" customWidth="1"/>
    <col min="14086" max="14086" width="13.5" style="646" customWidth="1"/>
    <col min="14087" max="14087" width="16.25" style="646" customWidth="1"/>
    <col min="14088" max="14337" width="9" style="646"/>
    <col min="14338" max="14338" width="11.375" style="646" customWidth="1"/>
    <col min="14339" max="14339" width="67.375" style="646" customWidth="1"/>
    <col min="14340" max="14341" width="12.75" style="646" bestFit="1" customWidth="1"/>
    <col min="14342" max="14342" width="13.5" style="646" customWidth="1"/>
    <col min="14343" max="14343" width="16.25" style="646" customWidth="1"/>
    <col min="14344" max="14593" width="9" style="646"/>
    <col min="14594" max="14594" width="11.375" style="646" customWidth="1"/>
    <col min="14595" max="14595" width="67.375" style="646" customWidth="1"/>
    <col min="14596" max="14597" width="12.75" style="646" bestFit="1" customWidth="1"/>
    <col min="14598" max="14598" width="13.5" style="646" customWidth="1"/>
    <col min="14599" max="14599" width="16.25" style="646" customWidth="1"/>
    <col min="14600" max="14849" width="9" style="646"/>
    <col min="14850" max="14850" width="11.375" style="646" customWidth="1"/>
    <col min="14851" max="14851" width="67.375" style="646" customWidth="1"/>
    <col min="14852" max="14853" width="12.75" style="646" bestFit="1" customWidth="1"/>
    <col min="14854" max="14854" width="13.5" style="646" customWidth="1"/>
    <col min="14855" max="14855" width="16.25" style="646" customWidth="1"/>
    <col min="14856" max="15105" width="9" style="646"/>
    <col min="15106" max="15106" width="11.375" style="646" customWidth="1"/>
    <col min="15107" max="15107" width="67.375" style="646" customWidth="1"/>
    <col min="15108" max="15109" width="12.75" style="646" bestFit="1" customWidth="1"/>
    <col min="15110" max="15110" width="13.5" style="646" customWidth="1"/>
    <col min="15111" max="15111" width="16.25" style="646" customWidth="1"/>
    <col min="15112" max="15361" width="9" style="646"/>
    <col min="15362" max="15362" width="11.375" style="646" customWidth="1"/>
    <col min="15363" max="15363" width="67.375" style="646" customWidth="1"/>
    <col min="15364" max="15365" width="12.75" style="646" bestFit="1" customWidth="1"/>
    <col min="15366" max="15366" width="13.5" style="646" customWidth="1"/>
    <col min="15367" max="15367" width="16.25" style="646" customWidth="1"/>
    <col min="15368" max="15617" width="9" style="646"/>
    <col min="15618" max="15618" width="11.375" style="646" customWidth="1"/>
    <col min="15619" max="15619" width="67.375" style="646" customWidth="1"/>
    <col min="15620" max="15621" width="12.75" style="646" bestFit="1" customWidth="1"/>
    <col min="15622" max="15622" width="13.5" style="646" customWidth="1"/>
    <col min="15623" max="15623" width="16.25" style="646" customWidth="1"/>
    <col min="15624" max="15873" width="9" style="646"/>
    <col min="15874" max="15874" width="11.375" style="646" customWidth="1"/>
    <col min="15875" max="15875" width="67.375" style="646" customWidth="1"/>
    <col min="15876" max="15877" width="12.75" style="646" bestFit="1" customWidth="1"/>
    <col min="15878" max="15878" width="13.5" style="646" customWidth="1"/>
    <col min="15879" max="15879" width="16.25" style="646" customWidth="1"/>
    <col min="15880" max="16129" width="9" style="646"/>
    <col min="16130" max="16130" width="11.375" style="646" customWidth="1"/>
    <col min="16131" max="16131" width="67.375" style="646" customWidth="1"/>
    <col min="16132" max="16133" width="12.75" style="646" bestFit="1" customWidth="1"/>
    <col min="16134" max="16134" width="13.5" style="646" customWidth="1"/>
    <col min="16135" max="16135" width="16.25" style="646" customWidth="1"/>
    <col min="16136" max="16384" width="9" style="646"/>
  </cols>
  <sheetData>
    <row r="1" spans="1:6" ht="31.5">
      <c r="A1" s="644" t="s">
        <v>2452</v>
      </c>
      <c r="B1" s="645"/>
      <c r="C1" s="645"/>
      <c r="D1" s="645"/>
      <c r="E1" s="645"/>
      <c r="F1" s="645"/>
    </row>
    <row r="2" spans="1:6" s="649" customFormat="1" ht="13.5">
      <c r="A2" s="647"/>
      <c r="B2" s="647"/>
      <c r="C2" s="647"/>
      <c r="D2" s="647"/>
      <c r="E2" s="647"/>
      <c r="F2" s="648" t="s">
        <v>2122</v>
      </c>
    </row>
    <row r="3" spans="1:6" s="649" customFormat="1" ht="13.5">
      <c r="A3" s="647"/>
      <c r="B3" s="647"/>
      <c r="C3" s="647"/>
      <c r="D3" s="647"/>
      <c r="E3" s="647"/>
      <c r="F3" s="647"/>
    </row>
    <row r="4" spans="1:6" s="649" customFormat="1" ht="13.5">
      <c r="A4" s="647"/>
      <c r="B4" s="647"/>
      <c r="C4" s="647"/>
      <c r="D4" s="647"/>
      <c r="E4" s="647"/>
      <c r="F4" s="647"/>
    </row>
    <row r="5" spans="1:6" s="649" customFormat="1" ht="13.5">
      <c r="A5" s="647"/>
      <c r="B5" s="647"/>
      <c r="C5" s="647"/>
      <c r="D5" s="647"/>
      <c r="E5" s="647"/>
      <c r="F5" s="647"/>
    </row>
    <row r="6" spans="1:6" s="649" customFormat="1" ht="13.5">
      <c r="A6" s="647"/>
      <c r="B6" s="647"/>
      <c r="C6" s="647"/>
      <c r="D6" s="647"/>
      <c r="E6" s="647"/>
      <c r="F6" s="647"/>
    </row>
    <row r="7" spans="1:6">
      <c r="F7" s="651" t="s">
        <v>2124</v>
      </c>
    </row>
    <row r="8" spans="1:6">
      <c r="A8" s="652" t="s">
        <v>342</v>
      </c>
      <c r="B8" s="653" t="s">
        <v>2325</v>
      </c>
      <c r="C8" s="653" t="s">
        <v>2476</v>
      </c>
      <c r="D8" s="653" t="s">
        <v>2455</v>
      </c>
      <c r="E8" s="653" t="s">
        <v>2456</v>
      </c>
      <c r="F8" s="654" t="s">
        <v>726</v>
      </c>
    </row>
    <row r="9" spans="1:6">
      <c r="A9" s="655"/>
      <c r="B9" s="656"/>
      <c r="C9" s="656"/>
      <c r="D9" s="656"/>
      <c r="E9" s="656"/>
      <c r="F9" s="657"/>
    </row>
    <row r="10" spans="1:6">
      <c r="A10" s="658"/>
      <c r="B10" s="659"/>
      <c r="C10" s="659"/>
      <c r="D10" s="659"/>
      <c r="E10" s="659"/>
      <c r="F10" s="660"/>
    </row>
    <row r="11" spans="1:6">
      <c r="A11" s="658"/>
      <c r="B11" s="659"/>
      <c r="C11" s="659"/>
      <c r="D11" s="659"/>
      <c r="E11" s="659"/>
      <c r="F11" s="660"/>
    </row>
    <row r="12" spans="1:6">
      <c r="A12" s="658"/>
      <c r="B12" s="659"/>
      <c r="C12" s="659"/>
      <c r="D12" s="659"/>
      <c r="E12" s="659"/>
      <c r="F12" s="660"/>
    </row>
    <row r="13" spans="1:6">
      <c r="A13" s="662"/>
      <c r="B13" s="663"/>
      <c r="C13" s="663"/>
      <c r="D13" s="663"/>
      <c r="E13" s="663"/>
      <c r="F13" s="664"/>
    </row>
    <row r="14" spans="1:6">
      <c r="A14" s="665"/>
    </row>
    <row r="15" spans="1:6">
      <c r="A15" s="665"/>
    </row>
    <row r="16" spans="1:6">
      <c r="A16" s="529" t="s">
        <v>2177</v>
      </c>
      <c r="B16" s="666"/>
      <c r="C16" s="666"/>
      <c r="D16" s="666"/>
      <c r="E16" s="666"/>
      <c r="F16" s="666"/>
    </row>
    <row r="17" spans="1:30">
      <c r="A17" s="646"/>
    </row>
    <row r="18" spans="1:30" ht="20.25">
      <c r="A18" s="678" t="s">
        <v>408</v>
      </c>
    </row>
    <row r="19" spans="1:30">
      <c r="A19" s="665" t="s">
        <v>2153</v>
      </c>
    </row>
    <row r="20" spans="1:30">
      <c r="A20" s="665"/>
    </row>
    <row r="21" spans="1:30">
      <c r="A21" s="665" t="s">
        <v>2477</v>
      </c>
    </row>
    <row r="22" spans="1:30">
      <c r="A22" s="665" t="s">
        <v>2460</v>
      </c>
    </row>
    <row r="23" spans="1:30">
      <c r="A23" s="665"/>
    </row>
    <row r="24" spans="1:30">
      <c r="A24" s="665" t="s">
        <v>2478</v>
      </c>
    </row>
    <row r="25" spans="1:30">
      <c r="A25" s="665" t="s">
        <v>2479</v>
      </c>
    </row>
    <row r="26" spans="1:30">
      <c r="A26" s="665" t="s">
        <v>2480</v>
      </c>
    </row>
    <row r="27" spans="1:30">
      <c r="A27" s="665"/>
    </row>
    <row r="28" spans="1:30">
      <c r="A28" s="665" t="s">
        <v>2335</v>
      </c>
    </row>
    <row r="29" spans="1:30" s="691" customFormat="1">
      <c r="A29" s="688" t="s">
        <v>2337</v>
      </c>
      <c r="B29" s="688"/>
      <c r="C29" s="688"/>
      <c r="D29" s="689"/>
      <c r="E29" s="689"/>
      <c r="F29" s="689"/>
      <c r="G29" s="690"/>
      <c r="H29" s="690"/>
      <c r="I29" s="690"/>
      <c r="J29" s="690"/>
      <c r="K29" s="690"/>
      <c r="L29" s="690"/>
      <c r="M29" s="690"/>
      <c r="N29" s="690"/>
      <c r="O29" s="690"/>
      <c r="P29" s="690"/>
      <c r="Q29" s="690"/>
      <c r="R29" s="690"/>
      <c r="S29" s="690"/>
      <c r="T29" s="690"/>
      <c r="U29" s="690"/>
      <c r="V29" s="690"/>
      <c r="W29" s="690"/>
      <c r="X29" s="690"/>
      <c r="Y29" s="690"/>
      <c r="Z29" s="690"/>
      <c r="AA29" s="690"/>
      <c r="AB29" s="690"/>
      <c r="AC29" s="690"/>
      <c r="AD29" s="690"/>
    </row>
    <row r="30" spans="1:30" s="692" customFormat="1">
      <c r="A30" s="692" t="s">
        <v>2338</v>
      </c>
    </row>
    <row r="31" spans="1:30" s="692" customFormat="1">
      <c r="A31" s="692" t="s">
        <v>2340</v>
      </c>
    </row>
    <row r="32" spans="1:30" s="692" customFormat="1">
      <c r="A32" s="692" t="s">
        <v>2342</v>
      </c>
    </row>
    <row r="33" spans="1:1" s="692" customFormat="1"/>
    <row r="34" spans="1:1" s="692" customFormat="1">
      <c r="A34" s="692" t="s">
        <v>2481</v>
      </c>
    </row>
    <row r="35" spans="1:1">
      <c r="A35" s="665"/>
    </row>
    <row r="36" spans="1:1">
      <c r="A36" s="665" t="s">
        <v>2346</v>
      </c>
    </row>
    <row r="37" spans="1:1">
      <c r="A37" s="665" t="s">
        <v>2348</v>
      </c>
    </row>
    <row r="38" spans="1:1">
      <c r="A38" s="665" t="s">
        <v>2482</v>
      </c>
    </row>
    <row r="39" spans="1:1">
      <c r="A39" s="665" t="s">
        <v>2483</v>
      </c>
    </row>
    <row r="40" spans="1:1">
      <c r="A40" s="665"/>
    </row>
    <row r="41" spans="1:1">
      <c r="A41" s="665" t="s">
        <v>2352</v>
      </c>
    </row>
    <row r="42" spans="1:1">
      <c r="A42" s="665"/>
    </row>
    <row r="43" spans="1:1">
      <c r="A43" s="665" t="s">
        <v>2471</v>
      </c>
    </row>
    <row r="44" spans="1:1">
      <c r="A44" s="665" t="s">
        <v>2472</v>
      </c>
    </row>
    <row r="45" spans="1:1">
      <c r="A45" s="665" t="s">
        <v>2484</v>
      </c>
    </row>
    <row r="46" spans="1:1">
      <c r="A46" s="665" t="s">
        <v>2474</v>
      </c>
    </row>
  </sheetData>
  <phoneticPr fontId="1" type="noConversion"/>
  <pageMargins left="0.31496062992125984" right="0.23622047244094491" top="0.59055118110236227" bottom="1.0236220472440944" header="0.35433070866141736" footer="0.82677165354330717"/>
  <pageSetup paperSize="9" scale="64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C05046"/>
  </sheetPr>
  <dimension ref="A1:E65"/>
  <sheetViews>
    <sheetView view="pageBreakPreview" zoomScale="60" zoomScaleNormal="100" workbookViewId="0">
      <selection activeCell="J32" sqref="J32"/>
    </sheetView>
  </sheetViews>
  <sheetFormatPr defaultRowHeight="17.100000000000001" customHeight="1"/>
  <cols>
    <col min="1" max="1" width="13.625" style="150" customWidth="1"/>
    <col min="2" max="2" width="50.625" style="150" customWidth="1"/>
    <col min="3" max="5" width="20.625" style="150" customWidth="1"/>
    <col min="6" max="256" width="7.625" style="150" customWidth="1"/>
    <col min="257" max="16384" width="9" style="150"/>
  </cols>
  <sheetData>
    <row r="1" spans="1:5" ht="30" customHeight="1">
      <c r="A1" s="431" t="s">
        <v>1325</v>
      </c>
      <c r="B1" s="445"/>
      <c r="C1" s="445"/>
      <c r="D1" s="445"/>
      <c r="E1" s="445"/>
    </row>
    <row r="2" spans="1:5" ht="17.100000000000001" customHeight="1">
      <c r="A2" s="433"/>
      <c r="B2" s="402"/>
      <c r="C2" s="402"/>
      <c r="D2" s="434"/>
      <c r="E2" s="432" t="s">
        <v>1326</v>
      </c>
    </row>
    <row r="3" spans="1:5" ht="17.100000000000001" customHeight="1">
      <c r="A3" s="168" t="s">
        <v>1155</v>
      </c>
      <c r="B3" s="403"/>
      <c r="C3" s="403"/>
      <c r="D3" s="403"/>
      <c r="E3" s="403"/>
    </row>
    <row r="4" spans="1:5" ht="17.100000000000001" customHeight="1">
      <c r="A4" s="168" t="s">
        <v>1156</v>
      </c>
      <c r="B4" s="403"/>
      <c r="C4" s="403"/>
      <c r="D4" s="403"/>
      <c r="E4" s="403"/>
    </row>
    <row r="5" spans="1:5" ht="17.100000000000001" customHeight="1">
      <c r="A5" s="168" t="s">
        <v>1157</v>
      </c>
      <c r="B5" s="403"/>
      <c r="C5" s="403"/>
      <c r="D5" s="403"/>
      <c r="E5" s="403"/>
    </row>
    <row r="6" spans="1:5" ht="17.100000000000001" customHeight="1">
      <c r="A6" s="404"/>
      <c r="B6" s="404"/>
      <c r="C6" s="404"/>
      <c r="D6" s="404"/>
      <c r="E6" s="404"/>
    </row>
    <row r="7" spans="1:5" ht="17.100000000000001" customHeight="1" thickBot="1">
      <c r="A7" s="214"/>
      <c r="B7" s="403"/>
      <c r="C7" s="403"/>
      <c r="D7" s="403"/>
      <c r="E7" s="403"/>
    </row>
    <row r="8" spans="1:5" ht="17.100000000000001" customHeight="1">
      <c r="A8" s="776" t="s">
        <v>831</v>
      </c>
      <c r="B8" s="776" t="s">
        <v>867</v>
      </c>
      <c r="C8" s="776" t="s">
        <v>1327</v>
      </c>
      <c r="D8" s="778"/>
      <c r="E8" s="778"/>
    </row>
    <row r="9" spans="1:5" ht="17.100000000000001" customHeight="1" thickBot="1">
      <c r="A9" s="777"/>
      <c r="B9" s="777"/>
      <c r="C9" s="435" t="s">
        <v>1328</v>
      </c>
      <c r="D9" s="435" t="s">
        <v>1329</v>
      </c>
      <c r="E9" s="436" t="s">
        <v>870</v>
      </c>
    </row>
    <row r="10" spans="1:5" ht="17.100000000000001" customHeight="1">
      <c r="A10" s="261" t="s">
        <v>875</v>
      </c>
      <c r="B10" s="261" t="s">
        <v>834</v>
      </c>
      <c r="C10" s="261"/>
      <c r="D10" s="261"/>
      <c r="E10" s="261"/>
    </row>
    <row r="11" spans="1:5" ht="17.100000000000001" customHeight="1">
      <c r="A11" s="228" t="s">
        <v>876</v>
      </c>
      <c r="B11" s="228" t="s">
        <v>850</v>
      </c>
      <c r="C11" s="228"/>
      <c r="D11" s="228"/>
      <c r="E11" s="228"/>
    </row>
    <row r="12" spans="1:5" ht="17.100000000000001" customHeight="1">
      <c r="A12" s="228" t="s">
        <v>877</v>
      </c>
      <c r="B12" s="228" t="s">
        <v>1300</v>
      </c>
      <c r="C12" s="228"/>
      <c r="D12" s="228"/>
      <c r="E12" s="228"/>
    </row>
    <row r="13" spans="1:5" ht="17.100000000000001" customHeight="1">
      <c r="A13" s="228" t="s">
        <v>878</v>
      </c>
      <c r="B13" s="228" t="s">
        <v>1330</v>
      </c>
      <c r="C13" s="228"/>
      <c r="D13" s="228"/>
      <c r="E13" s="228"/>
    </row>
    <row r="14" spans="1:5" ht="17.100000000000001" customHeight="1">
      <c r="A14" s="228" t="s">
        <v>880</v>
      </c>
      <c r="B14" s="228" t="s">
        <v>846</v>
      </c>
      <c r="C14" s="228"/>
      <c r="D14" s="228"/>
      <c r="E14" s="228"/>
    </row>
    <row r="15" spans="1:5" ht="17.100000000000001" customHeight="1">
      <c r="A15" s="228" t="s">
        <v>881</v>
      </c>
      <c r="B15" s="228" t="s">
        <v>850</v>
      </c>
      <c r="C15" s="228"/>
      <c r="D15" s="228"/>
      <c r="E15" s="228"/>
    </row>
    <row r="16" spans="1:5" ht="17.100000000000001" customHeight="1">
      <c r="A16" s="228" t="s">
        <v>883</v>
      </c>
      <c r="B16" s="228" t="s">
        <v>848</v>
      </c>
      <c r="C16" s="228"/>
      <c r="D16" s="228"/>
      <c r="E16" s="228"/>
    </row>
    <row r="17" spans="1:5" ht="17.100000000000001" customHeight="1">
      <c r="A17" s="228" t="s">
        <v>885</v>
      </c>
      <c r="B17" s="228" t="s">
        <v>1331</v>
      </c>
      <c r="C17" s="228"/>
      <c r="D17" s="228"/>
      <c r="E17" s="228"/>
    </row>
    <row r="18" spans="1:5" ht="17.100000000000001" customHeight="1">
      <c r="A18" s="228" t="s">
        <v>886</v>
      </c>
      <c r="B18" s="228" t="s">
        <v>854</v>
      </c>
      <c r="C18" s="228"/>
      <c r="D18" s="228"/>
      <c r="E18" s="228"/>
    </row>
    <row r="19" spans="1:5" ht="17.100000000000001" customHeight="1">
      <c r="A19" s="228" t="s">
        <v>887</v>
      </c>
      <c r="B19" s="228" t="s">
        <v>1300</v>
      </c>
      <c r="C19" s="228"/>
      <c r="D19" s="228"/>
      <c r="E19" s="228"/>
    </row>
    <row r="20" spans="1:5" ht="17.100000000000001" customHeight="1">
      <c r="A20" s="228" t="s">
        <v>888</v>
      </c>
      <c r="B20" s="228" t="s">
        <v>1332</v>
      </c>
      <c r="C20" s="228"/>
      <c r="D20" s="228"/>
      <c r="E20" s="228"/>
    </row>
    <row r="21" spans="1:5" ht="17.100000000000001" customHeight="1">
      <c r="A21" s="437" t="s">
        <v>1333</v>
      </c>
      <c r="B21" s="228" t="s">
        <v>1334</v>
      </c>
      <c r="C21" s="228"/>
      <c r="D21" s="228"/>
      <c r="E21" s="228"/>
    </row>
    <row r="22" spans="1:5" ht="17.100000000000001" customHeight="1">
      <c r="A22" s="437" t="s">
        <v>1335</v>
      </c>
      <c r="B22" s="228" t="s">
        <v>1336</v>
      </c>
      <c r="C22" s="228"/>
      <c r="D22" s="228"/>
      <c r="E22" s="228"/>
    </row>
    <row r="23" spans="1:5" ht="17.100000000000001" customHeight="1">
      <c r="A23" s="437" t="s">
        <v>1337</v>
      </c>
      <c r="B23" s="228" t="s">
        <v>1338</v>
      </c>
      <c r="C23" s="228"/>
      <c r="D23" s="228"/>
      <c r="E23" s="228"/>
    </row>
    <row r="24" spans="1:5" ht="17.100000000000001" customHeight="1">
      <c r="A24" s="228" t="s">
        <v>1339</v>
      </c>
      <c r="B24" s="228" t="s">
        <v>895</v>
      </c>
      <c r="C24" s="228"/>
      <c r="D24" s="228"/>
      <c r="E24" s="228"/>
    </row>
    <row r="25" spans="1:5" ht="17.100000000000001" customHeight="1">
      <c r="A25" s="228" t="s">
        <v>1340</v>
      </c>
      <c r="B25" s="228" t="s">
        <v>850</v>
      </c>
      <c r="C25" s="228"/>
      <c r="D25" s="228"/>
      <c r="E25" s="228"/>
    </row>
    <row r="26" spans="1:5" ht="17.100000000000001" customHeight="1">
      <c r="A26" s="228" t="s">
        <v>1341</v>
      </c>
      <c r="B26" s="228" t="s">
        <v>1342</v>
      </c>
      <c r="C26" s="228"/>
      <c r="D26" s="228"/>
      <c r="E26" s="228"/>
    </row>
    <row r="27" spans="1:5" ht="17.100000000000001" customHeight="1">
      <c r="A27" s="228" t="s">
        <v>897</v>
      </c>
      <c r="B27" s="228" t="s">
        <v>844</v>
      </c>
      <c r="C27" s="228"/>
      <c r="D27" s="228"/>
      <c r="E27" s="228"/>
    </row>
    <row r="28" spans="1:5" ht="17.100000000000001" customHeight="1">
      <c r="A28" s="228" t="s">
        <v>899</v>
      </c>
      <c r="B28" s="446" t="s">
        <v>900</v>
      </c>
      <c r="C28" s="228"/>
      <c r="D28" s="228"/>
      <c r="E28" s="228"/>
    </row>
    <row r="29" spans="1:5" ht="17.100000000000001" customHeight="1">
      <c r="A29" s="230" t="s">
        <v>1343</v>
      </c>
      <c r="B29" s="447" t="s">
        <v>1344</v>
      </c>
      <c r="C29" s="448"/>
      <c r="D29" s="448"/>
      <c r="E29" s="448"/>
    </row>
    <row r="30" spans="1:5" ht="17.100000000000001" customHeight="1">
      <c r="A30" s="230" t="s">
        <v>1345</v>
      </c>
      <c r="B30" s="447" t="s">
        <v>1346</v>
      </c>
      <c r="C30" s="448"/>
      <c r="D30" s="448"/>
      <c r="E30" s="448"/>
    </row>
    <row r="31" spans="1:5" ht="17.100000000000001" customHeight="1">
      <c r="A31" s="230" t="s">
        <v>1347</v>
      </c>
      <c r="B31" s="447" t="s">
        <v>1348</v>
      </c>
      <c r="C31" s="448"/>
      <c r="D31" s="448"/>
      <c r="E31" s="448"/>
    </row>
    <row r="32" spans="1:5" ht="17.100000000000001" customHeight="1">
      <c r="A32" s="230" t="s">
        <v>1349</v>
      </c>
      <c r="B32" s="447" t="s">
        <v>1350</v>
      </c>
      <c r="C32" s="448"/>
      <c r="D32" s="448"/>
      <c r="E32" s="448"/>
    </row>
    <row r="33" spans="1:5" ht="17.100000000000001" customHeight="1" thickBot="1">
      <c r="A33" s="449" t="s">
        <v>1351</v>
      </c>
      <c r="B33" s="438" t="s">
        <v>902</v>
      </c>
      <c r="C33" s="779"/>
      <c r="D33" s="779"/>
      <c r="E33" s="779"/>
    </row>
    <row r="34" spans="1:5" ht="17.100000000000001" customHeight="1">
      <c r="A34" s="439"/>
      <c r="B34" s="440"/>
      <c r="C34" s="428"/>
      <c r="D34" s="428"/>
      <c r="E34" s="428"/>
    </row>
    <row r="35" spans="1:5" ht="17.100000000000001" customHeight="1">
      <c r="A35" s="214"/>
      <c r="B35" s="403"/>
      <c r="C35" s="403"/>
      <c r="D35" s="403"/>
      <c r="E35" s="403"/>
    </row>
    <row r="36" spans="1:5" ht="17.100000000000001" customHeight="1">
      <c r="A36" s="431" t="s">
        <v>408</v>
      </c>
      <c r="B36" s="403"/>
      <c r="C36" s="403"/>
      <c r="D36" s="403"/>
      <c r="E36" s="403"/>
    </row>
    <row r="37" spans="1:5" ht="17.100000000000001" customHeight="1">
      <c r="A37" s="440"/>
      <c r="B37" s="440"/>
      <c r="C37" s="428"/>
      <c r="D37" s="428"/>
      <c r="E37" s="403"/>
    </row>
    <row r="38" spans="1:5" ht="17.100000000000001" customHeight="1">
      <c r="A38" s="441" t="s">
        <v>1352</v>
      </c>
      <c r="B38" s="440"/>
      <c r="C38" s="428"/>
      <c r="D38" s="428"/>
      <c r="E38" s="403"/>
    </row>
    <row r="39" spans="1:5" ht="17.100000000000001" customHeight="1">
      <c r="A39" s="441"/>
      <c r="B39" s="440"/>
      <c r="C39" s="428"/>
      <c r="D39" s="428"/>
      <c r="E39" s="403"/>
    </row>
    <row r="40" spans="1:5" ht="17.100000000000001" customHeight="1">
      <c r="A40" s="441" t="s">
        <v>1353</v>
      </c>
      <c r="B40" s="441"/>
      <c r="C40" s="441"/>
      <c r="D40" s="441"/>
      <c r="E40" s="442"/>
    </row>
    <row r="41" spans="1:5" ht="17.100000000000001" customHeight="1">
      <c r="A41" s="441" t="s">
        <v>1354</v>
      </c>
      <c r="B41" s="441"/>
      <c r="C41" s="441"/>
      <c r="D41" s="441"/>
      <c r="E41" s="442"/>
    </row>
    <row r="42" spans="1:5" ht="17.100000000000001" customHeight="1">
      <c r="A42" s="441" t="s">
        <v>1355</v>
      </c>
      <c r="B42" s="441"/>
      <c r="C42" s="441"/>
      <c r="D42" s="441"/>
      <c r="E42" s="442"/>
    </row>
    <row r="43" spans="1:5" ht="17.100000000000001" customHeight="1">
      <c r="A43" s="441"/>
      <c r="B43" s="441"/>
      <c r="C43" s="441"/>
      <c r="D43" s="441"/>
      <c r="E43" s="442"/>
    </row>
    <row r="44" spans="1:5" ht="17.100000000000001" customHeight="1">
      <c r="A44" s="403" t="s">
        <v>1356</v>
      </c>
      <c r="B44" s="441"/>
      <c r="C44" s="441"/>
      <c r="D44" s="441"/>
      <c r="E44" s="442"/>
    </row>
    <row r="45" spans="1:5" ht="17.100000000000001" customHeight="1">
      <c r="A45" s="441" t="s">
        <v>1357</v>
      </c>
      <c r="B45" s="441"/>
      <c r="C45" s="441"/>
      <c r="D45" s="441"/>
      <c r="E45" s="442"/>
    </row>
    <row r="46" spans="1:5" ht="17.100000000000001" customHeight="1">
      <c r="A46" s="441" t="s">
        <v>1358</v>
      </c>
      <c r="B46" s="441"/>
      <c r="C46" s="441"/>
      <c r="D46" s="441"/>
      <c r="E46" s="442"/>
    </row>
    <row r="47" spans="1:5" ht="17.100000000000001" customHeight="1">
      <c r="A47" s="441" t="s">
        <v>1359</v>
      </c>
      <c r="B47" s="441"/>
      <c r="C47" s="441"/>
      <c r="D47" s="441"/>
      <c r="E47" s="442"/>
    </row>
    <row r="48" spans="1:5" ht="17.100000000000001" customHeight="1">
      <c r="A48" s="441"/>
      <c r="B48" s="441"/>
      <c r="C48" s="441"/>
      <c r="D48" s="441"/>
      <c r="E48" s="442"/>
    </row>
    <row r="49" spans="1:5" ht="17.100000000000001" customHeight="1">
      <c r="A49" s="441" t="s">
        <v>1360</v>
      </c>
      <c r="B49" s="441"/>
      <c r="C49" s="443"/>
      <c r="D49" s="443"/>
      <c r="E49" s="443"/>
    </row>
    <row r="50" spans="1:5" ht="17.100000000000001" customHeight="1">
      <c r="A50" s="441" t="s">
        <v>1361</v>
      </c>
      <c r="B50" s="441"/>
      <c r="C50" s="443"/>
      <c r="D50" s="443"/>
      <c r="E50" s="443"/>
    </row>
    <row r="51" spans="1:5" ht="17.100000000000001" customHeight="1">
      <c r="A51" s="441"/>
      <c r="B51" s="441"/>
      <c r="C51" s="443"/>
      <c r="D51" s="443"/>
      <c r="E51" s="443"/>
    </row>
    <row r="52" spans="1:5" ht="17.100000000000001" customHeight="1">
      <c r="A52" s="441" t="s">
        <v>1362</v>
      </c>
      <c r="B52" s="441"/>
      <c r="C52" s="443"/>
      <c r="D52" s="443"/>
      <c r="E52" s="443"/>
    </row>
    <row r="53" spans="1:5" ht="17.100000000000001" customHeight="1">
      <c r="A53" s="441" t="s">
        <v>1363</v>
      </c>
      <c r="B53" s="441"/>
      <c r="C53" s="443"/>
      <c r="D53" s="443"/>
      <c r="E53" s="443"/>
    </row>
    <row r="54" spans="1:5" ht="17.100000000000001" customHeight="1">
      <c r="A54" s="441" t="s">
        <v>1364</v>
      </c>
      <c r="B54" s="441"/>
      <c r="C54" s="443"/>
      <c r="D54" s="443"/>
      <c r="E54" s="443"/>
    </row>
    <row r="55" spans="1:5" ht="17.100000000000001" customHeight="1">
      <c r="A55" s="441"/>
      <c r="B55" s="441"/>
      <c r="C55" s="443"/>
      <c r="D55" s="443"/>
      <c r="E55" s="443"/>
    </row>
    <row r="56" spans="1:5" ht="17.100000000000001" customHeight="1">
      <c r="A56" s="441" t="s">
        <v>1365</v>
      </c>
      <c r="B56" s="441"/>
      <c r="C56" s="443"/>
      <c r="D56" s="443"/>
      <c r="E56" s="443"/>
    </row>
    <row r="57" spans="1:5" ht="17.100000000000001" customHeight="1">
      <c r="A57" s="441" t="s">
        <v>1366</v>
      </c>
      <c r="B57" s="441"/>
      <c r="C57" s="443"/>
      <c r="D57" s="443"/>
      <c r="E57" s="443"/>
    </row>
    <row r="58" spans="1:5" ht="17.100000000000001" customHeight="1">
      <c r="A58" s="441"/>
      <c r="B58" s="441"/>
      <c r="C58" s="443"/>
      <c r="D58" s="443"/>
      <c r="E58" s="443"/>
    </row>
    <row r="59" spans="1:5" ht="17.100000000000001" customHeight="1">
      <c r="A59" s="441" t="s">
        <v>1367</v>
      </c>
      <c r="B59" s="441"/>
      <c r="C59" s="443"/>
      <c r="D59" s="443"/>
      <c r="E59" s="443"/>
    </row>
    <row r="60" spans="1:5" ht="17.100000000000001" customHeight="1">
      <c r="A60" s="441" t="s">
        <v>1368</v>
      </c>
      <c r="B60" s="441"/>
      <c r="C60" s="443"/>
      <c r="D60" s="443"/>
      <c r="E60" s="443"/>
    </row>
    <row r="61" spans="1:5" ht="17.100000000000001" customHeight="1">
      <c r="A61" s="441"/>
      <c r="B61" s="441"/>
      <c r="C61" s="443"/>
      <c r="D61" s="443"/>
      <c r="E61" s="443"/>
    </row>
    <row r="62" spans="1:5" ht="17.100000000000001" customHeight="1">
      <c r="A62" s="441" t="s">
        <v>1369</v>
      </c>
      <c r="B62" s="441"/>
      <c r="C62" s="443"/>
      <c r="D62" s="443"/>
      <c r="E62" s="443"/>
    </row>
    <row r="63" spans="1:5" ht="17.100000000000001" customHeight="1">
      <c r="A63" s="441"/>
      <c r="B63" s="441" t="s">
        <v>1370</v>
      </c>
      <c r="C63" s="443"/>
      <c r="D63" s="443"/>
      <c r="E63" s="443"/>
    </row>
    <row r="64" spans="1:5" ht="17.100000000000001" customHeight="1">
      <c r="A64" s="441"/>
      <c r="B64" s="441"/>
      <c r="C64" s="443"/>
      <c r="D64" s="443"/>
      <c r="E64" s="443"/>
    </row>
    <row r="65" spans="1:5" ht="17.100000000000001" customHeight="1">
      <c r="A65" s="403" t="s">
        <v>1371</v>
      </c>
      <c r="B65" s="403"/>
      <c r="C65" s="444"/>
      <c r="D65" s="444"/>
      <c r="E65" s="444"/>
    </row>
  </sheetData>
  <mergeCells count="4">
    <mergeCell ref="A8:A9"/>
    <mergeCell ref="B8:B9"/>
    <mergeCell ref="C8:E8"/>
    <mergeCell ref="C33:E33"/>
  </mergeCells>
  <phoneticPr fontId="1" type="noConversion"/>
  <pageMargins left="0.7" right="0.7" top="0.75" bottom="0.75" header="0.3" footer="0.3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05046"/>
  </sheetPr>
  <dimension ref="A1:AD46"/>
  <sheetViews>
    <sheetView showGridLines="0" view="pageBreakPreview" zoomScale="55" zoomScaleNormal="100" zoomScaleSheetLayoutView="55" workbookViewId="0"/>
  </sheetViews>
  <sheetFormatPr defaultRowHeight="16.5"/>
  <cols>
    <col min="1" max="1" width="11.375" style="650" customWidth="1"/>
    <col min="2" max="2" width="36.75" style="646" customWidth="1"/>
    <col min="3" max="6" width="23" style="646" customWidth="1"/>
    <col min="7" max="7" width="16.25" style="646" customWidth="1"/>
    <col min="8" max="257" width="9" style="646"/>
    <col min="258" max="258" width="11.375" style="646" customWidth="1"/>
    <col min="259" max="259" width="67.375" style="646" customWidth="1"/>
    <col min="260" max="261" width="12.75" style="646" bestFit="1" customWidth="1"/>
    <col min="262" max="262" width="13.5" style="646" customWidth="1"/>
    <col min="263" max="263" width="16.25" style="646" customWidth="1"/>
    <col min="264" max="513" width="9" style="646"/>
    <col min="514" max="514" width="11.375" style="646" customWidth="1"/>
    <col min="515" max="515" width="67.375" style="646" customWidth="1"/>
    <col min="516" max="517" width="12.75" style="646" bestFit="1" customWidth="1"/>
    <col min="518" max="518" width="13.5" style="646" customWidth="1"/>
    <col min="519" max="519" width="16.25" style="646" customWidth="1"/>
    <col min="520" max="769" width="9" style="646"/>
    <col min="770" max="770" width="11.375" style="646" customWidth="1"/>
    <col min="771" max="771" width="67.375" style="646" customWidth="1"/>
    <col min="772" max="773" width="12.75" style="646" bestFit="1" customWidth="1"/>
    <col min="774" max="774" width="13.5" style="646" customWidth="1"/>
    <col min="775" max="775" width="16.25" style="646" customWidth="1"/>
    <col min="776" max="1025" width="9" style="646"/>
    <col min="1026" max="1026" width="11.375" style="646" customWidth="1"/>
    <col min="1027" max="1027" width="67.375" style="646" customWidth="1"/>
    <col min="1028" max="1029" width="12.75" style="646" bestFit="1" customWidth="1"/>
    <col min="1030" max="1030" width="13.5" style="646" customWidth="1"/>
    <col min="1031" max="1031" width="16.25" style="646" customWidth="1"/>
    <col min="1032" max="1281" width="9" style="646"/>
    <col min="1282" max="1282" width="11.375" style="646" customWidth="1"/>
    <col min="1283" max="1283" width="67.375" style="646" customWidth="1"/>
    <col min="1284" max="1285" width="12.75" style="646" bestFit="1" customWidth="1"/>
    <col min="1286" max="1286" width="13.5" style="646" customWidth="1"/>
    <col min="1287" max="1287" width="16.25" style="646" customWidth="1"/>
    <col min="1288" max="1537" width="9" style="646"/>
    <col min="1538" max="1538" width="11.375" style="646" customWidth="1"/>
    <col min="1539" max="1539" width="67.375" style="646" customWidth="1"/>
    <col min="1540" max="1541" width="12.75" style="646" bestFit="1" customWidth="1"/>
    <col min="1542" max="1542" width="13.5" style="646" customWidth="1"/>
    <col min="1543" max="1543" width="16.25" style="646" customWidth="1"/>
    <col min="1544" max="1793" width="9" style="646"/>
    <col min="1794" max="1794" width="11.375" style="646" customWidth="1"/>
    <col min="1795" max="1795" width="67.375" style="646" customWidth="1"/>
    <col min="1796" max="1797" width="12.75" style="646" bestFit="1" customWidth="1"/>
    <col min="1798" max="1798" width="13.5" style="646" customWidth="1"/>
    <col min="1799" max="1799" width="16.25" style="646" customWidth="1"/>
    <col min="1800" max="2049" width="9" style="646"/>
    <col min="2050" max="2050" width="11.375" style="646" customWidth="1"/>
    <col min="2051" max="2051" width="67.375" style="646" customWidth="1"/>
    <col min="2052" max="2053" width="12.75" style="646" bestFit="1" customWidth="1"/>
    <col min="2054" max="2054" width="13.5" style="646" customWidth="1"/>
    <col min="2055" max="2055" width="16.25" style="646" customWidth="1"/>
    <col min="2056" max="2305" width="9" style="646"/>
    <col min="2306" max="2306" width="11.375" style="646" customWidth="1"/>
    <col min="2307" max="2307" width="67.375" style="646" customWidth="1"/>
    <col min="2308" max="2309" width="12.75" style="646" bestFit="1" customWidth="1"/>
    <col min="2310" max="2310" width="13.5" style="646" customWidth="1"/>
    <col min="2311" max="2311" width="16.25" style="646" customWidth="1"/>
    <col min="2312" max="2561" width="9" style="646"/>
    <col min="2562" max="2562" width="11.375" style="646" customWidth="1"/>
    <col min="2563" max="2563" width="67.375" style="646" customWidth="1"/>
    <col min="2564" max="2565" width="12.75" style="646" bestFit="1" customWidth="1"/>
    <col min="2566" max="2566" width="13.5" style="646" customWidth="1"/>
    <col min="2567" max="2567" width="16.25" style="646" customWidth="1"/>
    <col min="2568" max="2817" width="9" style="646"/>
    <col min="2818" max="2818" width="11.375" style="646" customWidth="1"/>
    <col min="2819" max="2819" width="67.375" style="646" customWidth="1"/>
    <col min="2820" max="2821" width="12.75" style="646" bestFit="1" customWidth="1"/>
    <col min="2822" max="2822" width="13.5" style="646" customWidth="1"/>
    <col min="2823" max="2823" width="16.25" style="646" customWidth="1"/>
    <col min="2824" max="3073" width="9" style="646"/>
    <col min="3074" max="3074" width="11.375" style="646" customWidth="1"/>
    <col min="3075" max="3075" width="67.375" style="646" customWidth="1"/>
    <col min="3076" max="3077" width="12.75" style="646" bestFit="1" customWidth="1"/>
    <col min="3078" max="3078" width="13.5" style="646" customWidth="1"/>
    <col min="3079" max="3079" width="16.25" style="646" customWidth="1"/>
    <col min="3080" max="3329" width="9" style="646"/>
    <col min="3330" max="3330" width="11.375" style="646" customWidth="1"/>
    <col min="3331" max="3331" width="67.375" style="646" customWidth="1"/>
    <col min="3332" max="3333" width="12.75" style="646" bestFit="1" customWidth="1"/>
    <col min="3334" max="3334" width="13.5" style="646" customWidth="1"/>
    <col min="3335" max="3335" width="16.25" style="646" customWidth="1"/>
    <col min="3336" max="3585" width="9" style="646"/>
    <col min="3586" max="3586" width="11.375" style="646" customWidth="1"/>
    <col min="3587" max="3587" width="67.375" style="646" customWidth="1"/>
    <col min="3588" max="3589" width="12.75" style="646" bestFit="1" customWidth="1"/>
    <col min="3590" max="3590" width="13.5" style="646" customWidth="1"/>
    <col min="3591" max="3591" width="16.25" style="646" customWidth="1"/>
    <col min="3592" max="3841" width="9" style="646"/>
    <col min="3842" max="3842" width="11.375" style="646" customWidth="1"/>
    <col min="3843" max="3843" width="67.375" style="646" customWidth="1"/>
    <col min="3844" max="3845" width="12.75" style="646" bestFit="1" customWidth="1"/>
    <col min="3846" max="3846" width="13.5" style="646" customWidth="1"/>
    <col min="3847" max="3847" width="16.25" style="646" customWidth="1"/>
    <col min="3848" max="4097" width="9" style="646"/>
    <col min="4098" max="4098" width="11.375" style="646" customWidth="1"/>
    <col min="4099" max="4099" width="67.375" style="646" customWidth="1"/>
    <col min="4100" max="4101" width="12.75" style="646" bestFit="1" customWidth="1"/>
    <col min="4102" max="4102" width="13.5" style="646" customWidth="1"/>
    <col min="4103" max="4103" width="16.25" style="646" customWidth="1"/>
    <col min="4104" max="4353" width="9" style="646"/>
    <col min="4354" max="4354" width="11.375" style="646" customWidth="1"/>
    <col min="4355" max="4355" width="67.375" style="646" customWidth="1"/>
    <col min="4356" max="4357" width="12.75" style="646" bestFit="1" customWidth="1"/>
    <col min="4358" max="4358" width="13.5" style="646" customWidth="1"/>
    <col min="4359" max="4359" width="16.25" style="646" customWidth="1"/>
    <col min="4360" max="4609" width="9" style="646"/>
    <col min="4610" max="4610" width="11.375" style="646" customWidth="1"/>
    <col min="4611" max="4611" width="67.375" style="646" customWidth="1"/>
    <col min="4612" max="4613" width="12.75" style="646" bestFit="1" customWidth="1"/>
    <col min="4614" max="4614" width="13.5" style="646" customWidth="1"/>
    <col min="4615" max="4615" width="16.25" style="646" customWidth="1"/>
    <col min="4616" max="4865" width="9" style="646"/>
    <col min="4866" max="4866" width="11.375" style="646" customWidth="1"/>
    <col min="4867" max="4867" width="67.375" style="646" customWidth="1"/>
    <col min="4868" max="4869" width="12.75" style="646" bestFit="1" customWidth="1"/>
    <col min="4870" max="4870" width="13.5" style="646" customWidth="1"/>
    <col min="4871" max="4871" width="16.25" style="646" customWidth="1"/>
    <col min="4872" max="5121" width="9" style="646"/>
    <col min="5122" max="5122" width="11.375" style="646" customWidth="1"/>
    <col min="5123" max="5123" width="67.375" style="646" customWidth="1"/>
    <col min="5124" max="5125" width="12.75" style="646" bestFit="1" customWidth="1"/>
    <col min="5126" max="5126" width="13.5" style="646" customWidth="1"/>
    <col min="5127" max="5127" width="16.25" style="646" customWidth="1"/>
    <col min="5128" max="5377" width="9" style="646"/>
    <col min="5378" max="5378" width="11.375" style="646" customWidth="1"/>
    <col min="5379" max="5379" width="67.375" style="646" customWidth="1"/>
    <col min="5380" max="5381" width="12.75" style="646" bestFit="1" customWidth="1"/>
    <col min="5382" max="5382" width="13.5" style="646" customWidth="1"/>
    <col min="5383" max="5383" width="16.25" style="646" customWidth="1"/>
    <col min="5384" max="5633" width="9" style="646"/>
    <col min="5634" max="5634" width="11.375" style="646" customWidth="1"/>
    <col min="5635" max="5635" width="67.375" style="646" customWidth="1"/>
    <col min="5636" max="5637" width="12.75" style="646" bestFit="1" customWidth="1"/>
    <col min="5638" max="5638" width="13.5" style="646" customWidth="1"/>
    <col min="5639" max="5639" width="16.25" style="646" customWidth="1"/>
    <col min="5640" max="5889" width="9" style="646"/>
    <col min="5890" max="5890" width="11.375" style="646" customWidth="1"/>
    <col min="5891" max="5891" width="67.375" style="646" customWidth="1"/>
    <col min="5892" max="5893" width="12.75" style="646" bestFit="1" customWidth="1"/>
    <col min="5894" max="5894" width="13.5" style="646" customWidth="1"/>
    <col min="5895" max="5895" width="16.25" style="646" customWidth="1"/>
    <col min="5896" max="6145" width="9" style="646"/>
    <col min="6146" max="6146" width="11.375" style="646" customWidth="1"/>
    <col min="6147" max="6147" width="67.375" style="646" customWidth="1"/>
    <col min="6148" max="6149" width="12.75" style="646" bestFit="1" customWidth="1"/>
    <col min="6150" max="6150" width="13.5" style="646" customWidth="1"/>
    <col min="6151" max="6151" width="16.25" style="646" customWidth="1"/>
    <col min="6152" max="6401" width="9" style="646"/>
    <col min="6402" max="6402" width="11.375" style="646" customWidth="1"/>
    <col min="6403" max="6403" width="67.375" style="646" customWidth="1"/>
    <col min="6404" max="6405" width="12.75" style="646" bestFit="1" customWidth="1"/>
    <col min="6406" max="6406" width="13.5" style="646" customWidth="1"/>
    <col min="6407" max="6407" width="16.25" style="646" customWidth="1"/>
    <col min="6408" max="6657" width="9" style="646"/>
    <col min="6658" max="6658" width="11.375" style="646" customWidth="1"/>
    <col min="6659" max="6659" width="67.375" style="646" customWidth="1"/>
    <col min="6660" max="6661" width="12.75" style="646" bestFit="1" customWidth="1"/>
    <col min="6662" max="6662" width="13.5" style="646" customWidth="1"/>
    <col min="6663" max="6663" width="16.25" style="646" customWidth="1"/>
    <col min="6664" max="6913" width="9" style="646"/>
    <col min="6914" max="6914" width="11.375" style="646" customWidth="1"/>
    <col min="6915" max="6915" width="67.375" style="646" customWidth="1"/>
    <col min="6916" max="6917" width="12.75" style="646" bestFit="1" customWidth="1"/>
    <col min="6918" max="6918" width="13.5" style="646" customWidth="1"/>
    <col min="6919" max="6919" width="16.25" style="646" customWidth="1"/>
    <col min="6920" max="7169" width="9" style="646"/>
    <col min="7170" max="7170" width="11.375" style="646" customWidth="1"/>
    <col min="7171" max="7171" width="67.375" style="646" customWidth="1"/>
    <col min="7172" max="7173" width="12.75" style="646" bestFit="1" customWidth="1"/>
    <col min="7174" max="7174" width="13.5" style="646" customWidth="1"/>
    <col min="7175" max="7175" width="16.25" style="646" customWidth="1"/>
    <col min="7176" max="7425" width="9" style="646"/>
    <col min="7426" max="7426" width="11.375" style="646" customWidth="1"/>
    <col min="7427" max="7427" width="67.375" style="646" customWidth="1"/>
    <col min="7428" max="7429" width="12.75" style="646" bestFit="1" customWidth="1"/>
    <col min="7430" max="7430" width="13.5" style="646" customWidth="1"/>
    <col min="7431" max="7431" width="16.25" style="646" customWidth="1"/>
    <col min="7432" max="7681" width="9" style="646"/>
    <col min="7682" max="7682" width="11.375" style="646" customWidth="1"/>
    <col min="7683" max="7683" width="67.375" style="646" customWidth="1"/>
    <col min="7684" max="7685" width="12.75" style="646" bestFit="1" customWidth="1"/>
    <col min="7686" max="7686" width="13.5" style="646" customWidth="1"/>
    <col min="7687" max="7687" width="16.25" style="646" customWidth="1"/>
    <col min="7688" max="7937" width="9" style="646"/>
    <col min="7938" max="7938" width="11.375" style="646" customWidth="1"/>
    <col min="7939" max="7939" width="67.375" style="646" customWidth="1"/>
    <col min="7940" max="7941" width="12.75" style="646" bestFit="1" customWidth="1"/>
    <col min="7942" max="7942" width="13.5" style="646" customWidth="1"/>
    <col min="7943" max="7943" width="16.25" style="646" customWidth="1"/>
    <col min="7944" max="8193" width="9" style="646"/>
    <col min="8194" max="8194" width="11.375" style="646" customWidth="1"/>
    <col min="8195" max="8195" width="67.375" style="646" customWidth="1"/>
    <col min="8196" max="8197" width="12.75" style="646" bestFit="1" customWidth="1"/>
    <col min="8198" max="8198" width="13.5" style="646" customWidth="1"/>
    <col min="8199" max="8199" width="16.25" style="646" customWidth="1"/>
    <col min="8200" max="8449" width="9" style="646"/>
    <col min="8450" max="8450" width="11.375" style="646" customWidth="1"/>
    <col min="8451" max="8451" width="67.375" style="646" customWidth="1"/>
    <col min="8452" max="8453" width="12.75" style="646" bestFit="1" customWidth="1"/>
    <col min="8454" max="8454" width="13.5" style="646" customWidth="1"/>
    <col min="8455" max="8455" width="16.25" style="646" customWidth="1"/>
    <col min="8456" max="8705" width="9" style="646"/>
    <col min="8706" max="8706" width="11.375" style="646" customWidth="1"/>
    <col min="8707" max="8707" width="67.375" style="646" customWidth="1"/>
    <col min="8708" max="8709" width="12.75" style="646" bestFit="1" customWidth="1"/>
    <col min="8710" max="8710" width="13.5" style="646" customWidth="1"/>
    <col min="8711" max="8711" width="16.25" style="646" customWidth="1"/>
    <col min="8712" max="8961" width="9" style="646"/>
    <col min="8962" max="8962" width="11.375" style="646" customWidth="1"/>
    <col min="8963" max="8963" width="67.375" style="646" customWidth="1"/>
    <col min="8964" max="8965" width="12.75" style="646" bestFit="1" customWidth="1"/>
    <col min="8966" max="8966" width="13.5" style="646" customWidth="1"/>
    <col min="8967" max="8967" width="16.25" style="646" customWidth="1"/>
    <col min="8968" max="9217" width="9" style="646"/>
    <col min="9218" max="9218" width="11.375" style="646" customWidth="1"/>
    <col min="9219" max="9219" width="67.375" style="646" customWidth="1"/>
    <col min="9220" max="9221" width="12.75" style="646" bestFit="1" customWidth="1"/>
    <col min="9222" max="9222" width="13.5" style="646" customWidth="1"/>
    <col min="9223" max="9223" width="16.25" style="646" customWidth="1"/>
    <col min="9224" max="9473" width="9" style="646"/>
    <col min="9474" max="9474" width="11.375" style="646" customWidth="1"/>
    <col min="9475" max="9475" width="67.375" style="646" customWidth="1"/>
    <col min="9476" max="9477" width="12.75" style="646" bestFit="1" customWidth="1"/>
    <col min="9478" max="9478" width="13.5" style="646" customWidth="1"/>
    <col min="9479" max="9479" width="16.25" style="646" customWidth="1"/>
    <col min="9480" max="9729" width="9" style="646"/>
    <col min="9730" max="9730" width="11.375" style="646" customWidth="1"/>
    <col min="9731" max="9731" width="67.375" style="646" customWidth="1"/>
    <col min="9732" max="9733" width="12.75" style="646" bestFit="1" customWidth="1"/>
    <col min="9734" max="9734" width="13.5" style="646" customWidth="1"/>
    <col min="9735" max="9735" width="16.25" style="646" customWidth="1"/>
    <col min="9736" max="9985" width="9" style="646"/>
    <col min="9986" max="9986" width="11.375" style="646" customWidth="1"/>
    <col min="9987" max="9987" width="67.375" style="646" customWidth="1"/>
    <col min="9988" max="9989" width="12.75" style="646" bestFit="1" customWidth="1"/>
    <col min="9990" max="9990" width="13.5" style="646" customWidth="1"/>
    <col min="9991" max="9991" width="16.25" style="646" customWidth="1"/>
    <col min="9992" max="10241" width="9" style="646"/>
    <col min="10242" max="10242" width="11.375" style="646" customWidth="1"/>
    <col min="10243" max="10243" width="67.375" style="646" customWidth="1"/>
    <col min="10244" max="10245" width="12.75" style="646" bestFit="1" customWidth="1"/>
    <col min="10246" max="10246" width="13.5" style="646" customWidth="1"/>
    <col min="10247" max="10247" width="16.25" style="646" customWidth="1"/>
    <col min="10248" max="10497" width="9" style="646"/>
    <col min="10498" max="10498" width="11.375" style="646" customWidth="1"/>
    <col min="10499" max="10499" width="67.375" style="646" customWidth="1"/>
    <col min="10500" max="10501" width="12.75" style="646" bestFit="1" customWidth="1"/>
    <col min="10502" max="10502" width="13.5" style="646" customWidth="1"/>
    <col min="10503" max="10503" width="16.25" style="646" customWidth="1"/>
    <col min="10504" max="10753" width="9" style="646"/>
    <col min="10754" max="10754" width="11.375" style="646" customWidth="1"/>
    <col min="10755" max="10755" width="67.375" style="646" customWidth="1"/>
    <col min="10756" max="10757" width="12.75" style="646" bestFit="1" customWidth="1"/>
    <col min="10758" max="10758" width="13.5" style="646" customWidth="1"/>
    <col min="10759" max="10759" width="16.25" style="646" customWidth="1"/>
    <col min="10760" max="11009" width="9" style="646"/>
    <col min="11010" max="11010" width="11.375" style="646" customWidth="1"/>
    <col min="11011" max="11011" width="67.375" style="646" customWidth="1"/>
    <col min="11012" max="11013" width="12.75" style="646" bestFit="1" customWidth="1"/>
    <col min="11014" max="11014" width="13.5" style="646" customWidth="1"/>
    <col min="11015" max="11015" width="16.25" style="646" customWidth="1"/>
    <col min="11016" max="11265" width="9" style="646"/>
    <col min="11266" max="11266" width="11.375" style="646" customWidth="1"/>
    <col min="11267" max="11267" width="67.375" style="646" customWidth="1"/>
    <col min="11268" max="11269" width="12.75" style="646" bestFit="1" customWidth="1"/>
    <col min="11270" max="11270" width="13.5" style="646" customWidth="1"/>
    <col min="11271" max="11271" width="16.25" style="646" customWidth="1"/>
    <col min="11272" max="11521" width="9" style="646"/>
    <col min="11522" max="11522" width="11.375" style="646" customWidth="1"/>
    <col min="11523" max="11523" width="67.375" style="646" customWidth="1"/>
    <col min="11524" max="11525" width="12.75" style="646" bestFit="1" customWidth="1"/>
    <col min="11526" max="11526" width="13.5" style="646" customWidth="1"/>
    <col min="11527" max="11527" width="16.25" style="646" customWidth="1"/>
    <col min="11528" max="11777" width="9" style="646"/>
    <col min="11778" max="11778" width="11.375" style="646" customWidth="1"/>
    <col min="11779" max="11779" width="67.375" style="646" customWidth="1"/>
    <col min="11780" max="11781" width="12.75" style="646" bestFit="1" customWidth="1"/>
    <col min="11782" max="11782" width="13.5" style="646" customWidth="1"/>
    <col min="11783" max="11783" width="16.25" style="646" customWidth="1"/>
    <col min="11784" max="12033" width="9" style="646"/>
    <col min="12034" max="12034" width="11.375" style="646" customWidth="1"/>
    <col min="12035" max="12035" width="67.375" style="646" customWidth="1"/>
    <col min="12036" max="12037" width="12.75" style="646" bestFit="1" customWidth="1"/>
    <col min="12038" max="12038" width="13.5" style="646" customWidth="1"/>
    <col min="12039" max="12039" width="16.25" style="646" customWidth="1"/>
    <col min="12040" max="12289" width="9" style="646"/>
    <col min="12290" max="12290" width="11.375" style="646" customWidth="1"/>
    <col min="12291" max="12291" width="67.375" style="646" customWidth="1"/>
    <col min="12292" max="12293" width="12.75" style="646" bestFit="1" customWidth="1"/>
    <col min="12294" max="12294" width="13.5" style="646" customWidth="1"/>
    <col min="12295" max="12295" width="16.25" style="646" customWidth="1"/>
    <col min="12296" max="12545" width="9" style="646"/>
    <col min="12546" max="12546" width="11.375" style="646" customWidth="1"/>
    <col min="12547" max="12547" width="67.375" style="646" customWidth="1"/>
    <col min="12548" max="12549" width="12.75" style="646" bestFit="1" customWidth="1"/>
    <col min="12550" max="12550" width="13.5" style="646" customWidth="1"/>
    <col min="12551" max="12551" width="16.25" style="646" customWidth="1"/>
    <col min="12552" max="12801" width="9" style="646"/>
    <col min="12802" max="12802" width="11.375" style="646" customWidth="1"/>
    <col min="12803" max="12803" width="67.375" style="646" customWidth="1"/>
    <col min="12804" max="12805" width="12.75" style="646" bestFit="1" customWidth="1"/>
    <col min="12806" max="12806" width="13.5" style="646" customWidth="1"/>
    <col min="12807" max="12807" width="16.25" style="646" customWidth="1"/>
    <col min="12808" max="13057" width="9" style="646"/>
    <col min="13058" max="13058" width="11.375" style="646" customWidth="1"/>
    <col min="13059" max="13059" width="67.375" style="646" customWidth="1"/>
    <col min="13060" max="13061" width="12.75" style="646" bestFit="1" customWidth="1"/>
    <col min="13062" max="13062" width="13.5" style="646" customWidth="1"/>
    <col min="13063" max="13063" width="16.25" style="646" customWidth="1"/>
    <col min="13064" max="13313" width="9" style="646"/>
    <col min="13314" max="13314" width="11.375" style="646" customWidth="1"/>
    <col min="13315" max="13315" width="67.375" style="646" customWidth="1"/>
    <col min="13316" max="13317" width="12.75" style="646" bestFit="1" customWidth="1"/>
    <col min="13318" max="13318" width="13.5" style="646" customWidth="1"/>
    <col min="13319" max="13319" width="16.25" style="646" customWidth="1"/>
    <col min="13320" max="13569" width="9" style="646"/>
    <col min="13570" max="13570" width="11.375" style="646" customWidth="1"/>
    <col min="13571" max="13571" width="67.375" style="646" customWidth="1"/>
    <col min="13572" max="13573" width="12.75" style="646" bestFit="1" customWidth="1"/>
    <col min="13574" max="13574" width="13.5" style="646" customWidth="1"/>
    <col min="13575" max="13575" width="16.25" style="646" customWidth="1"/>
    <col min="13576" max="13825" width="9" style="646"/>
    <col min="13826" max="13826" width="11.375" style="646" customWidth="1"/>
    <col min="13827" max="13827" width="67.375" style="646" customWidth="1"/>
    <col min="13828" max="13829" width="12.75" style="646" bestFit="1" customWidth="1"/>
    <col min="13830" max="13830" width="13.5" style="646" customWidth="1"/>
    <col min="13831" max="13831" width="16.25" style="646" customWidth="1"/>
    <col min="13832" max="14081" width="9" style="646"/>
    <col min="14082" max="14082" width="11.375" style="646" customWidth="1"/>
    <col min="14083" max="14083" width="67.375" style="646" customWidth="1"/>
    <col min="14084" max="14085" width="12.75" style="646" bestFit="1" customWidth="1"/>
    <col min="14086" max="14086" width="13.5" style="646" customWidth="1"/>
    <col min="14087" max="14087" width="16.25" style="646" customWidth="1"/>
    <col min="14088" max="14337" width="9" style="646"/>
    <col min="14338" max="14338" width="11.375" style="646" customWidth="1"/>
    <col min="14339" max="14339" width="67.375" style="646" customWidth="1"/>
    <col min="14340" max="14341" width="12.75" style="646" bestFit="1" customWidth="1"/>
    <col min="14342" max="14342" width="13.5" style="646" customWidth="1"/>
    <col min="14343" max="14343" width="16.25" style="646" customWidth="1"/>
    <col min="14344" max="14593" width="9" style="646"/>
    <col min="14594" max="14594" width="11.375" style="646" customWidth="1"/>
    <col min="14595" max="14595" width="67.375" style="646" customWidth="1"/>
    <col min="14596" max="14597" width="12.75" style="646" bestFit="1" customWidth="1"/>
    <col min="14598" max="14598" width="13.5" style="646" customWidth="1"/>
    <col min="14599" max="14599" width="16.25" style="646" customWidth="1"/>
    <col min="14600" max="14849" width="9" style="646"/>
    <col min="14850" max="14850" width="11.375" style="646" customWidth="1"/>
    <col min="14851" max="14851" width="67.375" style="646" customWidth="1"/>
    <col min="14852" max="14853" width="12.75" style="646" bestFit="1" customWidth="1"/>
    <col min="14854" max="14854" width="13.5" style="646" customWidth="1"/>
    <col min="14855" max="14855" width="16.25" style="646" customWidth="1"/>
    <col min="14856" max="15105" width="9" style="646"/>
    <col min="15106" max="15106" width="11.375" style="646" customWidth="1"/>
    <col min="15107" max="15107" width="67.375" style="646" customWidth="1"/>
    <col min="15108" max="15109" width="12.75" style="646" bestFit="1" customWidth="1"/>
    <col min="15110" max="15110" width="13.5" style="646" customWidth="1"/>
    <col min="15111" max="15111" width="16.25" style="646" customWidth="1"/>
    <col min="15112" max="15361" width="9" style="646"/>
    <col min="15362" max="15362" width="11.375" style="646" customWidth="1"/>
    <col min="15363" max="15363" width="67.375" style="646" customWidth="1"/>
    <col min="15364" max="15365" width="12.75" style="646" bestFit="1" customWidth="1"/>
    <col min="15366" max="15366" width="13.5" style="646" customWidth="1"/>
    <col min="15367" max="15367" width="16.25" style="646" customWidth="1"/>
    <col min="15368" max="15617" width="9" style="646"/>
    <col min="15618" max="15618" width="11.375" style="646" customWidth="1"/>
    <col min="15619" max="15619" width="67.375" style="646" customWidth="1"/>
    <col min="15620" max="15621" width="12.75" style="646" bestFit="1" customWidth="1"/>
    <col min="15622" max="15622" width="13.5" style="646" customWidth="1"/>
    <col min="15623" max="15623" width="16.25" style="646" customWidth="1"/>
    <col min="15624" max="15873" width="9" style="646"/>
    <col min="15874" max="15874" width="11.375" style="646" customWidth="1"/>
    <col min="15875" max="15875" width="67.375" style="646" customWidth="1"/>
    <col min="15876" max="15877" width="12.75" style="646" bestFit="1" customWidth="1"/>
    <col min="15878" max="15878" width="13.5" style="646" customWidth="1"/>
    <col min="15879" max="15879" width="16.25" style="646" customWidth="1"/>
    <col min="15880" max="16129" width="9" style="646"/>
    <col min="16130" max="16130" width="11.375" style="646" customWidth="1"/>
    <col min="16131" max="16131" width="67.375" style="646" customWidth="1"/>
    <col min="16132" max="16133" width="12.75" style="646" bestFit="1" customWidth="1"/>
    <col min="16134" max="16134" width="13.5" style="646" customWidth="1"/>
    <col min="16135" max="16135" width="16.25" style="646" customWidth="1"/>
    <col min="16136" max="16384" width="9" style="646"/>
  </cols>
  <sheetData>
    <row r="1" spans="1:6" ht="31.5">
      <c r="A1" s="644" t="s">
        <v>2452</v>
      </c>
      <c r="B1" s="645"/>
      <c r="C1" s="645"/>
      <c r="D1" s="645"/>
      <c r="E1" s="645"/>
      <c r="F1" s="645"/>
    </row>
    <row r="2" spans="1:6" s="649" customFormat="1" ht="13.5">
      <c r="A2" s="647"/>
      <c r="B2" s="647"/>
      <c r="C2" s="647"/>
      <c r="D2" s="647"/>
      <c r="E2" s="647"/>
      <c r="F2" s="648" t="s">
        <v>2122</v>
      </c>
    </row>
    <row r="3" spans="1:6" s="649" customFormat="1" ht="13.5">
      <c r="A3" s="647"/>
      <c r="B3" s="647"/>
      <c r="C3" s="647"/>
      <c r="D3" s="647"/>
      <c r="E3" s="647"/>
      <c r="F3" s="647"/>
    </row>
    <row r="4" spans="1:6" s="649" customFormat="1" ht="13.5">
      <c r="A4" s="647"/>
      <c r="B4" s="647"/>
      <c r="C4" s="647"/>
      <c r="D4" s="647"/>
      <c r="E4" s="647"/>
      <c r="F4" s="647"/>
    </row>
    <row r="5" spans="1:6" s="649" customFormat="1" ht="13.5">
      <c r="A5" s="647"/>
      <c r="B5" s="647"/>
      <c r="C5" s="647"/>
      <c r="D5" s="647"/>
      <c r="E5" s="647"/>
      <c r="F5" s="647"/>
    </row>
    <row r="6" spans="1:6" s="649" customFormat="1" ht="13.5">
      <c r="A6" s="647"/>
      <c r="B6" s="647"/>
      <c r="C6" s="647"/>
      <c r="D6" s="647"/>
      <c r="E6" s="647"/>
      <c r="F6" s="647"/>
    </row>
    <row r="7" spans="1:6">
      <c r="F7" s="651" t="s">
        <v>2453</v>
      </c>
    </row>
    <row r="8" spans="1:6">
      <c r="A8" s="652" t="s">
        <v>342</v>
      </c>
      <c r="B8" s="653" t="s">
        <v>2325</v>
      </c>
      <c r="C8" s="653" t="s">
        <v>2454</v>
      </c>
      <c r="D8" s="653" t="s">
        <v>2455</v>
      </c>
      <c r="E8" s="653" t="s">
        <v>2456</v>
      </c>
      <c r="F8" s="654" t="s">
        <v>2457</v>
      </c>
    </row>
    <row r="9" spans="1:6">
      <c r="A9" s="655"/>
      <c r="B9" s="656"/>
      <c r="C9" s="656"/>
      <c r="D9" s="656"/>
      <c r="E9" s="656"/>
      <c r="F9" s="657"/>
    </row>
    <row r="10" spans="1:6">
      <c r="A10" s="658"/>
      <c r="B10" s="659"/>
      <c r="C10" s="659"/>
      <c r="D10" s="659"/>
      <c r="E10" s="659"/>
      <c r="F10" s="660"/>
    </row>
    <row r="11" spans="1:6">
      <c r="A11" s="658"/>
      <c r="B11" s="659"/>
      <c r="C11" s="659"/>
      <c r="D11" s="659"/>
      <c r="E11" s="659"/>
      <c r="F11" s="660"/>
    </row>
    <row r="12" spans="1:6">
      <c r="A12" s="658"/>
      <c r="B12" s="659"/>
      <c r="C12" s="659"/>
      <c r="D12" s="659"/>
      <c r="E12" s="659"/>
      <c r="F12" s="660"/>
    </row>
    <row r="13" spans="1:6">
      <c r="A13" s="662"/>
      <c r="B13" s="663"/>
      <c r="C13" s="663"/>
      <c r="D13" s="663"/>
      <c r="E13" s="663"/>
      <c r="F13" s="664"/>
    </row>
    <row r="14" spans="1:6">
      <c r="A14" s="665"/>
    </row>
    <row r="15" spans="1:6">
      <c r="A15" s="665"/>
    </row>
    <row r="16" spans="1:6">
      <c r="A16" s="529" t="s">
        <v>2458</v>
      </c>
      <c r="B16" s="529"/>
      <c r="C16" s="529"/>
      <c r="D16" s="529"/>
      <c r="E16" s="529"/>
      <c r="F16" s="529"/>
    </row>
    <row r="17" spans="1:30">
      <c r="A17" s="646"/>
    </row>
    <row r="18" spans="1:30" ht="20.25">
      <c r="A18" s="678" t="s">
        <v>408</v>
      </c>
    </row>
    <row r="19" spans="1:30">
      <c r="A19" s="665" t="s">
        <v>2395</v>
      </c>
    </row>
    <row r="20" spans="1:30">
      <c r="A20" s="665"/>
    </row>
    <row r="21" spans="1:30">
      <c r="A21" s="665" t="s">
        <v>2459</v>
      </c>
    </row>
    <row r="22" spans="1:30">
      <c r="A22" s="665" t="s">
        <v>2461</v>
      </c>
    </row>
    <row r="23" spans="1:30">
      <c r="A23" s="665"/>
    </row>
    <row r="24" spans="1:30">
      <c r="A24" s="665" t="s">
        <v>2331</v>
      </c>
    </row>
    <row r="25" spans="1:30">
      <c r="A25" s="665" t="s">
        <v>2462</v>
      </c>
    </row>
    <row r="26" spans="1:30">
      <c r="A26" s="665" t="s">
        <v>2334</v>
      </c>
    </row>
    <row r="27" spans="1:30">
      <c r="A27" s="665"/>
    </row>
    <row r="28" spans="1:30">
      <c r="A28" s="665" t="s">
        <v>2335</v>
      </c>
    </row>
    <row r="29" spans="1:30" s="691" customFormat="1">
      <c r="A29" s="688" t="s">
        <v>2463</v>
      </c>
      <c r="B29" s="688"/>
      <c r="C29" s="688"/>
      <c r="D29" s="689"/>
      <c r="E29" s="689"/>
      <c r="F29" s="690"/>
      <c r="G29" s="690"/>
      <c r="H29" s="690"/>
      <c r="I29" s="690"/>
      <c r="J29" s="690"/>
      <c r="K29" s="690"/>
      <c r="L29" s="690"/>
      <c r="M29" s="690"/>
      <c r="N29" s="690"/>
      <c r="O29" s="690"/>
      <c r="P29" s="690"/>
      <c r="Q29" s="690"/>
      <c r="R29" s="690"/>
      <c r="S29" s="690"/>
      <c r="T29" s="690"/>
      <c r="U29" s="690"/>
      <c r="V29" s="690"/>
      <c r="W29" s="690"/>
      <c r="X29" s="690"/>
      <c r="Y29" s="690"/>
      <c r="Z29" s="690"/>
      <c r="AA29" s="690"/>
      <c r="AB29" s="690"/>
      <c r="AC29" s="690"/>
      <c r="AD29" s="690"/>
    </row>
    <row r="30" spans="1:30" s="692" customFormat="1">
      <c r="A30" s="692" t="s">
        <v>2464</v>
      </c>
    </row>
    <row r="31" spans="1:30" s="692" customFormat="1">
      <c r="A31" s="692" t="s">
        <v>2465</v>
      </c>
    </row>
    <row r="32" spans="1:30" s="692" customFormat="1">
      <c r="A32" s="692" t="s">
        <v>2466</v>
      </c>
    </row>
    <row r="33" spans="1:1" s="692" customFormat="1"/>
    <row r="34" spans="1:1" s="692" customFormat="1">
      <c r="A34" s="692" t="s">
        <v>2344</v>
      </c>
    </row>
    <row r="35" spans="1:1">
      <c r="A35" s="665"/>
    </row>
    <row r="36" spans="1:1">
      <c r="A36" s="665" t="s">
        <v>2346</v>
      </c>
    </row>
    <row r="37" spans="1:1">
      <c r="A37" s="665" t="s">
        <v>2467</v>
      </c>
    </row>
    <row r="38" spans="1:1">
      <c r="A38" s="665" t="s">
        <v>2468</v>
      </c>
    </row>
    <row r="39" spans="1:1">
      <c r="A39" s="665" t="s">
        <v>2469</v>
      </c>
    </row>
    <row r="40" spans="1:1">
      <c r="A40" s="665"/>
    </row>
    <row r="41" spans="1:1">
      <c r="A41" s="665" t="s">
        <v>2470</v>
      </c>
    </row>
    <row r="42" spans="1:1">
      <c r="A42" s="665"/>
    </row>
    <row r="43" spans="1:1">
      <c r="A43" s="665" t="s">
        <v>2471</v>
      </c>
    </row>
    <row r="44" spans="1:1">
      <c r="A44" s="665" t="s">
        <v>2472</v>
      </c>
    </row>
    <row r="45" spans="1:1">
      <c r="A45" s="665" t="s">
        <v>2473</v>
      </c>
    </row>
    <row r="46" spans="1:1">
      <c r="A46" s="665" t="s">
        <v>2475</v>
      </c>
    </row>
  </sheetData>
  <phoneticPr fontId="1" type="noConversion"/>
  <pageMargins left="0.31496062992125984" right="0.23622047244094491" top="0.59055118110236227" bottom="1.0236220472440944" header="0.35433070866141736" footer="0.82677165354330717"/>
  <pageSetup paperSize="9" scale="6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5046"/>
  </sheetPr>
  <dimension ref="A1:E55"/>
  <sheetViews>
    <sheetView showGridLines="0" view="pageBreakPreview" zoomScale="55" zoomScaleNormal="85" zoomScaleSheetLayoutView="55" workbookViewId="0"/>
  </sheetViews>
  <sheetFormatPr defaultRowHeight="16.5"/>
  <cols>
    <col min="1" max="1" width="11.375" style="650" customWidth="1"/>
    <col min="2" max="2" width="67.375" style="646" customWidth="1"/>
    <col min="3" max="4" width="12.75" style="646" bestFit="1" customWidth="1"/>
    <col min="5" max="5" width="13.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44" t="s">
        <v>2423</v>
      </c>
      <c r="B1" s="645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2122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2424</v>
      </c>
    </row>
    <row r="8" spans="1:5">
      <c r="A8" s="652" t="s">
        <v>342</v>
      </c>
      <c r="B8" s="653" t="s">
        <v>989</v>
      </c>
      <c r="C8" s="653" t="s">
        <v>2425</v>
      </c>
      <c r="D8" s="653" t="s">
        <v>2426</v>
      </c>
      <c r="E8" s="654" t="s">
        <v>2427</v>
      </c>
    </row>
    <row r="9" spans="1:5">
      <c r="A9" s="655" t="s">
        <v>425</v>
      </c>
      <c r="B9" s="656" t="s">
        <v>2428</v>
      </c>
      <c r="C9" s="656"/>
      <c r="D9" s="656"/>
      <c r="E9" s="657"/>
    </row>
    <row r="10" spans="1:5">
      <c r="A10" s="658" t="s">
        <v>2429</v>
      </c>
      <c r="B10" s="659" t="s">
        <v>2430</v>
      </c>
      <c r="C10" s="659"/>
      <c r="D10" s="659"/>
      <c r="E10" s="660"/>
    </row>
    <row r="11" spans="1:5">
      <c r="A11" s="658" t="s">
        <v>2431</v>
      </c>
      <c r="B11" s="659" t="s">
        <v>2432</v>
      </c>
      <c r="C11" s="659"/>
      <c r="D11" s="659"/>
      <c r="E11" s="660"/>
    </row>
    <row r="12" spans="1:5">
      <c r="A12" s="658" t="s">
        <v>2138</v>
      </c>
      <c r="B12" s="659" t="s">
        <v>2433</v>
      </c>
      <c r="C12" s="659"/>
      <c r="D12" s="659"/>
      <c r="E12" s="660"/>
    </row>
    <row r="13" spans="1:5">
      <c r="A13" s="658" t="s">
        <v>1011</v>
      </c>
      <c r="B13" s="659" t="s">
        <v>2434</v>
      </c>
      <c r="C13" s="659"/>
      <c r="D13" s="659"/>
      <c r="E13" s="660"/>
    </row>
    <row r="14" spans="1:5">
      <c r="A14" s="658" t="s">
        <v>2435</v>
      </c>
      <c r="B14" s="659" t="s">
        <v>2436</v>
      </c>
      <c r="C14" s="659"/>
      <c r="D14" s="659"/>
      <c r="E14" s="660"/>
    </row>
    <row r="15" spans="1:5">
      <c r="A15" s="658" t="s">
        <v>2437</v>
      </c>
      <c r="B15" s="659" t="s">
        <v>2409</v>
      </c>
      <c r="C15" s="659"/>
      <c r="D15" s="659"/>
      <c r="E15" s="660"/>
    </row>
    <row r="16" spans="1:5">
      <c r="A16" s="658" t="s">
        <v>1016</v>
      </c>
      <c r="B16" s="659" t="s">
        <v>2433</v>
      </c>
      <c r="C16" s="659"/>
      <c r="D16" s="659"/>
      <c r="E16" s="660"/>
    </row>
    <row r="17" spans="1:5">
      <c r="A17" s="658" t="s">
        <v>2282</v>
      </c>
      <c r="B17" s="659" t="s">
        <v>2406</v>
      </c>
      <c r="C17" s="659"/>
      <c r="D17" s="659"/>
      <c r="E17" s="660"/>
    </row>
    <row r="18" spans="1:5">
      <c r="A18" s="658" t="s">
        <v>2284</v>
      </c>
      <c r="B18" s="659" t="s">
        <v>2404</v>
      </c>
      <c r="C18" s="659"/>
      <c r="D18" s="659"/>
      <c r="E18" s="660"/>
    </row>
    <row r="19" spans="1:5">
      <c r="A19" s="658" t="s">
        <v>2288</v>
      </c>
      <c r="B19" s="659" t="s">
        <v>2438</v>
      </c>
      <c r="C19" s="659"/>
      <c r="D19" s="659"/>
      <c r="E19" s="660"/>
    </row>
    <row r="20" spans="1:5">
      <c r="A20" s="658" t="s">
        <v>2439</v>
      </c>
      <c r="B20" s="659" t="s">
        <v>2400</v>
      </c>
      <c r="C20" s="659"/>
      <c r="D20" s="659"/>
      <c r="E20" s="660"/>
    </row>
    <row r="21" spans="1:5">
      <c r="A21" s="658" t="s">
        <v>2440</v>
      </c>
      <c r="B21" s="659" t="s">
        <v>2441</v>
      </c>
      <c r="C21" s="659"/>
      <c r="D21" s="659"/>
      <c r="E21" s="660"/>
    </row>
    <row r="22" spans="1:5">
      <c r="A22" s="662" t="s">
        <v>899</v>
      </c>
      <c r="B22" s="663" t="s">
        <v>2442</v>
      </c>
      <c r="C22" s="663"/>
      <c r="D22" s="663"/>
      <c r="E22" s="664"/>
    </row>
    <row r="23" spans="1:5">
      <c r="A23" s="665"/>
    </row>
    <row r="24" spans="1:5">
      <c r="A24" s="529" t="s">
        <v>2443</v>
      </c>
      <c r="B24" s="666"/>
      <c r="C24" s="666"/>
      <c r="D24" s="666"/>
      <c r="E24" s="666"/>
    </row>
    <row r="25" spans="1:5">
      <c r="A25" s="646"/>
    </row>
    <row r="26" spans="1:5" ht="20.25">
      <c r="A26" s="678" t="s">
        <v>408</v>
      </c>
    </row>
    <row r="27" spans="1:5">
      <c r="A27" s="665" t="s">
        <v>2153</v>
      </c>
    </row>
    <row r="28" spans="1:5">
      <c r="A28" s="528" t="s">
        <v>2155</v>
      </c>
      <c r="B28" s="666"/>
      <c r="C28" s="666"/>
      <c r="D28" s="666"/>
      <c r="E28" s="666"/>
    </row>
    <row r="29" spans="1:5">
      <c r="A29" s="665"/>
    </row>
    <row r="30" spans="1:5">
      <c r="A30" s="665" t="s">
        <v>2392</v>
      </c>
    </row>
    <row r="31" spans="1:5">
      <c r="A31" s="665"/>
    </row>
    <row r="32" spans="1:5">
      <c r="A32" s="665" t="s">
        <v>2444</v>
      </c>
    </row>
    <row r="33" spans="1:1">
      <c r="A33" s="665" t="s">
        <v>2445</v>
      </c>
    </row>
    <row r="34" spans="1:1">
      <c r="A34" s="665"/>
    </row>
    <row r="35" spans="1:1">
      <c r="A35" s="665" t="s">
        <v>2389</v>
      </c>
    </row>
    <row r="36" spans="1:1">
      <c r="A36" s="665"/>
    </row>
    <row r="37" spans="1:1">
      <c r="A37" s="665" t="s">
        <v>2446</v>
      </c>
    </row>
    <row r="38" spans="1:1">
      <c r="A38" s="665"/>
    </row>
    <row r="39" spans="1:1">
      <c r="A39" s="665" t="s">
        <v>2447</v>
      </c>
    </row>
    <row r="40" spans="1:1">
      <c r="A40" s="665" t="s">
        <v>2385</v>
      </c>
    </row>
    <row r="41" spans="1:1">
      <c r="A41" s="665"/>
    </row>
    <row r="42" spans="1:1">
      <c r="A42" s="665" t="s">
        <v>2384</v>
      </c>
    </row>
    <row r="43" spans="1:1">
      <c r="A43" s="665" t="s">
        <v>2448</v>
      </c>
    </row>
    <row r="44" spans="1:1">
      <c r="A44" s="665"/>
    </row>
    <row r="45" spans="1:1">
      <c r="A45" s="693" t="s">
        <v>2449</v>
      </c>
    </row>
    <row r="46" spans="1:1">
      <c r="A46" s="665" t="s">
        <v>2381</v>
      </c>
    </row>
    <row r="47" spans="1:1">
      <c r="A47" s="665" t="s">
        <v>2380</v>
      </c>
    </row>
    <row r="48" spans="1:1">
      <c r="A48" s="665" t="s">
        <v>2379</v>
      </c>
    </row>
    <row r="49" spans="1:1">
      <c r="A49" s="665" t="s">
        <v>2378</v>
      </c>
    </row>
    <row r="50" spans="1:1">
      <c r="A50" s="665" t="s">
        <v>2377</v>
      </c>
    </row>
    <row r="51" spans="1:1">
      <c r="A51" s="665"/>
    </row>
    <row r="52" spans="1:1">
      <c r="A52" s="665" t="s">
        <v>2376</v>
      </c>
    </row>
    <row r="53" spans="1:1">
      <c r="A53" s="665" t="s">
        <v>2450</v>
      </c>
    </row>
    <row r="54" spans="1:1">
      <c r="A54" s="665" t="s">
        <v>2451</v>
      </c>
    </row>
    <row r="55" spans="1:1">
      <c r="A55" s="665"/>
    </row>
  </sheetData>
  <phoneticPr fontId="1" type="noConversion"/>
  <hyperlinks>
    <hyperlink ref="A22" r:id="rId1" display="K@"/>
  </hyperlinks>
  <pageMargins left="0.31496062992125984" right="0.23622047244094491" top="0.59055118110236227" bottom="1.0236220472440944" header="0.35433070866141736" footer="0.82677165354330717"/>
  <pageSetup paperSize="9" scale="68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5046"/>
  </sheetPr>
  <dimension ref="A1:E55"/>
  <sheetViews>
    <sheetView showGridLines="0" view="pageBreakPreview" zoomScale="55" zoomScaleNormal="85" zoomScaleSheetLayoutView="55" workbookViewId="0"/>
  </sheetViews>
  <sheetFormatPr defaultRowHeight="16.5"/>
  <cols>
    <col min="1" max="1" width="11.375" style="650" customWidth="1"/>
    <col min="2" max="2" width="67.375" style="646" customWidth="1"/>
    <col min="3" max="4" width="12.75" style="646" bestFit="1" customWidth="1"/>
    <col min="5" max="5" width="13.5" style="646" customWidth="1"/>
    <col min="6" max="6" width="16.25" style="646" customWidth="1"/>
    <col min="7" max="256" width="9" style="646"/>
    <col min="257" max="257" width="11.375" style="646" customWidth="1"/>
    <col min="258" max="258" width="67.375" style="646" customWidth="1"/>
    <col min="259" max="260" width="12.75" style="646" bestFit="1" customWidth="1"/>
    <col min="261" max="261" width="13.5" style="646" customWidth="1"/>
    <col min="262" max="262" width="16.25" style="646" customWidth="1"/>
    <col min="263" max="512" width="9" style="646"/>
    <col min="513" max="513" width="11.375" style="646" customWidth="1"/>
    <col min="514" max="514" width="67.375" style="646" customWidth="1"/>
    <col min="515" max="516" width="12.75" style="646" bestFit="1" customWidth="1"/>
    <col min="517" max="517" width="13.5" style="646" customWidth="1"/>
    <col min="518" max="518" width="16.25" style="646" customWidth="1"/>
    <col min="519" max="768" width="9" style="646"/>
    <col min="769" max="769" width="11.375" style="646" customWidth="1"/>
    <col min="770" max="770" width="67.375" style="646" customWidth="1"/>
    <col min="771" max="772" width="12.75" style="646" bestFit="1" customWidth="1"/>
    <col min="773" max="773" width="13.5" style="646" customWidth="1"/>
    <col min="774" max="774" width="16.25" style="646" customWidth="1"/>
    <col min="775" max="1024" width="9" style="646"/>
    <col min="1025" max="1025" width="11.375" style="646" customWidth="1"/>
    <col min="1026" max="1026" width="67.375" style="646" customWidth="1"/>
    <col min="1027" max="1028" width="12.75" style="646" bestFit="1" customWidth="1"/>
    <col min="1029" max="1029" width="13.5" style="646" customWidth="1"/>
    <col min="1030" max="1030" width="16.25" style="646" customWidth="1"/>
    <col min="1031" max="1280" width="9" style="646"/>
    <col min="1281" max="1281" width="11.375" style="646" customWidth="1"/>
    <col min="1282" max="1282" width="67.375" style="646" customWidth="1"/>
    <col min="1283" max="1284" width="12.75" style="646" bestFit="1" customWidth="1"/>
    <col min="1285" max="1285" width="13.5" style="646" customWidth="1"/>
    <col min="1286" max="1286" width="16.25" style="646" customWidth="1"/>
    <col min="1287" max="1536" width="9" style="646"/>
    <col min="1537" max="1537" width="11.375" style="646" customWidth="1"/>
    <col min="1538" max="1538" width="67.375" style="646" customWidth="1"/>
    <col min="1539" max="1540" width="12.75" style="646" bestFit="1" customWidth="1"/>
    <col min="1541" max="1541" width="13.5" style="646" customWidth="1"/>
    <col min="1542" max="1542" width="16.25" style="646" customWidth="1"/>
    <col min="1543" max="1792" width="9" style="646"/>
    <col min="1793" max="1793" width="11.375" style="646" customWidth="1"/>
    <col min="1794" max="1794" width="67.375" style="646" customWidth="1"/>
    <col min="1795" max="1796" width="12.75" style="646" bestFit="1" customWidth="1"/>
    <col min="1797" max="1797" width="13.5" style="646" customWidth="1"/>
    <col min="1798" max="1798" width="16.25" style="646" customWidth="1"/>
    <col min="1799" max="2048" width="9" style="646"/>
    <col min="2049" max="2049" width="11.375" style="646" customWidth="1"/>
    <col min="2050" max="2050" width="67.375" style="646" customWidth="1"/>
    <col min="2051" max="2052" width="12.75" style="646" bestFit="1" customWidth="1"/>
    <col min="2053" max="2053" width="13.5" style="646" customWidth="1"/>
    <col min="2054" max="2054" width="16.25" style="646" customWidth="1"/>
    <col min="2055" max="2304" width="9" style="646"/>
    <col min="2305" max="2305" width="11.375" style="646" customWidth="1"/>
    <col min="2306" max="2306" width="67.375" style="646" customWidth="1"/>
    <col min="2307" max="2308" width="12.75" style="646" bestFit="1" customWidth="1"/>
    <col min="2309" max="2309" width="13.5" style="646" customWidth="1"/>
    <col min="2310" max="2310" width="16.25" style="646" customWidth="1"/>
    <col min="2311" max="2560" width="9" style="646"/>
    <col min="2561" max="2561" width="11.375" style="646" customWidth="1"/>
    <col min="2562" max="2562" width="67.375" style="646" customWidth="1"/>
    <col min="2563" max="2564" width="12.75" style="646" bestFit="1" customWidth="1"/>
    <col min="2565" max="2565" width="13.5" style="646" customWidth="1"/>
    <col min="2566" max="2566" width="16.25" style="646" customWidth="1"/>
    <col min="2567" max="2816" width="9" style="646"/>
    <col min="2817" max="2817" width="11.375" style="646" customWidth="1"/>
    <col min="2818" max="2818" width="67.375" style="646" customWidth="1"/>
    <col min="2819" max="2820" width="12.75" style="646" bestFit="1" customWidth="1"/>
    <col min="2821" max="2821" width="13.5" style="646" customWidth="1"/>
    <col min="2822" max="2822" width="16.25" style="646" customWidth="1"/>
    <col min="2823" max="3072" width="9" style="646"/>
    <col min="3073" max="3073" width="11.375" style="646" customWidth="1"/>
    <col min="3074" max="3074" width="67.375" style="646" customWidth="1"/>
    <col min="3075" max="3076" width="12.75" style="646" bestFit="1" customWidth="1"/>
    <col min="3077" max="3077" width="13.5" style="646" customWidth="1"/>
    <col min="3078" max="3078" width="16.25" style="646" customWidth="1"/>
    <col min="3079" max="3328" width="9" style="646"/>
    <col min="3329" max="3329" width="11.375" style="646" customWidth="1"/>
    <col min="3330" max="3330" width="67.375" style="646" customWidth="1"/>
    <col min="3331" max="3332" width="12.75" style="646" bestFit="1" customWidth="1"/>
    <col min="3333" max="3333" width="13.5" style="646" customWidth="1"/>
    <col min="3334" max="3334" width="16.25" style="646" customWidth="1"/>
    <col min="3335" max="3584" width="9" style="646"/>
    <col min="3585" max="3585" width="11.375" style="646" customWidth="1"/>
    <col min="3586" max="3586" width="67.375" style="646" customWidth="1"/>
    <col min="3587" max="3588" width="12.75" style="646" bestFit="1" customWidth="1"/>
    <col min="3589" max="3589" width="13.5" style="646" customWidth="1"/>
    <col min="3590" max="3590" width="16.25" style="646" customWidth="1"/>
    <col min="3591" max="3840" width="9" style="646"/>
    <col min="3841" max="3841" width="11.375" style="646" customWidth="1"/>
    <col min="3842" max="3842" width="67.375" style="646" customWidth="1"/>
    <col min="3843" max="3844" width="12.75" style="646" bestFit="1" customWidth="1"/>
    <col min="3845" max="3845" width="13.5" style="646" customWidth="1"/>
    <col min="3846" max="3846" width="16.25" style="646" customWidth="1"/>
    <col min="3847" max="4096" width="9" style="646"/>
    <col min="4097" max="4097" width="11.375" style="646" customWidth="1"/>
    <col min="4098" max="4098" width="67.375" style="646" customWidth="1"/>
    <col min="4099" max="4100" width="12.75" style="646" bestFit="1" customWidth="1"/>
    <col min="4101" max="4101" width="13.5" style="646" customWidth="1"/>
    <col min="4102" max="4102" width="16.25" style="646" customWidth="1"/>
    <col min="4103" max="4352" width="9" style="646"/>
    <col min="4353" max="4353" width="11.375" style="646" customWidth="1"/>
    <col min="4354" max="4354" width="67.375" style="646" customWidth="1"/>
    <col min="4355" max="4356" width="12.75" style="646" bestFit="1" customWidth="1"/>
    <col min="4357" max="4357" width="13.5" style="646" customWidth="1"/>
    <col min="4358" max="4358" width="16.25" style="646" customWidth="1"/>
    <col min="4359" max="4608" width="9" style="646"/>
    <col min="4609" max="4609" width="11.375" style="646" customWidth="1"/>
    <col min="4610" max="4610" width="67.375" style="646" customWidth="1"/>
    <col min="4611" max="4612" width="12.75" style="646" bestFit="1" customWidth="1"/>
    <col min="4613" max="4613" width="13.5" style="646" customWidth="1"/>
    <col min="4614" max="4614" width="16.25" style="646" customWidth="1"/>
    <col min="4615" max="4864" width="9" style="646"/>
    <col min="4865" max="4865" width="11.375" style="646" customWidth="1"/>
    <col min="4866" max="4866" width="67.375" style="646" customWidth="1"/>
    <col min="4867" max="4868" width="12.75" style="646" bestFit="1" customWidth="1"/>
    <col min="4869" max="4869" width="13.5" style="646" customWidth="1"/>
    <col min="4870" max="4870" width="16.25" style="646" customWidth="1"/>
    <col min="4871" max="5120" width="9" style="646"/>
    <col min="5121" max="5121" width="11.375" style="646" customWidth="1"/>
    <col min="5122" max="5122" width="67.375" style="646" customWidth="1"/>
    <col min="5123" max="5124" width="12.75" style="646" bestFit="1" customWidth="1"/>
    <col min="5125" max="5125" width="13.5" style="646" customWidth="1"/>
    <col min="5126" max="5126" width="16.25" style="646" customWidth="1"/>
    <col min="5127" max="5376" width="9" style="646"/>
    <col min="5377" max="5377" width="11.375" style="646" customWidth="1"/>
    <col min="5378" max="5378" width="67.375" style="646" customWidth="1"/>
    <col min="5379" max="5380" width="12.75" style="646" bestFit="1" customWidth="1"/>
    <col min="5381" max="5381" width="13.5" style="646" customWidth="1"/>
    <col min="5382" max="5382" width="16.25" style="646" customWidth="1"/>
    <col min="5383" max="5632" width="9" style="646"/>
    <col min="5633" max="5633" width="11.375" style="646" customWidth="1"/>
    <col min="5634" max="5634" width="67.375" style="646" customWidth="1"/>
    <col min="5635" max="5636" width="12.75" style="646" bestFit="1" customWidth="1"/>
    <col min="5637" max="5637" width="13.5" style="646" customWidth="1"/>
    <col min="5638" max="5638" width="16.25" style="646" customWidth="1"/>
    <col min="5639" max="5888" width="9" style="646"/>
    <col min="5889" max="5889" width="11.375" style="646" customWidth="1"/>
    <col min="5890" max="5890" width="67.375" style="646" customWidth="1"/>
    <col min="5891" max="5892" width="12.75" style="646" bestFit="1" customWidth="1"/>
    <col min="5893" max="5893" width="13.5" style="646" customWidth="1"/>
    <col min="5894" max="5894" width="16.25" style="646" customWidth="1"/>
    <col min="5895" max="6144" width="9" style="646"/>
    <col min="6145" max="6145" width="11.375" style="646" customWidth="1"/>
    <col min="6146" max="6146" width="67.375" style="646" customWidth="1"/>
    <col min="6147" max="6148" width="12.75" style="646" bestFit="1" customWidth="1"/>
    <col min="6149" max="6149" width="13.5" style="646" customWidth="1"/>
    <col min="6150" max="6150" width="16.25" style="646" customWidth="1"/>
    <col min="6151" max="6400" width="9" style="646"/>
    <col min="6401" max="6401" width="11.375" style="646" customWidth="1"/>
    <col min="6402" max="6402" width="67.375" style="646" customWidth="1"/>
    <col min="6403" max="6404" width="12.75" style="646" bestFit="1" customWidth="1"/>
    <col min="6405" max="6405" width="13.5" style="646" customWidth="1"/>
    <col min="6406" max="6406" width="16.25" style="646" customWidth="1"/>
    <col min="6407" max="6656" width="9" style="646"/>
    <col min="6657" max="6657" width="11.375" style="646" customWidth="1"/>
    <col min="6658" max="6658" width="67.375" style="646" customWidth="1"/>
    <col min="6659" max="6660" width="12.75" style="646" bestFit="1" customWidth="1"/>
    <col min="6661" max="6661" width="13.5" style="646" customWidth="1"/>
    <col min="6662" max="6662" width="16.25" style="646" customWidth="1"/>
    <col min="6663" max="6912" width="9" style="646"/>
    <col min="6913" max="6913" width="11.375" style="646" customWidth="1"/>
    <col min="6914" max="6914" width="67.375" style="646" customWidth="1"/>
    <col min="6915" max="6916" width="12.75" style="646" bestFit="1" customWidth="1"/>
    <col min="6917" max="6917" width="13.5" style="646" customWidth="1"/>
    <col min="6918" max="6918" width="16.25" style="646" customWidth="1"/>
    <col min="6919" max="7168" width="9" style="646"/>
    <col min="7169" max="7169" width="11.375" style="646" customWidth="1"/>
    <col min="7170" max="7170" width="67.375" style="646" customWidth="1"/>
    <col min="7171" max="7172" width="12.75" style="646" bestFit="1" customWidth="1"/>
    <col min="7173" max="7173" width="13.5" style="646" customWidth="1"/>
    <col min="7174" max="7174" width="16.25" style="646" customWidth="1"/>
    <col min="7175" max="7424" width="9" style="646"/>
    <col min="7425" max="7425" width="11.375" style="646" customWidth="1"/>
    <col min="7426" max="7426" width="67.375" style="646" customWidth="1"/>
    <col min="7427" max="7428" width="12.75" style="646" bestFit="1" customWidth="1"/>
    <col min="7429" max="7429" width="13.5" style="646" customWidth="1"/>
    <col min="7430" max="7430" width="16.25" style="646" customWidth="1"/>
    <col min="7431" max="7680" width="9" style="646"/>
    <col min="7681" max="7681" width="11.375" style="646" customWidth="1"/>
    <col min="7682" max="7682" width="67.375" style="646" customWidth="1"/>
    <col min="7683" max="7684" width="12.75" style="646" bestFit="1" customWidth="1"/>
    <col min="7685" max="7685" width="13.5" style="646" customWidth="1"/>
    <col min="7686" max="7686" width="16.25" style="646" customWidth="1"/>
    <col min="7687" max="7936" width="9" style="646"/>
    <col min="7937" max="7937" width="11.375" style="646" customWidth="1"/>
    <col min="7938" max="7938" width="67.375" style="646" customWidth="1"/>
    <col min="7939" max="7940" width="12.75" style="646" bestFit="1" customWidth="1"/>
    <col min="7941" max="7941" width="13.5" style="646" customWidth="1"/>
    <col min="7942" max="7942" width="16.25" style="646" customWidth="1"/>
    <col min="7943" max="8192" width="9" style="646"/>
    <col min="8193" max="8193" width="11.375" style="646" customWidth="1"/>
    <col min="8194" max="8194" width="67.375" style="646" customWidth="1"/>
    <col min="8195" max="8196" width="12.75" style="646" bestFit="1" customWidth="1"/>
    <col min="8197" max="8197" width="13.5" style="646" customWidth="1"/>
    <col min="8198" max="8198" width="16.25" style="646" customWidth="1"/>
    <col min="8199" max="8448" width="9" style="646"/>
    <col min="8449" max="8449" width="11.375" style="646" customWidth="1"/>
    <col min="8450" max="8450" width="67.375" style="646" customWidth="1"/>
    <col min="8451" max="8452" width="12.75" style="646" bestFit="1" customWidth="1"/>
    <col min="8453" max="8453" width="13.5" style="646" customWidth="1"/>
    <col min="8454" max="8454" width="16.25" style="646" customWidth="1"/>
    <col min="8455" max="8704" width="9" style="646"/>
    <col min="8705" max="8705" width="11.375" style="646" customWidth="1"/>
    <col min="8706" max="8706" width="67.375" style="646" customWidth="1"/>
    <col min="8707" max="8708" width="12.75" style="646" bestFit="1" customWidth="1"/>
    <col min="8709" max="8709" width="13.5" style="646" customWidth="1"/>
    <col min="8710" max="8710" width="16.25" style="646" customWidth="1"/>
    <col min="8711" max="8960" width="9" style="646"/>
    <col min="8961" max="8961" width="11.375" style="646" customWidth="1"/>
    <col min="8962" max="8962" width="67.375" style="646" customWidth="1"/>
    <col min="8963" max="8964" width="12.75" style="646" bestFit="1" customWidth="1"/>
    <col min="8965" max="8965" width="13.5" style="646" customWidth="1"/>
    <col min="8966" max="8966" width="16.25" style="646" customWidth="1"/>
    <col min="8967" max="9216" width="9" style="646"/>
    <col min="9217" max="9217" width="11.375" style="646" customWidth="1"/>
    <col min="9218" max="9218" width="67.375" style="646" customWidth="1"/>
    <col min="9219" max="9220" width="12.75" style="646" bestFit="1" customWidth="1"/>
    <col min="9221" max="9221" width="13.5" style="646" customWidth="1"/>
    <col min="9222" max="9222" width="16.25" style="646" customWidth="1"/>
    <col min="9223" max="9472" width="9" style="646"/>
    <col min="9473" max="9473" width="11.375" style="646" customWidth="1"/>
    <col min="9474" max="9474" width="67.375" style="646" customWidth="1"/>
    <col min="9475" max="9476" width="12.75" style="646" bestFit="1" customWidth="1"/>
    <col min="9477" max="9477" width="13.5" style="646" customWidth="1"/>
    <col min="9478" max="9478" width="16.25" style="646" customWidth="1"/>
    <col min="9479" max="9728" width="9" style="646"/>
    <col min="9729" max="9729" width="11.375" style="646" customWidth="1"/>
    <col min="9730" max="9730" width="67.375" style="646" customWidth="1"/>
    <col min="9731" max="9732" width="12.75" style="646" bestFit="1" customWidth="1"/>
    <col min="9733" max="9733" width="13.5" style="646" customWidth="1"/>
    <col min="9734" max="9734" width="16.25" style="646" customWidth="1"/>
    <col min="9735" max="9984" width="9" style="646"/>
    <col min="9985" max="9985" width="11.375" style="646" customWidth="1"/>
    <col min="9986" max="9986" width="67.375" style="646" customWidth="1"/>
    <col min="9987" max="9988" width="12.75" style="646" bestFit="1" customWidth="1"/>
    <col min="9989" max="9989" width="13.5" style="646" customWidth="1"/>
    <col min="9990" max="9990" width="16.25" style="646" customWidth="1"/>
    <col min="9991" max="10240" width="9" style="646"/>
    <col min="10241" max="10241" width="11.375" style="646" customWidth="1"/>
    <col min="10242" max="10242" width="67.375" style="646" customWidth="1"/>
    <col min="10243" max="10244" width="12.75" style="646" bestFit="1" customWidth="1"/>
    <col min="10245" max="10245" width="13.5" style="646" customWidth="1"/>
    <col min="10246" max="10246" width="16.25" style="646" customWidth="1"/>
    <col min="10247" max="10496" width="9" style="646"/>
    <col min="10497" max="10497" width="11.375" style="646" customWidth="1"/>
    <col min="10498" max="10498" width="67.375" style="646" customWidth="1"/>
    <col min="10499" max="10500" width="12.75" style="646" bestFit="1" customWidth="1"/>
    <col min="10501" max="10501" width="13.5" style="646" customWidth="1"/>
    <col min="10502" max="10502" width="16.25" style="646" customWidth="1"/>
    <col min="10503" max="10752" width="9" style="646"/>
    <col min="10753" max="10753" width="11.375" style="646" customWidth="1"/>
    <col min="10754" max="10754" width="67.375" style="646" customWidth="1"/>
    <col min="10755" max="10756" width="12.75" style="646" bestFit="1" customWidth="1"/>
    <col min="10757" max="10757" width="13.5" style="646" customWidth="1"/>
    <col min="10758" max="10758" width="16.25" style="646" customWidth="1"/>
    <col min="10759" max="11008" width="9" style="646"/>
    <col min="11009" max="11009" width="11.375" style="646" customWidth="1"/>
    <col min="11010" max="11010" width="67.375" style="646" customWidth="1"/>
    <col min="11011" max="11012" width="12.75" style="646" bestFit="1" customWidth="1"/>
    <col min="11013" max="11013" width="13.5" style="646" customWidth="1"/>
    <col min="11014" max="11014" width="16.25" style="646" customWidth="1"/>
    <col min="11015" max="11264" width="9" style="646"/>
    <col min="11265" max="11265" width="11.375" style="646" customWidth="1"/>
    <col min="11266" max="11266" width="67.375" style="646" customWidth="1"/>
    <col min="11267" max="11268" width="12.75" style="646" bestFit="1" customWidth="1"/>
    <col min="11269" max="11269" width="13.5" style="646" customWidth="1"/>
    <col min="11270" max="11270" width="16.25" style="646" customWidth="1"/>
    <col min="11271" max="11520" width="9" style="646"/>
    <col min="11521" max="11521" width="11.375" style="646" customWidth="1"/>
    <col min="11522" max="11522" width="67.375" style="646" customWidth="1"/>
    <col min="11523" max="11524" width="12.75" style="646" bestFit="1" customWidth="1"/>
    <col min="11525" max="11525" width="13.5" style="646" customWidth="1"/>
    <col min="11526" max="11526" width="16.25" style="646" customWidth="1"/>
    <col min="11527" max="11776" width="9" style="646"/>
    <col min="11777" max="11777" width="11.375" style="646" customWidth="1"/>
    <col min="11778" max="11778" width="67.375" style="646" customWidth="1"/>
    <col min="11779" max="11780" width="12.75" style="646" bestFit="1" customWidth="1"/>
    <col min="11781" max="11781" width="13.5" style="646" customWidth="1"/>
    <col min="11782" max="11782" width="16.25" style="646" customWidth="1"/>
    <col min="11783" max="12032" width="9" style="646"/>
    <col min="12033" max="12033" width="11.375" style="646" customWidth="1"/>
    <col min="12034" max="12034" width="67.375" style="646" customWidth="1"/>
    <col min="12035" max="12036" width="12.75" style="646" bestFit="1" customWidth="1"/>
    <col min="12037" max="12037" width="13.5" style="646" customWidth="1"/>
    <col min="12038" max="12038" width="16.25" style="646" customWidth="1"/>
    <col min="12039" max="12288" width="9" style="646"/>
    <col min="12289" max="12289" width="11.375" style="646" customWidth="1"/>
    <col min="12290" max="12290" width="67.375" style="646" customWidth="1"/>
    <col min="12291" max="12292" width="12.75" style="646" bestFit="1" customWidth="1"/>
    <col min="12293" max="12293" width="13.5" style="646" customWidth="1"/>
    <col min="12294" max="12294" width="16.25" style="646" customWidth="1"/>
    <col min="12295" max="12544" width="9" style="646"/>
    <col min="12545" max="12545" width="11.375" style="646" customWidth="1"/>
    <col min="12546" max="12546" width="67.375" style="646" customWidth="1"/>
    <col min="12547" max="12548" width="12.75" style="646" bestFit="1" customWidth="1"/>
    <col min="12549" max="12549" width="13.5" style="646" customWidth="1"/>
    <col min="12550" max="12550" width="16.25" style="646" customWidth="1"/>
    <col min="12551" max="12800" width="9" style="646"/>
    <col min="12801" max="12801" width="11.375" style="646" customWidth="1"/>
    <col min="12802" max="12802" width="67.375" style="646" customWidth="1"/>
    <col min="12803" max="12804" width="12.75" style="646" bestFit="1" customWidth="1"/>
    <col min="12805" max="12805" width="13.5" style="646" customWidth="1"/>
    <col min="12806" max="12806" width="16.25" style="646" customWidth="1"/>
    <col min="12807" max="13056" width="9" style="646"/>
    <col min="13057" max="13057" width="11.375" style="646" customWidth="1"/>
    <col min="13058" max="13058" width="67.375" style="646" customWidth="1"/>
    <col min="13059" max="13060" width="12.75" style="646" bestFit="1" customWidth="1"/>
    <col min="13061" max="13061" width="13.5" style="646" customWidth="1"/>
    <col min="13062" max="13062" width="16.25" style="646" customWidth="1"/>
    <col min="13063" max="13312" width="9" style="646"/>
    <col min="13313" max="13313" width="11.375" style="646" customWidth="1"/>
    <col min="13314" max="13314" width="67.375" style="646" customWidth="1"/>
    <col min="13315" max="13316" width="12.75" style="646" bestFit="1" customWidth="1"/>
    <col min="13317" max="13317" width="13.5" style="646" customWidth="1"/>
    <col min="13318" max="13318" width="16.25" style="646" customWidth="1"/>
    <col min="13319" max="13568" width="9" style="646"/>
    <col min="13569" max="13569" width="11.375" style="646" customWidth="1"/>
    <col min="13570" max="13570" width="67.375" style="646" customWidth="1"/>
    <col min="13571" max="13572" width="12.75" style="646" bestFit="1" customWidth="1"/>
    <col min="13573" max="13573" width="13.5" style="646" customWidth="1"/>
    <col min="13574" max="13574" width="16.25" style="646" customWidth="1"/>
    <col min="13575" max="13824" width="9" style="646"/>
    <col min="13825" max="13825" width="11.375" style="646" customWidth="1"/>
    <col min="13826" max="13826" width="67.375" style="646" customWidth="1"/>
    <col min="13827" max="13828" width="12.75" style="646" bestFit="1" customWidth="1"/>
    <col min="13829" max="13829" width="13.5" style="646" customWidth="1"/>
    <col min="13830" max="13830" width="16.25" style="646" customWidth="1"/>
    <col min="13831" max="14080" width="9" style="646"/>
    <col min="14081" max="14081" width="11.375" style="646" customWidth="1"/>
    <col min="14082" max="14082" width="67.375" style="646" customWidth="1"/>
    <col min="14083" max="14084" width="12.75" style="646" bestFit="1" customWidth="1"/>
    <col min="14085" max="14085" width="13.5" style="646" customWidth="1"/>
    <col min="14086" max="14086" width="16.25" style="646" customWidth="1"/>
    <col min="14087" max="14336" width="9" style="646"/>
    <col min="14337" max="14337" width="11.375" style="646" customWidth="1"/>
    <col min="14338" max="14338" width="67.375" style="646" customWidth="1"/>
    <col min="14339" max="14340" width="12.75" style="646" bestFit="1" customWidth="1"/>
    <col min="14341" max="14341" width="13.5" style="646" customWidth="1"/>
    <col min="14342" max="14342" width="16.25" style="646" customWidth="1"/>
    <col min="14343" max="14592" width="9" style="646"/>
    <col min="14593" max="14593" width="11.375" style="646" customWidth="1"/>
    <col min="14594" max="14594" width="67.375" style="646" customWidth="1"/>
    <col min="14595" max="14596" width="12.75" style="646" bestFit="1" customWidth="1"/>
    <col min="14597" max="14597" width="13.5" style="646" customWidth="1"/>
    <col min="14598" max="14598" width="16.25" style="646" customWidth="1"/>
    <col min="14599" max="14848" width="9" style="646"/>
    <col min="14849" max="14849" width="11.375" style="646" customWidth="1"/>
    <col min="14850" max="14850" width="67.375" style="646" customWidth="1"/>
    <col min="14851" max="14852" width="12.75" style="646" bestFit="1" customWidth="1"/>
    <col min="14853" max="14853" width="13.5" style="646" customWidth="1"/>
    <col min="14854" max="14854" width="16.25" style="646" customWidth="1"/>
    <col min="14855" max="15104" width="9" style="646"/>
    <col min="15105" max="15105" width="11.375" style="646" customWidth="1"/>
    <col min="15106" max="15106" width="67.375" style="646" customWidth="1"/>
    <col min="15107" max="15108" width="12.75" style="646" bestFit="1" customWidth="1"/>
    <col min="15109" max="15109" width="13.5" style="646" customWidth="1"/>
    <col min="15110" max="15110" width="16.25" style="646" customWidth="1"/>
    <col min="15111" max="15360" width="9" style="646"/>
    <col min="15361" max="15361" width="11.375" style="646" customWidth="1"/>
    <col min="15362" max="15362" width="67.375" style="646" customWidth="1"/>
    <col min="15363" max="15364" width="12.75" style="646" bestFit="1" customWidth="1"/>
    <col min="15365" max="15365" width="13.5" style="646" customWidth="1"/>
    <col min="15366" max="15366" width="16.25" style="646" customWidth="1"/>
    <col min="15367" max="15616" width="9" style="646"/>
    <col min="15617" max="15617" width="11.375" style="646" customWidth="1"/>
    <col min="15618" max="15618" width="67.375" style="646" customWidth="1"/>
    <col min="15619" max="15620" width="12.75" style="646" bestFit="1" customWidth="1"/>
    <col min="15621" max="15621" width="13.5" style="646" customWidth="1"/>
    <col min="15622" max="15622" width="16.25" style="646" customWidth="1"/>
    <col min="15623" max="15872" width="9" style="646"/>
    <col min="15873" max="15873" width="11.375" style="646" customWidth="1"/>
    <col min="15874" max="15874" width="67.375" style="646" customWidth="1"/>
    <col min="15875" max="15876" width="12.75" style="646" bestFit="1" customWidth="1"/>
    <col min="15877" max="15877" width="13.5" style="646" customWidth="1"/>
    <col min="15878" max="15878" width="16.25" style="646" customWidth="1"/>
    <col min="15879" max="16128" width="9" style="646"/>
    <col min="16129" max="16129" width="11.375" style="646" customWidth="1"/>
    <col min="16130" max="16130" width="67.375" style="646" customWidth="1"/>
    <col min="16131" max="16132" width="12.75" style="646" bestFit="1" customWidth="1"/>
    <col min="16133" max="16133" width="13.5" style="646" customWidth="1"/>
    <col min="16134" max="16134" width="16.25" style="646" customWidth="1"/>
    <col min="16135" max="16384" width="9" style="646"/>
  </cols>
  <sheetData>
    <row r="1" spans="1:5" ht="31.5">
      <c r="A1" s="644" t="s">
        <v>2422</v>
      </c>
      <c r="B1" s="645"/>
      <c r="C1" s="645"/>
      <c r="D1" s="645"/>
      <c r="E1" s="645"/>
    </row>
    <row r="2" spans="1:5" s="649" customFormat="1" ht="13.5">
      <c r="A2" s="647"/>
      <c r="B2" s="647"/>
      <c r="C2" s="647"/>
      <c r="D2" s="647"/>
      <c r="E2" s="648" t="s">
        <v>2421</v>
      </c>
    </row>
    <row r="3" spans="1:5" s="649" customFormat="1" ht="13.5">
      <c r="A3" s="647"/>
      <c r="B3" s="647"/>
      <c r="C3" s="647"/>
      <c r="D3" s="647"/>
      <c r="E3" s="647"/>
    </row>
    <row r="4" spans="1:5" s="649" customFormat="1" ht="13.5">
      <c r="A4" s="647"/>
      <c r="B4" s="647"/>
      <c r="C4" s="647"/>
      <c r="D4" s="647"/>
      <c r="E4" s="647"/>
    </row>
    <row r="5" spans="1:5" s="649" customFormat="1" ht="13.5">
      <c r="A5" s="647"/>
      <c r="B5" s="647"/>
      <c r="C5" s="647"/>
      <c r="D5" s="647"/>
      <c r="E5" s="647"/>
    </row>
    <row r="6" spans="1:5" s="649" customFormat="1" ht="13.5">
      <c r="A6" s="647"/>
      <c r="B6" s="647"/>
      <c r="C6" s="647"/>
      <c r="D6" s="647"/>
      <c r="E6" s="647"/>
    </row>
    <row r="7" spans="1:5">
      <c r="E7" s="651" t="s">
        <v>2420</v>
      </c>
    </row>
    <row r="8" spans="1:5">
      <c r="A8" s="652" t="s">
        <v>342</v>
      </c>
      <c r="B8" s="653" t="s">
        <v>2419</v>
      </c>
      <c r="C8" s="653" t="s">
        <v>2126</v>
      </c>
      <c r="D8" s="653" t="s">
        <v>2418</v>
      </c>
      <c r="E8" s="654" t="s">
        <v>2130</v>
      </c>
    </row>
    <row r="9" spans="1:5">
      <c r="A9" s="655" t="s">
        <v>2417</v>
      </c>
      <c r="B9" s="656" t="s">
        <v>2416</v>
      </c>
      <c r="C9" s="656"/>
      <c r="D9" s="656"/>
      <c r="E9" s="657"/>
    </row>
    <row r="10" spans="1:5">
      <c r="A10" s="658" t="s">
        <v>348</v>
      </c>
      <c r="B10" s="659" t="s">
        <v>2415</v>
      </c>
      <c r="C10" s="659"/>
      <c r="D10" s="659"/>
      <c r="E10" s="660"/>
    </row>
    <row r="11" spans="1:5">
      <c r="A11" s="658" t="s">
        <v>1005</v>
      </c>
      <c r="B11" s="659" t="s">
        <v>2409</v>
      </c>
      <c r="C11" s="659"/>
      <c r="D11" s="659"/>
      <c r="E11" s="660"/>
    </row>
    <row r="12" spans="1:5">
      <c r="A12" s="658" t="s">
        <v>2414</v>
      </c>
      <c r="B12" s="659" t="s">
        <v>2413</v>
      </c>
      <c r="C12" s="659"/>
      <c r="D12" s="659"/>
      <c r="E12" s="660"/>
    </row>
    <row r="13" spans="1:5">
      <c r="A13" s="658" t="s">
        <v>2412</v>
      </c>
      <c r="B13" s="659" t="s">
        <v>2411</v>
      </c>
      <c r="C13" s="659"/>
      <c r="D13" s="659"/>
      <c r="E13" s="660"/>
    </row>
    <row r="14" spans="1:5">
      <c r="A14" s="658" t="s">
        <v>1013</v>
      </c>
      <c r="B14" s="659" t="s">
        <v>2410</v>
      </c>
      <c r="C14" s="659"/>
      <c r="D14" s="659"/>
      <c r="E14" s="660"/>
    </row>
    <row r="15" spans="1:5">
      <c r="A15" s="658" t="s">
        <v>984</v>
      </c>
      <c r="B15" s="659" t="s">
        <v>2409</v>
      </c>
      <c r="C15" s="659"/>
      <c r="D15" s="659"/>
      <c r="E15" s="660"/>
    </row>
    <row r="16" spans="1:5">
      <c r="A16" s="658" t="s">
        <v>2408</v>
      </c>
      <c r="B16" s="659" t="s">
        <v>2407</v>
      </c>
      <c r="C16" s="659"/>
      <c r="D16" s="659"/>
      <c r="E16" s="660"/>
    </row>
    <row r="17" spans="1:5">
      <c r="A17" s="658" t="s">
        <v>2198</v>
      </c>
      <c r="B17" s="659" t="s">
        <v>2406</v>
      </c>
      <c r="C17" s="659"/>
      <c r="D17" s="659"/>
      <c r="E17" s="660"/>
    </row>
    <row r="18" spans="1:5">
      <c r="A18" s="658" t="s">
        <v>2405</v>
      </c>
      <c r="B18" s="659" t="s">
        <v>2404</v>
      </c>
      <c r="C18" s="659"/>
      <c r="D18" s="659"/>
      <c r="E18" s="660"/>
    </row>
    <row r="19" spans="1:5">
      <c r="A19" s="658" t="s">
        <v>2403</v>
      </c>
      <c r="B19" s="659" t="s">
        <v>2402</v>
      </c>
      <c r="C19" s="659"/>
      <c r="D19" s="659"/>
      <c r="E19" s="660"/>
    </row>
    <row r="20" spans="1:5">
      <c r="A20" s="658" t="s">
        <v>2401</v>
      </c>
      <c r="B20" s="659" t="s">
        <v>2400</v>
      </c>
      <c r="C20" s="659"/>
      <c r="D20" s="659"/>
      <c r="E20" s="660"/>
    </row>
    <row r="21" spans="1:5">
      <c r="A21" s="658" t="s">
        <v>2399</v>
      </c>
      <c r="B21" s="659" t="s">
        <v>2398</v>
      </c>
      <c r="C21" s="659"/>
      <c r="D21" s="659"/>
      <c r="E21" s="660"/>
    </row>
    <row r="22" spans="1:5">
      <c r="A22" s="662" t="s">
        <v>899</v>
      </c>
      <c r="B22" s="663" t="s">
        <v>2396</v>
      </c>
      <c r="C22" s="663"/>
      <c r="D22" s="663"/>
      <c r="E22" s="664"/>
    </row>
    <row r="23" spans="1:5">
      <c r="A23" s="665"/>
    </row>
    <row r="24" spans="1:5">
      <c r="A24" s="529" t="s">
        <v>2151</v>
      </c>
      <c r="B24" s="666"/>
      <c r="C24" s="666"/>
      <c r="D24" s="666"/>
      <c r="E24" s="666"/>
    </row>
    <row r="25" spans="1:5">
      <c r="A25" s="646"/>
    </row>
    <row r="26" spans="1:5" ht="20.25">
      <c r="A26" s="678" t="s">
        <v>408</v>
      </c>
    </row>
    <row r="27" spans="1:5">
      <c r="A27" s="665" t="s">
        <v>2395</v>
      </c>
    </row>
    <row r="28" spans="1:5">
      <c r="A28" s="528" t="s">
        <v>2394</v>
      </c>
      <c r="B28" s="666"/>
      <c r="C28" s="666"/>
      <c r="D28" s="666"/>
      <c r="E28" s="666"/>
    </row>
    <row r="29" spans="1:5">
      <c r="A29" s="681"/>
    </row>
    <row r="30" spans="1:5">
      <c r="A30" s="665" t="s">
        <v>2393</v>
      </c>
    </row>
    <row r="31" spans="1:5">
      <c r="A31" s="665"/>
    </row>
    <row r="32" spans="1:5">
      <c r="A32" s="665" t="s">
        <v>2391</v>
      </c>
    </row>
    <row r="33" spans="1:1">
      <c r="A33" s="665" t="s">
        <v>2386</v>
      </c>
    </row>
    <row r="34" spans="1:1">
      <c r="A34" s="665"/>
    </row>
    <row r="35" spans="1:1">
      <c r="A35" s="665" t="s">
        <v>2390</v>
      </c>
    </row>
    <row r="36" spans="1:1">
      <c r="A36" s="665"/>
    </row>
    <row r="37" spans="1:1">
      <c r="A37" s="665" t="s">
        <v>2388</v>
      </c>
    </row>
    <row r="38" spans="1:1">
      <c r="A38" s="665"/>
    </row>
    <row r="39" spans="1:1">
      <c r="A39" s="665" t="s">
        <v>2387</v>
      </c>
    </row>
    <row r="40" spans="1:1">
      <c r="A40" s="665" t="s">
        <v>2386</v>
      </c>
    </row>
    <row r="41" spans="1:1">
      <c r="A41" s="665"/>
    </row>
    <row r="42" spans="1:1">
      <c r="A42" s="665" t="s">
        <v>2384</v>
      </c>
    </row>
    <row r="43" spans="1:1">
      <c r="A43" s="665" t="s">
        <v>2383</v>
      </c>
    </row>
    <row r="44" spans="1:1">
      <c r="A44" s="665"/>
    </row>
    <row r="45" spans="1:1">
      <c r="A45" s="693" t="s">
        <v>2382</v>
      </c>
    </row>
    <row r="46" spans="1:1">
      <c r="A46" s="665" t="s">
        <v>2381</v>
      </c>
    </row>
    <row r="47" spans="1:1">
      <c r="A47" s="665" t="s">
        <v>2380</v>
      </c>
    </row>
    <row r="48" spans="1:1">
      <c r="A48" s="665" t="s">
        <v>2379</v>
      </c>
    </row>
    <row r="49" spans="1:1">
      <c r="A49" s="665" t="s">
        <v>2378</v>
      </c>
    </row>
    <row r="50" spans="1:1">
      <c r="A50" s="665" t="s">
        <v>2377</v>
      </c>
    </row>
    <row r="51" spans="1:1">
      <c r="A51" s="665"/>
    </row>
    <row r="52" spans="1:1">
      <c r="A52" s="665" t="s">
        <v>2376</v>
      </c>
    </row>
    <row r="53" spans="1:1">
      <c r="A53" s="665" t="s">
        <v>2375</v>
      </c>
    </row>
    <row r="54" spans="1:1">
      <c r="A54" s="665" t="s">
        <v>2374</v>
      </c>
    </row>
    <row r="55" spans="1:1">
      <c r="A55" s="665"/>
    </row>
  </sheetData>
  <phoneticPr fontId="1" type="noConversion"/>
  <hyperlinks>
    <hyperlink ref="A22" r:id="rId1" display="K@"/>
  </hyperlinks>
  <pageMargins left="0.31496062992125984" right="0.23622047244094491" top="0.59055118110236227" bottom="1.0236220472440944" header="0.35433070866141736" footer="0.82677165354330717"/>
  <pageSetup paperSize="9" scale="68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C05046"/>
  </sheetPr>
  <dimension ref="A1:AD45"/>
  <sheetViews>
    <sheetView showGridLines="0" view="pageBreakPreview" zoomScale="55" zoomScaleNormal="100" zoomScaleSheetLayoutView="55" workbookViewId="0"/>
  </sheetViews>
  <sheetFormatPr defaultRowHeight="16.5"/>
  <cols>
    <col min="1" max="1" width="11.375" style="650" customWidth="1"/>
    <col min="2" max="2" width="36.75" style="646" customWidth="1"/>
    <col min="3" max="6" width="22.375" style="646" customWidth="1"/>
    <col min="7" max="7" width="16.25" style="646" customWidth="1"/>
    <col min="8" max="257" width="9" style="646"/>
    <col min="258" max="258" width="11.375" style="646" customWidth="1"/>
    <col min="259" max="259" width="67.375" style="646" customWidth="1"/>
    <col min="260" max="261" width="12.75" style="646" bestFit="1" customWidth="1"/>
    <col min="262" max="262" width="13.5" style="646" customWidth="1"/>
    <col min="263" max="263" width="16.25" style="646" customWidth="1"/>
    <col min="264" max="513" width="9" style="646"/>
    <col min="514" max="514" width="11.375" style="646" customWidth="1"/>
    <col min="515" max="515" width="67.375" style="646" customWidth="1"/>
    <col min="516" max="517" width="12.75" style="646" bestFit="1" customWidth="1"/>
    <col min="518" max="518" width="13.5" style="646" customWidth="1"/>
    <col min="519" max="519" width="16.25" style="646" customWidth="1"/>
    <col min="520" max="769" width="9" style="646"/>
    <col min="770" max="770" width="11.375" style="646" customWidth="1"/>
    <col min="771" max="771" width="67.375" style="646" customWidth="1"/>
    <col min="772" max="773" width="12.75" style="646" bestFit="1" customWidth="1"/>
    <col min="774" max="774" width="13.5" style="646" customWidth="1"/>
    <col min="775" max="775" width="16.25" style="646" customWidth="1"/>
    <col min="776" max="1025" width="9" style="646"/>
    <col min="1026" max="1026" width="11.375" style="646" customWidth="1"/>
    <col min="1027" max="1027" width="67.375" style="646" customWidth="1"/>
    <col min="1028" max="1029" width="12.75" style="646" bestFit="1" customWidth="1"/>
    <col min="1030" max="1030" width="13.5" style="646" customWidth="1"/>
    <col min="1031" max="1031" width="16.25" style="646" customWidth="1"/>
    <col min="1032" max="1281" width="9" style="646"/>
    <col min="1282" max="1282" width="11.375" style="646" customWidth="1"/>
    <col min="1283" max="1283" width="67.375" style="646" customWidth="1"/>
    <col min="1284" max="1285" width="12.75" style="646" bestFit="1" customWidth="1"/>
    <col min="1286" max="1286" width="13.5" style="646" customWidth="1"/>
    <col min="1287" max="1287" width="16.25" style="646" customWidth="1"/>
    <col min="1288" max="1537" width="9" style="646"/>
    <col min="1538" max="1538" width="11.375" style="646" customWidth="1"/>
    <col min="1539" max="1539" width="67.375" style="646" customWidth="1"/>
    <col min="1540" max="1541" width="12.75" style="646" bestFit="1" customWidth="1"/>
    <col min="1542" max="1542" width="13.5" style="646" customWidth="1"/>
    <col min="1543" max="1543" width="16.25" style="646" customWidth="1"/>
    <col min="1544" max="1793" width="9" style="646"/>
    <col min="1794" max="1794" width="11.375" style="646" customWidth="1"/>
    <col min="1795" max="1795" width="67.375" style="646" customWidth="1"/>
    <col min="1796" max="1797" width="12.75" style="646" bestFit="1" customWidth="1"/>
    <col min="1798" max="1798" width="13.5" style="646" customWidth="1"/>
    <col min="1799" max="1799" width="16.25" style="646" customWidth="1"/>
    <col min="1800" max="2049" width="9" style="646"/>
    <col min="2050" max="2050" width="11.375" style="646" customWidth="1"/>
    <col min="2051" max="2051" width="67.375" style="646" customWidth="1"/>
    <col min="2052" max="2053" width="12.75" style="646" bestFit="1" customWidth="1"/>
    <col min="2054" max="2054" width="13.5" style="646" customWidth="1"/>
    <col min="2055" max="2055" width="16.25" style="646" customWidth="1"/>
    <col min="2056" max="2305" width="9" style="646"/>
    <col min="2306" max="2306" width="11.375" style="646" customWidth="1"/>
    <col min="2307" max="2307" width="67.375" style="646" customWidth="1"/>
    <col min="2308" max="2309" width="12.75" style="646" bestFit="1" customWidth="1"/>
    <col min="2310" max="2310" width="13.5" style="646" customWidth="1"/>
    <col min="2311" max="2311" width="16.25" style="646" customWidth="1"/>
    <col min="2312" max="2561" width="9" style="646"/>
    <col min="2562" max="2562" width="11.375" style="646" customWidth="1"/>
    <col min="2563" max="2563" width="67.375" style="646" customWidth="1"/>
    <col min="2564" max="2565" width="12.75" style="646" bestFit="1" customWidth="1"/>
    <col min="2566" max="2566" width="13.5" style="646" customWidth="1"/>
    <col min="2567" max="2567" width="16.25" style="646" customWidth="1"/>
    <col min="2568" max="2817" width="9" style="646"/>
    <col min="2818" max="2818" width="11.375" style="646" customWidth="1"/>
    <col min="2819" max="2819" width="67.375" style="646" customWidth="1"/>
    <col min="2820" max="2821" width="12.75" style="646" bestFit="1" customWidth="1"/>
    <col min="2822" max="2822" width="13.5" style="646" customWidth="1"/>
    <col min="2823" max="2823" width="16.25" style="646" customWidth="1"/>
    <col min="2824" max="3073" width="9" style="646"/>
    <col min="3074" max="3074" width="11.375" style="646" customWidth="1"/>
    <col min="3075" max="3075" width="67.375" style="646" customWidth="1"/>
    <col min="3076" max="3077" width="12.75" style="646" bestFit="1" customWidth="1"/>
    <col min="3078" max="3078" width="13.5" style="646" customWidth="1"/>
    <col min="3079" max="3079" width="16.25" style="646" customWidth="1"/>
    <col min="3080" max="3329" width="9" style="646"/>
    <col min="3330" max="3330" width="11.375" style="646" customWidth="1"/>
    <col min="3331" max="3331" width="67.375" style="646" customWidth="1"/>
    <col min="3332" max="3333" width="12.75" style="646" bestFit="1" customWidth="1"/>
    <col min="3334" max="3334" width="13.5" style="646" customWidth="1"/>
    <col min="3335" max="3335" width="16.25" style="646" customWidth="1"/>
    <col min="3336" max="3585" width="9" style="646"/>
    <col min="3586" max="3586" width="11.375" style="646" customWidth="1"/>
    <col min="3587" max="3587" width="67.375" style="646" customWidth="1"/>
    <col min="3588" max="3589" width="12.75" style="646" bestFit="1" customWidth="1"/>
    <col min="3590" max="3590" width="13.5" style="646" customWidth="1"/>
    <col min="3591" max="3591" width="16.25" style="646" customWidth="1"/>
    <col min="3592" max="3841" width="9" style="646"/>
    <col min="3842" max="3842" width="11.375" style="646" customWidth="1"/>
    <col min="3843" max="3843" width="67.375" style="646" customWidth="1"/>
    <col min="3844" max="3845" width="12.75" style="646" bestFit="1" customWidth="1"/>
    <col min="3846" max="3846" width="13.5" style="646" customWidth="1"/>
    <col min="3847" max="3847" width="16.25" style="646" customWidth="1"/>
    <col min="3848" max="4097" width="9" style="646"/>
    <col min="4098" max="4098" width="11.375" style="646" customWidth="1"/>
    <col min="4099" max="4099" width="67.375" style="646" customWidth="1"/>
    <col min="4100" max="4101" width="12.75" style="646" bestFit="1" customWidth="1"/>
    <col min="4102" max="4102" width="13.5" style="646" customWidth="1"/>
    <col min="4103" max="4103" width="16.25" style="646" customWidth="1"/>
    <col min="4104" max="4353" width="9" style="646"/>
    <col min="4354" max="4354" width="11.375" style="646" customWidth="1"/>
    <col min="4355" max="4355" width="67.375" style="646" customWidth="1"/>
    <col min="4356" max="4357" width="12.75" style="646" bestFit="1" customWidth="1"/>
    <col min="4358" max="4358" width="13.5" style="646" customWidth="1"/>
    <col min="4359" max="4359" width="16.25" style="646" customWidth="1"/>
    <col min="4360" max="4609" width="9" style="646"/>
    <col min="4610" max="4610" width="11.375" style="646" customWidth="1"/>
    <col min="4611" max="4611" width="67.375" style="646" customWidth="1"/>
    <col min="4612" max="4613" width="12.75" style="646" bestFit="1" customWidth="1"/>
    <col min="4614" max="4614" width="13.5" style="646" customWidth="1"/>
    <col min="4615" max="4615" width="16.25" style="646" customWidth="1"/>
    <col min="4616" max="4865" width="9" style="646"/>
    <col min="4866" max="4866" width="11.375" style="646" customWidth="1"/>
    <col min="4867" max="4867" width="67.375" style="646" customWidth="1"/>
    <col min="4868" max="4869" width="12.75" style="646" bestFit="1" customWidth="1"/>
    <col min="4870" max="4870" width="13.5" style="646" customWidth="1"/>
    <col min="4871" max="4871" width="16.25" style="646" customWidth="1"/>
    <col min="4872" max="5121" width="9" style="646"/>
    <col min="5122" max="5122" width="11.375" style="646" customWidth="1"/>
    <col min="5123" max="5123" width="67.375" style="646" customWidth="1"/>
    <col min="5124" max="5125" width="12.75" style="646" bestFit="1" customWidth="1"/>
    <col min="5126" max="5126" width="13.5" style="646" customWidth="1"/>
    <col min="5127" max="5127" width="16.25" style="646" customWidth="1"/>
    <col min="5128" max="5377" width="9" style="646"/>
    <col min="5378" max="5378" width="11.375" style="646" customWidth="1"/>
    <col min="5379" max="5379" width="67.375" style="646" customWidth="1"/>
    <col min="5380" max="5381" width="12.75" style="646" bestFit="1" customWidth="1"/>
    <col min="5382" max="5382" width="13.5" style="646" customWidth="1"/>
    <col min="5383" max="5383" width="16.25" style="646" customWidth="1"/>
    <col min="5384" max="5633" width="9" style="646"/>
    <col min="5634" max="5634" width="11.375" style="646" customWidth="1"/>
    <col min="5635" max="5635" width="67.375" style="646" customWidth="1"/>
    <col min="5636" max="5637" width="12.75" style="646" bestFit="1" customWidth="1"/>
    <col min="5638" max="5638" width="13.5" style="646" customWidth="1"/>
    <col min="5639" max="5639" width="16.25" style="646" customWidth="1"/>
    <col min="5640" max="5889" width="9" style="646"/>
    <col min="5890" max="5890" width="11.375" style="646" customWidth="1"/>
    <col min="5891" max="5891" width="67.375" style="646" customWidth="1"/>
    <col min="5892" max="5893" width="12.75" style="646" bestFit="1" customWidth="1"/>
    <col min="5894" max="5894" width="13.5" style="646" customWidth="1"/>
    <col min="5895" max="5895" width="16.25" style="646" customWidth="1"/>
    <col min="5896" max="6145" width="9" style="646"/>
    <col min="6146" max="6146" width="11.375" style="646" customWidth="1"/>
    <col min="6147" max="6147" width="67.375" style="646" customWidth="1"/>
    <col min="6148" max="6149" width="12.75" style="646" bestFit="1" customWidth="1"/>
    <col min="6150" max="6150" width="13.5" style="646" customWidth="1"/>
    <col min="6151" max="6151" width="16.25" style="646" customWidth="1"/>
    <col min="6152" max="6401" width="9" style="646"/>
    <col min="6402" max="6402" width="11.375" style="646" customWidth="1"/>
    <col min="6403" max="6403" width="67.375" style="646" customWidth="1"/>
    <col min="6404" max="6405" width="12.75" style="646" bestFit="1" customWidth="1"/>
    <col min="6406" max="6406" width="13.5" style="646" customWidth="1"/>
    <col min="6407" max="6407" width="16.25" style="646" customWidth="1"/>
    <col min="6408" max="6657" width="9" style="646"/>
    <col min="6658" max="6658" width="11.375" style="646" customWidth="1"/>
    <col min="6659" max="6659" width="67.375" style="646" customWidth="1"/>
    <col min="6660" max="6661" width="12.75" style="646" bestFit="1" customWidth="1"/>
    <col min="6662" max="6662" width="13.5" style="646" customWidth="1"/>
    <col min="6663" max="6663" width="16.25" style="646" customWidth="1"/>
    <col min="6664" max="6913" width="9" style="646"/>
    <col min="6914" max="6914" width="11.375" style="646" customWidth="1"/>
    <col min="6915" max="6915" width="67.375" style="646" customWidth="1"/>
    <col min="6916" max="6917" width="12.75" style="646" bestFit="1" customWidth="1"/>
    <col min="6918" max="6918" width="13.5" style="646" customWidth="1"/>
    <col min="6919" max="6919" width="16.25" style="646" customWidth="1"/>
    <col min="6920" max="7169" width="9" style="646"/>
    <col min="7170" max="7170" width="11.375" style="646" customWidth="1"/>
    <col min="7171" max="7171" width="67.375" style="646" customWidth="1"/>
    <col min="7172" max="7173" width="12.75" style="646" bestFit="1" customWidth="1"/>
    <col min="7174" max="7174" width="13.5" style="646" customWidth="1"/>
    <col min="7175" max="7175" width="16.25" style="646" customWidth="1"/>
    <col min="7176" max="7425" width="9" style="646"/>
    <col min="7426" max="7426" width="11.375" style="646" customWidth="1"/>
    <col min="7427" max="7427" width="67.375" style="646" customWidth="1"/>
    <col min="7428" max="7429" width="12.75" style="646" bestFit="1" customWidth="1"/>
    <col min="7430" max="7430" width="13.5" style="646" customWidth="1"/>
    <col min="7431" max="7431" width="16.25" style="646" customWidth="1"/>
    <col min="7432" max="7681" width="9" style="646"/>
    <col min="7682" max="7682" width="11.375" style="646" customWidth="1"/>
    <col min="7683" max="7683" width="67.375" style="646" customWidth="1"/>
    <col min="7684" max="7685" width="12.75" style="646" bestFit="1" customWidth="1"/>
    <col min="7686" max="7686" width="13.5" style="646" customWidth="1"/>
    <col min="7687" max="7687" width="16.25" style="646" customWidth="1"/>
    <col min="7688" max="7937" width="9" style="646"/>
    <col min="7938" max="7938" width="11.375" style="646" customWidth="1"/>
    <col min="7939" max="7939" width="67.375" style="646" customWidth="1"/>
    <col min="7940" max="7941" width="12.75" style="646" bestFit="1" customWidth="1"/>
    <col min="7942" max="7942" width="13.5" style="646" customWidth="1"/>
    <col min="7943" max="7943" width="16.25" style="646" customWidth="1"/>
    <col min="7944" max="8193" width="9" style="646"/>
    <col min="8194" max="8194" width="11.375" style="646" customWidth="1"/>
    <col min="8195" max="8195" width="67.375" style="646" customWidth="1"/>
    <col min="8196" max="8197" width="12.75" style="646" bestFit="1" customWidth="1"/>
    <col min="8198" max="8198" width="13.5" style="646" customWidth="1"/>
    <col min="8199" max="8199" width="16.25" style="646" customWidth="1"/>
    <col min="8200" max="8449" width="9" style="646"/>
    <col min="8450" max="8450" width="11.375" style="646" customWidth="1"/>
    <col min="8451" max="8451" width="67.375" style="646" customWidth="1"/>
    <col min="8452" max="8453" width="12.75" style="646" bestFit="1" customWidth="1"/>
    <col min="8454" max="8454" width="13.5" style="646" customWidth="1"/>
    <col min="8455" max="8455" width="16.25" style="646" customWidth="1"/>
    <col min="8456" max="8705" width="9" style="646"/>
    <col min="8706" max="8706" width="11.375" style="646" customWidth="1"/>
    <col min="8707" max="8707" width="67.375" style="646" customWidth="1"/>
    <col min="8708" max="8709" width="12.75" style="646" bestFit="1" customWidth="1"/>
    <col min="8710" max="8710" width="13.5" style="646" customWidth="1"/>
    <col min="8711" max="8711" width="16.25" style="646" customWidth="1"/>
    <col min="8712" max="8961" width="9" style="646"/>
    <col min="8962" max="8962" width="11.375" style="646" customWidth="1"/>
    <col min="8963" max="8963" width="67.375" style="646" customWidth="1"/>
    <col min="8964" max="8965" width="12.75" style="646" bestFit="1" customWidth="1"/>
    <col min="8966" max="8966" width="13.5" style="646" customWidth="1"/>
    <col min="8967" max="8967" width="16.25" style="646" customWidth="1"/>
    <col min="8968" max="9217" width="9" style="646"/>
    <col min="9218" max="9218" width="11.375" style="646" customWidth="1"/>
    <col min="9219" max="9219" width="67.375" style="646" customWidth="1"/>
    <col min="9220" max="9221" width="12.75" style="646" bestFit="1" customWidth="1"/>
    <col min="9222" max="9222" width="13.5" style="646" customWidth="1"/>
    <col min="9223" max="9223" width="16.25" style="646" customWidth="1"/>
    <col min="9224" max="9473" width="9" style="646"/>
    <col min="9474" max="9474" width="11.375" style="646" customWidth="1"/>
    <col min="9475" max="9475" width="67.375" style="646" customWidth="1"/>
    <col min="9476" max="9477" width="12.75" style="646" bestFit="1" customWidth="1"/>
    <col min="9478" max="9478" width="13.5" style="646" customWidth="1"/>
    <col min="9479" max="9479" width="16.25" style="646" customWidth="1"/>
    <col min="9480" max="9729" width="9" style="646"/>
    <col min="9730" max="9730" width="11.375" style="646" customWidth="1"/>
    <col min="9731" max="9731" width="67.375" style="646" customWidth="1"/>
    <col min="9732" max="9733" width="12.75" style="646" bestFit="1" customWidth="1"/>
    <col min="9734" max="9734" width="13.5" style="646" customWidth="1"/>
    <col min="9735" max="9735" width="16.25" style="646" customWidth="1"/>
    <col min="9736" max="9985" width="9" style="646"/>
    <col min="9986" max="9986" width="11.375" style="646" customWidth="1"/>
    <col min="9987" max="9987" width="67.375" style="646" customWidth="1"/>
    <col min="9988" max="9989" width="12.75" style="646" bestFit="1" customWidth="1"/>
    <col min="9990" max="9990" width="13.5" style="646" customWidth="1"/>
    <col min="9991" max="9991" width="16.25" style="646" customWidth="1"/>
    <col min="9992" max="10241" width="9" style="646"/>
    <col min="10242" max="10242" width="11.375" style="646" customWidth="1"/>
    <col min="10243" max="10243" width="67.375" style="646" customWidth="1"/>
    <col min="10244" max="10245" width="12.75" style="646" bestFit="1" customWidth="1"/>
    <col min="10246" max="10246" width="13.5" style="646" customWidth="1"/>
    <col min="10247" max="10247" width="16.25" style="646" customWidth="1"/>
    <col min="10248" max="10497" width="9" style="646"/>
    <col min="10498" max="10498" width="11.375" style="646" customWidth="1"/>
    <col min="10499" max="10499" width="67.375" style="646" customWidth="1"/>
    <col min="10500" max="10501" width="12.75" style="646" bestFit="1" customWidth="1"/>
    <col min="10502" max="10502" width="13.5" style="646" customWidth="1"/>
    <col min="10503" max="10503" width="16.25" style="646" customWidth="1"/>
    <col min="10504" max="10753" width="9" style="646"/>
    <col min="10754" max="10754" width="11.375" style="646" customWidth="1"/>
    <col min="10755" max="10755" width="67.375" style="646" customWidth="1"/>
    <col min="10756" max="10757" width="12.75" style="646" bestFit="1" customWidth="1"/>
    <col min="10758" max="10758" width="13.5" style="646" customWidth="1"/>
    <col min="10759" max="10759" width="16.25" style="646" customWidth="1"/>
    <col min="10760" max="11009" width="9" style="646"/>
    <col min="11010" max="11010" width="11.375" style="646" customWidth="1"/>
    <col min="11011" max="11011" width="67.375" style="646" customWidth="1"/>
    <col min="11012" max="11013" width="12.75" style="646" bestFit="1" customWidth="1"/>
    <col min="11014" max="11014" width="13.5" style="646" customWidth="1"/>
    <col min="11015" max="11015" width="16.25" style="646" customWidth="1"/>
    <col min="11016" max="11265" width="9" style="646"/>
    <col min="11266" max="11266" width="11.375" style="646" customWidth="1"/>
    <col min="11267" max="11267" width="67.375" style="646" customWidth="1"/>
    <col min="11268" max="11269" width="12.75" style="646" bestFit="1" customWidth="1"/>
    <col min="11270" max="11270" width="13.5" style="646" customWidth="1"/>
    <col min="11271" max="11271" width="16.25" style="646" customWidth="1"/>
    <col min="11272" max="11521" width="9" style="646"/>
    <col min="11522" max="11522" width="11.375" style="646" customWidth="1"/>
    <col min="11523" max="11523" width="67.375" style="646" customWidth="1"/>
    <col min="11524" max="11525" width="12.75" style="646" bestFit="1" customWidth="1"/>
    <col min="11526" max="11526" width="13.5" style="646" customWidth="1"/>
    <col min="11527" max="11527" width="16.25" style="646" customWidth="1"/>
    <col min="11528" max="11777" width="9" style="646"/>
    <col min="11778" max="11778" width="11.375" style="646" customWidth="1"/>
    <col min="11779" max="11779" width="67.375" style="646" customWidth="1"/>
    <col min="11780" max="11781" width="12.75" style="646" bestFit="1" customWidth="1"/>
    <col min="11782" max="11782" width="13.5" style="646" customWidth="1"/>
    <col min="11783" max="11783" width="16.25" style="646" customWidth="1"/>
    <col min="11784" max="12033" width="9" style="646"/>
    <col min="12034" max="12034" width="11.375" style="646" customWidth="1"/>
    <col min="12035" max="12035" width="67.375" style="646" customWidth="1"/>
    <col min="12036" max="12037" width="12.75" style="646" bestFit="1" customWidth="1"/>
    <col min="12038" max="12038" width="13.5" style="646" customWidth="1"/>
    <col min="12039" max="12039" width="16.25" style="646" customWidth="1"/>
    <col min="12040" max="12289" width="9" style="646"/>
    <col min="12290" max="12290" width="11.375" style="646" customWidth="1"/>
    <col min="12291" max="12291" width="67.375" style="646" customWidth="1"/>
    <col min="12292" max="12293" width="12.75" style="646" bestFit="1" customWidth="1"/>
    <col min="12294" max="12294" width="13.5" style="646" customWidth="1"/>
    <col min="12295" max="12295" width="16.25" style="646" customWidth="1"/>
    <col min="12296" max="12545" width="9" style="646"/>
    <col min="12546" max="12546" width="11.375" style="646" customWidth="1"/>
    <col min="12547" max="12547" width="67.375" style="646" customWidth="1"/>
    <col min="12548" max="12549" width="12.75" style="646" bestFit="1" customWidth="1"/>
    <col min="12550" max="12550" width="13.5" style="646" customWidth="1"/>
    <col min="12551" max="12551" width="16.25" style="646" customWidth="1"/>
    <col min="12552" max="12801" width="9" style="646"/>
    <col min="12802" max="12802" width="11.375" style="646" customWidth="1"/>
    <col min="12803" max="12803" width="67.375" style="646" customWidth="1"/>
    <col min="12804" max="12805" width="12.75" style="646" bestFit="1" customWidth="1"/>
    <col min="12806" max="12806" width="13.5" style="646" customWidth="1"/>
    <col min="12807" max="12807" width="16.25" style="646" customWidth="1"/>
    <col min="12808" max="13057" width="9" style="646"/>
    <col min="13058" max="13058" width="11.375" style="646" customWidth="1"/>
    <col min="13059" max="13059" width="67.375" style="646" customWidth="1"/>
    <col min="13060" max="13061" width="12.75" style="646" bestFit="1" customWidth="1"/>
    <col min="13062" max="13062" width="13.5" style="646" customWidth="1"/>
    <col min="13063" max="13063" width="16.25" style="646" customWidth="1"/>
    <col min="13064" max="13313" width="9" style="646"/>
    <col min="13314" max="13314" width="11.375" style="646" customWidth="1"/>
    <col min="13315" max="13315" width="67.375" style="646" customWidth="1"/>
    <col min="13316" max="13317" width="12.75" style="646" bestFit="1" customWidth="1"/>
    <col min="13318" max="13318" width="13.5" style="646" customWidth="1"/>
    <col min="13319" max="13319" width="16.25" style="646" customWidth="1"/>
    <col min="13320" max="13569" width="9" style="646"/>
    <col min="13570" max="13570" width="11.375" style="646" customWidth="1"/>
    <col min="13571" max="13571" width="67.375" style="646" customWidth="1"/>
    <col min="13572" max="13573" width="12.75" style="646" bestFit="1" customWidth="1"/>
    <col min="13574" max="13574" width="13.5" style="646" customWidth="1"/>
    <col min="13575" max="13575" width="16.25" style="646" customWidth="1"/>
    <col min="13576" max="13825" width="9" style="646"/>
    <col min="13826" max="13826" width="11.375" style="646" customWidth="1"/>
    <col min="13827" max="13827" width="67.375" style="646" customWidth="1"/>
    <col min="13828" max="13829" width="12.75" style="646" bestFit="1" customWidth="1"/>
    <col min="13830" max="13830" width="13.5" style="646" customWidth="1"/>
    <col min="13831" max="13831" width="16.25" style="646" customWidth="1"/>
    <col min="13832" max="14081" width="9" style="646"/>
    <col min="14082" max="14082" width="11.375" style="646" customWidth="1"/>
    <col min="14083" max="14083" width="67.375" style="646" customWidth="1"/>
    <col min="14084" max="14085" width="12.75" style="646" bestFit="1" customWidth="1"/>
    <col min="14086" max="14086" width="13.5" style="646" customWidth="1"/>
    <col min="14087" max="14087" width="16.25" style="646" customWidth="1"/>
    <col min="14088" max="14337" width="9" style="646"/>
    <col min="14338" max="14338" width="11.375" style="646" customWidth="1"/>
    <col min="14339" max="14339" width="67.375" style="646" customWidth="1"/>
    <col min="14340" max="14341" width="12.75" style="646" bestFit="1" customWidth="1"/>
    <col min="14342" max="14342" width="13.5" style="646" customWidth="1"/>
    <col min="14343" max="14343" width="16.25" style="646" customWidth="1"/>
    <col min="14344" max="14593" width="9" style="646"/>
    <col min="14594" max="14594" width="11.375" style="646" customWidth="1"/>
    <col min="14595" max="14595" width="67.375" style="646" customWidth="1"/>
    <col min="14596" max="14597" width="12.75" style="646" bestFit="1" customWidth="1"/>
    <col min="14598" max="14598" width="13.5" style="646" customWidth="1"/>
    <col min="14599" max="14599" width="16.25" style="646" customWidth="1"/>
    <col min="14600" max="14849" width="9" style="646"/>
    <col min="14850" max="14850" width="11.375" style="646" customWidth="1"/>
    <col min="14851" max="14851" width="67.375" style="646" customWidth="1"/>
    <col min="14852" max="14853" width="12.75" style="646" bestFit="1" customWidth="1"/>
    <col min="14854" max="14854" width="13.5" style="646" customWidth="1"/>
    <col min="14855" max="14855" width="16.25" style="646" customWidth="1"/>
    <col min="14856" max="15105" width="9" style="646"/>
    <col min="15106" max="15106" width="11.375" style="646" customWidth="1"/>
    <col min="15107" max="15107" width="67.375" style="646" customWidth="1"/>
    <col min="15108" max="15109" width="12.75" style="646" bestFit="1" customWidth="1"/>
    <col min="15110" max="15110" width="13.5" style="646" customWidth="1"/>
    <col min="15111" max="15111" width="16.25" style="646" customWidth="1"/>
    <col min="15112" max="15361" width="9" style="646"/>
    <col min="15362" max="15362" width="11.375" style="646" customWidth="1"/>
    <col min="15363" max="15363" width="67.375" style="646" customWidth="1"/>
    <col min="15364" max="15365" width="12.75" style="646" bestFit="1" customWidth="1"/>
    <col min="15366" max="15366" width="13.5" style="646" customWidth="1"/>
    <col min="15367" max="15367" width="16.25" style="646" customWidth="1"/>
    <col min="15368" max="15617" width="9" style="646"/>
    <col min="15618" max="15618" width="11.375" style="646" customWidth="1"/>
    <col min="15619" max="15619" width="67.375" style="646" customWidth="1"/>
    <col min="15620" max="15621" width="12.75" style="646" bestFit="1" customWidth="1"/>
    <col min="15622" max="15622" width="13.5" style="646" customWidth="1"/>
    <col min="15623" max="15623" width="16.25" style="646" customWidth="1"/>
    <col min="15624" max="15873" width="9" style="646"/>
    <col min="15874" max="15874" width="11.375" style="646" customWidth="1"/>
    <col min="15875" max="15875" width="67.375" style="646" customWidth="1"/>
    <col min="15876" max="15877" width="12.75" style="646" bestFit="1" customWidth="1"/>
    <col min="15878" max="15878" width="13.5" style="646" customWidth="1"/>
    <col min="15879" max="15879" width="16.25" style="646" customWidth="1"/>
    <col min="15880" max="16129" width="9" style="646"/>
    <col min="16130" max="16130" width="11.375" style="646" customWidth="1"/>
    <col min="16131" max="16131" width="67.375" style="646" customWidth="1"/>
    <col min="16132" max="16133" width="12.75" style="646" bestFit="1" customWidth="1"/>
    <col min="16134" max="16134" width="13.5" style="646" customWidth="1"/>
    <col min="16135" max="16135" width="16.25" style="646" customWidth="1"/>
    <col min="16136" max="16384" width="9" style="646"/>
  </cols>
  <sheetData>
    <row r="1" spans="1:6" ht="31.5">
      <c r="A1" s="644" t="s">
        <v>2357</v>
      </c>
      <c r="B1" s="645"/>
      <c r="C1" s="645"/>
      <c r="D1" s="645"/>
      <c r="E1" s="645"/>
      <c r="F1" s="645"/>
    </row>
    <row r="2" spans="1:6" s="649" customFormat="1" ht="13.5">
      <c r="A2" s="647"/>
      <c r="B2" s="647"/>
      <c r="C2" s="647"/>
      <c r="D2" s="647"/>
      <c r="E2" s="647"/>
      <c r="F2" s="648" t="s">
        <v>2358</v>
      </c>
    </row>
    <row r="3" spans="1:6" s="649" customFormat="1" ht="13.5">
      <c r="A3" s="647"/>
      <c r="B3" s="647"/>
      <c r="C3" s="647"/>
      <c r="D3" s="647"/>
      <c r="E3" s="647"/>
      <c r="F3" s="647"/>
    </row>
    <row r="4" spans="1:6" s="649" customFormat="1" ht="13.5">
      <c r="A4" s="647"/>
      <c r="B4" s="647"/>
      <c r="C4" s="647"/>
      <c r="D4" s="647"/>
      <c r="E4" s="647"/>
      <c r="F4" s="647"/>
    </row>
    <row r="5" spans="1:6" s="649" customFormat="1" ht="13.5">
      <c r="A5" s="647"/>
      <c r="B5" s="647"/>
      <c r="C5" s="647"/>
      <c r="D5" s="647"/>
      <c r="E5" s="647"/>
      <c r="F5" s="647"/>
    </row>
    <row r="6" spans="1:6" s="649" customFormat="1" ht="13.5">
      <c r="A6" s="647"/>
      <c r="B6" s="647"/>
      <c r="C6" s="647"/>
      <c r="D6" s="647"/>
      <c r="E6" s="647"/>
      <c r="F6" s="647"/>
    </row>
    <row r="7" spans="1:6">
      <c r="F7" s="651" t="s">
        <v>2124</v>
      </c>
    </row>
    <row r="8" spans="1:6">
      <c r="A8" s="652" t="s">
        <v>342</v>
      </c>
      <c r="B8" s="653" t="s">
        <v>2359</v>
      </c>
      <c r="C8" s="653" t="s">
        <v>2360</v>
      </c>
      <c r="D8" s="653" t="s">
        <v>2361</v>
      </c>
      <c r="E8" s="653" t="s">
        <v>2362</v>
      </c>
      <c r="F8" s="654" t="s">
        <v>726</v>
      </c>
    </row>
    <row r="9" spans="1:6">
      <c r="A9" s="655"/>
      <c r="B9" s="656"/>
      <c r="C9" s="656"/>
      <c r="D9" s="656"/>
      <c r="E9" s="656"/>
      <c r="F9" s="657"/>
    </row>
    <row r="10" spans="1:6">
      <c r="A10" s="658"/>
      <c r="B10" s="659"/>
      <c r="C10" s="659"/>
      <c r="D10" s="659"/>
      <c r="E10" s="659"/>
      <c r="F10" s="660"/>
    </row>
    <row r="11" spans="1:6">
      <c r="A11" s="658"/>
      <c r="B11" s="659"/>
      <c r="C11" s="659"/>
      <c r="D11" s="659"/>
      <c r="E11" s="659"/>
      <c r="F11" s="660"/>
    </row>
    <row r="12" spans="1:6">
      <c r="A12" s="658"/>
      <c r="B12" s="659"/>
      <c r="C12" s="659"/>
      <c r="D12" s="659"/>
      <c r="E12" s="659"/>
      <c r="F12" s="660"/>
    </row>
    <row r="13" spans="1:6">
      <c r="A13" s="662"/>
      <c r="B13" s="663"/>
      <c r="C13" s="663"/>
      <c r="D13" s="663"/>
      <c r="E13" s="663"/>
      <c r="F13" s="664"/>
    </row>
    <row r="14" spans="1:6">
      <c r="A14" s="665"/>
    </row>
    <row r="15" spans="1:6">
      <c r="A15" s="665"/>
    </row>
    <row r="16" spans="1:6">
      <c r="A16" s="529" t="s">
        <v>2177</v>
      </c>
      <c r="B16" s="529"/>
      <c r="C16" s="529"/>
      <c r="D16" s="529"/>
      <c r="E16" s="529"/>
      <c r="F16" s="529"/>
    </row>
    <row r="17" spans="1:30">
      <c r="A17" s="646"/>
    </row>
    <row r="18" spans="1:30" ht="20.25">
      <c r="A18" s="678" t="s">
        <v>408</v>
      </c>
    </row>
    <row r="19" spans="1:30">
      <c r="A19" s="665" t="s">
        <v>2363</v>
      </c>
    </row>
    <row r="20" spans="1:30">
      <c r="A20" s="665"/>
    </row>
    <row r="21" spans="1:30">
      <c r="A21" s="665" t="s">
        <v>2329</v>
      </c>
    </row>
    <row r="22" spans="1:30">
      <c r="A22" s="665" t="s">
        <v>2330</v>
      </c>
    </row>
    <row r="23" spans="1:30">
      <c r="A23" s="665"/>
    </row>
    <row r="24" spans="1:30">
      <c r="A24" s="665" t="s">
        <v>2364</v>
      </c>
    </row>
    <row r="25" spans="1:30">
      <c r="A25" s="665" t="s">
        <v>2365</v>
      </c>
    </row>
    <row r="26" spans="1:30">
      <c r="A26" s="665" t="s">
        <v>2334</v>
      </c>
    </row>
    <row r="27" spans="1:30">
      <c r="A27" s="665"/>
    </row>
    <row r="28" spans="1:30">
      <c r="A28" s="665" t="s">
        <v>2335</v>
      </c>
    </row>
    <row r="29" spans="1:30" s="691" customFormat="1">
      <c r="A29" s="688" t="s">
        <v>2337</v>
      </c>
      <c r="B29" s="688"/>
      <c r="C29" s="688"/>
      <c r="D29" s="689"/>
      <c r="E29" s="689"/>
      <c r="F29" s="690"/>
      <c r="G29" s="690"/>
      <c r="H29" s="690"/>
      <c r="I29" s="690"/>
      <c r="J29" s="690"/>
      <c r="K29" s="690"/>
      <c r="L29" s="690"/>
      <c r="M29" s="690"/>
      <c r="N29" s="690"/>
      <c r="O29" s="690"/>
      <c r="P29" s="690"/>
      <c r="Q29" s="690"/>
      <c r="R29" s="690"/>
      <c r="S29" s="690"/>
      <c r="T29" s="690"/>
      <c r="U29" s="690"/>
      <c r="V29" s="690"/>
      <c r="W29" s="690"/>
      <c r="X29" s="690"/>
      <c r="Y29" s="690"/>
      <c r="Z29" s="690"/>
      <c r="AA29" s="690"/>
      <c r="AB29" s="690"/>
      <c r="AC29" s="690"/>
      <c r="AD29" s="690"/>
    </row>
    <row r="30" spans="1:30" s="692" customFormat="1">
      <c r="A30" s="692" t="s">
        <v>2338</v>
      </c>
    </row>
    <row r="31" spans="1:30" s="692" customFormat="1">
      <c r="A31" s="692" t="s">
        <v>2366</v>
      </c>
    </row>
    <row r="32" spans="1:30" s="692" customFormat="1">
      <c r="A32" s="692" t="s">
        <v>2367</v>
      </c>
    </row>
    <row r="33" spans="1:1" s="692" customFormat="1"/>
    <row r="34" spans="1:1" s="692" customFormat="1">
      <c r="A34" s="692" t="s">
        <v>2344</v>
      </c>
    </row>
    <row r="35" spans="1:1">
      <c r="A35" s="665"/>
    </row>
    <row r="36" spans="1:1">
      <c r="A36" s="665" t="s">
        <v>2346</v>
      </c>
    </row>
    <row r="37" spans="1:1">
      <c r="A37" s="665" t="s">
        <v>2368</v>
      </c>
    </row>
    <row r="38" spans="1:1">
      <c r="A38" s="665" t="s">
        <v>2369</v>
      </c>
    </row>
    <row r="39" spans="1:1">
      <c r="A39" s="665" t="s">
        <v>2370</v>
      </c>
    </row>
    <row r="40" spans="1:1">
      <c r="A40" s="665"/>
    </row>
    <row r="41" spans="1:1">
      <c r="A41" s="665" t="s">
        <v>2352</v>
      </c>
    </row>
    <row r="42" spans="1:1">
      <c r="A42" s="665"/>
    </row>
    <row r="43" spans="1:1">
      <c r="A43" s="665" t="s">
        <v>2371</v>
      </c>
    </row>
    <row r="44" spans="1:1">
      <c r="A44" s="665" t="s">
        <v>2372</v>
      </c>
    </row>
    <row r="45" spans="1:1">
      <c r="A45" s="665" t="s">
        <v>2373</v>
      </c>
    </row>
  </sheetData>
  <phoneticPr fontId="1" type="noConversion"/>
  <pageMargins left="0.31496062992125984" right="0.23622047244094491" top="0.59055118110236227" bottom="1.0236220472440944" header="0.35433070866141736" footer="0.82677165354330717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50</vt:i4>
      </vt:variant>
      <vt:variant>
        <vt:lpstr>이름이 지정된 범위</vt:lpstr>
      </vt:variant>
      <vt:variant>
        <vt:i4>7</vt:i4>
      </vt:variant>
    </vt:vector>
  </HeadingPairs>
  <TitlesOfParts>
    <vt:vector size="57" baseType="lpstr">
      <vt:lpstr>목록(개정전)</vt:lpstr>
      <vt:lpstr>목록(개정후)</vt:lpstr>
      <vt:lpstr>AL164(개정전)</vt:lpstr>
      <vt:lpstr>AL164(개정후)</vt:lpstr>
      <vt:lpstr>AL165(개정전)</vt:lpstr>
      <vt:lpstr>AL165(개정후)</vt:lpstr>
      <vt:lpstr>AL166(개정전)</vt:lpstr>
      <vt:lpstr>AL166(개정후)</vt:lpstr>
      <vt:lpstr>AL167(개정전)</vt:lpstr>
      <vt:lpstr>AL167(개정후)</vt:lpstr>
      <vt:lpstr>AL168(개정전)</vt:lpstr>
      <vt:lpstr>AL168(개정후)</vt:lpstr>
      <vt:lpstr>AL169(개정전)</vt:lpstr>
      <vt:lpstr>AL169(개정후)</vt:lpstr>
      <vt:lpstr>AL171(개정전)</vt:lpstr>
      <vt:lpstr>AL171(개정후)</vt:lpstr>
      <vt:lpstr>AL172(개정전)</vt:lpstr>
      <vt:lpstr>AL172(개정후)</vt:lpstr>
      <vt:lpstr>AL134(개정전)</vt:lpstr>
      <vt:lpstr>AL134(개정후)</vt:lpstr>
      <vt:lpstr>AL135(개정전)</vt:lpstr>
      <vt:lpstr>AL135(개정후)</vt:lpstr>
      <vt:lpstr>AL280(개정전)</vt:lpstr>
      <vt:lpstr>AL280(개정후)</vt:lpstr>
      <vt:lpstr>AL174(개정전)</vt:lpstr>
      <vt:lpstr>AL174(개정후)</vt:lpstr>
      <vt:lpstr>AL175(개정전)</vt:lpstr>
      <vt:lpstr>AL175(개정후)</vt:lpstr>
      <vt:lpstr>AL284(신설)</vt:lpstr>
      <vt:lpstr>AL285(신설)</vt:lpstr>
      <vt:lpstr>AL286(신설)</vt:lpstr>
      <vt:lpstr>AL287(신설)</vt:lpstr>
      <vt:lpstr>AL288(신설)</vt:lpstr>
      <vt:lpstr>AL289(신설)</vt:lpstr>
      <vt:lpstr>AL290(신설)</vt:lpstr>
      <vt:lpstr>AL291(신설)</vt:lpstr>
      <vt:lpstr>AL292(신설)</vt:lpstr>
      <vt:lpstr>AL293(신설)</vt:lpstr>
      <vt:lpstr>AL294(신설)</vt:lpstr>
      <vt:lpstr>AL295(신설)</vt:lpstr>
      <vt:lpstr>AL155(폐지)</vt:lpstr>
      <vt:lpstr>AL156(폐지)</vt:lpstr>
      <vt:lpstr>AL157(폐지)</vt:lpstr>
      <vt:lpstr>AL158(폐지)</vt:lpstr>
      <vt:lpstr>AL160(폐지)</vt:lpstr>
      <vt:lpstr>AL161(폐지)</vt:lpstr>
      <vt:lpstr>AL162(폐지)</vt:lpstr>
      <vt:lpstr>AL163(폐지)</vt:lpstr>
      <vt:lpstr>AL179(폐지)</vt:lpstr>
      <vt:lpstr>AL180(폐지)</vt:lpstr>
      <vt:lpstr>'AL134(개정후)'!Print_Area</vt:lpstr>
      <vt:lpstr>'AL135(개정후)'!Print_Area</vt:lpstr>
      <vt:lpstr>'AL166(개정후)'!Print_Area</vt:lpstr>
      <vt:lpstr>'AL167(개정전)'!Print_Area</vt:lpstr>
      <vt:lpstr>'AL167(개정후)'!Print_Area</vt:lpstr>
      <vt:lpstr>'목록(개정전)'!Print_Area</vt:lpstr>
      <vt:lpstr>'목록(개정후)'!Print_Area</vt:lpstr>
    </vt:vector>
  </TitlesOfParts>
  <Company>한국금융감독원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FSS_15U590</dc:creator>
  <cp:lastModifiedBy>FSS_15U590</cp:lastModifiedBy>
  <dcterms:created xsi:type="dcterms:W3CDTF">2022-06-24T00:07:56Z</dcterms:created>
  <dcterms:modified xsi:type="dcterms:W3CDTF">2022-07-25T06:03:10Z</dcterms:modified>
</cp:coreProperties>
</file>