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100" yWindow="0" windowWidth="25100" windowHeight="16260" tabRatio="760" activeTab="2"/>
  </bookViews>
  <sheets>
    <sheet name="3P01" sheetId="6" r:id="rId1"/>
    <sheet name="3P02" sheetId="7" r:id="rId2"/>
    <sheet name="3P02-Polis" sheetId="5" r:id="rId3"/>
    <sheet name="3P01-Offerte" sheetId="1" r:id="rId4"/>
    <sheet name="TC Combos" sheetId="3" r:id="rId5"/>
    <sheet name="3P03-Bijlage" sheetId="4" r:id="rId6"/>
    <sheet name="oldTC's" sheetId="2" r:id="rId7"/>
  </sheets>
  <definedNames>
    <definedName name="_xlnm._FilterDatabase" localSheetId="3">'3P01-Offerte'!$B$5:$H$150</definedName>
    <definedName name="_xlnm._FilterDatabase" localSheetId="4" hidden="1">'TC Combos'!$B$2:$AG$8</definedName>
    <definedName name="f">'TC Combos'!$C$13</definedName>
    <definedName name="f0">'TC Combos'!$C$12</definedName>
    <definedName name="hln">'TC Combos'!$C$10</definedName>
    <definedName name="hlnf">'TC Combos'!$C$21</definedName>
    <definedName name="hlnf0">'TC Combos'!$C$20</definedName>
    <definedName name="hly">'TC Combos'!$C$11</definedName>
    <definedName name="hlyf">'TC Combos'!$C$22</definedName>
    <definedName name="hlyf0">'TC Combos'!$C$23</definedName>
    <definedName name="li">'TC Combos'!$C$14</definedName>
    <definedName name="lni">'TC Combos'!$C$15</definedName>
    <definedName name="op">'TC Combos'!$C$16</definedName>
    <definedName name="oppp">'TC Combos'!$C$17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E150" i="7" l="1"/>
  <c r="Z150" i="7"/>
  <c r="U150" i="7"/>
  <c r="P150" i="7"/>
  <c r="K150" i="7"/>
  <c r="F150" i="7"/>
  <c r="AE149" i="7"/>
  <c r="Z149" i="7"/>
  <c r="U149" i="7"/>
  <c r="P149" i="7"/>
  <c r="K149" i="7"/>
  <c r="F149" i="7"/>
  <c r="AE148" i="7"/>
  <c r="Z148" i="7"/>
  <c r="U148" i="7"/>
  <c r="P148" i="7"/>
  <c r="K148" i="7"/>
  <c r="F148" i="7"/>
  <c r="AE147" i="7"/>
  <c r="Z147" i="7"/>
  <c r="U147" i="7"/>
  <c r="P147" i="7"/>
  <c r="K147" i="7"/>
  <c r="F147" i="7"/>
  <c r="AE146" i="7"/>
  <c r="Z146" i="7"/>
  <c r="U146" i="7"/>
  <c r="P146" i="7"/>
  <c r="K146" i="7"/>
  <c r="F146" i="7"/>
  <c r="AE145" i="7"/>
  <c r="Z145" i="7"/>
  <c r="U145" i="7"/>
  <c r="P145" i="7"/>
  <c r="K145" i="7"/>
  <c r="F145" i="7"/>
  <c r="AE144" i="7"/>
  <c r="Z144" i="7"/>
  <c r="U144" i="7"/>
  <c r="P144" i="7"/>
  <c r="K144" i="7"/>
  <c r="F144" i="7"/>
  <c r="AE143" i="7"/>
  <c r="Z143" i="7"/>
  <c r="U143" i="7"/>
  <c r="P143" i="7"/>
  <c r="K143" i="7"/>
  <c r="F143" i="7"/>
  <c r="AE142" i="7"/>
  <c r="Z142" i="7"/>
  <c r="U142" i="7"/>
  <c r="P142" i="7"/>
  <c r="K142" i="7"/>
  <c r="F142" i="7"/>
  <c r="AE141" i="7"/>
  <c r="Z141" i="7"/>
  <c r="U141" i="7"/>
  <c r="P141" i="7"/>
  <c r="K141" i="7"/>
  <c r="F141" i="7"/>
  <c r="AE140" i="7"/>
  <c r="Z140" i="7"/>
  <c r="U140" i="7"/>
  <c r="P140" i="7"/>
  <c r="K140" i="7"/>
  <c r="F140" i="7"/>
  <c r="AE139" i="7"/>
  <c r="Z139" i="7"/>
  <c r="U139" i="7"/>
  <c r="P139" i="7"/>
  <c r="K139" i="7"/>
  <c r="F139" i="7"/>
  <c r="AE138" i="7"/>
  <c r="Z138" i="7"/>
  <c r="U138" i="7"/>
  <c r="P138" i="7"/>
  <c r="K138" i="7"/>
  <c r="F138" i="7"/>
  <c r="AE137" i="7"/>
  <c r="Z137" i="7"/>
  <c r="U137" i="7"/>
  <c r="P137" i="7"/>
  <c r="K137" i="7"/>
  <c r="F137" i="7"/>
  <c r="AE136" i="7"/>
  <c r="Z136" i="7"/>
  <c r="U136" i="7"/>
  <c r="P136" i="7"/>
  <c r="K136" i="7"/>
  <c r="F136" i="7"/>
  <c r="AE135" i="7"/>
  <c r="Z135" i="7"/>
  <c r="U135" i="7"/>
  <c r="P135" i="7"/>
  <c r="K135" i="7"/>
  <c r="F135" i="7"/>
  <c r="AE134" i="7"/>
  <c r="Z134" i="7"/>
  <c r="U134" i="7"/>
  <c r="P134" i="7"/>
  <c r="K134" i="7"/>
  <c r="F134" i="7"/>
  <c r="AE133" i="7"/>
  <c r="Z133" i="7"/>
  <c r="U133" i="7"/>
  <c r="P133" i="7"/>
  <c r="K133" i="7"/>
  <c r="F133" i="7"/>
  <c r="AE132" i="7"/>
  <c r="Z132" i="7"/>
  <c r="U132" i="7"/>
  <c r="P132" i="7"/>
  <c r="K132" i="7"/>
  <c r="F132" i="7"/>
  <c r="AE131" i="7"/>
  <c r="Z131" i="7"/>
  <c r="U131" i="7"/>
  <c r="P131" i="7"/>
  <c r="K131" i="7"/>
  <c r="F131" i="7"/>
  <c r="AE130" i="7"/>
  <c r="Z130" i="7"/>
  <c r="U130" i="7"/>
  <c r="P130" i="7"/>
  <c r="K130" i="7"/>
  <c r="F130" i="7"/>
  <c r="AE129" i="7"/>
  <c r="Z129" i="7"/>
  <c r="U129" i="7"/>
  <c r="P129" i="7"/>
  <c r="K129" i="7"/>
  <c r="F129" i="7"/>
  <c r="AE128" i="7"/>
  <c r="Z128" i="7"/>
  <c r="U128" i="7"/>
  <c r="P128" i="7"/>
  <c r="K128" i="7"/>
  <c r="F128" i="7"/>
  <c r="AE127" i="7"/>
  <c r="Z127" i="7"/>
  <c r="U127" i="7"/>
  <c r="P127" i="7"/>
  <c r="K127" i="7"/>
  <c r="F127" i="7"/>
  <c r="AE126" i="7"/>
  <c r="Z126" i="7"/>
  <c r="U126" i="7"/>
  <c r="P126" i="7"/>
  <c r="K126" i="7"/>
  <c r="F126" i="7"/>
  <c r="AE125" i="7"/>
  <c r="Z125" i="7"/>
  <c r="U125" i="7"/>
  <c r="P125" i="7"/>
  <c r="K125" i="7"/>
  <c r="F125" i="7"/>
  <c r="AE124" i="7"/>
  <c r="Z124" i="7"/>
  <c r="U124" i="7"/>
  <c r="P124" i="7"/>
  <c r="K124" i="7"/>
  <c r="F124" i="7"/>
  <c r="AE123" i="7"/>
  <c r="Z123" i="7"/>
  <c r="U123" i="7"/>
  <c r="P123" i="7"/>
  <c r="K123" i="7"/>
  <c r="F123" i="7"/>
  <c r="AE122" i="7"/>
  <c r="Z122" i="7"/>
  <c r="U122" i="7"/>
  <c r="P122" i="7"/>
  <c r="K122" i="7"/>
  <c r="F122" i="7"/>
  <c r="AE121" i="7"/>
  <c r="Z121" i="7"/>
  <c r="U121" i="7"/>
  <c r="P121" i="7"/>
  <c r="K121" i="7"/>
  <c r="F121" i="7"/>
  <c r="AE120" i="7"/>
  <c r="Z120" i="7"/>
  <c r="U120" i="7"/>
  <c r="P120" i="7"/>
  <c r="K120" i="7"/>
  <c r="F120" i="7"/>
  <c r="AE119" i="7"/>
  <c r="Z119" i="7"/>
  <c r="U119" i="7"/>
  <c r="P119" i="7"/>
  <c r="K119" i="7"/>
  <c r="F119" i="7"/>
  <c r="AE118" i="7"/>
  <c r="Z118" i="7"/>
  <c r="U118" i="7"/>
  <c r="P118" i="7"/>
  <c r="K118" i="7"/>
  <c r="F118" i="7"/>
  <c r="AE117" i="7"/>
  <c r="Z117" i="7"/>
  <c r="U117" i="7"/>
  <c r="P117" i="7"/>
  <c r="K117" i="7"/>
  <c r="F117" i="7"/>
  <c r="AE116" i="7"/>
  <c r="Z116" i="7"/>
  <c r="U116" i="7"/>
  <c r="P116" i="7"/>
  <c r="K116" i="7"/>
  <c r="F116" i="7"/>
  <c r="AE115" i="7"/>
  <c r="Z115" i="7"/>
  <c r="U115" i="7"/>
  <c r="P115" i="7"/>
  <c r="K115" i="7"/>
  <c r="F115" i="7"/>
  <c r="AE114" i="7"/>
  <c r="Z114" i="7"/>
  <c r="U114" i="7"/>
  <c r="P114" i="7"/>
  <c r="K114" i="7"/>
  <c r="F114" i="7"/>
  <c r="AE113" i="7"/>
  <c r="Z113" i="7"/>
  <c r="U113" i="7"/>
  <c r="P113" i="7"/>
  <c r="K113" i="7"/>
  <c r="F113" i="7"/>
  <c r="AE112" i="7"/>
  <c r="Z112" i="7"/>
  <c r="U112" i="7"/>
  <c r="P112" i="7"/>
  <c r="K112" i="7"/>
  <c r="F112" i="7"/>
  <c r="AE111" i="7"/>
  <c r="Z111" i="7"/>
  <c r="U111" i="7"/>
  <c r="P111" i="7"/>
  <c r="K111" i="7"/>
  <c r="F111" i="7"/>
  <c r="AE110" i="7"/>
  <c r="Z110" i="7"/>
  <c r="U110" i="7"/>
  <c r="P110" i="7"/>
  <c r="K110" i="7"/>
  <c r="F110" i="7"/>
  <c r="AE109" i="7"/>
  <c r="Z109" i="7"/>
  <c r="U109" i="7"/>
  <c r="P109" i="7"/>
  <c r="K109" i="7"/>
  <c r="F109" i="7"/>
  <c r="AE108" i="7"/>
  <c r="Z108" i="7"/>
  <c r="U108" i="7"/>
  <c r="P108" i="7"/>
  <c r="K108" i="7"/>
  <c r="F108" i="7"/>
  <c r="AE107" i="7"/>
  <c r="Z107" i="7"/>
  <c r="U107" i="7"/>
  <c r="P107" i="7"/>
  <c r="K107" i="7"/>
  <c r="F107" i="7"/>
  <c r="AE106" i="7"/>
  <c r="Z106" i="7"/>
  <c r="U106" i="7"/>
  <c r="P106" i="7"/>
  <c r="K106" i="7"/>
  <c r="F106" i="7"/>
  <c r="AE105" i="7"/>
  <c r="Z105" i="7"/>
  <c r="U105" i="7"/>
  <c r="P105" i="7"/>
  <c r="K105" i="7"/>
  <c r="F105" i="7"/>
  <c r="AE104" i="7"/>
  <c r="Z104" i="7"/>
  <c r="U104" i="7"/>
  <c r="P104" i="7"/>
  <c r="K104" i="7"/>
  <c r="F104" i="7"/>
  <c r="AE103" i="7"/>
  <c r="Z103" i="7"/>
  <c r="U103" i="7"/>
  <c r="P103" i="7"/>
  <c r="K103" i="7"/>
  <c r="F103" i="7"/>
  <c r="AE102" i="7"/>
  <c r="Z102" i="7"/>
  <c r="U102" i="7"/>
  <c r="P102" i="7"/>
  <c r="K102" i="7"/>
  <c r="F102" i="7"/>
  <c r="AE101" i="7"/>
  <c r="Z101" i="7"/>
  <c r="U101" i="7"/>
  <c r="P101" i="7"/>
  <c r="K101" i="7"/>
  <c r="F101" i="7"/>
  <c r="AE100" i="7"/>
  <c r="Z100" i="7"/>
  <c r="U100" i="7"/>
  <c r="P100" i="7"/>
  <c r="K100" i="7"/>
  <c r="F100" i="7"/>
  <c r="AE99" i="7"/>
  <c r="Z99" i="7"/>
  <c r="U99" i="7"/>
  <c r="P99" i="7"/>
  <c r="K99" i="7"/>
  <c r="F99" i="7"/>
  <c r="AE98" i="7"/>
  <c r="Z98" i="7"/>
  <c r="U98" i="7"/>
  <c r="P98" i="7"/>
  <c r="K98" i="7"/>
  <c r="F98" i="7"/>
  <c r="AE97" i="7"/>
  <c r="Z97" i="7"/>
  <c r="U97" i="7"/>
  <c r="P97" i="7"/>
  <c r="K97" i="7"/>
  <c r="F97" i="7"/>
  <c r="AE96" i="7"/>
  <c r="Z96" i="7"/>
  <c r="U96" i="7"/>
  <c r="P96" i="7"/>
  <c r="K96" i="7"/>
  <c r="F96" i="7"/>
  <c r="AE95" i="7"/>
  <c r="Z95" i="7"/>
  <c r="U95" i="7"/>
  <c r="P95" i="7"/>
  <c r="K95" i="7"/>
  <c r="F95" i="7"/>
  <c r="AE94" i="7"/>
  <c r="Z94" i="7"/>
  <c r="U94" i="7"/>
  <c r="P94" i="7"/>
  <c r="K94" i="7"/>
  <c r="F94" i="7"/>
  <c r="AE93" i="7"/>
  <c r="Z93" i="7"/>
  <c r="U93" i="7"/>
  <c r="P93" i="7"/>
  <c r="K93" i="7"/>
  <c r="F93" i="7"/>
  <c r="AE92" i="7"/>
  <c r="Z92" i="7"/>
  <c r="U92" i="7"/>
  <c r="P92" i="7"/>
  <c r="K92" i="7"/>
  <c r="F92" i="7"/>
  <c r="AE91" i="7"/>
  <c r="Z91" i="7"/>
  <c r="U91" i="7"/>
  <c r="P91" i="7"/>
  <c r="K91" i="7"/>
  <c r="F91" i="7"/>
  <c r="AE90" i="7"/>
  <c r="Z90" i="7"/>
  <c r="U90" i="7"/>
  <c r="P90" i="7"/>
  <c r="K90" i="7"/>
  <c r="F90" i="7"/>
  <c r="AE89" i="7"/>
  <c r="Z89" i="7"/>
  <c r="U89" i="7"/>
  <c r="P89" i="7"/>
  <c r="K89" i="7"/>
  <c r="F89" i="7"/>
  <c r="AE88" i="7"/>
  <c r="Z88" i="7"/>
  <c r="U88" i="7"/>
  <c r="P88" i="7"/>
  <c r="K88" i="7"/>
  <c r="F88" i="7"/>
  <c r="AE87" i="7"/>
  <c r="Z87" i="7"/>
  <c r="U87" i="7"/>
  <c r="P87" i="7"/>
  <c r="K87" i="7"/>
  <c r="F87" i="7"/>
  <c r="AE86" i="7"/>
  <c r="Z86" i="7"/>
  <c r="U86" i="7"/>
  <c r="P86" i="7"/>
  <c r="K86" i="7"/>
  <c r="F86" i="7"/>
  <c r="AE85" i="7"/>
  <c r="Z85" i="7"/>
  <c r="U85" i="7"/>
  <c r="P85" i="7"/>
  <c r="K85" i="7"/>
  <c r="F85" i="7"/>
  <c r="AE84" i="7"/>
  <c r="Z84" i="7"/>
  <c r="U84" i="7"/>
  <c r="P84" i="7"/>
  <c r="K84" i="7"/>
  <c r="F84" i="7"/>
  <c r="AE83" i="7"/>
  <c r="Z83" i="7"/>
  <c r="U83" i="7"/>
  <c r="P83" i="7"/>
  <c r="K83" i="7"/>
  <c r="F83" i="7"/>
  <c r="AE82" i="7"/>
  <c r="Z82" i="7"/>
  <c r="U82" i="7"/>
  <c r="P82" i="7"/>
  <c r="K82" i="7"/>
  <c r="F82" i="7"/>
  <c r="AE81" i="7"/>
  <c r="Z81" i="7"/>
  <c r="U81" i="7"/>
  <c r="P81" i="7"/>
  <c r="K81" i="7"/>
  <c r="F81" i="7"/>
  <c r="AE80" i="7"/>
  <c r="Z80" i="7"/>
  <c r="U80" i="7"/>
  <c r="P80" i="7"/>
  <c r="K80" i="7"/>
  <c r="F80" i="7"/>
  <c r="AE79" i="7"/>
  <c r="Z79" i="7"/>
  <c r="U79" i="7"/>
  <c r="P79" i="7"/>
  <c r="K79" i="7"/>
  <c r="F79" i="7"/>
  <c r="AE78" i="7"/>
  <c r="Z78" i="7"/>
  <c r="U78" i="7"/>
  <c r="P78" i="7"/>
  <c r="K78" i="7"/>
  <c r="F78" i="7"/>
  <c r="AE77" i="7"/>
  <c r="Z77" i="7"/>
  <c r="U77" i="7"/>
  <c r="P77" i="7"/>
  <c r="K77" i="7"/>
  <c r="F77" i="7"/>
  <c r="AE76" i="7"/>
  <c r="Z76" i="7"/>
  <c r="U76" i="7"/>
  <c r="P76" i="7"/>
  <c r="K76" i="7"/>
  <c r="F76" i="7"/>
  <c r="AE75" i="7"/>
  <c r="Z75" i="7"/>
  <c r="U75" i="7"/>
  <c r="P75" i="7"/>
  <c r="K75" i="7"/>
  <c r="F75" i="7"/>
  <c r="AE74" i="7"/>
  <c r="Z74" i="7"/>
  <c r="U74" i="7"/>
  <c r="P74" i="7"/>
  <c r="K74" i="7"/>
  <c r="F74" i="7"/>
  <c r="AE73" i="7"/>
  <c r="Z73" i="7"/>
  <c r="U73" i="7"/>
  <c r="P73" i="7"/>
  <c r="K73" i="7"/>
  <c r="F73" i="7"/>
  <c r="AE72" i="7"/>
  <c r="Z72" i="7"/>
  <c r="U72" i="7"/>
  <c r="P72" i="7"/>
  <c r="K72" i="7"/>
  <c r="F72" i="7"/>
  <c r="AE71" i="7"/>
  <c r="Z71" i="7"/>
  <c r="U71" i="7"/>
  <c r="P71" i="7"/>
  <c r="K71" i="7"/>
  <c r="F71" i="7"/>
  <c r="AE70" i="7"/>
  <c r="Z70" i="7"/>
  <c r="U70" i="7"/>
  <c r="P70" i="7"/>
  <c r="K70" i="7"/>
  <c r="F70" i="7"/>
  <c r="AE69" i="7"/>
  <c r="Z69" i="7"/>
  <c r="U69" i="7"/>
  <c r="P69" i="7"/>
  <c r="K69" i="7"/>
  <c r="F69" i="7"/>
  <c r="AE68" i="7"/>
  <c r="Z68" i="7"/>
  <c r="U68" i="7"/>
  <c r="P68" i="7"/>
  <c r="K68" i="7"/>
  <c r="F68" i="7"/>
  <c r="AE67" i="7"/>
  <c r="Z67" i="7"/>
  <c r="U67" i="7"/>
  <c r="P67" i="7"/>
  <c r="K67" i="7"/>
  <c r="F67" i="7"/>
  <c r="AE66" i="7"/>
  <c r="Z66" i="7"/>
  <c r="U66" i="7"/>
  <c r="P66" i="7"/>
  <c r="K66" i="7"/>
  <c r="F66" i="7"/>
  <c r="AE65" i="7"/>
  <c r="Z65" i="7"/>
  <c r="U65" i="7"/>
  <c r="P65" i="7"/>
  <c r="K65" i="7"/>
  <c r="F65" i="7"/>
  <c r="AE64" i="7"/>
  <c r="Z64" i="7"/>
  <c r="U64" i="7"/>
  <c r="P64" i="7"/>
  <c r="K64" i="7"/>
  <c r="F64" i="7"/>
  <c r="AE63" i="7"/>
  <c r="Z63" i="7"/>
  <c r="U63" i="7"/>
  <c r="P63" i="7"/>
  <c r="K63" i="7"/>
  <c r="F63" i="7"/>
  <c r="AE62" i="7"/>
  <c r="Z62" i="7"/>
  <c r="U62" i="7"/>
  <c r="P62" i="7"/>
  <c r="K62" i="7"/>
  <c r="F62" i="7"/>
  <c r="AE61" i="7"/>
  <c r="Z61" i="7"/>
  <c r="U61" i="7"/>
  <c r="P61" i="7"/>
  <c r="K61" i="7"/>
  <c r="F61" i="7"/>
  <c r="AE60" i="7"/>
  <c r="Z60" i="7"/>
  <c r="U60" i="7"/>
  <c r="P60" i="7"/>
  <c r="K60" i="7"/>
  <c r="F60" i="7"/>
  <c r="AE59" i="7"/>
  <c r="Z59" i="7"/>
  <c r="U59" i="7"/>
  <c r="P59" i="7"/>
  <c r="K59" i="7"/>
  <c r="F59" i="7"/>
  <c r="AE58" i="7"/>
  <c r="Z58" i="7"/>
  <c r="U58" i="7"/>
  <c r="P58" i="7"/>
  <c r="K58" i="7"/>
  <c r="F58" i="7"/>
  <c r="AE57" i="7"/>
  <c r="Z57" i="7"/>
  <c r="U57" i="7"/>
  <c r="P57" i="7"/>
  <c r="K57" i="7"/>
  <c r="F57" i="7"/>
  <c r="AE56" i="7"/>
  <c r="Z56" i="7"/>
  <c r="U56" i="7"/>
  <c r="P56" i="7"/>
  <c r="K56" i="7"/>
  <c r="F56" i="7"/>
  <c r="AE55" i="7"/>
  <c r="Z55" i="7"/>
  <c r="U55" i="7"/>
  <c r="P55" i="7"/>
  <c r="K55" i="7"/>
  <c r="F55" i="7"/>
  <c r="AE54" i="7"/>
  <c r="Z54" i="7"/>
  <c r="U54" i="7"/>
  <c r="P54" i="7"/>
  <c r="K54" i="7"/>
  <c r="F54" i="7"/>
  <c r="AE53" i="7"/>
  <c r="Z53" i="7"/>
  <c r="U53" i="7"/>
  <c r="P53" i="7"/>
  <c r="K53" i="7"/>
  <c r="F53" i="7"/>
  <c r="AE52" i="7"/>
  <c r="Z52" i="7"/>
  <c r="U52" i="7"/>
  <c r="P52" i="7"/>
  <c r="K52" i="7"/>
  <c r="F52" i="7"/>
  <c r="AE51" i="7"/>
  <c r="Z51" i="7"/>
  <c r="U51" i="7"/>
  <c r="P51" i="7"/>
  <c r="K51" i="7"/>
  <c r="F51" i="7"/>
  <c r="AE50" i="7"/>
  <c r="Z50" i="7"/>
  <c r="U50" i="7"/>
  <c r="P50" i="7"/>
  <c r="K50" i="7"/>
  <c r="F50" i="7"/>
  <c r="AE49" i="7"/>
  <c r="Z49" i="7"/>
  <c r="U49" i="7"/>
  <c r="P49" i="7"/>
  <c r="K49" i="7"/>
  <c r="F49" i="7"/>
  <c r="AE48" i="7"/>
  <c r="Z48" i="7"/>
  <c r="U48" i="7"/>
  <c r="P48" i="7"/>
  <c r="K48" i="7"/>
  <c r="F48" i="7"/>
  <c r="AE47" i="7"/>
  <c r="Z47" i="7"/>
  <c r="U47" i="7"/>
  <c r="P47" i="7"/>
  <c r="K47" i="7"/>
  <c r="F47" i="7"/>
  <c r="AE46" i="7"/>
  <c r="Z46" i="7"/>
  <c r="U46" i="7"/>
  <c r="P46" i="7"/>
  <c r="K46" i="7"/>
  <c r="F46" i="7"/>
  <c r="AE45" i="7"/>
  <c r="Z45" i="7"/>
  <c r="U45" i="7"/>
  <c r="P45" i="7"/>
  <c r="K45" i="7"/>
  <c r="F45" i="7"/>
  <c r="AE44" i="7"/>
  <c r="Z44" i="7"/>
  <c r="U44" i="7"/>
  <c r="P44" i="7"/>
  <c r="K44" i="7"/>
  <c r="F44" i="7"/>
  <c r="AE43" i="7"/>
  <c r="Z43" i="7"/>
  <c r="U43" i="7"/>
  <c r="P43" i="7"/>
  <c r="K43" i="7"/>
  <c r="F43" i="7"/>
  <c r="AE42" i="7"/>
  <c r="Z42" i="7"/>
  <c r="U42" i="7"/>
  <c r="P42" i="7"/>
  <c r="K42" i="7"/>
  <c r="F42" i="7"/>
  <c r="AE41" i="7"/>
  <c r="Z41" i="7"/>
  <c r="U41" i="7"/>
  <c r="P41" i="7"/>
  <c r="K41" i="7"/>
  <c r="F41" i="7"/>
  <c r="AE40" i="7"/>
  <c r="Z40" i="7"/>
  <c r="U40" i="7"/>
  <c r="P40" i="7"/>
  <c r="K40" i="7"/>
  <c r="F40" i="7"/>
  <c r="AE39" i="7"/>
  <c r="Z39" i="7"/>
  <c r="U39" i="7"/>
  <c r="P39" i="7"/>
  <c r="K39" i="7"/>
  <c r="F39" i="7"/>
  <c r="AE38" i="7"/>
  <c r="Z38" i="7"/>
  <c r="U38" i="7"/>
  <c r="P38" i="7"/>
  <c r="K38" i="7"/>
  <c r="F38" i="7"/>
  <c r="AE37" i="7"/>
  <c r="Z37" i="7"/>
  <c r="U37" i="7"/>
  <c r="P37" i="7"/>
  <c r="K37" i="7"/>
  <c r="F37" i="7"/>
  <c r="AE36" i="7"/>
  <c r="Z36" i="7"/>
  <c r="U36" i="7"/>
  <c r="P36" i="7"/>
  <c r="K36" i="7"/>
  <c r="F36" i="7"/>
  <c r="AE35" i="7"/>
  <c r="Z35" i="7"/>
  <c r="U35" i="7"/>
  <c r="P35" i="7"/>
  <c r="K35" i="7"/>
  <c r="F35" i="7"/>
  <c r="AE34" i="7"/>
  <c r="Z34" i="7"/>
  <c r="U34" i="7"/>
  <c r="P34" i="7"/>
  <c r="K34" i="7"/>
  <c r="F34" i="7"/>
  <c r="AE33" i="7"/>
  <c r="Z33" i="7"/>
  <c r="U33" i="7"/>
  <c r="P33" i="7"/>
  <c r="K33" i="7"/>
  <c r="F33" i="7"/>
  <c r="AE32" i="7"/>
  <c r="Z32" i="7"/>
  <c r="U32" i="7"/>
  <c r="P32" i="7"/>
  <c r="K32" i="7"/>
  <c r="F32" i="7"/>
  <c r="AE31" i="7"/>
  <c r="Z31" i="7"/>
  <c r="U31" i="7"/>
  <c r="P31" i="7"/>
  <c r="K31" i="7"/>
  <c r="F31" i="7"/>
  <c r="AE30" i="7"/>
  <c r="Z30" i="7"/>
  <c r="U30" i="7"/>
  <c r="P30" i="7"/>
  <c r="K30" i="7"/>
  <c r="F30" i="7"/>
  <c r="AE29" i="7"/>
  <c r="Z29" i="7"/>
  <c r="U29" i="7"/>
  <c r="P29" i="7"/>
  <c r="K29" i="7"/>
  <c r="F29" i="7"/>
  <c r="AE28" i="7"/>
  <c r="Z28" i="7"/>
  <c r="U28" i="7"/>
  <c r="P28" i="7"/>
  <c r="K28" i="7"/>
  <c r="F28" i="7"/>
  <c r="AE27" i="7"/>
  <c r="Z27" i="7"/>
  <c r="U27" i="7"/>
  <c r="P27" i="7"/>
  <c r="K27" i="7"/>
  <c r="F27" i="7"/>
  <c r="AE26" i="7"/>
  <c r="Z26" i="7"/>
  <c r="U26" i="7"/>
  <c r="P26" i="7"/>
  <c r="K26" i="7"/>
  <c r="F26" i="7"/>
  <c r="AE25" i="7"/>
  <c r="Z25" i="7"/>
  <c r="U25" i="7"/>
  <c r="P25" i="7"/>
  <c r="K25" i="7"/>
  <c r="F25" i="7"/>
  <c r="AE24" i="7"/>
  <c r="Z24" i="7"/>
  <c r="U24" i="7"/>
  <c r="P24" i="7"/>
  <c r="K24" i="7"/>
  <c r="F24" i="7"/>
  <c r="AE23" i="7"/>
  <c r="Z23" i="7"/>
  <c r="U23" i="7"/>
  <c r="P23" i="7"/>
  <c r="K23" i="7"/>
  <c r="F23" i="7"/>
  <c r="AE22" i="7"/>
  <c r="Z22" i="7"/>
  <c r="U22" i="7"/>
  <c r="P22" i="7"/>
  <c r="K22" i="7"/>
  <c r="F22" i="7"/>
  <c r="AE21" i="7"/>
  <c r="Z21" i="7"/>
  <c r="U21" i="7"/>
  <c r="P21" i="7"/>
  <c r="K21" i="7"/>
  <c r="F21" i="7"/>
  <c r="AE20" i="7"/>
  <c r="Z20" i="7"/>
  <c r="U20" i="7"/>
  <c r="P20" i="7"/>
  <c r="K20" i="7"/>
  <c r="F20" i="7"/>
  <c r="AE19" i="7"/>
  <c r="Z19" i="7"/>
  <c r="U19" i="7"/>
  <c r="P19" i="7"/>
  <c r="K19" i="7"/>
  <c r="F19" i="7"/>
  <c r="AE18" i="7"/>
  <c r="Z18" i="7"/>
  <c r="U18" i="7"/>
  <c r="P18" i="7"/>
  <c r="K18" i="7"/>
  <c r="F18" i="7"/>
  <c r="AE17" i="7"/>
  <c r="Z17" i="7"/>
  <c r="U17" i="7"/>
  <c r="P17" i="7"/>
  <c r="K17" i="7"/>
  <c r="F17" i="7"/>
  <c r="AE16" i="7"/>
  <c r="Z16" i="7"/>
  <c r="U16" i="7"/>
  <c r="P16" i="7"/>
  <c r="K16" i="7"/>
  <c r="F16" i="7"/>
  <c r="AE15" i="7"/>
  <c r="Z15" i="7"/>
  <c r="U15" i="7"/>
  <c r="P15" i="7"/>
  <c r="K15" i="7"/>
  <c r="F15" i="7"/>
  <c r="AE14" i="7"/>
  <c r="Z14" i="7"/>
  <c r="U14" i="7"/>
  <c r="P14" i="7"/>
  <c r="K14" i="7"/>
  <c r="F14" i="7"/>
  <c r="AE13" i="7"/>
  <c r="Z13" i="7"/>
  <c r="U13" i="7"/>
  <c r="P13" i="7"/>
  <c r="K13" i="7"/>
  <c r="F13" i="7"/>
  <c r="AE12" i="7"/>
  <c r="Z12" i="7"/>
  <c r="U12" i="7"/>
  <c r="P12" i="7"/>
  <c r="K12" i="7"/>
  <c r="F12" i="7"/>
  <c r="AE11" i="7"/>
  <c r="Z11" i="7"/>
  <c r="U11" i="7"/>
  <c r="P11" i="7"/>
  <c r="K11" i="7"/>
  <c r="F11" i="7"/>
  <c r="AE10" i="7"/>
  <c r="Z10" i="7"/>
  <c r="U10" i="7"/>
  <c r="P10" i="7"/>
  <c r="K10" i="7"/>
  <c r="F10" i="7"/>
  <c r="AE9" i="7"/>
  <c r="Z9" i="7"/>
  <c r="U9" i="7"/>
  <c r="P9" i="7"/>
  <c r="K9" i="7"/>
  <c r="F9" i="7"/>
  <c r="AE8" i="7"/>
  <c r="Z8" i="7"/>
  <c r="U8" i="7"/>
  <c r="P8" i="7"/>
  <c r="K8" i="7"/>
  <c r="F8" i="7"/>
  <c r="AE7" i="7"/>
  <c r="Z7" i="7"/>
  <c r="U7" i="7"/>
  <c r="P7" i="7"/>
  <c r="K7" i="7"/>
  <c r="F7" i="7"/>
  <c r="AE6" i="7"/>
  <c r="Z6" i="7"/>
  <c r="U6" i="7"/>
  <c r="P6" i="7"/>
  <c r="K6" i="7"/>
  <c r="F6" i="7"/>
  <c r="AE3" i="7"/>
  <c r="Z3" i="7"/>
  <c r="U3" i="7"/>
  <c r="P3" i="7"/>
  <c r="K3" i="7"/>
  <c r="F3" i="7"/>
  <c r="AE6" i="6"/>
  <c r="AE7" i="6"/>
  <c r="AE8" i="6"/>
  <c r="AE9" i="6"/>
  <c r="AE10" i="6"/>
  <c r="AE11" i="6"/>
  <c r="AE12" i="6"/>
  <c r="AE13" i="6"/>
  <c r="AE14" i="6"/>
  <c r="AE15" i="6"/>
  <c r="AE16" i="6"/>
  <c r="AE17" i="6"/>
  <c r="AE18" i="6"/>
  <c r="AE19" i="6"/>
  <c r="AE20" i="6"/>
  <c r="AE21" i="6"/>
  <c r="AE22" i="6"/>
  <c r="AE23" i="6"/>
  <c r="AE24" i="6"/>
  <c r="AE25" i="6"/>
  <c r="AE26" i="6"/>
  <c r="AE27" i="6"/>
  <c r="AE28" i="6"/>
  <c r="AE29" i="6"/>
  <c r="AE30" i="6"/>
  <c r="AE31" i="6"/>
  <c r="AE32" i="6"/>
  <c r="AE33" i="6"/>
  <c r="AE34" i="6"/>
  <c r="AE35" i="6"/>
  <c r="AE36" i="6"/>
  <c r="AE37" i="6"/>
  <c r="AE38" i="6"/>
  <c r="AE39" i="6"/>
  <c r="AE40" i="6"/>
  <c r="AE41" i="6"/>
  <c r="AE42" i="6"/>
  <c r="AE43" i="6"/>
  <c r="AE44" i="6"/>
  <c r="AE45" i="6"/>
  <c r="AE46" i="6"/>
  <c r="AE47" i="6"/>
  <c r="AE48" i="6"/>
  <c r="AE49" i="6"/>
  <c r="AE50" i="6"/>
  <c r="AE51" i="6"/>
  <c r="AE52" i="6"/>
  <c r="AE53" i="6"/>
  <c r="AE54" i="6"/>
  <c r="AE55" i="6"/>
  <c r="AE56" i="6"/>
  <c r="AE57" i="6"/>
  <c r="AE58" i="6"/>
  <c r="AE59" i="6"/>
  <c r="AE60" i="6"/>
  <c r="AE61" i="6"/>
  <c r="AE62" i="6"/>
  <c r="AE63" i="6"/>
  <c r="AE64" i="6"/>
  <c r="AE65" i="6"/>
  <c r="AE66" i="6"/>
  <c r="AE67" i="6"/>
  <c r="AE68" i="6"/>
  <c r="AE69" i="6"/>
  <c r="AE70" i="6"/>
  <c r="AE71" i="6"/>
  <c r="AE72" i="6"/>
  <c r="AE73" i="6"/>
  <c r="AE74" i="6"/>
  <c r="AE75" i="6"/>
  <c r="AE76" i="6"/>
  <c r="AE77" i="6"/>
  <c r="AE78" i="6"/>
  <c r="AE79" i="6"/>
  <c r="AE80" i="6"/>
  <c r="AE81" i="6"/>
  <c r="AE82" i="6"/>
  <c r="AE83" i="6"/>
  <c r="AE84" i="6"/>
  <c r="AE85" i="6"/>
  <c r="AE86" i="6"/>
  <c r="AE87" i="6"/>
  <c r="AE88" i="6"/>
  <c r="AE89" i="6"/>
  <c r="AE90" i="6"/>
  <c r="AE91" i="6"/>
  <c r="AE92" i="6"/>
  <c r="AE93" i="6"/>
  <c r="AE94" i="6"/>
  <c r="AE95" i="6"/>
  <c r="AE96" i="6"/>
  <c r="AE97" i="6"/>
  <c r="AE98" i="6"/>
  <c r="AE99" i="6"/>
  <c r="AE100" i="6"/>
  <c r="AE101" i="6"/>
  <c r="AE102" i="6"/>
  <c r="AE103" i="6"/>
  <c r="AE104" i="6"/>
  <c r="AE105" i="6"/>
  <c r="AE106" i="6"/>
  <c r="AE107" i="6"/>
  <c r="AE108" i="6"/>
  <c r="AE109" i="6"/>
  <c r="AE110" i="6"/>
  <c r="AE111" i="6"/>
  <c r="AE112" i="6"/>
  <c r="AE113" i="6"/>
  <c r="AE114" i="6"/>
  <c r="AE115" i="6"/>
  <c r="AE116" i="6"/>
  <c r="AE117" i="6"/>
  <c r="AE118" i="6"/>
  <c r="AE119" i="6"/>
  <c r="AE120" i="6"/>
  <c r="AE121" i="6"/>
  <c r="AE122" i="6"/>
  <c r="AE123" i="6"/>
  <c r="AE124" i="6"/>
  <c r="AE125" i="6"/>
  <c r="AE126" i="6"/>
  <c r="AE127" i="6"/>
  <c r="AE128" i="6"/>
  <c r="AE129" i="6"/>
  <c r="AE130" i="6"/>
  <c r="AE131" i="6"/>
  <c r="AE132" i="6"/>
  <c r="AE133" i="6"/>
  <c r="AE134" i="6"/>
  <c r="AE135" i="6"/>
  <c r="AE136" i="6"/>
  <c r="AE137" i="6"/>
  <c r="AE138" i="6"/>
  <c r="AE139" i="6"/>
  <c r="AE140" i="6"/>
  <c r="AE141" i="6"/>
  <c r="AE142" i="6"/>
  <c r="AE143" i="6"/>
  <c r="AE144" i="6"/>
  <c r="AE145" i="6"/>
  <c r="AE146" i="6"/>
  <c r="AE147" i="6"/>
  <c r="AE148" i="6"/>
  <c r="AE149" i="6"/>
  <c r="AE150" i="6"/>
  <c r="AE3" i="6"/>
  <c r="Z6" i="6"/>
  <c r="Z7" i="6"/>
  <c r="Z8" i="6"/>
  <c r="Z9" i="6"/>
  <c r="Z10" i="6"/>
  <c r="Z11" i="6"/>
  <c r="Z12" i="6"/>
  <c r="Z13" i="6"/>
  <c r="Z14" i="6"/>
  <c r="Z15" i="6"/>
  <c r="Z16" i="6"/>
  <c r="Z17" i="6"/>
  <c r="Z18" i="6"/>
  <c r="Z19" i="6"/>
  <c r="Z20" i="6"/>
  <c r="Z21" i="6"/>
  <c r="Z22" i="6"/>
  <c r="Z23" i="6"/>
  <c r="Z24" i="6"/>
  <c r="Z25" i="6"/>
  <c r="Z26" i="6"/>
  <c r="Z27" i="6"/>
  <c r="Z28" i="6"/>
  <c r="Z29" i="6"/>
  <c r="Z30" i="6"/>
  <c r="Z31" i="6"/>
  <c r="Z32" i="6"/>
  <c r="Z33" i="6"/>
  <c r="Z34" i="6"/>
  <c r="Z35" i="6"/>
  <c r="Z36" i="6"/>
  <c r="Z37" i="6"/>
  <c r="Z38" i="6"/>
  <c r="Z39" i="6"/>
  <c r="Z40" i="6"/>
  <c r="Z41" i="6"/>
  <c r="Z42" i="6"/>
  <c r="Z43" i="6"/>
  <c r="Z44" i="6"/>
  <c r="Z45" i="6"/>
  <c r="Z46" i="6"/>
  <c r="Z47" i="6"/>
  <c r="Z48" i="6"/>
  <c r="Z49" i="6"/>
  <c r="Z50" i="6"/>
  <c r="Z51" i="6"/>
  <c r="Z52" i="6"/>
  <c r="Z53" i="6"/>
  <c r="Z54" i="6"/>
  <c r="Z55" i="6"/>
  <c r="Z56" i="6"/>
  <c r="Z57" i="6"/>
  <c r="Z58" i="6"/>
  <c r="Z59" i="6"/>
  <c r="Z60" i="6"/>
  <c r="Z61" i="6"/>
  <c r="Z62" i="6"/>
  <c r="Z63" i="6"/>
  <c r="Z64" i="6"/>
  <c r="Z65" i="6"/>
  <c r="Z66" i="6"/>
  <c r="Z67" i="6"/>
  <c r="Z68" i="6"/>
  <c r="Z69" i="6"/>
  <c r="Z70" i="6"/>
  <c r="Z71" i="6"/>
  <c r="Z72" i="6"/>
  <c r="Z73" i="6"/>
  <c r="Z74" i="6"/>
  <c r="Z75" i="6"/>
  <c r="Z76" i="6"/>
  <c r="Z77" i="6"/>
  <c r="Z78" i="6"/>
  <c r="Z79" i="6"/>
  <c r="Z80" i="6"/>
  <c r="Z81" i="6"/>
  <c r="Z82" i="6"/>
  <c r="Z83" i="6"/>
  <c r="Z84" i="6"/>
  <c r="Z85" i="6"/>
  <c r="Z86" i="6"/>
  <c r="Z87" i="6"/>
  <c r="Z88" i="6"/>
  <c r="Z89" i="6"/>
  <c r="Z90" i="6"/>
  <c r="Z91" i="6"/>
  <c r="Z92" i="6"/>
  <c r="Z93" i="6"/>
  <c r="Z94" i="6"/>
  <c r="Z95" i="6"/>
  <c r="Z96" i="6"/>
  <c r="Z97" i="6"/>
  <c r="Z98" i="6"/>
  <c r="Z99" i="6"/>
  <c r="Z100" i="6"/>
  <c r="Z101" i="6"/>
  <c r="Z102" i="6"/>
  <c r="Z103" i="6"/>
  <c r="Z104" i="6"/>
  <c r="Z105" i="6"/>
  <c r="Z106" i="6"/>
  <c r="Z107" i="6"/>
  <c r="Z108" i="6"/>
  <c r="Z109" i="6"/>
  <c r="Z110" i="6"/>
  <c r="Z111" i="6"/>
  <c r="Z112" i="6"/>
  <c r="Z113" i="6"/>
  <c r="Z114" i="6"/>
  <c r="Z115" i="6"/>
  <c r="Z116" i="6"/>
  <c r="Z117" i="6"/>
  <c r="Z118" i="6"/>
  <c r="Z119" i="6"/>
  <c r="Z120" i="6"/>
  <c r="Z121" i="6"/>
  <c r="Z122" i="6"/>
  <c r="Z123" i="6"/>
  <c r="Z124" i="6"/>
  <c r="Z125" i="6"/>
  <c r="Z126" i="6"/>
  <c r="Z127" i="6"/>
  <c r="Z128" i="6"/>
  <c r="Z129" i="6"/>
  <c r="Z130" i="6"/>
  <c r="Z131" i="6"/>
  <c r="Z132" i="6"/>
  <c r="Z133" i="6"/>
  <c r="Z134" i="6"/>
  <c r="Z135" i="6"/>
  <c r="Z136" i="6"/>
  <c r="Z137" i="6"/>
  <c r="Z138" i="6"/>
  <c r="Z139" i="6"/>
  <c r="Z140" i="6"/>
  <c r="Z141" i="6"/>
  <c r="Z142" i="6"/>
  <c r="Z143" i="6"/>
  <c r="Z144" i="6"/>
  <c r="Z145" i="6"/>
  <c r="Z146" i="6"/>
  <c r="Z147" i="6"/>
  <c r="Z148" i="6"/>
  <c r="Z149" i="6"/>
  <c r="Z150" i="6"/>
  <c r="Z3" i="6"/>
  <c r="U6" i="6"/>
  <c r="U7" i="6"/>
  <c r="U8" i="6"/>
  <c r="U9" i="6"/>
  <c r="U10" i="6"/>
  <c r="U11" i="6"/>
  <c r="U12" i="6"/>
  <c r="U13" i="6"/>
  <c r="U14" i="6"/>
  <c r="U15" i="6"/>
  <c r="U16" i="6"/>
  <c r="U17" i="6"/>
  <c r="U18" i="6"/>
  <c r="U19" i="6"/>
  <c r="U20" i="6"/>
  <c r="U21" i="6"/>
  <c r="U22" i="6"/>
  <c r="U23" i="6"/>
  <c r="U24" i="6"/>
  <c r="U25" i="6"/>
  <c r="U26" i="6"/>
  <c r="U27" i="6"/>
  <c r="U28" i="6"/>
  <c r="U29" i="6"/>
  <c r="U30" i="6"/>
  <c r="U31" i="6"/>
  <c r="U32" i="6"/>
  <c r="U33" i="6"/>
  <c r="U34" i="6"/>
  <c r="U35" i="6"/>
  <c r="U36" i="6"/>
  <c r="U37" i="6"/>
  <c r="U38" i="6"/>
  <c r="U39" i="6"/>
  <c r="U40" i="6"/>
  <c r="U41" i="6"/>
  <c r="U42" i="6"/>
  <c r="U43" i="6"/>
  <c r="U44" i="6"/>
  <c r="U45" i="6"/>
  <c r="U46" i="6"/>
  <c r="U47" i="6"/>
  <c r="U48" i="6"/>
  <c r="U49" i="6"/>
  <c r="U50" i="6"/>
  <c r="U51" i="6"/>
  <c r="U52" i="6"/>
  <c r="U53" i="6"/>
  <c r="U54" i="6"/>
  <c r="U55" i="6"/>
  <c r="U56" i="6"/>
  <c r="U57" i="6"/>
  <c r="U58" i="6"/>
  <c r="U59" i="6"/>
  <c r="U60" i="6"/>
  <c r="U61" i="6"/>
  <c r="U62" i="6"/>
  <c r="U63" i="6"/>
  <c r="U64" i="6"/>
  <c r="U65" i="6"/>
  <c r="U66" i="6"/>
  <c r="U67" i="6"/>
  <c r="U68" i="6"/>
  <c r="U69" i="6"/>
  <c r="U70" i="6"/>
  <c r="U71" i="6"/>
  <c r="U72" i="6"/>
  <c r="U73" i="6"/>
  <c r="U74" i="6"/>
  <c r="U75" i="6"/>
  <c r="U76" i="6"/>
  <c r="U77" i="6"/>
  <c r="U78" i="6"/>
  <c r="U79" i="6"/>
  <c r="U80" i="6"/>
  <c r="U81" i="6"/>
  <c r="U82" i="6"/>
  <c r="U83" i="6"/>
  <c r="U84" i="6"/>
  <c r="U85" i="6"/>
  <c r="U86" i="6"/>
  <c r="U87" i="6"/>
  <c r="U88" i="6"/>
  <c r="U89" i="6"/>
  <c r="U90" i="6"/>
  <c r="U91" i="6"/>
  <c r="U92" i="6"/>
  <c r="U93" i="6"/>
  <c r="U94" i="6"/>
  <c r="U95" i="6"/>
  <c r="U96" i="6"/>
  <c r="U97" i="6"/>
  <c r="U98" i="6"/>
  <c r="U99" i="6"/>
  <c r="U100" i="6"/>
  <c r="U101" i="6"/>
  <c r="U102" i="6"/>
  <c r="U103" i="6"/>
  <c r="U104" i="6"/>
  <c r="U105" i="6"/>
  <c r="U106" i="6"/>
  <c r="U107" i="6"/>
  <c r="U108" i="6"/>
  <c r="U109" i="6"/>
  <c r="U110" i="6"/>
  <c r="U111" i="6"/>
  <c r="U112" i="6"/>
  <c r="U113" i="6"/>
  <c r="U114" i="6"/>
  <c r="U115" i="6"/>
  <c r="U116" i="6"/>
  <c r="U117" i="6"/>
  <c r="U118" i="6"/>
  <c r="U119" i="6"/>
  <c r="U120" i="6"/>
  <c r="U121" i="6"/>
  <c r="U122" i="6"/>
  <c r="U123" i="6"/>
  <c r="U124" i="6"/>
  <c r="U125" i="6"/>
  <c r="U126" i="6"/>
  <c r="U127" i="6"/>
  <c r="U128" i="6"/>
  <c r="U129" i="6"/>
  <c r="U130" i="6"/>
  <c r="U131" i="6"/>
  <c r="U132" i="6"/>
  <c r="U133" i="6"/>
  <c r="U134" i="6"/>
  <c r="U135" i="6"/>
  <c r="U136" i="6"/>
  <c r="U137" i="6"/>
  <c r="U138" i="6"/>
  <c r="U139" i="6"/>
  <c r="U140" i="6"/>
  <c r="U141" i="6"/>
  <c r="U142" i="6"/>
  <c r="U143" i="6"/>
  <c r="U144" i="6"/>
  <c r="U145" i="6"/>
  <c r="U146" i="6"/>
  <c r="U147" i="6"/>
  <c r="U148" i="6"/>
  <c r="U149" i="6"/>
  <c r="U150" i="6"/>
  <c r="U3" i="6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27" i="6"/>
  <c r="P28" i="6"/>
  <c r="P29" i="6"/>
  <c r="P30" i="6"/>
  <c r="P31" i="6"/>
  <c r="P32" i="6"/>
  <c r="P33" i="6"/>
  <c r="P34" i="6"/>
  <c r="P35" i="6"/>
  <c r="P36" i="6"/>
  <c r="P37" i="6"/>
  <c r="P38" i="6"/>
  <c r="P39" i="6"/>
  <c r="P40" i="6"/>
  <c r="P41" i="6"/>
  <c r="P42" i="6"/>
  <c r="P43" i="6"/>
  <c r="P44" i="6"/>
  <c r="P45" i="6"/>
  <c r="P46" i="6"/>
  <c r="P47" i="6"/>
  <c r="P48" i="6"/>
  <c r="P49" i="6"/>
  <c r="P50" i="6"/>
  <c r="P51" i="6"/>
  <c r="P52" i="6"/>
  <c r="P53" i="6"/>
  <c r="P54" i="6"/>
  <c r="P55" i="6"/>
  <c r="P56" i="6"/>
  <c r="P57" i="6"/>
  <c r="P58" i="6"/>
  <c r="P59" i="6"/>
  <c r="P60" i="6"/>
  <c r="P61" i="6"/>
  <c r="P62" i="6"/>
  <c r="P63" i="6"/>
  <c r="P64" i="6"/>
  <c r="P65" i="6"/>
  <c r="P66" i="6"/>
  <c r="P67" i="6"/>
  <c r="P68" i="6"/>
  <c r="P69" i="6"/>
  <c r="P70" i="6"/>
  <c r="P71" i="6"/>
  <c r="P72" i="6"/>
  <c r="P73" i="6"/>
  <c r="P74" i="6"/>
  <c r="P75" i="6"/>
  <c r="P76" i="6"/>
  <c r="P77" i="6"/>
  <c r="P78" i="6"/>
  <c r="P79" i="6"/>
  <c r="P80" i="6"/>
  <c r="P81" i="6"/>
  <c r="P82" i="6"/>
  <c r="P83" i="6"/>
  <c r="P84" i="6"/>
  <c r="P85" i="6"/>
  <c r="P86" i="6"/>
  <c r="P87" i="6"/>
  <c r="P88" i="6"/>
  <c r="P89" i="6"/>
  <c r="P90" i="6"/>
  <c r="P91" i="6"/>
  <c r="P92" i="6"/>
  <c r="P93" i="6"/>
  <c r="P94" i="6"/>
  <c r="P95" i="6"/>
  <c r="P96" i="6"/>
  <c r="P97" i="6"/>
  <c r="P98" i="6"/>
  <c r="P99" i="6"/>
  <c r="P100" i="6"/>
  <c r="P101" i="6"/>
  <c r="P102" i="6"/>
  <c r="P103" i="6"/>
  <c r="P104" i="6"/>
  <c r="P105" i="6"/>
  <c r="P106" i="6"/>
  <c r="P107" i="6"/>
  <c r="P108" i="6"/>
  <c r="P109" i="6"/>
  <c r="P110" i="6"/>
  <c r="P111" i="6"/>
  <c r="P112" i="6"/>
  <c r="P113" i="6"/>
  <c r="P114" i="6"/>
  <c r="P115" i="6"/>
  <c r="P116" i="6"/>
  <c r="P117" i="6"/>
  <c r="P118" i="6"/>
  <c r="P119" i="6"/>
  <c r="P120" i="6"/>
  <c r="P121" i="6"/>
  <c r="P122" i="6"/>
  <c r="P123" i="6"/>
  <c r="P124" i="6"/>
  <c r="P125" i="6"/>
  <c r="P126" i="6"/>
  <c r="P127" i="6"/>
  <c r="P128" i="6"/>
  <c r="P129" i="6"/>
  <c r="P130" i="6"/>
  <c r="P131" i="6"/>
  <c r="P132" i="6"/>
  <c r="P133" i="6"/>
  <c r="P134" i="6"/>
  <c r="P135" i="6"/>
  <c r="P136" i="6"/>
  <c r="P137" i="6"/>
  <c r="P138" i="6"/>
  <c r="P139" i="6"/>
  <c r="P140" i="6"/>
  <c r="P141" i="6"/>
  <c r="P142" i="6"/>
  <c r="P143" i="6"/>
  <c r="P144" i="6"/>
  <c r="P145" i="6"/>
  <c r="P146" i="6"/>
  <c r="P147" i="6"/>
  <c r="P148" i="6"/>
  <c r="P149" i="6"/>
  <c r="P150" i="6"/>
  <c r="P3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K96" i="6"/>
  <c r="K97" i="6"/>
  <c r="K98" i="6"/>
  <c r="K99" i="6"/>
  <c r="K100" i="6"/>
  <c r="K101" i="6"/>
  <c r="K102" i="6"/>
  <c r="K103" i="6"/>
  <c r="K104" i="6"/>
  <c r="K105" i="6"/>
  <c r="K106" i="6"/>
  <c r="K107" i="6"/>
  <c r="K108" i="6"/>
  <c r="K109" i="6"/>
  <c r="K110" i="6"/>
  <c r="K111" i="6"/>
  <c r="K112" i="6"/>
  <c r="K113" i="6"/>
  <c r="K114" i="6"/>
  <c r="K115" i="6"/>
  <c r="K116" i="6"/>
  <c r="K117" i="6"/>
  <c r="K118" i="6"/>
  <c r="K119" i="6"/>
  <c r="K120" i="6"/>
  <c r="K121" i="6"/>
  <c r="K122" i="6"/>
  <c r="K123" i="6"/>
  <c r="K124" i="6"/>
  <c r="K125" i="6"/>
  <c r="K126" i="6"/>
  <c r="K127" i="6"/>
  <c r="K128" i="6"/>
  <c r="K129" i="6"/>
  <c r="K130" i="6"/>
  <c r="K131" i="6"/>
  <c r="K132" i="6"/>
  <c r="K133" i="6"/>
  <c r="K134" i="6"/>
  <c r="K135" i="6"/>
  <c r="K136" i="6"/>
  <c r="K137" i="6"/>
  <c r="K138" i="6"/>
  <c r="K139" i="6"/>
  <c r="K140" i="6"/>
  <c r="K141" i="6"/>
  <c r="K142" i="6"/>
  <c r="K143" i="6"/>
  <c r="K144" i="6"/>
  <c r="K145" i="6"/>
  <c r="K146" i="6"/>
  <c r="K147" i="6"/>
  <c r="K148" i="6"/>
  <c r="K149" i="6"/>
  <c r="K150" i="6"/>
  <c r="K3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3" i="6"/>
  <c r="H146" i="1"/>
  <c r="D146" i="1"/>
  <c r="H122" i="1"/>
  <c r="H121" i="1"/>
  <c r="H42" i="1"/>
  <c r="D42" i="1"/>
  <c r="B24" i="1"/>
  <c r="G74" i="5"/>
  <c r="B53" i="5"/>
  <c r="B27" i="5"/>
  <c r="B36" i="5"/>
  <c r="B35" i="5"/>
  <c r="B30" i="5"/>
  <c r="B29" i="5"/>
  <c r="B26" i="5"/>
  <c r="B25" i="5"/>
  <c r="B24" i="5"/>
  <c r="B22" i="5"/>
  <c r="B21" i="5"/>
  <c r="B20" i="5"/>
  <c r="B19" i="5"/>
  <c r="B17" i="5"/>
  <c r="B16" i="5"/>
  <c r="B44" i="5"/>
  <c r="B45" i="5"/>
  <c r="B60" i="5"/>
  <c r="B61" i="5"/>
  <c r="B65" i="5"/>
  <c r="B11" i="5"/>
  <c r="B10" i="5"/>
  <c r="B27" i="4"/>
  <c r="B17" i="4"/>
  <c r="B130" i="4"/>
  <c r="B128" i="4"/>
  <c r="B126" i="4"/>
  <c r="B125" i="4"/>
  <c r="B124" i="4"/>
  <c r="B121" i="4"/>
  <c r="B119" i="4"/>
  <c r="B118" i="4"/>
  <c r="B116" i="4"/>
  <c r="B115" i="4"/>
  <c r="B110" i="4"/>
  <c r="B107" i="4"/>
  <c r="B102" i="4"/>
  <c r="B101" i="4"/>
  <c r="B95" i="4"/>
  <c r="B94" i="4"/>
  <c r="B87" i="4"/>
  <c r="B86" i="4"/>
  <c r="B74" i="4"/>
  <c r="B73" i="4"/>
  <c r="B65" i="4"/>
  <c r="B59" i="4"/>
  <c r="B58" i="4"/>
  <c r="B57" i="4"/>
  <c r="B56" i="4"/>
  <c r="B55" i="4"/>
  <c r="B54" i="4"/>
  <c r="B51" i="4"/>
  <c r="B50" i="4"/>
  <c r="B49" i="4"/>
  <c r="B46" i="4"/>
  <c r="B43" i="4"/>
  <c r="B36" i="4"/>
  <c r="B34" i="4"/>
  <c r="B33" i="4"/>
  <c r="B31" i="4"/>
  <c r="B30" i="4"/>
  <c r="B26" i="4"/>
  <c r="B12" i="4"/>
  <c r="B11" i="4"/>
  <c r="B48" i="1"/>
  <c r="B84" i="1"/>
  <c r="B85" i="1"/>
  <c r="B57" i="1"/>
  <c r="H31" i="1"/>
  <c r="D31" i="1"/>
  <c r="B144" i="1"/>
  <c r="B143" i="1"/>
  <c r="H143" i="1"/>
  <c r="D143" i="1"/>
  <c r="B33" i="1"/>
  <c r="H33" i="1"/>
  <c r="D33" i="1"/>
  <c r="B32" i="1"/>
  <c r="H32" i="1"/>
  <c r="D32" i="1"/>
  <c r="B30" i="1"/>
  <c r="H30" i="1"/>
  <c r="D30" i="1"/>
  <c r="B29" i="1"/>
  <c r="H29" i="1"/>
  <c r="D29" i="1"/>
  <c r="B22" i="1"/>
  <c r="B21" i="1"/>
  <c r="B17" i="1"/>
  <c r="B142" i="1"/>
  <c r="B139" i="1"/>
  <c r="B138" i="1"/>
  <c r="B137" i="1"/>
  <c r="B127" i="1"/>
  <c r="B126" i="1"/>
  <c r="B125" i="1"/>
  <c r="B117" i="1"/>
  <c r="B115" i="1"/>
  <c r="B113" i="1"/>
  <c r="B112" i="1"/>
  <c r="B111" i="1"/>
  <c r="B109" i="1"/>
  <c r="B107" i="1"/>
  <c r="B105" i="1"/>
  <c r="B104" i="1"/>
  <c r="B103" i="1"/>
  <c r="B98" i="1"/>
  <c r="B97" i="1"/>
  <c r="B89" i="1"/>
  <c r="B88" i="1"/>
  <c r="B75" i="1"/>
  <c r="B74" i="1"/>
  <c r="B70" i="1"/>
  <c r="B67" i="1"/>
  <c r="B63" i="1"/>
  <c r="B62" i="1"/>
  <c r="B61" i="1"/>
  <c r="B54" i="1"/>
  <c r="B56" i="1"/>
  <c r="B55" i="1"/>
  <c r="B53" i="1"/>
  <c r="B51" i="1"/>
  <c r="B43" i="1"/>
  <c r="B50" i="1"/>
  <c r="B49" i="1"/>
  <c r="B36" i="1"/>
  <c r="B35" i="1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137" i="4"/>
  <c r="G136" i="4"/>
  <c r="G135" i="4"/>
  <c r="G134" i="4"/>
  <c r="G133" i="4"/>
  <c r="G132" i="4"/>
  <c r="G131" i="4"/>
  <c r="G130" i="4"/>
  <c r="G129" i="4"/>
  <c r="G128" i="4"/>
  <c r="G127" i="4"/>
  <c r="G126" i="4"/>
  <c r="G125" i="4"/>
  <c r="G124" i="4"/>
  <c r="G123" i="4"/>
  <c r="G122" i="4"/>
  <c r="G121" i="4"/>
  <c r="G120" i="4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H44" i="1"/>
  <c r="D44" i="1"/>
  <c r="H106" i="1"/>
  <c r="D106" i="1"/>
  <c r="H108" i="1"/>
  <c r="D108" i="1"/>
  <c r="H110" i="1"/>
  <c r="D110" i="1"/>
  <c r="H113" i="1"/>
  <c r="D113" i="1"/>
  <c r="H115" i="1"/>
  <c r="D115" i="1"/>
  <c r="H117" i="1"/>
  <c r="D117" i="1"/>
  <c r="H119" i="1"/>
  <c r="D119" i="1"/>
  <c r="H125" i="1"/>
  <c r="D125" i="1"/>
  <c r="H128" i="1"/>
  <c r="D128" i="1"/>
  <c r="H137" i="1"/>
  <c r="D137" i="1"/>
  <c r="H138" i="1"/>
  <c r="D138" i="1"/>
  <c r="H139" i="1"/>
  <c r="D139" i="1"/>
  <c r="H140" i="1"/>
  <c r="D140" i="1"/>
  <c r="H141" i="1"/>
  <c r="D141" i="1"/>
  <c r="H142" i="1"/>
  <c r="D142" i="1"/>
  <c r="H145" i="1"/>
  <c r="D145" i="1"/>
  <c r="H147" i="1"/>
  <c r="D147" i="1"/>
  <c r="H148" i="1"/>
  <c r="D148" i="1"/>
  <c r="H8" i="1"/>
  <c r="D8" i="1"/>
  <c r="H9" i="1"/>
  <c r="D9" i="1"/>
  <c r="H11" i="1"/>
  <c r="D11" i="1"/>
  <c r="H13" i="1"/>
  <c r="D13" i="1"/>
  <c r="H21" i="1"/>
  <c r="D21" i="1"/>
  <c r="H22" i="1"/>
  <c r="D22" i="1"/>
  <c r="H27" i="1"/>
  <c r="D27" i="1"/>
  <c r="H104" i="1"/>
  <c r="D104" i="1"/>
  <c r="H35" i="1"/>
  <c r="D35" i="1"/>
  <c r="H36" i="1"/>
  <c r="D36" i="1"/>
  <c r="H48" i="1"/>
  <c r="D48" i="1"/>
  <c r="H49" i="1"/>
  <c r="D49" i="1"/>
  <c r="H40" i="1"/>
  <c r="D40" i="1"/>
  <c r="H41" i="1"/>
  <c r="D41" i="1"/>
  <c r="H43" i="1"/>
  <c r="D43" i="1"/>
  <c r="H45" i="1"/>
  <c r="D45" i="1"/>
  <c r="H53" i="1"/>
  <c r="D53" i="1"/>
  <c r="H54" i="1"/>
  <c r="D54" i="1"/>
  <c r="H57" i="1"/>
  <c r="D57" i="1"/>
  <c r="H62" i="1"/>
  <c r="D62" i="1"/>
  <c r="H63" i="1"/>
  <c r="D63" i="1"/>
  <c r="H68" i="1"/>
  <c r="D68" i="1"/>
  <c r="H65" i="1"/>
  <c r="D65" i="1"/>
  <c r="H67" i="1"/>
  <c r="D67" i="1"/>
  <c r="H70" i="1"/>
  <c r="D70" i="1"/>
  <c r="H71" i="1"/>
  <c r="D71" i="1"/>
  <c r="H74" i="1"/>
  <c r="D74" i="1"/>
  <c r="H75" i="1"/>
  <c r="D75" i="1"/>
  <c r="H79" i="1"/>
  <c r="D79" i="1"/>
  <c r="H60" i="1"/>
  <c r="D60" i="1"/>
  <c r="H86" i="1"/>
  <c r="D86" i="1"/>
  <c r="H88" i="1"/>
  <c r="D88" i="1"/>
  <c r="H89" i="1"/>
  <c r="D89" i="1"/>
  <c r="H90" i="1"/>
  <c r="D90" i="1"/>
  <c r="H91" i="1"/>
  <c r="D91" i="1"/>
  <c r="H94" i="1"/>
  <c r="D94" i="1"/>
  <c r="H97" i="1"/>
  <c r="D97" i="1"/>
  <c r="H98" i="1"/>
  <c r="D98" i="1"/>
  <c r="H99" i="1"/>
  <c r="D99" i="1"/>
  <c r="H101" i="1"/>
  <c r="D101" i="1"/>
  <c r="H102" i="1"/>
  <c r="D102" i="1"/>
  <c r="H105" i="1"/>
  <c r="D105" i="1"/>
  <c r="H107" i="1"/>
  <c r="D107" i="1"/>
  <c r="H109" i="1"/>
  <c r="D109" i="1"/>
  <c r="H111" i="1"/>
  <c r="D111" i="1"/>
  <c r="H112" i="1"/>
  <c r="D112" i="1"/>
  <c r="H114" i="1"/>
  <c r="D114" i="1"/>
  <c r="H116" i="1"/>
  <c r="D116" i="1"/>
  <c r="H118" i="1"/>
  <c r="D118" i="1"/>
  <c r="H120" i="1"/>
  <c r="D120" i="1"/>
  <c r="B123" i="1"/>
  <c r="H123" i="1"/>
  <c r="D123" i="1"/>
  <c r="B124" i="1"/>
  <c r="H124" i="1"/>
  <c r="D124" i="1"/>
  <c r="H129" i="1"/>
  <c r="D129" i="1"/>
  <c r="H130" i="1"/>
  <c r="D130" i="1"/>
  <c r="H126" i="1"/>
  <c r="D126" i="1"/>
  <c r="H127" i="1"/>
  <c r="D127" i="1"/>
  <c r="B131" i="1"/>
  <c r="H131" i="1"/>
  <c r="D131" i="1"/>
  <c r="B132" i="1"/>
  <c r="H132" i="1"/>
  <c r="D132" i="1"/>
  <c r="B134" i="1"/>
  <c r="H134" i="1"/>
  <c r="D134" i="1"/>
  <c r="B135" i="1"/>
  <c r="H135" i="1"/>
  <c r="D135" i="1"/>
  <c r="B136" i="1"/>
  <c r="H136" i="1"/>
  <c r="D136" i="1"/>
  <c r="H144" i="1"/>
  <c r="D144" i="1"/>
  <c r="B149" i="1"/>
  <c r="H149" i="1"/>
  <c r="D149" i="1"/>
  <c r="B150" i="1"/>
  <c r="H150" i="1"/>
  <c r="D150" i="1"/>
  <c r="H6" i="1"/>
  <c r="D6" i="1"/>
  <c r="H7" i="1"/>
  <c r="D7" i="1"/>
  <c r="B10" i="1"/>
  <c r="H10" i="1"/>
  <c r="D10" i="1"/>
  <c r="B12" i="1"/>
  <c r="H12" i="1"/>
  <c r="D12" i="1"/>
  <c r="H14" i="1"/>
  <c r="D14" i="1"/>
  <c r="H15" i="1"/>
  <c r="D15" i="1"/>
  <c r="B16" i="1"/>
  <c r="H16" i="1"/>
  <c r="D16" i="1"/>
  <c r="H17" i="1"/>
  <c r="D17" i="1"/>
  <c r="B18" i="1"/>
  <c r="H18" i="1"/>
  <c r="D18" i="1"/>
  <c r="H19" i="1"/>
  <c r="D19" i="1"/>
  <c r="B20" i="1"/>
  <c r="H20" i="1"/>
  <c r="D20" i="1"/>
  <c r="B23" i="1"/>
  <c r="H23" i="1"/>
  <c r="D23" i="1"/>
  <c r="B26" i="1"/>
  <c r="H26" i="1"/>
  <c r="D26" i="1"/>
  <c r="B28" i="1"/>
  <c r="H28" i="1"/>
  <c r="D28" i="1"/>
  <c r="H24" i="1"/>
  <c r="D24" i="1"/>
  <c r="H25" i="1"/>
  <c r="D25" i="1"/>
  <c r="B37" i="1"/>
  <c r="H37" i="1"/>
  <c r="D37" i="1"/>
  <c r="B38" i="1"/>
  <c r="H38" i="1"/>
  <c r="D38" i="1"/>
  <c r="B39" i="1"/>
  <c r="H39" i="1"/>
  <c r="D39" i="1"/>
  <c r="B46" i="1"/>
  <c r="H46" i="1"/>
  <c r="D46" i="1"/>
  <c r="H50" i="1"/>
  <c r="D50" i="1"/>
  <c r="H51" i="1"/>
  <c r="D51" i="1"/>
  <c r="B52" i="1"/>
  <c r="H52" i="1"/>
  <c r="D52" i="1"/>
  <c r="H55" i="1"/>
  <c r="D55" i="1"/>
  <c r="H56" i="1"/>
  <c r="D56" i="1"/>
  <c r="B58" i="1"/>
  <c r="H58" i="1"/>
  <c r="D58" i="1"/>
  <c r="B59" i="1"/>
  <c r="H59" i="1"/>
  <c r="D59" i="1"/>
  <c r="H61" i="1"/>
  <c r="D61" i="1"/>
  <c r="H69" i="1"/>
  <c r="D69" i="1"/>
  <c r="H64" i="1"/>
  <c r="D64" i="1"/>
  <c r="H66" i="1"/>
  <c r="D66" i="1"/>
  <c r="H72" i="1"/>
  <c r="D72" i="1"/>
  <c r="B73" i="1"/>
  <c r="H73" i="1"/>
  <c r="D73" i="1"/>
  <c r="B78" i="1"/>
  <c r="H78" i="1"/>
  <c r="D78" i="1"/>
  <c r="H80" i="1"/>
  <c r="D80" i="1"/>
  <c r="B81" i="1"/>
  <c r="H81" i="1"/>
  <c r="D81" i="1"/>
  <c r="H82" i="1"/>
  <c r="D82" i="1"/>
  <c r="H83" i="1"/>
  <c r="D83" i="1"/>
  <c r="H84" i="1"/>
  <c r="D84" i="1"/>
  <c r="H85" i="1"/>
  <c r="D85" i="1"/>
  <c r="B87" i="1"/>
  <c r="H87" i="1"/>
  <c r="D87" i="1"/>
  <c r="H92" i="1"/>
  <c r="D92" i="1"/>
  <c r="H93" i="1"/>
  <c r="D93" i="1"/>
  <c r="H95" i="1"/>
  <c r="D95" i="1"/>
  <c r="H96" i="1"/>
  <c r="D96" i="1"/>
  <c r="H100" i="1"/>
  <c r="D100" i="1"/>
  <c r="H103" i="1"/>
  <c r="D103" i="1"/>
  <c r="B34" i="1"/>
  <c r="H34" i="1"/>
  <c r="D34" i="1"/>
</calcChain>
</file>

<file path=xl/sharedStrings.xml><?xml version="1.0" encoding="utf-8"?>
<sst xmlns="http://schemas.openxmlformats.org/spreadsheetml/2006/main" count="3578" uniqueCount="644">
  <si>
    <t>Always</t>
  </si>
  <si>
    <t>30.10</t>
  </si>
  <si>
    <t>30.20</t>
  </si>
  <si>
    <t>30.30</t>
  </si>
  <si>
    <t>30.50</t>
  </si>
  <si>
    <t>35.4</t>
  </si>
  <si>
    <t>35.5</t>
  </si>
  <si>
    <t>35.5.10</t>
  </si>
  <si>
    <t>35.5.90</t>
  </si>
  <si>
    <t>35.10</t>
  </si>
  <si>
    <t>35.15</t>
  </si>
  <si>
    <t>35.25</t>
  </si>
  <si>
    <t>35.30</t>
  </si>
  <si>
    <t>35.35</t>
  </si>
  <si>
    <t>35.50</t>
  </si>
  <si>
    <t>35.50.10</t>
  </si>
  <si>
    <t>35.55</t>
  </si>
  <si>
    <t>35.55.10</t>
  </si>
  <si>
    <t>35.55.20</t>
  </si>
  <si>
    <t>35.55.30</t>
  </si>
  <si>
    <t>35.60</t>
  </si>
  <si>
    <t>40.10</t>
  </si>
  <si>
    <t>40.20</t>
  </si>
  <si>
    <t>40.30</t>
  </si>
  <si>
    <t>40.40</t>
  </si>
  <si>
    <t>40.40.10</t>
  </si>
  <si>
    <t>40.40.20</t>
  </si>
  <si>
    <t>40.50</t>
  </si>
  <si>
    <t>40.60</t>
  </si>
  <si>
    <t>40.70</t>
  </si>
  <si>
    <t>40.75</t>
  </si>
  <si>
    <t>40.90</t>
  </si>
  <si>
    <t>40.90.10</t>
  </si>
  <si>
    <t>40.90.20</t>
  </si>
  <si>
    <t>40.90.30</t>
  </si>
  <si>
    <t>40.90.40</t>
  </si>
  <si>
    <t>45.05</t>
  </si>
  <si>
    <t>45.05.20</t>
  </si>
  <si>
    <t>45.05.30</t>
  </si>
  <si>
    <t>45.40</t>
  </si>
  <si>
    <t>50.10</t>
  </si>
  <si>
    <t>50.10.10</t>
  </si>
  <si>
    <t>50.10.20</t>
  </si>
  <si>
    <t>50.10.30</t>
  </si>
  <si>
    <t>50.10.40</t>
  </si>
  <si>
    <t>50.10.45</t>
  </si>
  <si>
    <t>50.10.50</t>
  </si>
  <si>
    <t>50.10.55</t>
  </si>
  <si>
    <t>50.10.60</t>
  </si>
  <si>
    <t>50.10.70</t>
  </si>
  <si>
    <t>50.10.80</t>
  </si>
  <si>
    <t>50.20</t>
  </si>
  <si>
    <t>50.30</t>
  </si>
  <si>
    <t>68.10</t>
  </si>
  <si>
    <t>68.20</t>
  </si>
  <si>
    <t>68.30</t>
  </si>
  <si>
    <t>68.30.10</t>
  </si>
  <si>
    <t>68.30.10.10</t>
  </si>
  <si>
    <t>68.30.20</t>
  </si>
  <si>
    <t>68.30.20.10</t>
  </si>
  <si>
    <t>68.30.30</t>
  </si>
  <si>
    <t>68.30.30.10</t>
  </si>
  <si>
    <t>68.40</t>
  </si>
  <si>
    <t>68.40.10</t>
  </si>
  <si>
    <t>68.40.15</t>
  </si>
  <si>
    <t>68.40.15.10</t>
  </si>
  <si>
    <t>68.40.20</t>
  </si>
  <si>
    <t>68.40.20.10</t>
  </si>
  <si>
    <t>68.40.30</t>
  </si>
  <si>
    <t>68.40.30.10</t>
  </si>
  <si>
    <t>68.45</t>
  </si>
  <si>
    <t>68.50</t>
  </si>
  <si>
    <t>68.90</t>
  </si>
  <si>
    <t>80.10</t>
  </si>
  <si>
    <t>80.20</t>
  </si>
  <si>
    <t>90.10</t>
  </si>
  <si>
    <t>90.20.10</t>
  </si>
  <si>
    <t>90.20.15</t>
  </si>
  <si>
    <t>90.20.20</t>
  </si>
  <si>
    <t>90.20.30</t>
  </si>
  <si>
    <t>90.20.40</t>
  </si>
  <si>
    <t>90.30</t>
  </si>
  <si>
    <t>90.40</t>
  </si>
  <si>
    <t>90.50</t>
  </si>
  <si>
    <t>90.50.10</t>
  </si>
  <si>
    <t>90.50.20</t>
  </si>
  <si>
    <t>90.60.10</t>
  </si>
  <si>
    <t>90.60.20</t>
  </si>
  <si>
    <t>90.70</t>
  </si>
  <si>
    <t>90.80</t>
  </si>
  <si>
    <t>100.10</t>
  </si>
  <si>
    <t>100.20</t>
  </si>
  <si>
    <t>100.30</t>
  </si>
  <si>
    <t>100.40</t>
  </si>
  <si>
    <t>120.10</t>
  </si>
  <si>
    <t>120.10.05</t>
  </si>
  <si>
    <t>120.10.10</t>
  </si>
  <si>
    <t>120.10.20</t>
  </si>
  <si>
    <t>120.20</t>
  </si>
  <si>
    <t>120.25</t>
  </si>
  <si>
    <t>120.30</t>
  </si>
  <si>
    <t>120.40</t>
  </si>
  <si>
    <t>120.50</t>
  </si>
  <si>
    <t>120.60</t>
  </si>
  <si>
    <t>130.10</t>
  </si>
  <si>
    <t>130.10.5</t>
  </si>
  <si>
    <t>130.10.6</t>
  </si>
  <si>
    <t>130.10.7</t>
  </si>
  <si>
    <t>130.10.10</t>
  </si>
  <si>
    <t>130.10.20</t>
  </si>
  <si>
    <t>130.20</t>
  </si>
  <si>
    <t>130.30</t>
  </si>
  <si>
    <t>150.10</t>
  </si>
  <si>
    <t>TC#</t>
  </si>
  <si>
    <t>Risk ID</t>
  </si>
  <si>
    <t>Relatie</t>
  </si>
  <si>
    <t>Kap 1</t>
  </si>
  <si>
    <t>Kap 2</t>
  </si>
  <si>
    <t>15 / 85</t>
  </si>
  <si>
    <t>Y</t>
  </si>
  <si>
    <t>Single</t>
  </si>
  <si>
    <t>OP</t>
  </si>
  <si>
    <t>Both</t>
  </si>
  <si>
    <t>30 / 70</t>
  </si>
  <si>
    <t>N</t>
  </si>
  <si>
    <t>45 / 55</t>
  </si>
  <si>
    <t>0 / 100</t>
  </si>
  <si>
    <t>H / L</t>
  </si>
  <si>
    <t>Living</t>
  </si>
  <si>
    <t>TC:</t>
  </si>
  <si>
    <t>0 /100</t>
  </si>
  <si>
    <t>Undet.</t>
  </si>
  <si>
    <t>1,3,6</t>
  </si>
  <si>
    <t>Marriage</t>
  </si>
  <si>
    <t>OP-PP</t>
  </si>
  <si>
    <t>In / Ex Cap</t>
  </si>
  <si>
    <t>Ext</t>
  </si>
  <si>
    <t>In</t>
  </si>
  <si>
    <t>CB</t>
  </si>
  <si>
    <t>Ex. %</t>
  </si>
  <si>
    <t>OP : PP</t>
  </si>
  <si>
    <t>Fund</t>
  </si>
  <si>
    <t>Long. Ins.</t>
  </si>
  <si>
    <t>Cap</t>
  </si>
  <si>
    <t>High / Low == NO</t>
  </si>
  <si>
    <t>High / Low == YES</t>
  </si>
  <si>
    <t>Fund != 0</t>
  </si>
  <si>
    <t>40.40.5.10</t>
  </si>
  <si>
    <t>40.40.5.20</t>
  </si>
  <si>
    <t>40.40.12</t>
  </si>
  <si>
    <t>40.40.14</t>
  </si>
  <si>
    <t>40.50.10</t>
  </si>
  <si>
    <t>40.50.20</t>
  </si>
  <si>
    <t>80.5.10</t>
  </si>
  <si>
    <t>80.5.20</t>
  </si>
  <si>
    <t>80.5.30</t>
  </si>
  <si>
    <t>90.30.10</t>
  </si>
  <si>
    <t>90.30.20</t>
  </si>
  <si>
    <t>Longevity == Insured</t>
  </si>
  <si>
    <t>Fund == 0</t>
  </si>
  <si>
    <t>Fund == 0%
AND
Longevity == Insured
AND
High / Low == NO</t>
  </si>
  <si>
    <t>Fund == 0
AND
Longevity == Insured
AND
High / Low == Yes</t>
  </si>
  <si>
    <t>Longevity != Insured</t>
  </si>
  <si>
    <t>Longevity == Insured
AND
Fund != 0
AND
High / low == NO</t>
  </si>
  <si>
    <t>Longevity == Insured
AND
Fund != 0
AND
High / low == YES</t>
  </si>
  <si>
    <t>Fund != 0
AND 
High / Low == NO</t>
  </si>
  <si>
    <t>Fund != 0
AND 
High / Low == YES</t>
  </si>
  <si>
    <t>Commerical Budget == 0</t>
  </si>
  <si>
    <t xml:space="preserve">Commercial Budget &gt; 0 </t>
  </si>
  <si>
    <t>Costs - Commercial Budget &gt; 0</t>
  </si>
  <si>
    <t>Costs - Commercial Budget == 0</t>
  </si>
  <si>
    <t>Commercial Budget == 0</t>
  </si>
  <si>
    <t>Fund != 0
AND
((Commercial Budget == 0)
OR
(Commercial Budget &gt; 0 
AND
Costs - Commercial Budget &gt; 0))</t>
  </si>
  <si>
    <t>Fund != 0 
AND
Commerical Budget &gt; 0
AND
Costs - Commerical Budget == 0</t>
  </si>
  <si>
    <t>Fund != 0
AND
Commercial Budget == 0</t>
  </si>
  <si>
    <t>Fund != 0
AND
Commercial Budget &gt; 0 
AND
Cost - Commerical Budget &gt; 0</t>
  </si>
  <si>
    <t>Fund != 0 
AND
Commercial Budget &gt; 0 
AND
Costs - Commercial Budget == 0</t>
  </si>
  <si>
    <t>Fund == 0
AND
(Commercial Budget == 0
OR
Commercial Budget &gt; 0 
AND
Costs - Commercial Budget &gt; 0</t>
  </si>
  <si>
    <t>Fund == 0
AND
Commercial Budget &gt; 0
AND
Costs - Commercial Budget == 0</t>
  </si>
  <si>
    <t>(OP-PP 
AND
Fund != 0) 
OR
(OP-PP 
AND
Fund == 0
AND
Longevity != Insured)</t>
  </si>
  <si>
    <t>OP-PP
AND
Fund != 0</t>
  </si>
  <si>
    <t>OP-PP
AND
Fund == 0
AND
Longevity == Insured</t>
  </si>
  <si>
    <t>OP-PP
AND 
OP-PP ratio = 70%
AND
High / Low == NO</t>
  </si>
  <si>
    <t>OP-PP
AND 
OP-PP ratio = 70%
AND
High / Low == YES</t>
  </si>
  <si>
    <t>OP-PP
AND 
OP-PP ratio = 35%
AND
High / Low == NO</t>
  </si>
  <si>
    <t>OP-PP
AND 
OP-PP ratio = 35%
AND
High / Low == YES</t>
  </si>
  <si>
    <t>OP-PP
AND
High / Low == NO</t>
  </si>
  <si>
    <t>OP-PP
AND
High / Low == YES</t>
  </si>
  <si>
    <t>Fund == 0
AND
Longevity == Insured</t>
  </si>
  <si>
    <t>Fund != 0
AND
Longevity == Insured</t>
  </si>
  <si>
    <t>Commercial Budget &gt; 0 
AND
Costs - Commerical Budget &gt; 0</t>
  </si>
  <si>
    <t>Commercial Budget &gt; 0 
AND
Costs - Commerical Budget == 0</t>
  </si>
  <si>
    <t>Commercial Budget &gt; 0</t>
  </si>
  <si>
    <t>Participant has a Partner</t>
  </si>
  <si>
    <t>Participant has a Partner
AND
No Settled OP</t>
  </si>
  <si>
    <t>Name of Partner is Known</t>
  </si>
  <si>
    <t>Name of Partner is unknown</t>
  </si>
  <si>
    <t>Only 1 Capital
AND
Old Policy Number is Known</t>
  </si>
  <si>
    <t>At Least 1 External Capital</t>
  </si>
  <si>
    <t>At Least 1 capital is SA/SN Combo
OR
Multiple Capitals - 1 SA / 1 SN</t>
  </si>
  <si>
    <t>Only SA Capitals</t>
  </si>
  <si>
    <t>Only SN Capitals</t>
  </si>
  <si>
    <t>Only Internal Capital</t>
  </si>
  <si>
    <t>(Participant has a Partner
AND
At Least 1 Capital with PP exchange) 
OR
(OP 
AND 
Participant has a Partner)</t>
  </si>
  <si>
    <t>External Captial</t>
  </si>
  <si>
    <t>v. 4.1</t>
  </si>
  <si>
    <t>5.10</t>
  </si>
  <si>
    <t>Image Actief Pensioen</t>
  </si>
  <si>
    <t>5.20</t>
  </si>
  <si>
    <t>New Page</t>
  </si>
  <si>
    <t>10</t>
  </si>
  <si>
    <t>Variable pension intro</t>
  </si>
  <si>
    <t>10.05</t>
  </si>
  <si>
    <t>Intro</t>
  </si>
  <si>
    <t>10.10</t>
  </si>
  <si>
    <t>Variable pension - explanation</t>
  </si>
  <si>
    <t>10.20</t>
  </si>
  <si>
    <t>Variable pension - resume</t>
  </si>
  <si>
    <t>10.20.10</t>
  </si>
  <si>
    <t>10.20.20</t>
  </si>
  <si>
    <t>10.20.30</t>
  </si>
  <si>
    <t>10.30</t>
  </si>
  <si>
    <t>Start BS</t>
  </si>
  <si>
    <t>10.40</t>
  </si>
  <si>
    <t>Features</t>
  </si>
  <si>
    <t>10.40.05</t>
  </si>
  <si>
    <t>Features - continuation</t>
  </si>
  <si>
    <t>10.40.10</t>
  </si>
  <si>
    <t>10.40.20</t>
  </si>
  <si>
    <t>End BS</t>
  </si>
  <si>
    <t>10.40.30</t>
  </si>
  <si>
    <t>Empty line</t>
  </si>
  <si>
    <t>10.40.40</t>
  </si>
  <si>
    <t>Features - Risk profile</t>
  </si>
  <si>
    <t>10.40.40.02</t>
  </si>
  <si>
    <t>Features - Risk profile - offer</t>
  </si>
  <si>
    <t>10.40.40.05</t>
  </si>
  <si>
    <t>Features - Risk profile - policy</t>
  </si>
  <si>
    <t>10.40.40.10</t>
  </si>
  <si>
    <t>10.40.40.20</t>
  </si>
  <si>
    <t>Features - Risk profile table</t>
  </si>
  <si>
    <t>10.40.40.30</t>
  </si>
  <si>
    <t>10.40.40.40</t>
  </si>
  <si>
    <t>10.40.40.45</t>
  </si>
  <si>
    <t>10.40.40.50</t>
  </si>
  <si>
    <t>10.40.50</t>
  </si>
  <si>
    <t>Features - Base pension</t>
  </si>
  <si>
    <t>10.40.50.10</t>
  </si>
  <si>
    <t>Features - Base pension - resume</t>
  </si>
  <si>
    <t>10.40.50.20</t>
  </si>
  <si>
    <t>10.40.60</t>
  </si>
  <si>
    <t>Features - Investment</t>
  </si>
  <si>
    <t>10.40.60.10</t>
  </si>
  <si>
    <t>Features - Investment - resume</t>
  </si>
  <si>
    <t>10.40.60.20</t>
  </si>
  <si>
    <t>10.40.70</t>
  </si>
  <si>
    <t>Features - Variable</t>
  </si>
  <si>
    <t>10.40.80</t>
  </si>
  <si>
    <t>Features - Partner pension</t>
  </si>
  <si>
    <t>10.40.80.10</t>
  </si>
  <si>
    <t>Features - Partner pension - resume</t>
  </si>
  <si>
    <t>10.40.80.20</t>
  </si>
  <si>
    <t>10.40.80.30</t>
  </si>
  <si>
    <t>10.50</t>
  </si>
  <si>
    <t>New page</t>
  </si>
  <si>
    <t>20</t>
  </si>
  <si>
    <t>Header and intro of Summary Variable Pension</t>
  </si>
  <si>
    <t>20.10</t>
  </si>
  <si>
    <t>Height of the base pension</t>
  </si>
  <si>
    <t>20.10.10</t>
  </si>
  <si>
    <t>20.10.20</t>
  </si>
  <si>
    <t>20.20</t>
  </si>
  <si>
    <t>Height of the investment pension</t>
  </si>
  <si>
    <t>20.20.10</t>
  </si>
  <si>
    <t>Height of the investment pension - resume</t>
  </si>
  <si>
    <t>20.20.20</t>
  </si>
  <si>
    <t>20.20.30</t>
  </si>
  <si>
    <t>20.40</t>
  </si>
  <si>
    <t>Decease - partnerpensioen present</t>
  </si>
  <si>
    <t>20.40.02</t>
  </si>
  <si>
    <t>Start CT</t>
  </si>
  <si>
    <t>20.40.02.10</t>
  </si>
  <si>
    <t>Decease - partnerpensioen present - resume</t>
  </si>
  <si>
    <t>20.40.02.20</t>
  </si>
  <si>
    <t>20.40.02.30</t>
  </si>
  <si>
    <t>20.40.02.40</t>
  </si>
  <si>
    <t>20.40.02.50</t>
  </si>
  <si>
    <t>End CT</t>
  </si>
  <si>
    <t>20.40.02.60</t>
  </si>
  <si>
    <t>20.40.10</t>
  </si>
  <si>
    <t>20.50</t>
  </si>
  <si>
    <t>Decease - No partnerpensioen present</t>
  </si>
  <si>
    <t>20.50.10</t>
  </si>
  <si>
    <t>20.50.20</t>
  </si>
  <si>
    <t>20.70</t>
  </si>
  <si>
    <t>30</t>
  </si>
  <si>
    <t>Investment pension - header</t>
  </si>
  <si>
    <t>30.05.10</t>
  </si>
  <si>
    <t>Investment pension intro</t>
  </si>
  <si>
    <t>30.05.20</t>
  </si>
  <si>
    <t>Investment pension - continuation</t>
  </si>
  <si>
    <t>30.05.20.10</t>
  </si>
  <si>
    <t>30.05.30</t>
  </si>
  <si>
    <t>30.05.40</t>
  </si>
  <si>
    <t>Investment pension - KVB and life bonus</t>
  </si>
  <si>
    <t>Investment - fund</t>
  </si>
  <si>
    <t>Investment - date purchase funds to start investment</t>
  </si>
  <si>
    <t>30.25</t>
  </si>
  <si>
    <t xml:space="preserve">Investment - date purchase funds </t>
  </si>
  <si>
    <t>30.40.10</t>
  </si>
  <si>
    <t>Investment - date sale funds for monthly payment pension</t>
  </si>
  <si>
    <t>30.40.20</t>
  </si>
  <si>
    <t>Investment - date sale funds to pay risk premium for partner pension and premium for longevity insurance</t>
  </si>
  <si>
    <t>30.40.30</t>
  </si>
  <si>
    <t>Investment - date sale funds to pay premium for longevity insurance</t>
  </si>
  <si>
    <t>30.40.40</t>
  </si>
  <si>
    <t xml:space="preserve">Investment - date sale funds to pay premium for service fee and purchase funds for life bonus </t>
  </si>
  <si>
    <t>Investments costs</t>
  </si>
  <si>
    <t>30.50.10</t>
  </si>
  <si>
    <t>Investments costs - lopende kosten</t>
  </si>
  <si>
    <t>30.50.20</t>
  </si>
  <si>
    <t>Investments costs - in- en uitstapvergoeding</t>
  </si>
  <si>
    <t>30.50.30</t>
  </si>
  <si>
    <t>Investments costs - service fee</t>
  </si>
  <si>
    <t>30.50.50</t>
  </si>
  <si>
    <t>Cost when Riskprofile changes</t>
  </si>
  <si>
    <t>30.60</t>
  </si>
  <si>
    <t>40</t>
  </si>
  <si>
    <t>Calculation examples - header</t>
  </si>
  <si>
    <t>40.5</t>
  </si>
  <si>
    <t>Calculation examples - first year header</t>
  </si>
  <si>
    <t>40.10.10</t>
  </si>
  <si>
    <t>Calculation examples - first year example</t>
  </si>
  <si>
    <t>40.10.20</t>
  </si>
  <si>
    <t>40.10.30</t>
  </si>
  <si>
    <t>40.10.40</t>
  </si>
  <si>
    <t>40.10.50</t>
  </si>
  <si>
    <t>40.15</t>
  </si>
  <si>
    <t>Calculation examples - second year header</t>
  </si>
  <si>
    <t>40.20.10</t>
  </si>
  <si>
    <t>Calculation examples - second year example</t>
  </si>
  <si>
    <t>40.20.20</t>
  </si>
  <si>
    <t>40.20.30</t>
  </si>
  <si>
    <t>40.20.40</t>
  </si>
  <si>
    <t>40.20.50</t>
  </si>
  <si>
    <t>40.25</t>
  </si>
  <si>
    <t>Calculation examples - third year header</t>
  </si>
  <si>
    <t>40.30.10</t>
  </si>
  <si>
    <t>Calculation examples - third year example</t>
  </si>
  <si>
    <t>40.30.20</t>
  </si>
  <si>
    <t>40.30.30</t>
  </si>
  <si>
    <t>40.30.40</t>
  </si>
  <si>
    <t>40.30.50</t>
  </si>
  <si>
    <t>40.35</t>
  </si>
  <si>
    <t>Calculation examples - fourth year header</t>
  </si>
  <si>
    <t>Calculation examples - fourth year example</t>
  </si>
  <si>
    <t>40.40.30</t>
  </si>
  <si>
    <t>50</t>
  </si>
  <si>
    <t>Assumptions for the calculations - header</t>
  </si>
  <si>
    <t>Assumptions for the calculations - continuation</t>
  </si>
  <si>
    <t>50.40</t>
  </si>
  <si>
    <t>Assumptions for the calculations - base pension</t>
  </si>
  <si>
    <t>50.40.10</t>
  </si>
  <si>
    <t>Assumptions for the calculations - base pension continuation</t>
  </si>
  <si>
    <t>50.40.20</t>
  </si>
  <si>
    <t>50.40.30</t>
  </si>
  <si>
    <t>50.40.35</t>
  </si>
  <si>
    <t>50.40.40</t>
  </si>
  <si>
    <t>50.40.40.10</t>
  </si>
  <si>
    <t>50.40.40.20</t>
  </si>
  <si>
    <t>50.50</t>
  </si>
  <si>
    <t>50.60</t>
  </si>
  <si>
    <t>Assumptions for the calculations - investment pension</t>
  </si>
  <si>
    <t>50.60.10</t>
  </si>
  <si>
    <t>Assumptions for the calculations - risk premium partner pension</t>
  </si>
  <si>
    <t>50.60.15</t>
  </si>
  <si>
    <t>50.60.20</t>
  </si>
  <si>
    <t>50.60.20.10</t>
  </si>
  <si>
    <t>50.60.20.20</t>
  </si>
  <si>
    <t>50.70</t>
  </si>
  <si>
    <t>50.80</t>
  </si>
  <si>
    <t>50.90</t>
  </si>
  <si>
    <t>60</t>
  </si>
  <si>
    <t>Important to know facts - header</t>
  </si>
  <si>
    <t>60.10</t>
  </si>
  <si>
    <t>Important to know facts - starting date pension</t>
  </si>
  <si>
    <t>60.20</t>
  </si>
  <si>
    <t>60.30</t>
  </si>
  <si>
    <t>Important to know facts - US-persons and DGA</t>
  </si>
  <si>
    <t>60.40</t>
  </si>
  <si>
    <t>Important to know facts - Advice?</t>
  </si>
  <si>
    <t>60.50</t>
  </si>
  <si>
    <t>NP</t>
  </si>
  <si>
    <t>BS</t>
  </si>
  <si>
    <t>EL</t>
  </si>
  <si>
    <t>CT</t>
  </si>
  <si>
    <t>v. 2.4</t>
  </si>
  <si>
    <t>Offer Only</t>
  </si>
  <si>
    <t>Policy Only</t>
  </si>
  <si>
    <t>Offer Only
AND
Only Internal Capital</t>
  </si>
  <si>
    <t>Offer Only
AND
At Least 1 External Capital</t>
  </si>
  <si>
    <t>Offer Only
AND
High / Low == NO</t>
  </si>
  <si>
    <t>Offer Only
AND
High / Low == YES</t>
  </si>
  <si>
    <t>Offer Only
AND 
OP-PP</t>
  </si>
  <si>
    <t>OP
AND
Participant has a Partner</t>
  </si>
  <si>
    <t>High / Low == YES
AND
OP-PP</t>
  </si>
  <si>
    <t>Offer Only
AND
OP-PP</t>
  </si>
  <si>
    <t>Offer Only
AND
OP</t>
  </si>
  <si>
    <t>Offer Only
AND
OP-PP
AND
High / Low == YES</t>
  </si>
  <si>
    <t>Offer Only
AND
OP
AND
High / Low == NO</t>
  </si>
  <si>
    <t>Offer Only
AND
High / Low == YES
AND
OP-PP</t>
  </si>
  <si>
    <t>Offer Only
AND
High / Low == YES
AND
OP</t>
  </si>
  <si>
    <t xml:space="preserve">Overview </t>
  </si>
  <si>
    <t>Person data</t>
  </si>
  <si>
    <t>Partner data</t>
  </si>
  <si>
    <t>Pension data (normal)</t>
  </si>
  <si>
    <t>Pension data - no funds</t>
  </si>
  <si>
    <t>20.40.30</t>
  </si>
  <si>
    <t>Pension data (split fixed and variable)</t>
  </si>
  <si>
    <t>Empty Line</t>
  </si>
  <si>
    <t>20.90</t>
  </si>
  <si>
    <t>Dutch right</t>
  </si>
  <si>
    <t>20.100</t>
  </si>
  <si>
    <t>Empty Line (twice)</t>
  </si>
  <si>
    <t>20.110</t>
  </si>
  <si>
    <t>Amount of pension - investment fund</t>
  </si>
  <si>
    <t>Amount of pension - investment fund - continuation</t>
  </si>
  <si>
    <t>40.10.50.10</t>
  </si>
  <si>
    <t>40.10.50.20</t>
  </si>
  <si>
    <t>40.10.60</t>
  </si>
  <si>
    <t>Amount of pension - no investment fund</t>
  </si>
  <si>
    <t>Amount of pension - no investment fund - continuation</t>
  </si>
  <si>
    <t>Amount of pension - text</t>
  </si>
  <si>
    <t>If date on which the policy is made is before or equal to the 18th of the month in which the pension starts</t>
  </si>
  <si>
    <t>If date on which the policy is made is later then the 18th of the month of the month in which the pension starts</t>
  </si>
  <si>
    <t>40.100</t>
  </si>
  <si>
    <t>NN Persoonlijke Pensioenuitkering points</t>
  </si>
  <si>
    <t>No partnerpension</t>
  </si>
  <si>
    <t>Partnerpension</t>
  </si>
  <si>
    <t>Riskprofile - fund &gt; 0</t>
  </si>
  <si>
    <t>Riskprofile - fund &gt; 1 - continuation</t>
  </si>
  <si>
    <t>50.45</t>
  </si>
  <si>
    <t>Riskprofile - fund &gt; 1</t>
  </si>
  <si>
    <t>50.45.10</t>
  </si>
  <si>
    <t>Riskprofile - fund = 0</t>
  </si>
  <si>
    <t xml:space="preserve">Riskprofile - fund </t>
  </si>
  <si>
    <t>Riskprofile</t>
  </si>
  <si>
    <t>50.90.10</t>
  </si>
  <si>
    <t>50.90.10.10</t>
  </si>
  <si>
    <t>Partnerpension - risk premium</t>
  </si>
  <si>
    <t>50.90.20</t>
  </si>
  <si>
    <t>END CT</t>
  </si>
  <si>
    <t>50.100</t>
  </si>
  <si>
    <t>Attachement</t>
  </si>
  <si>
    <t>Start CT PP</t>
  </si>
  <si>
    <t>60.10.10</t>
  </si>
  <si>
    <t>Partner pension - continuation</t>
  </si>
  <si>
    <t>60.10.20</t>
  </si>
  <si>
    <t>60.10.40</t>
  </si>
  <si>
    <t>60.10.45</t>
  </si>
  <si>
    <t>60.10.50</t>
  </si>
  <si>
    <t>60.10.60</t>
  </si>
  <si>
    <t>60.10.70</t>
  </si>
  <si>
    <t>60.10.80</t>
  </si>
  <si>
    <t>60.25</t>
  </si>
  <si>
    <t>Amount of OP if partner deceases</t>
  </si>
  <si>
    <t>Taxes</t>
  </si>
  <si>
    <t>Changes</t>
  </si>
  <si>
    <t>Complaints</t>
  </si>
  <si>
    <t>Disclaimer</t>
  </si>
  <si>
    <t>Closure</t>
  </si>
  <si>
    <t>150.20</t>
  </si>
  <si>
    <t>Signature</t>
  </si>
  <si>
    <t>150.30</t>
  </si>
  <si>
    <t>Fund != 0
AND
High / Low == Yes</t>
  </si>
  <si>
    <t>Fund == 0
AND
High / Low == YES</t>
  </si>
  <si>
    <t>(Fund != 0
AND
Commercial Budget == 0)
OR
(Fund != 0
AND
Commercial Budget &gt; 0 
AND
Costs - Commerical Budget &gt; 0)</t>
  </si>
  <si>
    <t>(Fund == 0 
AND
Commercial Budget == 0)
OR
(Fund == 0
AND
Commercial Budget &gt; 0
AND
Cost - Commercial Budget &gt; 0)</t>
  </si>
  <si>
    <t>Fund == 0
AND
Commercial Budget &gt; 0
AND
Cost - Commercial Budget == 0</t>
  </si>
  <si>
    <t>OP-PP
AND
Fund == 0</t>
  </si>
  <si>
    <t>OP-PP
AND 
Fund != 0</t>
  </si>
  <si>
    <t>OP-PP ratio (35 or 70%)
AND
High / Low == NO</t>
  </si>
  <si>
    <t>OP-PP ratio = 70%
AND
High / Low == YES</t>
  </si>
  <si>
    <t>OP-PP ratio = 35%
AND
High / Low == YES</t>
  </si>
  <si>
    <t>OP-PP
AND 
Fund == 0</t>
  </si>
  <si>
    <t>OP-PP
AND
Fund != 0
AND
High / Low == NO</t>
  </si>
  <si>
    <t>OP-PP
AND
Fund != 0
AND
High / Low == YES</t>
  </si>
  <si>
    <t>OP
AND
Partner has a Partner</t>
  </si>
  <si>
    <t>At Least 1 Ext. Capital</t>
  </si>
  <si>
    <t>No Settled OP</t>
  </si>
  <si>
    <t>Only 1 Int. Capital</t>
  </si>
  <si>
    <t>Ex. Emp Name Known</t>
  </si>
  <si>
    <t>Old Policy # Known</t>
  </si>
  <si>
    <t>SA / SN Combo</t>
  </si>
  <si>
    <t>Mult. Capital</t>
  </si>
  <si>
    <t>1 SA / 1 SN</t>
  </si>
  <si>
    <t>SA</t>
  </si>
  <si>
    <t>SN</t>
  </si>
  <si>
    <t>1 Cap w/PP %</t>
  </si>
  <si>
    <t>Ext. Capital</t>
  </si>
  <si>
    <t>Cap 1</t>
  </si>
  <si>
    <t>SA / SN</t>
  </si>
  <si>
    <t xml:space="preserve"> </t>
  </si>
  <si>
    <t>Int / Ext</t>
  </si>
  <si>
    <t>Int</t>
  </si>
  <si>
    <t>Cap 2</t>
  </si>
  <si>
    <t>Exch</t>
  </si>
  <si>
    <t>Cap Summary</t>
  </si>
  <si>
    <t>Cap 3</t>
  </si>
  <si>
    <t>1 - Int, SA</t>
  </si>
  <si>
    <t>2 - Ext, SA / SN</t>
  </si>
  <si>
    <t>2 - Both, SA / SN, CB</t>
  </si>
  <si>
    <t>1 - Ext, SN, CB</t>
  </si>
  <si>
    <t>1 - Ext, SA, CB</t>
  </si>
  <si>
    <t>&gt; 0</t>
  </si>
  <si>
    <t>Costs - CB</t>
  </si>
  <si>
    <t>== 0</t>
  </si>
  <si>
    <t>Partner</t>
  </si>
  <si>
    <t>Yes</t>
  </si>
  <si>
    <t>NO</t>
  </si>
  <si>
    <t>No</t>
  </si>
  <si>
    <t>HLn</t>
  </si>
  <si>
    <t>Hly</t>
  </si>
  <si>
    <t>F0</t>
  </si>
  <si>
    <t>LI</t>
  </si>
  <si>
    <t>LnI</t>
  </si>
  <si>
    <t>OPPP</t>
  </si>
  <si>
    <t>1,2,5</t>
  </si>
  <si>
    <t>2,3,4,5</t>
  </si>
  <si>
    <t>F</t>
  </si>
  <si>
    <t>Fund != 0
AND
High / Low == YES</t>
  </si>
  <si>
    <t>hlnf0</t>
  </si>
  <si>
    <t>hlnf</t>
  </si>
  <si>
    <t>hlyf</t>
  </si>
  <si>
    <t>hlyf0</t>
  </si>
  <si>
    <t>notes</t>
  </si>
  <si>
    <t>*</t>
  </si>
  <si>
    <t>TC</t>
  </si>
  <si>
    <t>Part. Name Known</t>
  </si>
  <si>
    <t>1,5,6</t>
  </si>
  <si>
    <t>Only 1 Capital
AND
(Ex)Employer Name is Known</t>
  </si>
  <si>
    <t>Salutations</t>
  </si>
  <si>
    <t>Offer for 3P (variable)</t>
  </si>
  <si>
    <t>More information in attachment and questions</t>
  </si>
  <si>
    <t>Amount of pension - header</t>
  </si>
  <si>
    <t>Amount of pension - continuation</t>
  </si>
  <si>
    <t>Conditions offer</t>
  </si>
  <si>
    <t>Conditions offer - continuation</t>
  </si>
  <si>
    <t>More information in attachment</t>
  </si>
  <si>
    <t>No partner pension - header</t>
  </si>
  <si>
    <t>No partner pension - continuation</t>
  </si>
  <si>
    <t>Partner present</t>
  </si>
  <si>
    <t>Partner pension</t>
  </si>
  <si>
    <t xml:space="preserve">Compare variable and fixed </t>
  </si>
  <si>
    <t>Compare variable and fixed - continuation</t>
  </si>
  <si>
    <t>Compare variable and fixed OP</t>
  </si>
  <si>
    <t>Compare variable and fixed PP</t>
  </si>
  <si>
    <t>Costs</t>
  </si>
  <si>
    <t>Administration cost</t>
  </si>
  <si>
    <t>Investment cost</t>
  </si>
  <si>
    <t>Offer information - header</t>
  </si>
  <si>
    <t>Multiple capitals table - header</t>
  </si>
  <si>
    <t>Start RP</t>
  </si>
  <si>
    <t>Multiple capitals table - contents</t>
  </si>
  <si>
    <t>End RP</t>
  </si>
  <si>
    <t>Total amount of pension capital</t>
  </si>
  <si>
    <t>Participant data</t>
  </si>
  <si>
    <t>Partner name known</t>
  </si>
  <si>
    <t>Partner name unknown</t>
  </si>
  <si>
    <t>Ex-employer</t>
  </si>
  <si>
    <t>Old policy number</t>
  </si>
  <si>
    <t>Retirement date</t>
  </si>
  <si>
    <t>Extrnal Capital</t>
  </si>
  <si>
    <t>Combi SA/SN</t>
  </si>
  <si>
    <t>SA tariff</t>
  </si>
  <si>
    <t>SN tariff</t>
  </si>
  <si>
    <t xml:space="preserve">Height of pension can still change </t>
  </si>
  <si>
    <t>Height of pension can still change</t>
  </si>
  <si>
    <t>No Tranfer value to NN</t>
  </si>
  <si>
    <t>Tranfer value to NN</t>
  </si>
  <si>
    <t>Height of pension can still change - continuation</t>
  </si>
  <si>
    <t>Yes to offer - Header</t>
  </si>
  <si>
    <t>Yes to offer</t>
  </si>
  <si>
    <t>Yes to offer - continuation</t>
  </si>
  <si>
    <t>FEC Check</t>
  </si>
  <si>
    <t>2,3,4,5,6</t>
  </si>
  <si>
    <t>RP</t>
  </si>
  <si>
    <t>OP
AND
Participant has Partner</t>
  </si>
  <si>
    <t>Offer Only
AND
OP-PP
AND
High / Low == NO</t>
  </si>
  <si>
    <t>v. 2.1</t>
  </si>
  <si>
    <t>3,4,6,7,8</t>
  </si>
  <si>
    <t>1,4,5,8</t>
  </si>
  <si>
    <t>2,3,6,7</t>
  </si>
  <si>
    <t>1,2,3,4,7,8</t>
  </si>
  <si>
    <t>3,6,7</t>
  </si>
  <si>
    <t>2,3,4,5,7,8</t>
  </si>
  <si>
    <t>3,4,7,8</t>
  </si>
  <si>
    <t>1,4,8</t>
  </si>
  <si>
    <t>2,3,5,7</t>
  </si>
  <si>
    <t>2,3,7</t>
  </si>
  <si>
    <t>3,5,6,7</t>
  </si>
  <si>
    <t>3,4,5,7,8</t>
  </si>
  <si>
    <t>1,2,3,4,5,7,8</t>
  </si>
  <si>
    <t>2,3,4,5,6,7,8</t>
  </si>
  <si>
    <t>4,5,8</t>
  </si>
  <si>
    <t>test 7 &amp; 8 instead of 3 &amp; 4 while commerical budget still being worked on</t>
  </si>
  <si>
    <t>3,4,5,6,7,8</t>
  </si>
  <si>
    <t>No.</t>
  </si>
  <si>
    <t>Comment</t>
  </si>
  <si>
    <t>Rule</t>
  </si>
  <si>
    <t>Misc</t>
  </si>
  <si>
    <t>Show</t>
  </si>
  <si>
    <t>Dis</t>
  </si>
  <si>
    <t>3P01</t>
  </si>
  <si>
    <t>TC 1</t>
  </si>
  <si>
    <t>TC 2</t>
  </si>
  <si>
    <t>TC 3</t>
  </si>
  <si>
    <t>TC 4</t>
  </si>
  <si>
    <t>TC 5</t>
  </si>
  <si>
    <t>TC 6</t>
  </si>
  <si>
    <t>35.40</t>
  </si>
  <si>
    <t>40.80.10</t>
  </si>
  <si>
    <t>40.80.20</t>
  </si>
  <si>
    <t>68.60</t>
  </si>
  <si>
    <t>68.70</t>
  </si>
  <si>
    <t>90.20</t>
  </si>
  <si>
    <t>don't see in BDO</t>
  </si>
  <si>
    <t>still in sap, removed from BDO</t>
  </si>
  <si>
    <t>canceled in BDO but still in SAP</t>
  </si>
  <si>
    <t>order of XML not BDO</t>
  </si>
  <si>
    <t>not in BDO but in MXL</t>
  </si>
  <si>
    <t>90.60</t>
  </si>
  <si>
    <t>Only 1 Capital</t>
  </si>
  <si>
    <t>100</t>
  </si>
  <si>
    <t>120</t>
  </si>
  <si>
    <t>130</t>
  </si>
  <si>
    <t>135</t>
  </si>
  <si>
    <t>150</t>
  </si>
  <si>
    <t>35</t>
  </si>
  <si>
    <t>35.20</t>
  </si>
  <si>
    <t>45</t>
  </si>
  <si>
    <t>70</t>
  </si>
  <si>
    <t>80</t>
  </si>
  <si>
    <t>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</si>
</sst>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color indexed="8"/>
      <name val="Calibri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.5"/>
      <color theme="1"/>
      <name val="Calibri"/>
      <family val="2"/>
      <scheme val="minor"/>
    </font>
    <font>
      <sz val="9.5"/>
      <color rgb="FFFF0000"/>
      <name val="Calibri"/>
      <family val="2"/>
      <scheme val="minor"/>
    </font>
    <font>
      <b/>
      <sz val="11"/>
      <color theme="1"/>
      <name val="Calibri"/>
      <scheme val="minor"/>
    </font>
    <font>
      <sz val="9"/>
      <color theme="1"/>
      <name val="Calibri"/>
      <scheme val="minor"/>
    </font>
    <font>
      <sz val="9"/>
      <color rgb="FFFF0000"/>
      <name val="Calibri"/>
      <scheme val="minor"/>
    </font>
    <font>
      <sz val="9"/>
      <color rgb="FF000000"/>
      <name val="Calibri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5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1" fillId="0" borderId="0"/>
    <xf numFmtId="0" fontId="1" fillId="0" borderId="0"/>
  </cellStyleXfs>
  <cellXfs count="143">
    <xf numFmtId="0" fontId="0" fillId="0" borderId="0" xfId="0"/>
    <xf numFmtId="0" fontId="5" fillId="0" borderId="1" xfId="0" applyFont="1" applyBorder="1" applyAlignment="1">
      <alignment horizontal="center" vertical="center"/>
    </xf>
    <xf numFmtId="0" fontId="4" fillId="3" borderId="1" xfId="2" applyBorder="1"/>
    <xf numFmtId="49" fontId="0" fillId="0" borderId="1" xfId="0" applyNumberFormat="1" applyBorder="1"/>
    <xf numFmtId="0" fontId="0" fillId="0" borderId="1" xfId="0" applyBorder="1" applyAlignment="1">
      <alignment horizontal="left"/>
    </xf>
    <xf numFmtId="49" fontId="3" fillId="2" borderId="1" xfId="1" applyNumberFormat="1" applyFont="1" applyBorder="1"/>
    <xf numFmtId="0" fontId="3" fillId="2" borderId="1" xfId="1" applyBorder="1" applyAlignment="1">
      <alignment horizontal="left"/>
    </xf>
    <xf numFmtId="0" fontId="3" fillId="2" borderId="1" xfId="1" applyFont="1" applyBorder="1" applyAlignment="1">
      <alignment horizontal="left"/>
    </xf>
    <xf numFmtId="0" fontId="3" fillId="4" borderId="1" xfId="1" applyFont="1" applyFill="1" applyBorder="1" applyAlignment="1">
      <alignment horizontal="left"/>
    </xf>
    <xf numFmtId="0" fontId="0" fillId="4" borderId="1" xfId="0" applyFill="1" applyBorder="1" applyAlignment="1">
      <alignment horizontal="left"/>
    </xf>
    <xf numFmtId="9" fontId="0" fillId="0" borderId="1" xfId="0" applyNumberFormat="1" applyBorder="1" applyAlignment="1">
      <alignment horizontal="left"/>
    </xf>
    <xf numFmtId="9" fontId="3" fillId="2" borderId="1" xfId="1" applyNumberFormat="1" applyBorder="1" applyAlignment="1">
      <alignment horizontal="left"/>
    </xf>
    <xf numFmtId="0" fontId="4" fillId="3" borderId="1" xfId="2" applyBorder="1" applyAlignment="1">
      <alignment horizontal="center"/>
    </xf>
    <xf numFmtId="49" fontId="4" fillId="3" borderId="1" xfId="2" applyNumberFormat="1" applyBorder="1" applyAlignment="1">
      <alignment horizontal="center"/>
    </xf>
    <xf numFmtId="0" fontId="4" fillId="3" borderId="2" xfId="2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3" fillId="2" borderId="1" xfId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9" fontId="3" fillId="2" borderId="1" xfId="1" applyNumberFormat="1" applyBorder="1" applyAlignment="1">
      <alignment horizontal="center"/>
    </xf>
    <xf numFmtId="0" fontId="3" fillId="2" borderId="1" xfId="1" applyFont="1" applyBorder="1" applyAlignment="1">
      <alignment horizontal="center"/>
    </xf>
    <xf numFmtId="0" fontId="4" fillId="5" borderId="1" xfId="2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3" fillId="5" borderId="1" xfId="1" applyFont="1" applyFill="1" applyBorder="1" applyAlignment="1">
      <alignment horizontal="center"/>
    </xf>
    <xf numFmtId="0" fontId="5" fillId="0" borderId="0" xfId="0" applyFont="1" applyAlignment="1">
      <alignment vertical="center"/>
    </xf>
    <xf numFmtId="0" fontId="5" fillId="6" borderId="1" xfId="0" applyFont="1" applyFill="1" applyBorder="1" applyAlignment="1">
      <alignment vertical="center"/>
    </xf>
    <xf numFmtId="0" fontId="5" fillId="0" borderId="1" xfId="0" applyFont="1" applyBorder="1" applyAlignment="1">
      <alignment vertical="center"/>
    </xf>
    <xf numFmtId="0" fontId="5" fillId="6" borderId="1" xfId="0" applyFont="1" applyFill="1" applyBorder="1" applyAlignment="1">
      <alignment vertical="center" wrapText="1"/>
    </xf>
    <xf numFmtId="0" fontId="5" fillId="4" borderId="1" xfId="0" applyFont="1" applyFill="1" applyBorder="1" applyAlignment="1">
      <alignment vertical="center"/>
    </xf>
    <xf numFmtId="0" fontId="5" fillId="0" borderId="1" xfId="0" applyFont="1" applyBorder="1" applyAlignment="1">
      <alignment vertical="center" wrapText="1"/>
    </xf>
    <xf numFmtId="0" fontId="5" fillId="0" borderId="0" xfId="0" applyFont="1" applyAlignment="1">
      <alignment horizontal="right" vertical="center"/>
    </xf>
    <xf numFmtId="0" fontId="6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right" vertical="center"/>
    </xf>
    <xf numFmtId="3" fontId="5" fillId="0" borderId="1" xfId="0" applyNumberFormat="1" applyFont="1" applyBorder="1" applyAlignment="1">
      <alignment horizontal="right" vertical="center"/>
    </xf>
    <xf numFmtId="0" fontId="5" fillId="0" borderId="1" xfId="0" applyFont="1" applyBorder="1" applyAlignment="1">
      <alignment horizontal="right" vertical="center" wrapText="1"/>
    </xf>
    <xf numFmtId="0" fontId="5" fillId="0" borderId="0" xfId="0" applyFont="1" applyFill="1" applyAlignment="1">
      <alignment horizontal="right" vertical="center"/>
    </xf>
    <xf numFmtId="0" fontId="5" fillId="0" borderId="0" xfId="0" applyFont="1" applyFill="1" applyAlignment="1">
      <alignment vertical="center"/>
    </xf>
    <xf numFmtId="0" fontId="5" fillId="0" borderId="1" xfId="0" applyFont="1" applyFill="1" applyBorder="1" applyAlignment="1">
      <alignment horizontal="right" vertical="center"/>
    </xf>
    <xf numFmtId="0" fontId="5" fillId="0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vertical="center" wrapText="1"/>
    </xf>
    <xf numFmtId="3" fontId="5" fillId="0" borderId="1" xfId="0" applyNumberFormat="1" applyFont="1" applyFill="1" applyBorder="1" applyAlignment="1">
      <alignment horizontal="right" vertical="center"/>
    </xf>
    <xf numFmtId="0" fontId="0" fillId="0" borderId="1" xfId="0" applyFont="1" applyBorder="1" applyAlignment="1">
      <alignment horizontal="center" vertical="center"/>
    </xf>
    <xf numFmtId="0" fontId="5" fillId="0" borderId="0" xfId="0" applyFont="1" applyAlignment="1">
      <alignment vertical="center" wrapText="1"/>
    </xf>
    <xf numFmtId="0" fontId="0" fillId="0" borderId="0" xfId="0" applyFont="1" applyAlignment="1">
      <alignment horizontal="right" vertical="center"/>
    </xf>
    <xf numFmtId="0" fontId="0" fillId="0" borderId="0" xfId="0" applyFont="1" applyAlignment="1">
      <alignment vertical="center"/>
    </xf>
    <xf numFmtId="0" fontId="0" fillId="7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Fill="1" applyAlignment="1">
      <alignment vertical="center" wrapText="1"/>
    </xf>
    <xf numFmtId="0" fontId="0" fillId="0" borderId="1" xfId="0" applyFont="1" applyBorder="1" applyAlignment="1">
      <alignment horizontal="right" vertical="center"/>
    </xf>
    <xf numFmtId="0" fontId="4" fillId="3" borderId="1" xfId="2" applyBorder="1" applyAlignment="1">
      <alignment horizontal="center" vertical="center"/>
    </xf>
    <xf numFmtId="49" fontId="4" fillId="3" borderId="1" xfId="2" applyNumberFormat="1" applyBorder="1" applyAlignment="1">
      <alignment horizontal="center" vertical="center"/>
    </xf>
    <xf numFmtId="0" fontId="4" fillId="3" borderId="0" xfId="2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0" fontId="5" fillId="0" borderId="0" xfId="0" applyFont="1" applyFill="1" applyAlignment="1">
      <alignment horizontal="center" vertical="center"/>
    </xf>
    <xf numFmtId="0" fontId="4" fillId="3" borderId="3" xfId="2" applyBorder="1" applyAlignment="1">
      <alignment horizontal="center" vertical="center"/>
    </xf>
    <xf numFmtId="0" fontId="4" fillId="3" borderId="4" xfId="2" applyBorder="1" applyAlignment="1">
      <alignment horizontal="center" vertical="center"/>
    </xf>
    <xf numFmtId="0" fontId="4" fillId="3" borderId="5" xfId="2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9" fontId="5" fillId="0" borderId="0" xfId="0" applyNumberFormat="1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/>
    </xf>
    <xf numFmtId="0" fontId="5" fillId="0" borderId="8" xfId="0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/>
    </xf>
    <xf numFmtId="9" fontId="5" fillId="0" borderId="6" xfId="0" applyNumberFormat="1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horizontal="center" vertical="center"/>
    </xf>
    <xf numFmtId="0" fontId="5" fillId="0" borderId="11" xfId="0" applyFont="1" applyFill="1" applyBorder="1" applyAlignment="1">
      <alignment horizontal="center" vertical="center"/>
    </xf>
    <xf numFmtId="0" fontId="5" fillId="0" borderId="12" xfId="0" applyFont="1" applyFill="1" applyBorder="1" applyAlignment="1">
      <alignment horizontal="center" vertical="center"/>
    </xf>
    <xf numFmtId="9" fontId="5" fillId="0" borderId="0" xfId="0" quotePrefix="1" applyNumberFormat="1" applyFont="1" applyFill="1" applyBorder="1" applyAlignment="1">
      <alignment horizontal="center" vertical="center"/>
    </xf>
    <xf numFmtId="0" fontId="5" fillId="0" borderId="0" xfId="0" quotePrefix="1" applyFont="1" applyFill="1" applyBorder="1" applyAlignment="1">
      <alignment horizontal="center" vertical="center"/>
    </xf>
    <xf numFmtId="0" fontId="5" fillId="0" borderId="0" xfId="0" applyFont="1" applyFill="1" applyAlignment="1">
      <alignment horizontal="left" vertical="center"/>
    </xf>
    <xf numFmtId="0" fontId="5" fillId="0" borderId="0" xfId="0" applyFont="1" applyAlignment="1">
      <alignment horizontal="right" vertical="center" wrapText="1"/>
    </xf>
    <xf numFmtId="0" fontId="6" fillId="0" borderId="0" xfId="0" applyFont="1" applyAlignment="1">
      <alignment horizontal="center" vertical="center" wrapText="1"/>
    </xf>
    <xf numFmtId="0" fontId="5" fillId="8" borderId="1" xfId="0" applyFont="1" applyFill="1" applyBorder="1" applyAlignment="1">
      <alignment vertical="center" wrapText="1"/>
    </xf>
    <xf numFmtId="0" fontId="0" fillId="8" borderId="1" xfId="0" applyFont="1" applyFill="1" applyBorder="1" applyAlignment="1">
      <alignment horizontal="right" vertical="center"/>
    </xf>
    <xf numFmtId="0" fontId="5" fillId="4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right" vertical="center"/>
    </xf>
    <xf numFmtId="0" fontId="5" fillId="5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right" vertical="center" wrapText="1"/>
    </xf>
    <xf numFmtId="0" fontId="5" fillId="5" borderId="1" xfId="0" applyFont="1" applyFill="1" applyBorder="1" applyAlignment="1">
      <alignment vertical="center" wrapText="1"/>
    </xf>
    <xf numFmtId="0" fontId="5" fillId="9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right" vertical="center" wrapText="1"/>
    </xf>
    <xf numFmtId="0" fontId="5" fillId="9" borderId="1" xfId="0" applyFont="1" applyFill="1" applyBorder="1" applyAlignment="1">
      <alignment vertical="center" wrapText="1"/>
    </xf>
    <xf numFmtId="0" fontId="5" fillId="8" borderId="1" xfId="0" applyFont="1" applyFill="1" applyBorder="1" applyAlignment="1">
      <alignment vertic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right" vertical="center"/>
    </xf>
    <xf numFmtId="0" fontId="0" fillId="6" borderId="1" xfId="0" applyFont="1" applyFill="1" applyBorder="1" applyAlignment="1">
      <alignment horizontal="right" vertical="center"/>
    </xf>
    <xf numFmtId="0" fontId="5" fillId="4" borderId="0" xfId="0" applyFont="1" applyFill="1" applyAlignment="1">
      <alignment horizontal="center" vertical="center"/>
    </xf>
    <xf numFmtId="0" fontId="5" fillId="4" borderId="1" xfId="0" applyFont="1" applyFill="1" applyBorder="1" applyAlignment="1">
      <alignment horizontal="right" vertical="center" wrapText="1"/>
    </xf>
    <xf numFmtId="0" fontId="5" fillId="4" borderId="1" xfId="0" applyFont="1" applyFill="1" applyBorder="1" applyAlignment="1">
      <alignment vertical="center" wrapText="1"/>
    </xf>
    <xf numFmtId="0" fontId="5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49" fontId="0" fillId="0" borderId="0" xfId="0" applyNumberFormat="1" applyFont="1" applyAlignment="1">
      <alignment vertical="center"/>
    </xf>
    <xf numFmtId="49" fontId="0" fillId="0" borderId="1" xfId="0" applyNumberFormat="1" applyFont="1" applyBorder="1" applyAlignment="1">
      <alignment horizontal="right" vertical="center"/>
    </xf>
    <xf numFmtId="49" fontId="0" fillId="8" borderId="1" xfId="0" applyNumberFormat="1" applyFont="1" applyFill="1" applyBorder="1" applyAlignment="1">
      <alignment horizontal="right" vertical="center"/>
    </xf>
    <xf numFmtId="49" fontId="0" fillId="4" borderId="1" xfId="0" applyNumberFormat="1" applyFont="1" applyFill="1" applyBorder="1" applyAlignment="1">
      <alignment horizontal="right" vertical="center"/>
    </xf>
    <xf numFmtId="49" fontId="0" fillId="9" borderId="1" xfId="0" applyNumberFormat="1" applyFont="1" applyFill="1" applyBorder="1" applyAlignment="1">
      <alignment horizontal="right" vertical="center"/>
    </xf>
    <xf numFmtId="49" fontId="0" fillId="5" borderId="1" xfId="0" applyNumberFormat="1" applyFont="1" applyFill="1" applyBorder="1" applyAlignment="1">
      <alignment horizontal="right" vertical="center"/>
    </xf>
    <xf numFmtId="0" fontId="0" fillId="0" borderId="0" xfId="0" applyFont="1"/>
    <xf numFmtId="0" fontId="7" fillId="0" borderId="1" xfId="0" applyFont="1" applyBorder="1"/>
    <xf numFmtId="0" fontId="0" fillId="0" borderId="0" xfId="0" applyAlignment="1">
      <alignment horizontal="left"/>
    </xf>
    <xf numFmtId="0" fontId="7" fillId="0" borderId="0" xfId="0" applyFont="1" applyAlignment="1">
      <alignment horizontal="center"/>
    </xf>
    <xf numFmtId="0" fontId="7" fillId="0" borderId="0" xfId="0" applyFont="1" applyBorder="1"/>
    <xf numFmtId="0" fontId="0" fillId="0" borderId="0" xfId="0" quotePrefix="1" applyAlignment="1">
      <alignment horizontal="left"/>
    </xf>
    <xf numFmtId="49" fontId="0" fillId="0" borderId="0" xfId="0" applyNumberFormat="1" applyFont="1" applyAlignment="1">
      <alignment horizontal="left" vertical="center"/>
    </xf>
    <xf numFmtId="0" fontId="0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49" fontId="0" fillId="0" borderId="0" xfId="0" applyNumberFormat="1" applyFont="1"/>
    <xf numFmtId="49" fontId="0" fillId="0" borderId="0" xfId="0" applyNumberFormat="1" applyAlignment="1">
      <alignment horizontal="left"/>
    </xf>
    <xf numFmtId="49" fontId="0" fillId="10" borderId="0" xfId="0" applyNumberFormat="1" applyFill="1" applyAlignment="1">
      <alignment horizontal="left"/>
    </xf>
    <xf numFmtId="0" fontId="0" fillId="10" borderId="0" xfId="0" applyFill="1" applyAlignment="1">
      <alignment horizontal="left"/>
    </xf>
    <xf numFmtId="0" fontId="0" fillId="10" borderId="0" xfId="0" applyFont="1" applyFill="1" applyAlignment="1">
      <alignment horizontal="left"/>
    </xf>
    <xf numFmtId="49" fontId="0" fillId="10" borderId="0" xfId="0" applyNumberFormat="1" applyFont="1" applyFill="1"/>
    <xf numFmtId="0" fontId="0" fillId="10" borderId="0" xfId="0" applyFont="1" applyFill="1"/>
    <xf numFmtId="49" fontId="0" fillId="0" borderId="0" xfId="0" applyNumberFormat="1" applyFont="1" applyAlignment="1">
      <alignment horizontal="left"/>
    </xf>
    <xf numFmtId="49" fontId="0" fillId="11" borderId="0" xfId="0" applyNumberFormat="1" applyFont="1" applyFill="1"/>
    <xf numFmtId="0" fontId="0" fillId="11" borderId="0" xfId="0" applyFont="1" applyFill="1"/>
    <xf numFmtId="0" fontId="7" fillId="11" borderId="0" xfId="0" applyFont="1" applyFill="1" applyBorder="1"/>
    <xf numFmtId="0" fontId="7" fillId="10" borderId="0" xfId="0" applyFont="1" applyFill="1" applyBorder="1"/>
    <xf numFmtId="0" fontId="5" fillId="4" borderId="0" xfId="0" applyFont="1" applyFill="1" applyAlignment="1">
      <alignment horizontal="left" vertical="center"/>
    </xf>
    <xf numFmtId="0" fontId="5" fillId="4" borderId="0" xfId="0" applyFont="1" applyFill="1" applyAlignment="1">
      <alignment vertical="center"/>
    </xf>
    <xf numFmtId="0" fontId="5" fillId="5" borderId="0" xfId="0" applyFont="1" applyFill="1" applyAlignment="1">
      <alignment horizontal="center" vertical="center"/>
    </xf>
    <xf numFmtId="3" fontId="5" fillId="5" borderId="1" xfId="0" applyNumberFormat="1" applyFont="1" applyFill="1" applyBorder="1" applyAlignment="1">
      <alignment horizontal="right" vertical="center" wrapText="1"/>
    </xf>
    <xf numFmtId="0" fontId="5" fillId="5" borderId="0" xfId="0" applyFont="1" applyFill="1" applyAlignment="1">
      <alignment vertical="center"/>
    </xf>
    <xf numFmtId="0" fontId="5" fillId="11" borderId="1" xfId="0" applyFont="1" applyFill="1" applyBorder="1" applyAlignment="1">
      <alignment horizontal="center" vertical="center"/>
    </xf>
    <xf numFmtId="0" fontId="5" fillId="11" borderId="1" xfId="0" applyFont="1" applyFill="1" applyBorder="1" applyAlignment="1">
      <alignment horizontal="right" vertical="center" wrapText="1"/>
    </xf>
    <xf numFmtId="0" fontId="5" fillId="11" borderId="0" xfId="0" applyFont="1" applyFill="1" applyAlignment="1">
      <alignment horizontal="center" vertical="center"/>
    </xf>
    <xf numFmtId="0" fontId="5" fillId="11" borderId="1" xfId="0" applyFont="1" applyFill="1" applyBorder="1" applyAlignment="1">
      <alignment vertical="center" wrapText="1"/>
    </xf>
    <xf numFmtId="49" fontId="0" fillId="11" borderId="1" xfId="0" applyNumberFormat="1" applyFont="1" applyFill="1" applyBorder="1" applyAlignment="1">
      <alignment horizontal="right" vertical="center"/>
    </xf>
    <xf numFmtId="0" fontId="5" fillId="11" borderId="0" xfId="0" applyFont="1" applyFill="1" applyAlignment="1">
      <alignment horizontal="left" vertical="center"/>
    </xf>
    <xf numFmtId="0" fontId="0" fillId="0" borderId="1" xfId="0" applyFont="1" applyBorder="1" applyAlignment="1">
      <alignment horizontal="center"/>
    </xf>
    <xf numFmtId="0" fontId="8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8" fillId="0" borderId="1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/>
    </xf>
    <xf numFmtId="0" fontId="8" fillId="9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 wrapText="1"/>
    </xf>
    <xf numFmtId="0" fontId="8" fillId="11" borderId="1" xfId="0" applyFont="1" applyFill="1" applyBorder="1" applyAlignment="1">
      <alignment horizontal="left" vertical="center" wrapText="1"/>
    </xf>
    <xf numFmtId="0" fontId="8" fillId="0" borderId="1" xfId="0" applyFont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5" borderId="1" xfId="0" applyFont="1" applyFill="1" applyBorder="1" applyAlignment="1">
      <alignment horizontal="left"/>
    </xf>
    <xf numFmtId="0" fontId="10" fillId="4" borderId="1" xfId="0" applyFont="1" applyFill="1" applyBorder="1" applyAlignment="1">
      <alignment horizontal="left"/>
    </xf>
  </cellXfs>
  <cellStyles count="5">
    <cellStyle name="40% - Accent1" xfId="1" builtinId="31"/>
    <cellStyle name="Accent1" xfId="2" builtinId="29"/>
    <cellStyle name="Normal" xfId="0" builtinId="0"/>
    <cellStyle name="Standaard 2" xfId="3"/>
    <cellStyle name="Standaard 2 4" xfId="4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E150"/>
  <sheetViews>
    <sheetView workbookViewId="0">
      <pane ySplit="5" topLeftCell="A133" activePane="bottomLeft" state="frozen"/>
      <selection pane="bottomLeft" activeCell="K156" sqref="K156"/>
    </sheetView>
  </sheetViews>
  <sheetFormatPr baseColWidth="10" defaultRowHeight="14" x14ac:dyDescent="0"/>
  <cols>
    <col min="1" max="1" width="3.83203125" customWidth="1"/>
    <col min="2" max="2" width="10.83203125" style="98"/>
    <col min="3" max="3" width="2.5" style="98" bestFit="1" customWidth="1"/>
    <col min="4" max="4" width="10.83203125" style="98" customWidth="1"/>
    <col min="5" max="5" width="2.1640625" style="98" bestFit="1" customWidth="1"/>
    <col min="6" max="6" width="10.83203125" style="98" customWidth="1"/>
    <col min="7" max="7" width="2.1640625" style="98" bestFit="1" customWidth="1"/>
    <col min="8" max="8" width="4.5" style="98" bestFit="1" customWidth="1"/>
    <col min="9" max="9" width="10.83203125" style="98" customWidth="1"/>
    <col min="10" max="10" width="2.1640625" style="98" bestFit="1" customWidth="1"/>
    <col min="11" max="11" width="10.83203125" style="98"/>
    <col min="12" max="13" width="3.1640625" style="98" bestFit="1" customWidth="1"/>
    <col min="14" max="14" width="10.83203125" style="98" customWidth="1"/>
    <col min="15" max="15" width="3.1640625" style="98" bestFit="1" customWidth="1"/>
    <col min="16" max="16" width="10.83203125" style="98"/>
    <col min="17" max="18" width="3.1640625" style="98" bestFit="1" customWidth="1"/>
    <col min="19" max="19" width="10.83203125" style="98" customWidth="1"/>
    <col min="20" max="20" width="3.1640625" style="98" bestFit="1" customWidth="1"/>
    <col min="21" max="21" width="10.83203125" style="98"/>
    <col min="22" max="23" width="3.1640625" style="98" bestFit="1" customWidth="1"/>
    <col min="24" max="24" width="10.83203125" style="98" customWidth="1"/>
    <col min="25" max="25" width="3.1640625" style="98" bestFit="1" customWidth="1"/>
    <col min="26" max="26" width="10.83203125" style="98"/>
    <col min="27" max="27" width="3.1640625" style="98" bestFit="1" customWidth="1"/>
    <col min="28" max="28" width="3.1640625" bestFit="1" customWidth="1"/>
    <col min="30" max="30" width="3.1640625" style="98" bestFit="1" customWidth="1"/>
  </cols>
  <sheetData>
    <row r="1" spans="2:31" s="15" customFormat="1"/>
    <row r="2" spans="2:31">
      <c r="B2" s="99" t="s">
        <v>613</v>
      </c>
      <c r="C2" s="102"/>
      <c r="D2" s="102"/>
      <c r="E2" s="102"/>
      <c r="F2" s="106" t="s">
        <v>614</v>
      </c>
      <c r="G2"/>
      <c r="H2"/>
      <c r="I2" s="102"/>
      <c r="J2"/>
      <c r="K2" s="101" t="s">
        <v>615</v>
      </c>
      <c r="L2"/>
      <c r="M2"/>
      <c r="N2" s="102"/>
      <c r="O2" s="102"/>
      <c r="P2" s="101" t="s">
        <v>616</v>
      </c>
      <c r="Q2"/>
      <c r="R2"/>
      <c r="T2" s="102"/>
      <c r="U2" s="101" t="s">
        <v>617</v>
      </c>
      <c r="V2"/>
      <c r="W2" s="102"/>
      <c r="X2" s="101"/>
      <c r="Y2" s="102"/>
      <c r="Z2" s="101" t="s">
        <v>618</v>
      </c>
      <c r="AA2"/>
      <c r="AD2" s="102"/>
      <c r="AE2" s="101" t="s">
        <v>619</v>
      </c>
    </row>
    <row r="3" spans="2:31">
      <c r="B3" s="117" t="s">
        <v>626</v>
      </c>
      <c r="C3" s="117"/>
      <c r="D3" s="102"/>
      <c r="E3" s="102"/>
      <c r="F3" s="130">
        <f>COUNTIF(F6:F150,"Don't match")</f>
        <v>145</v>
      </c>
      <c r="G3"/>
      <c r="H3"/>
      <c r="I3" s="102"/>
      <c r="J3"/>
      <c r="K3" s="130">
        <f>COUNTIF(K6:K150,"Don't match")</f>
        <v>145</v>
      </c>
      <c r="L3"/>
      <c r="M3"/>
      <c r="N3" s="102"/>
      <c r="O3" s="102"/>
      <c r="P3" s="130">
        <f>COUNTIF(P6:P150,"Don't match")</f>
        <v>145</v>
      </c>
      <c r="Q3"/>
      <c r="R3"/>
      <c r="T3" s="102"/>
      <c r="U3" s="130">
        <f>COUNTIF(U6:U150,"Don't match")</f>
        <v>145</v>
      </c>
      <c r="V3"/>
      <c r="W3" s="102"/>
      <c r="X3" s="102"/>
      <c r="Y3" s="102"/>
      <c r="Z3" s="130">
        <f>COUNTIF(Z6:Z150,"Don't match")</f>
        <v>145</v>
      </c>
      <c r="AA3"/>
      <c r="AD3" s="102"/>
      <c r="AE3" s="130">
        <f>COUNTIF(AE6:AE150,"Don't match")</f>
        <v>145</v>
      </c>
    </row>
    <row r="4" spans="2:31">
      <c r="B4" s="118" t="s">
        <v>627</v>
      </c>
      <c r="C4" s="118"/>
      <c r="D4" s="118"/>
      <c r="E4" s="102"/>
      <c r="F4" s="102"/>
      <c r="G4"/>
      <c r="H4"/>
      <c r="I4" s="102"/>
      <c r="J4"/>
      <c r="K4"/>
      <c r="L4"/>
      <c r="M4"/>
      <c r="N4" s="102"/>
      <c r="O4" s="102"/>
      <c r="P4" s="102"/>
      <c r="Q4"/>
      <c r="R4"/>
      <c r="S4" s="102"/>
      <c r="T4" s="102"/>
      <c r="U4" s="102"/>
      <c r="V4"/>
      <c r="W4" s="102"/>
      <c r="X4" s="102"/>
      <c r="Y4" s="102"/>
      <c r="Z4" s="102"/>
      <c r="AA4"/>
      <c r="AD4" s="102"/>
    </row>
    <row r="5" spans="2:31">
      <c r="B5" s="106" t="s">
        <v>614</v>
      </c>
      <c r="C5" s="106"/>
      <c r="D5" s="101"/>
      <c r="E5" s="101"/>
      <c r="F5" s="101"/>
      <c r="G5" s="101"/>
      <c r="H5" s="101" t="s">
        <v>615</v>
      </c>
      <c r="I5" s="101"/>
      <c r="J5" s="101"/>
      <c r="K5" s="101"/>
      <c r="L5" s="101"/>
      <c r="M5" s="101" t="s">
        <v>616</v>
      </c>
      <c r="N5" s="101"/>
      <c r="O5" s="101"/>
      <c r="P5" s="101"/>
      <c r="Q5" s="101"/>
      <c r="R5" s="101" t="s">
        <v>617</v>
      </c>
      <c r="S5" s="101"/>
      <c r="T5" s="101"/>
      <c r="U5" s="101"/>
      <c r="V5" s="101"/>
      <c r="W5" s="101" t="s">
        <v>618</v>
      </c>
      <c r="X5" s="101"/>
      <c r="Y5" s="101"/>
      <c r="Z5" s="101"/>
      <c r="AA5" s="101"/>
      <c r="AB5" s="101" t="s">
        <v>619</v>
      </c>
      <c r="AD5" s="101"/>
    </row>
    <row r="6" spans="2:31">
      <c r="B6" s="107" t="s">
        <v>633</v>
      </c>
      <c r="C6" s="100" t="s">
        <v>124</v>
      </c>
      <c r="D6" s="100"/>
      <c r="E6" s="100"/>
      <c r="F6" s="100" t="str">
        <f>IF(D6&lt;&gt;$B6,"Don't match","")</f>
        <v>Don't match</v>
      </c>
      <c r="G6" s="92"/>
      <c r="H6" s="92" t="s">
        <v>119</v>
      </c>
      <c r="I6" s="100"/>
      <c r="J6" s="92"/>
      <c r="K6" s="100" t="str">
        <f>IF(I6&lt;&gt;$B6,"Don't match","")</f>
        <v>Don't match</v>
      </c>
      <c r="L6" s="92"/>
      <c r="M6" s="92" t="s">
        <v>119</v>
      </c>
      <c r="N6" s="100"/>
      <c r="O6" s="100"/>
      <c r="P6" s="100" t="str">
        <f>IF(N6&lt;&gt;$B6,"Don't match","")</f>
        <v>Don't match</v>
      </c>
      <c r="Q6" s="92"/>
      <c r="R6" s="92" t="s">
        <v>119</v>
      </c>
      <c r="S6" s="100"/>
      <c r="T6" s="100"/>
      <c r="U6" s="100" t="str">
        <f>IF(S6&lt;&gt;$B6,"Don't match","")</f>
        <v>Don't match</v>
      </c>
      <c r="V6" s="92"/>
      <c r="W6" s="100" t="s">
        <v>119</v>
      </c>
      <c r="X6" s="100"/>
      <c r="Y6" s="100"/>
      <c r="Z6" s="100" t="str">
        <f>IF(X6&lt;&gt;$B6,"Don't match","")</f>
        <v>Don't match</v>
      </c>
      <c r="AA6" s="92"/>
      <c r="AB6" t="s">
        <v>119</v>
      </c>
      <c r="AD6" s="100"/>
      <c r="AE6" s="100" t="str">
        <f>IF(AC6&lt;&gt;$B6,"Don't match","")</f>
        <v>Don't match</v>
      </c>
    </row>
    <row r="7" spans="2:31">
      <c r="B7" s="108" t="s">
        <v>90</v>
      </c>
      <c r="C7" s="100" t="s">
        <v>124</v>
      </c>
      <c r="D7" s="100"/>
      <c r="E7" s="100"/>
      <c r="F7" s="100" t="str">
        <f t="shared" ref="F7:F70" si="0">IF(D7&lt;&gt;$B7,"Don't match","")</f>
        <v>Don't match</v>
      </c>
      <c r="G7" s="92"/>
      <c r="H7" s="92" t="s">
        <v>124</v>
      </c>
      <c r="I7" s="100"/>
      <c r="J7" s="92"/>
      <c r="K7" s="100" t="str">
        <f t="shared" ref="K7:K70" si="1">IF(I7&lt;&gt;$B7,"Don't match","")</f>
        <v>Don't match</v>
      </c>
      <c r="L7" s="92"/>
      <c r="M7" s="92" t="s">
        <v>119</v>
      </c>
      <c r="N7" s="100"/>
      <c r="O7" s="100"/>
      <c r="P7" s="100" t="str">
        <f t="shared" ref="P7:P70" si="2">IF(N7&lt;&gt;$B7,"Don't match","")</f>
        <v>Don't match</v>
      </c>
      <c r="Q7" s="92"/>
      <c r="R7" s="92" t="s">
        <v>119</v>
      </c>
      <c r="S7" s="100"/>
      <c r="T7" s="100"/>
      <c r="U7" s="100" t="str">
        <f t="shared" ref="U7:U70" si="3">IF(S7&lt;&gt;$B7,"Don't match","")</f>
        <v>Don't match</v>
      </c>
      <c r="V7" s="92"/>
      <c r="W7" s="100" t="s">
        <v>119</v>
      </c>
      <c r="X7" s="100"/>
      <c r="Y7" s="100"/>
      <c r="Z7" s="100" t="str">
        <f t="shared" ref="Z7:Z70" si="4">IF(X7&lt;&gt;$B7,"Don't match","")</f>
        <v>Don't match</v>
      </c>
      <c r="AA7" s="92"/>
      <c r="AB7" t="s">
        <v>124</v>
      </c>
      <c r="AD7" s="100"/>
      <c r="AE7" s="100" t="str">
        <f t="shared" ref="AE7:AE70" si="5">IF(AC7&lt;&gt;$B7,"Don't match","")</f>
        <v>Don't match</v>
      </c>
    </row>
    <row r="8" spans="2:31">
      <c r="B8" s="108" t="s">
        <v>91</v>
      </c>
      <c r="C8" s="100" t="s">
        <v>124</v>
      </c>
      <c r="D8" s="100"/>
      <c r="E8" s="100"/>
      <c r="F8" s="100" t="str">
        <f t="shared" si="0"/>
        <v>Don't match</v>
      </c>
      <c r="G8" s="92"/>
      <c r="H8" s="92" t="s">
        <v>124</v>
      </c>
      <c r="I8" s="100"/>
      <c r="J8" s="92"/>
      <c r="K8" s="100" t="str">
        <f t="shared" si="1"/>
        <v>Don't match</v>
      </c>
      <c r="L8" s="92"/>
      <c r="M8" s="92" t="s">
        <v>124</v>
      </c>
      <c r="N8" s="100"/>
      <c r="O8" s="100"/>
      <c r="P8" s="100" t="str">
        <f t="shared" si="2"/>
        <v>Don't match</v>
      </c>
      <c r="Q8" s="92"/>
      <c r="R8" s="92" t="s">
        <v>124</v>
      </c>
      <c r="S8" s="100"/>
      <c r="T8" s="100"/>
      <c r="U8" s="100" t="str">
        <f t="shared" si="3"/>
        <v>Don't match</v>
      </c>
      <c r="V8" s="92"/>
      <c r="W8" s="100" t="s">
        <v>124</v>
      </c>
      <c r="X8" s="100"/>
      <c r="Y8" s="100"/>
      <c r="Z8" s="100" t="str">
        <f t="shared" si="4"/>
        <v>Don't match</v>
      </c>
      <c r="AA8" s="92"/>
      <c r="AB8" t="s">
        <v>119</v>
      </c>
      <c r="AD8" s="100"/>
      <c r="AE8" s="100" t="str">
        <f t="shared" si="5"/>
        <v>Don't match</v>
      </c>
    </row>
    <row r="9" spans="2:31">
      <c r="B9" s="108" t="s">
        <v>92</v>
      </c>
      <c r="C9" s="100" t="s">
        <v>124</v>
      </c>
      <c r="D9" s="100"/>
      <c r="E9" s="100"/>
      <c r="F9" s="100" t="str">
        <f t="shared" si="0"/>
        <v>Don't match</v>
      </c>
      <c r="G9" s="92"/>
      <c r="H9" s="92" t="s">
        <v>119</v>
      </c>
      <c r="I9" s="100"/>
      <c r="J9" s="92"/>
      <c r="K9" s="100" t="str">
        <f t="shared" si="1"/>
        <v>Don't match</v>
      </c>
      <c r="L9" s="92"/>
      <c r="M9" s="92" t="s">
        <v>124</v>
      </c>
      <c r="N9" s="100"/>
      <c r="O9" s="100"/>
      <c r="P9" s="100" t="str">
        <f t="shared" si="2"/>
        <v>Don't match</v>
      </c>
      <c r="Q9" s="92"/>
      <c r="R9" s="92" t="s">
        <v>124</v>
      </c>
      <c r="S9" s="100"/>
      <c r="T9" s="100"/>
      <c r="U9" s="100" t="str">
        <f t="shared" si="3"/>
        <v>Don't match</v>
      </c>
      <c r="V9" s="92"/>
      <c r="W9" s="100" t="s">
        <v>124</v>
      </c>
      <c r="X9" s="100"/>
      <c r="Y9" s="100"/>
      <c r="Z9" s="100" t="str">
        <f t="shared" si="4"/>
        <v>Don't match</v>
      </c>
      <c r="AA9" s="92"/>
      <c r="AB9" t="s">
        <v>124</v>
      </c>
      <c r="AD9" s="100"/>
      <c r="AE9" s="100" t="str">
        <f t="shared" si="5"/>
        <v>Don't match</v>
      </c>
    </row>
    <row r="10" spans="2:31">
      <c r="B10" s="108" t="s">
        <v>93</v>
      </c>
      <c r="C10" s="100" t="s">
        <v>119</v>
      </c>
      <c r="D10" s="100"/>
      <c r="E10" s="100"/>
      <c r="F10" s="100" t="str">
        <f t="shared" si="0"/>
        <v>Don't match</v>
      </c>
      <c r="G10" s="92"/>
      <c r="H10" s="92" t="s">
        <v>119</v>
      </c>
      <c r="I10" s="100"/>
      <c r="J10" s="92"/>
      <c r="K10" s="100" t="str">
        <f t="shared" si="1"/>
        <v>Don't match</v>
      </c>
      <c r="L10" s="92"/>
      <c r="M10" s="92" t="s">
        <v>119</v>
      </c>
      <c r="N10" s="100"/>
      <c r="O10" s="100"/>
      <c r="P10" s="100" t="str">
        <f t="shared" si="2"/>
        <v>Don't match</v>
      </c>
      <c r="Q10" s="92"/>
      <c r="R10" s="92" t="s">
        <v>119</v>
      </c>
      <c r="S10" s="100"/>
      <c r="T10" s="100"/>
      <c r="U10" s="100" t="str">
        <f t="shared" si="3"/>
        <v>Don't match</v>
      </c>
      <c r="V10" s="92"/>
      <c r="W10" s="100" t="s">
        <v>119</v>
      </c>
      <c r="X10" s="100"/>
      <c r="Y10" s="100"/>
      <c r="Z10" s="100" t="str">
        <f t="shared" si="4"/>
        <v>Don't match</v>
      </c>
      <c r="AA10" s="92"/>
      <c r="AB10" t="s">
        <v>119</v>
      </c>
      <c r="AD10" s="100"/>
      <c r="AE10" s="100" t="str">
        <f t="shared" si="5"/>
        <v>Don't match</v>
      </c>
    </row>
    <row r="11" spans="2:31">
      <c r="B11" s="107" t="s">
        <v>634</v>
      </c>
      <c r="C11" s="100" t="s">
        <v>119</v>
      </c>
      <c r="D11" s="100"/>
      <c r="E11" s="100"/>
      <c r="F11" s="100" t="str">
        <f t="shared" si="0"/>
        <v>Don't match</v>
      </c>
      <c r="G11" s="92"/>
      <c r="H11" s="92" t="s">
        <v>119</v>
      </c>
      <c r="I11" s="100"/>
      <c r="J11" s="92"/>
      <c r="K11" s="100" t="str">
        <f t="shared" si="1"/>
        <v>Don't match</v>
      </c>
      <c r="L11" s="92"/>
      <c r="M11" s="92" t="s">
        <v>119</v>
      </c>
      <c r="N11" s="100"/>
      <c r="O11" s="100"/>
      <c r="P11" s="100" t="str">
        <f t="shared" si="2"/>
        <v>Don't match</v>
      </c>
      <c r="Q11" s="92"/>
      <c r="R11" s="92" t="s">
        <v>119</v>
      </c>
      <c r="S11" s="100"/>
      <c r="T11" s="100"/>
      <c r="U11" s="100" t="str">
        <f t="shared" si="3"/>
        <v>Don't match</v>
      </c>
      <c r="V11" s="92"/>
      <c r="W11" s="100" t="s">
        <v>119</v>
      </c>
      <c r="X11" s="100"/>
      <c r="Y11" s="100"/>
      <c r="Z11" s="100" t="str">
        <f t="shared" si="4"/>
        <v>Don't match</v>
      </c>
      <c r="AA11" s="92"/>
      <c r="AB11" t="s">
        <v>119</v>
      </c>
      <c r="AD11" s="100"/>
      <c r="AE11" s="100" t="str">
        <f t="shared" si="5"/>
        <v>Don't match</v>
      </c>
    </row>
    <row r="12" spans="2:31">
      <c r="B12" s="108" t="s">
        <v>94</v>
      </c>
      <c r="C12" s="100" t="s">
        <v>119</v>
      </c>
      <c r="D12" s="100"/>
      <c r="E12" s="100"/>
      <c r="F12" s="100" t="str">
        <f t="shared" si="0"/>
        <v>Don't match</v>
      </c>
      <c r="G12" s="92"/>
      <c r="H12" s="92" t="s">
        <v>119</v>
      </c>
      <c r="I12" s="100"/>
      <c r="J12" s="92"/>
      <c r="K12" s="100" t="str">
        <f t="shared" si="1"/>
        <v>Don't match</v>
      </c>
      <c r="L12" s="92"/>
      <c r="M12" s="92" t="s">
        <v>119</v>
      </c>
      <c r="N12" s="100"/>
      <c r="O12" s="100"/>
      <c r="P12" s="100" t="str">
        <f t="shared" si="2"/>
        <v>Don't match</v>
      </c>
      <c r="Q12" s="92"/>
      <c r="R12" s="92" t="s">
        <v>119</v>
      </c>
      <c r="S12" s="100"/>
      <c r="T12" s="100"/>
      <c r="U12" s="100" t="str">
        <f t="shared" si="3"/>
        <v>Don't match</v>
      </c>
      <c r="V12" s="92"/>
      <c r="W12" s="100" t="s">
        <v>119</v>
      </c>
      <c r="X12" s="100"/>
      <c r="Y12" s="100"/>
      <c r="Z12" s="100" t="str">
        <f t="shared" si="4"/>
        <v>Don't match</v>
      </c>
      <c r="AA12" s="92"/>
      <c r="AB12" t="s">
        <v>119</v>
      </c>
      <c r="AD12" s="100"/>
      <c r="AE12" s="100" t="str">
        <f t="shared" si="5"/>
        <v>Don't match</v>
      </c>
    </row>
    <row r="13" spans="2:31">
      <c r="B13" s="108" t="s">
        <v>95</v>
      </c>
      <c r="C13" s="100" t="s">
        <v>119</v>
      </c>
      <c r="D13" s="100"/>
      <c r="E13" s="100"/>
      <c r="F13" s="100" t="str">
        <f t="shared" si="0"/>
        <v>Don't match</v>
      </c>
      <c r="G13" s="92"/>
      <c r="H13" s="92" t="s">
        <v>119</v>
      </c>
      <c r="I13" s="100"/>
      <c r="J13" s="92"/>
      <c r="K13" s="100" t="str">
        <f t="shared" si="1"/>
        <v>Don't match</v>
      </c>
      <c r="L13" s="92"/>
      <c r="M13" s="92" t="s">
        <v>119</v>
      </c>
      <c r="N13" s="100"/>
      <c r="O13" s="100"/>
      <c r="P13" s="100" t="str">
        <f t="shared" si="2"/>
        <v>Don't match</v>
      </c>
      <c r="Q13" s="92"/>
      <c r="R13" s="92" t="s">
        <v>119</v>
      </c>
      <c r="S13" s="100"/>
      <c r="T13" s="100"/>
      <c r="U13" s="100" t="str">
        <f t="shared" si="3"/>
        <v>Don't match</v>
      </c>
      <c r="V13" s="92"/>
      <c r="W13" s="100" t="s">
        <v>119</v>
      </c>
      <c r="X13" s="100"/>
      <c r="Y13" s="100"/>
      <c r="Z13" s="100" t="str">
        <f t="shared" si="4"/>
        <v>Don't match</v>
      </c>
      <c r="AA13" s="92"/>
      <c r="AB13" t="s">
        <v>119</v>
      </c>
      <c r="AD13" s="100"/>
      <c r="AE13" s="100" t="str">
        <f t="shared" si="5"/>
        <v>Don't match</v>
      </c>
    </row>
    <row r="14" spans="2:31">
      <c r="B14" s="108" t="s">
        <v>96</v>
      </c>
      <c r="C14" s="100" t="s">
        <v>119</v>
      </c>
      <c r="D14" s="100"/>
      <c r="E14" s="100"/>
      <c r="F14" s="100" t="str">
        <f t="shared" si="0"/>
        <v>Don't match</v>
      </c>
      <c r="G14" s="92"/>
      <c r="H14" s="92" t="s">
        <v>124</v>
      </c>
      <c r="I14" s="100"/>
      <c r="J14" s="92"/>
      <c r="K14" s="100" t="str">
        <f t="shared" si="1"/>
        <v>Don't match</v>
      </c>
      <c r="L14" s="92"/>
      <c r="M14" s="92" t="s">
        <v>124</v>
      </c>
      <c r="N14" s="100"/>
      <c r="O14" s="100"/>
      <c r="P14" s="100" t="str">
        <f t="shared" si="2"/>
        <v>Don't match</v>
      </c>
      <c r="Q14" s="92"/>
      <c r="R14" s="92" t="s">
        <v>124</v>
      </c>
      <c r="S14" s="100"/>
      <c r="T14" s="100"/>
      <c r="U14" s="100" t="str">
        <f t="shared" si="3"/>
        <v>Don't match</v>
      </c>
      <c r="V14" s="92"/>
      <c r="W14" s="100" t="s">
        <v>124</v>
      </c>
      <c r="X14" s="100"/>
      <c r="Y14" s="100"/>
      <c r="Z14" s="100" t="str">
        <f t="shared" si="4"/>
        <v>Don't match</v>
      </c>
      <c r="AA14" s="92"/>
      <c r="AB14" t="s">
        <v>124</v>
      </c>
      <c r="AD14" s="100"/>
      <c r="AE14" s="100" t="str">
        <f t="shared" si="5"/>
        <v>Don't match</v>
      </c>
    </row>
    <row r="15" spans="2:31">
      <c r="B15" s="108" t="s">
        <v>97</v>
      </c>
      <c r="C15" s="100" t="s">
        <v>124</v>
      </c>
      <c r="D15" s="100"/>
      <c r="E15" s="100"/>
      <c r="F15" s="100" t="str">
        <f t="shared" si="0"/>
        <v>Don't match</v>
      </c>
      <c r="G15" s="92"/>
      <c r="H15" s="92" t="s">
        <v>119</v>
      </c>
      <c r="I15" s="100"/>
      <c r="J15" s="92"/>
      <c r="K15" s="100" t="str">
        <f t="shared" si="1"/>
        <v>Don't match</v>
      </c>
      <c r="L15" s="92"/>
      <c r="M15" s="92" t="s">
        <v>119</v>
      </c>
      <c r="N15" s="100"/>
      <c r="O15" s="100"/>
      <c r="P15" s="100" t="str">
        <f t="shared" si="2"/>
        <v>Don't match</v>
      </c>
      <c r="Q15" s="92"/>
      <c r="R15" s="92" t="s">
        <v>119</v>
      </c>
      <c r="S15" s="100"/>
      <c r="T15" s="100"/>
      <c r="U15" s="100" t="str">
        <f t="shared" si="3"/>
        <v>Don't match</v>
      </c>
      <c r="V15" s="92"/>
      <c r="W15" s="100" t="s">
        <v>119</v>
      </c>
      <c r="X15" s="100"/>
      <c r="Y15" s="100"/>
      <c r="Z15" s="100" t="str">
        <f t="shared" si="4"/>
        <v>Don't match</v>
      </c>
      <c r="AA15" s="92"/>
      <c r="AB15" t="s">
        <v>119</v>
      </c>
      <c r="AD15" s="100"/>
      <c r="AE15" s="100" t="str">
        <f t="shared" si="5"/>
        <v>Don't match</v>
      </c>
    </row>
    <row r="16" spans="2:31">
      <c r="B16" s="108" t="s">
        <v>98</v>
      </c>
      <c r="C16" s="100" t="s">
        <v>119</v>
      </c>
      <c r="D16" s="100"/>
      <c r="E16" s="100"/>
      <c r="F16" s="100" t="str">
        <f t="shared" si="0"/>
        <v>Don't match</v>
      </c>
      <c r="G16" s="92"/>
      <c r="H16" s="92" t="s">
        <v>119</v>
      </c>
      <c r="I16" s="100"/>
      <c r="J16" s="92"/>
      <c r="K16" s="100" t="str">
        <f t="shared" si="1"/>
        <v>Don't match</v>
      </c>
      <c r="L16" s="92"/>
      <c r="M16" s="92" t="s">
        <v>119</v>
      </c>
      <c r="N16" s="100"/>
      <c r="O16" s="100"/>
      <c r="P16" s="100" t="str">
        <f t="shared" si="2"/>
        <v>Don't match</v>
      </c>
      <c r="Q16" s="92"/>
      <c r="R16" s="92" t="s">
        <v>119</v>
      </c>
      <c r="S16" s="100"/>
      <c r="T16" s="100"/>
      <c r="U16" s="100" t="str">
        <f t="shared" si="3"/>
        <v>Don't match</v>
      </c>
      <c r="V16" s="92"/>
      <c r="W16" s="100" t="s">
        <v>119</v>
      </c>
      <c r="X16" s="100"/>
      <c r="Y16" s="100"/>
      <c r="Z16" s="100" t="str">
        <f t="shared" si="4"/>
        <v>Don't match</v>
      </c>
      <c r="AA16" s="92"/>
      <c r="AB16" t="s">
        <v>119</v>
      </c>
      <c r="AD16" s="100"/>
      <c r="AE16" s="100" t="str">
        <f t="shared" si="5"/>
        <v>Don't match</v>
      </c>
    </row>
    <row r="17" spans="2:31">
      <c r="B17" s="108" t="s">
        <v>99</v>
      </c>
      <c r="C17" s="100" t="s">
        <v>124</v>
      </c>
      <c r="D17" s="103"/>
      <c r="E17" s="103"/>
      <c r="F17" s="100" t="str">
        <f t="shared" si="0"/>
        <v>Don't match</v>
      </c>
      <c r="G17" s="92"/>
      <c r="H17" s="92" t="s">
        <v>119</v>
      </c>
      <c r="I17" s="103"/>
      <c r="J17" s="92"/>
      <c r="K17" s="100" t="str">
        <f t="shared" si="1"/>
        <v>Don't match</v>
      </c>
      <c r="L17" s="92"/>
      <c r="M17" s="92" t="s">
        <v>119</v>
      </c>
      <c r="N17" s="103"/>
      <c r="O17" s="103"/>
      <c r="P17" s="100" t="str">
        <f t="shared" si="2"/>
        <v>Don't match</v>
      </c>
      <c r="Q17" s="92"/>
      <c r="R17" s="92" t="s">
        <v>124</v>
      </c>
      <c r="S17" s="103"/>
      <c r="T17" s="103"/>
      <c r="U17" s="100" t="str">
        <f t="shared" si="3"/>
        <v>Don't match</v>
      </c>
      <c r="V17" s="92"/>
      <c r="W17" s="103" t="s">
        <v>124</v>
      </c>
      <c r="X17" s="103"/>
      <c r="Y17" s="103"/>
      <c r="Z17" s="100" t="str">
        <f t="shared" si="4"/>
        <v>Don't match</v>
      </c>
      <c r="AA17" s="92"/>
      <c r="AB17" t="s">
        <v>119</v>
      </c>
      <c r="AD17" s="103"/>
      <c r="AE17" s="100" t="str">
        <f t="shared" si="5"/>
        <v>Don't match</v>
      </c>
    </row>
    <row r="18" spans="2:31">
      <c r="B18" s="108" t="s">
        <v>100</v>
      </c>
      <c r="C18" s="100" t="s">
        <v>119</v>
      </c>
      <c r="D18" s="100"/>
      <c r="E18" s="100"/>
      <c r="F18" s="100" t="str">
        <f t="shared" si="0"/>
        <v>Don't match</v>
      </c>
      <c r="G18" s="92"/>
      <c r="H18" s="92" t="s">
        <v>119</v>
      </c>
      <c r="I18" s="100"/>
      <c r="J18" s="92"/>
      <c r="K18" s="100" t="str">
        <f t="shared" si="1"/>
        <v>Don't match</v>
      </c>
      <c r="L18" s="92"/>
      <c r="M18" s="92" t="s">
        <v>119</v>
      </c>
      <c r="N18" s="100"/>
      <c r="O18" s="100"/>
      <c r="P18" s="100" t="str">
        <f t="shared" si="2"/>
        <v>Don't match</v>
      </c>
      <c r="Q18" s="92"/>
      <c r="R18" s="92" t="s">
        <v>119</v>
      </c>
      <c r="S18" s="100"/>
      <c r="T18" s="100"/>
      <c r="U18" s="100" t="str">
        <f t="shared" si="3"/>
        <v>Don't match</v>
      </c>
      <c r="V18" s="92"/>
      <c r="W18" s="100" t="s">
        <v>119</v>
      </c>
      <c r="X18" s="100"/>
      <c r="Y18" s="100"/>
      <c r="Z18" s="100" t="str">
        <f t="shared" si="4"/>
        <v>Don't match</v>
      </c>
      <c r="AA18" s="92"/>
      <c r="AB18" t="s">
        <v>119</v>
      </c>
      <c r="AD18" s="100"/>
      <c r="AE18" s="100" t="str">
        <f t="shared" si="5"/>
        <v>Don't match</v>
      </c>
    </row>
    <row r="19" spans="2:31">
      <c r="B19" s="108" t="s">
        <v>101</v>
      </c>
      <c r="C19" s="100" t="s">
        <v>124</v>
      </c>
      <c r="D19" s="100"/>
      <c r="E19" s="100"/>
      <c r="F19" s="100" t="str">
        <f t="shared" si="0"/>
        <v>Don't match</v>
      </c>
      <c r="G19" s="103"/>
      <c r="H19" s="103" t="s">
        <v>119</v>
      </c>
      <c r="I19" s="100"/>
      <c r="J19" s="103"/>
      <c r="K19" s="100" t="str">
        <f t="shared" si="1"/>
        <v>Don't match</v>
      </c>
      <c r="L19" s="103"/>
      <c r="M19" s="103" t="s">
        <v>119</v>
      </c>
      <c r="N19" s="100"/>
      <c r="O19" s="100"/>
      <c r="P19" s="100" t="str">
        <f t="shared" si="2"/>
        <v>Don't match</v>
      </c>
      <c r="Q19" s="103"/>
      <c r="R19" s="103" t="s">
        <v>119</v>
      </c>
      <c r="S19" s="100"/>
      <c r="T19" s="100"/>
      <c r="U19" s="100" t="str">
        <f t="shared" si="3"/>
        <v>Don't match</v>
      </c>
      <c r="V19" s="103"/>
      <c r="W19" s="100" t="s">
        <v>119</v>
      </c>
      <c r="X19" s="100"/>
      <c r="Y19" s="100"/>
      <c r="Z19" s="100" t="str">
        <f t="shared" si="4"/>
        <v>Don't match</v>
      </c>
      <c r="AA19" s="103"/>
      <c r="AB19" t="s">
        <v>119</v>
      </c>
      <c r="AD19" s="100"/>
      <c r="AE19" s="100" t="str">
        <f t="shared" si="5"/>
        <v>Don't match</v>
      </c>
    </row>
    <row r="20" spans="2:31">
      <c r="B20" s="108" t="s">
        <v>102</v>
      </c>
      <c r="C20" s="100" t="s">
        <v>119</v>
      </c>
      <c r="D20" s="100"/>
      <c r="E20" s="100"/>
      <c r="F20" s="100" t="str">
        <f t="shared" si="0"/>
        <v>Don't match</v>
      </c>
      <c r="G20" s="92"/>
      <c r="H20" s="92" t="s">
        <v>119</v>
      </c>
      <c r="I20" s="100"/>
      <c r="J20" s="92"/>
      <c r="K20" s="100" t="str">
        <f t="shared" si="1"/>
        <v>Don't match</v>
      </c>
      <c r="L20" s="92"/>
      <c r="M20" s="92" t="s">
        <v>119</v>
      </c>
      <c r="N20" s="100"/>
      <c r="O20" s="100"/>
      <c r="P20" s="100" t="str">
        <f t="shared" si="2"/>
        <v>Don't match</v>
      </c>
      <c r="Q20" s="92"/>
      <c r="R20" s="92" t="s">
        <v>119</v>
      </c>
      <c r="S20" s="100"/>
      <c r="T20" s="100"/>
      <c r="U20" s="100" t="str">
        <f t="shared" si="3"/>
        <v>Don't match</v>
      </c>
      <c r="V20" s="92"/>
      <c r="W20" s="100" t="s">
        <v>119</v>
      </c>
      <c r="X20" s="100"/>
      <c r="Y20" s="100"/>
      <c r="Z20" s="100" t="str">
        <f t="shared" si="4"/>
        <v>Don't match</v>
      </c>
      <c r="AA20" s="92"/>
      <c r="AB20" t="s">
        <v>119</v>
      </c>
      <c r="AD20" s="100"/>
      <c r="AE20" s="100" t="str">
        <f t="shared" si="5"/>
        <v>Don't match</v>
      </c>
    </row>
    <row r="21" spans="2:31">
      <c r="B21" s="108" t="s">
        <v>103</v>
      </c>
      <c r="C21" s="100" t="s">
        <v>119</v>
      </c>
      <c r="D21" s="100"/>
      <c r="E21" s="100"/>
      <c r="F21" s="100" t="str">
        <f t="shared" si="0"/>
        <v>Don't match</v>
      </c>
      <c r="G21" s="92"/>
      <c r="H21" s="92" t="s">
        <v>119</v>
      </c>
      <c r="I21" s="100"/>
      <c r="J21" s="92"/>
      <c r="K21" s="100" t="str">
        <f t="shared" si="1"/>
        <v>Don't match</v>
      </c>
      <c r="L21" s="92"/>
      <c r="M21" s="92" t="s">
        <v>119</v>
      </c>
      <c r="N21" s="100"/>
      <c r="O21" s="100"/>
      <c r="P21" s="100" t="str">
        <f t="shared" si="2"/>
        <v>Don't match</v>
      </c>
      <c r="Q21" s="92"/>
      <c r="R21" s="92" t="s">
        <v>119</v>
      </c>
      <c r="S21" s="100"/>
      <c r="T21" s="100"/>
      <c r="U21" s="100" t="str">
        <f t="shared" si="3"/>
        <v>Don't match</v>
      </c>
      <c r="V21" s="92"/>
      <c r="W21" s="100" t="s">
        <v>119</v>
      </c>
      <c r="X21" s="100"/>
      <c r="Y21" s="100"/>
      <c r="Z21" s="100" t="str">
        <f t="shared" si="4"/>
        <v>Don't match</v>
      </c>
      <c r="AA21" s="92"/>
      <c r="AB21" t="s">
        <v>119</v>
      </c>
      <c r="AD21" s="100"/>
      <c r="AE21" s="100" t="str">
        <f t="shared" si="5"/>
        <v>Don't match</v>
      </c>
    </row>
    <row r="22" spans="2:31">
      <c r="B22" s="107" t="s">
        <v>635</v>
      </c>
      <c r="C22" s="100" t="s">
        <v>119</v>
      </c>
      <c r="D22" s="100"/>
      <c r="E22" s="100"/>
      <c r="F22" s="100" t="str">
        <f t="shared" si="0"/>
        <v>Don't match</v>
      </c>
      <c r="G22" s="92"/>
      <c r="H22" s="92" t="s">
        <v>119</v>
      </c>
      <c r="I22" s="100"/>
      <c r="J22" s="92"/>
      <c r="K22" s="100" t="str">
        <f t="shared" si="1"/>
        <v>Don't match</v>
      </c>
      <c r="L22" s="92"/>
      <c r="M22" s="92" t="s">
        <v>119</v>
      </c>
      <c r="N22" s="100"/>
      <c r="O22" s="100"/>
      <c r="P22" s="100" t="str">
        <f t="shared" si="2"/>
        <v>Don't match</v>
      </c>
      <c r="Q22" s="92"/>
      <c r="R22" s="92" t="s">
        <v>119</v>
      </c>
      <c r="S22" s="100"/>
      <c r="T22" s="100"/>
      <c r="U22" s="100" t="str">
        <f t="shared" si="3"/>
        <v>Don't match</v>
      </c>
      <c r="V22" s="92"/>
      <c r="W22" s="100" t="s">
        <v>119</v>
      </c>
      <c r="X22" s="100"/>
      <c r="Y22" s="100"/>
      <c r="Z22" s="100" t="str">
        <f t="shared" si="4"/>
        <v>Don't match</v>
      </c>
      <c r="AA22" s="92"/>
      <c r="AB22" t="s">
        <v>119</v>
      </c>
      <c r="AD22" s="100"/>
      <c r="AE22" s="100" t="str">
        <f t="shared" si="5"/>
        <v>Don't match</v>
      </c>
    </row>
    <row r="23" spans="2:31">
      <c r="B23" s="108" t="s">
        <v>104</v>
      </c>
      <c r="C23" s="100" t="s">
        <v>119</v>
      </c>
      <c r="D23" s="100"/>
      <c r="E23" s="100"/>
      <c r="F23" s="100" t="str">
        <f t="shared" si="0"/>
        <v>Don't match</v>
      </c>
      <c r="G23" s="92"/>
      <c r="H23" s="92" t="s">
        <v>119</v>
      </c>
      <c r="I23" s="100"/>
      <c r="J23" s="92"/>
      <c r="K23" s="100" t="str">
        <f t="shared" si="1"/>
        <v>Don't match</v>
      </c>
      <c r="L23" s="92"/>
      <c r="M23" s="92" t="s">
        <v>119</v>
      </c>
      <c r="N23" s="100"/>
      <c r="O23" s="100"/>
      <c r="P23" s="100" t="str">
        <f t="shared" si="2"/>
        <v>Don't match</v>
      </c>
      <c r="Q23" s="92"/>
      <c r="R23" s="92" t="s">
        <v>119</v>
      </c>
      <c r="S23" s="100"/>
      <c r="T23" s="100"/>
      <c r="U23" s="100" t="str">
        <f t="shared" si="3"/>
        <v>Don't match</v>
      </c>
      <c r="V23" s="92"/>
      <c r="W23" s="100" t="s">
        <v>119</v>
      </c>
      <c r="X23" s="100"/>
      <c r="Y23" s="100"/>
      <c r="Z23" s="100" t="str">
        <f t="shared" si="4"/>
        <v>Don't match</v>
      </c>
      <c r="AA23" s="92"/>
      <c r="AB23" t="s">
        <v>119</v>
      </c>
      <c r="AD23" s="100"/>
      <c r="AE23" s="100" t="str">
        <f t="shared" si="5"/>
        <v>Don't match</v>
      </c>
    </row>
    <row r="24" spans="2:31">
      <c r="B24" s="108" t="s">
        <v>108</v>
      </c>
      <c r="C24" s="100" t="s">
        <v>124</v>
      </c>
      <c r="D24" s="100"/>
      <c r="E24" s="100"/>
      <c r="F24" s="100" t="str">
        <f t="shared" si="0"/>
        <v>Don't match</v>
      </c>
      <c r="G24" s="92"/>
      <c r="H24" s="92" t="s">
        <v>119</v>
      </c>
      <c r="I24" s="100"/>
      <c r="J24" s="92"/>
      <c r="K24" s="100" t="str">
        <f t="shared" si="1"/>
        <v>Don't match</v>
      </c>
      <c r="L24" s="92"/>
      <c r="M24" s="92" t="s">
        <v>119</v>
      </c>
      <c r="N24" s="100"/>
      <c r="O24" s="100"/>
      <c r="P24" s="100" t="str">
        <f t="shared" si="2"/>
        <v>Don't match</v>
      </c>
      <c r="Q24" s="92"/>
      <c r="R24" s="92" t="s">
        <v>124</v>
      </c>
      <c r="S24" s="100"/>
      <c r="T24" s="100"/>
      <c r="U24" s="100" t="str">
        <f t="shared" si="3"/>
        <v>Don't match</v>
      </c>
      <c r="V24" s="92"/>
      <c r="W24" s="100" t="s">
        <v>124</v>
      </c>
      <c r="X24" s="100"/>
      <c r="Y24" s="100"/>
      <c r="Z24" s="100" t="str">
        <f t="shared" si="4"/>
        <v>Don't match</v>
      </c>
      <c r="AA24" s="92"/>
      <c r="AB24" t="s">
        <v>119</v>
      </c>
      <c r="AD24" s="100"/>
      <c r="AE24" s="100" t="str">
        <f t="shared" si="5"/>
        <v>Don't match</v>
      </c>
    </row>
    <row r="25" spans="2:31">
      <c r="B25" s="108" t="s">
        <v>109</v>
      </c>
      <c r="C25" s="100" t="s">
        <v>119</v>
      </c>
      <c r="D25" s="100"/>
      <c r="E25" s="100"/>
      <c r="F25" s="100" t="str">
        <f t="shared" si="0"/>
        <v>Don't match</v>
      </c>
      <c r="G25" s="92"/>
      <c r="H25" s="92" t="s">
        <v>124</v>
      </c>
      <c r="I25" s="100"/>
      <c r="J25" s="92"/>
      <c r="K25" s="100" t="str">
        <f t="shared" si="1"/>
        <v>Don't match</v>
      </c>
      <c r="L25" s="92"/>
      <c r="M25" s="92" t="s">
        <v>124</v>
      </c>
      <c r="N25" s="100"/>
      <c r="O25" s="100"/>
      <c r="P25" s="100" t="str">
        <f t="shared" si="2"/>
        <v>Don't match</v>
      </c>
      <c r="Q25" s="92"/>
      <c r="R25" s="92" t="s">
        <v>119</v>
      </c>
      <c r="S25" s="100"/>
      <c r="T25" s="100"/>
      <c r="U25" s="100" t="str">
        <f t="shared" si="3"/>
        <v>Don't match</v>
      </c>
      <c r="V25" s="92"/>
      <c r="W25" s="100" t="s">
        <v>124</v>
      </c>
      <c r="X25" s="100"/>
      <c r="Y25" s="100"/>
      <c r="Z25" s="100" t="str">
        <f t="shared" si="4"/>
        <v>Don't match</v>
      </c>
      <c r="AA25" s="92"/>
      <c r="AB25" t="s">
        <v>124</v>
      </c>
      <c r="AD25" s="100"/>
      <c r="AE25" s="100" t="str">
        <f t="shared" si="5"/>
        <v>Don't match</v>
      </c>
    </row>
    <row r="26" spans="2:31">
      <c r="B26" s="108" t="s">
        <v>105</v>
      </c>
      <c r="C26" s="100" t="s">
        <v>119</v>
      </c>
      <c r="D26" s="100"/>
      <c r="E26" s="100"/>
      <c r="F26" s="100" t="str">
        <f t="shared" si="0"/>
        <v>Don't match</v>
      </c>
      <c r="G26" s="92"/>
      <c r="H26" s="92" t="s">
        <v>119</v>
      </c>
      <c r="I26" s="100"/>
      <c r="J26" s="92"/>
      <c r="K26" s="100" t="str">
        <f t="shared" si="1"/>
        <v>Don't match</v>
      </c>
      <c r="L26" s="92"/>
      <c r="M26" s="92" t="s">
        <v>119</v>
      </c>
      <c r="N26" s="100"/>
      <c r="O26" s="100"/>
      <c r="P26" s="100" t="str">
        <f t="shared" si="2"/>
        <v>Don't match</v>
      </c>
      <c r="Q26" s="92"/>
      <c r="R26" s="92" t="s">
        <v>119</v>
      </c>
      <c r="S26" s="100"/>
      <c r="T26" s="100"/>
      <c r="U26" s="100" t="str">
        <f t="shared" si="3"/>
        <v>Don't match</v>
      </c>
      <c r="V26" s="92"/>
      <c r="W26" s="100" t="s">
        <v>119</v>
      </c>
      <c r="X26" s="100"/>
      <c r="Y26" s="100"/>
      <c r="Z26" s="100" t="str">
        <f t="shared" si="4"/>
        <v>Don't match</v>
      </c>
      <c r="AA26" s="92"/>
      <c r="AB26" t="s">
        <v>119</v>
      </c>
      <c r="AD26" s="100"/>
      <c r="AE26" s="100" t="str">
        <f t="shared" si="5"/>
        <v>Don't match</v>
      </c>
    </row>
    <row r="27" spans="2:31">
      <c r="B27" s="108" t="s">
        <v>106</v>
      </c>
      <c r="C27" s="100" t="s">
        <v>119</v>
      </c>
      <c r="D27" s="100"/>
      <c r="E27" s="100"/>
      <c r="F27" s="100" t="str">
        <f t="shared" si="0"/>
        <v>Don't match</v>
      </c>
      <c r="G27" s="92"/>
      <c r="H27" s="92" t="s">
        <v>119</v>
      </c>
      <c r="I27" s="100"/>
      <c r="J27" s="92"/>
      <c r="K27" s="100" t="str">
        <f t="shared" si="1"/>
        <v>Don't match</v>
      </c>
      <c r="L27" s="92"/>
      <c r="M27" s="92" t="s">
        <v>119</v>
      </c>
      <c r="N27" s="100"/>
      <c r="O27" s="100"/>
      <c r="P27" s="100" t="str">
        <f t="shared" si="2"/>
        <v>Don't match</v>
      </c>
      <c r="Q27" s="92"/>
      <c r="R27" s="92" t="s">
        <v>119</v>
      </c>
      <c r="S27" s="100"/>
      <c r="T27" s="100"/>
      <c r="U27" s="100" t="str">
        <f t="shared" si="3"/>
        <v>Don't match</v>
      </c>
      <c r="V27" s="92"/>
      <c r="W27" s="100" t="s">
        <v>119</v>
      </c>
      <c r="X27" s="100"/>
      <c r="Y27" s="100"/>
      <c r="Z27" s="100" t="str">
        <f t="shared" si="4"/>
        <v>Don't match</v>
      </c>
      <c r="AA27" s="92"/>
      <c r="AB27" t="s">
        <v>124</v>
      </c>
      <c r="AD27" s="100"/>
      <c r="AE27" s="100" t="str">
        <f t="shared" si="5"/>
        <v>Don't match</v>
      </c>
    </row>
    <row r="28" spans="2:31">
      <c r="B28" s="108" t="s">
        <v>107</v>
      </c>
      <c r="C28" s="100" t="s">
        <v>119</v>
      </c>
      <c r="D28" s="100"/>
      <c r="E28" s="100"/>
      <c r="F28" s="100" t="str">
        <f t="shared" si="0"/>
        <v>Don't match</v>
      </c>
      <c r="G28" s="92"/>
      <c r="H28" s="92" t="s">
        <v>119</v>
      </c>
      <c r="I28" s="100"/>
      <c r="J28" s="92"/>
      <c r="K28" s="100" t="str">
        <f t="shared" si="1"/>
        <v>Don't match</v>
      </c>
      <c r="L28" s="92"/>
      <c r="M28" s="92" t="s">
        <v>119</v>
      </c>
      <c r="N28" s="100"/>
      <c r="O28" s="100"/>
      <c r="P28" s="100" t="str">
        <f t="shared" si="2"/>
        <v>Don't match</v>
      </c>
      <c r="Q28" s="92"/>
      <c r="R28" s="92" t="s">
        <v>119</v>
      </c>
      <c r="S28" s="100"/>
      <c r="T28" s="100"/>
      <c r="U28" s="100" t="str">
        <f t="shared" si="3"/>
        <v>Don't match</v>
      </c>
      <c r="V28" s="92"/>
      <c r="W28" s="100" t="s">
        <v>119</v>
      </c>
      <c r="X28" s="100"/>
      <c r="Y28" s="100"/>
      <c r="Z28" s="100" t="str">
        <f t="shared" si="4"/>
        <v>Don't match</v>
      </c>
      <c r="AA28" s="92"/>
      <c r="AB28" t="s">
        <v>119</v>
      </c>
      <c r="AD28" s="100"/>
      <c r="AE28" s="100" t="str">
        <f t="shared" si="5"/>
        <v>Don't match</v>
      </c>
    </row>
    <row r="29" spans="2:31">
      <c r="B29" s="108" t="s">
        <v>110</v>
      </c>
      <c r="C29" s="100" t="s">
        <v>119</v>
      </c>
      <c r="D29" s="100"/>
      <c r="E29" s="100"/>
      <c r="F29" s="100" t="str">
        <f t="shared" si="0"/>
        <v>Don't match</v>
      </c>
      <c r="G29" s="92"/>
      <c r="H29" s="92" t="s">
        <v>119</v>
      </c>
      <c r="I29" s="100"/>
      <c r="J29" s="92"/>
      <c r="K29" s="100" t="str">
        <f t="shared" si="1"/>
        <v>Don't match</v>
      </c>
      <c r="L29" s="92"/>
      <c r="M29" s="92" t="s">
        <v>119</v>
      </c>
      <c r="N29" s="100"/>
      <c r="O29" s="100"/>
      <c r="P29" s="100" t="str">
        <f t="shared" si="2"/>
        <v>Don't match</v>
      </c>
      <c r="Q29" s="92"/>
      <c r="R29" s="92" t="s">
        <v>119</v>
      </c>
      <c r="S29" s="100"/>
      <c r="T29" s="100"/>
      <c r="U29" s="100" t="str">
        <f t="shared" si="3"/>
        <v>Don't match</v>
      </c>
      <c r="V29" s="92"/>
      <c r="W29" s="100" t="s">
        <v>119</v>
      </c>
      <c r="X29" s="100"/>
      <c r="Y29" s="100"/>
      <c r="Z29" s="100" t="str">
        <f t="shared" si="4"/>
        <v>Don't match</v>
      </c>
      <c r="AA29" s="92"/>
      <c r="AB29" t="s">
        <v>119</v>
      </c>
      <c r="AD29" s="100"/>
      <c r="AE29" s="100" t="str">
        <f t="shared" si="5"/>
        <v>Don't match</v>
      </c>
    </row>
    <row r="30" spans="2:31">
      <c r="B30" s="108" t="s">
        <v>111</v>
      </c>
      <c r="C30" s="100" t="s">
        <v>119</v>
      </c>
      <c r="D30" s="100"/>
      <c r="E30" s="100"/>
      <c r="F30" s="100" t="str">
        <f t="shared" si="0"/>
        <v>Don't match</v>
      </c>
      <c r="G30" s="92"/>
      <c r="H30" s="92" t="s">
        <v>119</v>
      </c>
      <c r="I30" s="100"/>
      <c r="J30" s="92"/>
      <c r="K30" s="100" t="str">
        <f t="shared" si="1"/>
        <v>Don't match</v>
      </c>
      <c r="L30" s="92"/>
      <c r="M30" s="92" t="s">
        <v>119</v>
      </c>
      <c r="N30" s="100"/>
      <c r="O30" s="100"/>
      <c r="P30" s="100" t="str">
        <f t="shared" si="2"/>
        <v>Don't match</v>
      </c>
      <c r="Q30" s="92"/>
      <c r="R30" s="92" t="s">
        <v>119</v>
      </c>
      <c r="S30" s="100"/>
      <c r="T30" s="100"/>
      <c r="U30" s="100" t="str">
        <f t="shared" si="3"/>
        <v>Don't match</v>
      </c>
      <c r="V30" s="92"/>
      <c r="W30" s="100" t="s">
        <v>119</v>
      </c>
      <c r="X30" s="100"/>
      <c r="Y30" s="100"/>
      <c r="Z30" s="100" t="str">
        <f t="shared" si="4"/>
        <v>Don't match</v>
      </c>
      <c r="AA30" s="92"/>
      <c r="AB30" t="s">
        <v>119</v>
      </c>
      <c r="AD30" s="100"/>
      <c r="AE30" s="100" t="str">
        <f t="shared" si="5"/>
        <v>Don't match</v>
      </c>
    </row>
    <row r="31" spans="2:31">
      <c r="B31" s="107" t="s">
        <v>636</v>
      </c>
      <c r="C31" s="100" t="s">
        <v>124</v>
      </c>
      <c r="D31" s="100"/>
      <c r="E31" s="100"/>
      <c r="F31" s="100" t="str">
        <f t="shared" si="0"/>
        <v>Don't match</v>
      </c>
      <c r="G31" s="92"/>
      <c r="H31" s="92" t="s">
        <v>119</v>
      </c>
      <c r="I31" s="100"/>
      <c r="J31" s="92"/>
      <c r="K31" s="100" t="str">
        <f t="shared" si="1"/>
        <v>Don't match</v>
      </c>
      <c r="L31" s="92"/>
      <c r="M31" s="92" t="s">
        <v>119</v>
      </c>
      <c r="N31" s="100"/>
      <c r="O31" s="100"/>
      <c r="P31" s="100" t="str">
        <f t="shared" si="2"/>
        <v>Don't match</v>
      </c>
      <c r="Q31" s="92"/>
      <c r="R31" s="92" t="s">
        <v>119</v>
      </c>
      <c r="S31" s="100"/>
      <c r="T31" s="100"/>
      <c r="U31" s="100" t="str">
        <f t="shared" si="3"/>
        <v>Don't match</v>
      </c>
      <c r="V31" s="92"/>
      <c r="W31" s="100" t="s">
        <v>119</v>
      </c>
      <c r="X31" s="100"/>
      <c r="Y31" s="100"/>
      <c r="Z31" s="100" t="str">
        <f t="shared" si="4"/>
        <v>Don't match</v>
      </c>
      <c r="AA31" s="92"/>
      <c r="AB31" t="s">
        <v>119</v>
      </c>
      <c r="AD31" s="100"/>
      <c r="AE31" s="100" t="str">
        <f t="shared" si="5"/>
        <v>Don't match</v>
      </c>
    </row>
    <row r="32" spans="2:31">
      <c r="B32" s="107" t="s">
        <v>637</v>
      </c>
      <c r="C32" s="100" t="s">
        <v>119</v>
      </c>
      <c r="D32" s="100"/>
      <c r="E32" s="100"/>
      <c r="F32" s="100" t="str">
        <f t="shared" si="0"/>
        <v>Don't match</v>
      </c>
      <c r="G32" s="92"/>
      <c r="H32" s="92" t="s">
        <v>119</v>
      </c>
      <c r="I32" s="100"/>
      <c r="J32" s="92"/>
      <c r="K32" s="100" t="str">
        <f t="shared" si="1"/>
        <v>Don't match</v>
      </c>
      <c r="L32" s="92"/>
      <c r="M32" s="92" t="s">
        <v>119</v>
      </c>
      <c r="N32" s="100"/>
      <c r="O32" s="100"/>
      <c r="P32" s="100" t="str">
        <f t="shared" si="2"/>
        <v>Don't match</v>
      </c>
      <c r="Q32" s="92"/>
      <c r="R32" s="92" t="s">
        <v>119</v>
      </c>
      <c r="S32" s="100"/>
      <c r="T32" s="100"/>
      <c r="U32" s="100" t="str">
        <f t="shared" si="3"/>
        <v>Don't match</v>
      </c>
      <c r="V32" s="92"/>
      <c r="W32" s="100" t="s">
        <v>119</v>
      </c>
      <c r="X32" s="100"/>
      <c r="Y32" s="100"/>
      <c r="Z32" s="100" t="str">
        <f t="shared" si="4"/>
        <v>Don't match</v>
      </c>
      <c r="AA32" s="92"/>
      <c r="AB32" t="s">
        <v>119</v>
      </c>
      <c r="AD32" s="100"/>
      <c r="AE32" s="100" t="str">
        <f t="shared" si="5"/>
        <v>Don't match</v>
      </c>
    </row>
    <row r="33" spans="2:31">
      <c r="B33" s="108" t="s">
        <v>112</v>
      </c>
      <c r="C33" s="100" t="s">
        <v>119</v>
      </c>
      <c r="D33" s="100"/>
      <c r="E33" s="100"/>
      <c r="F33" s="100" t="str">
        <f t="shared" si="0"/>
        <v>Don't match</v>
      </c>
      <c r="G33" s="92"/>
      <c r="H33" s="92" t="s">
        <v>119</v>
      </c>
      <c r="I33" s="100"/>
      <c r="J33" s="92"/>
      <c r="K33" s="100" t="str">
        <f t="shared" si="1"/>
        <v>Don't match</v>
      </c>
      <c r="L33" s="92"/>
      <c r="M33" s="92" t="s">
        <v>119</v>
      </c>
      <c r="N33" s="100"/>
      <c r="O33" s="100"/>
      <c r="P33" s="100" t="str">
        <f t="shared" si="2"/>
        <v>Don't match</v>
      </c>
      <c r="Q33" s="92"/>
      <c r="R33" s="92" t="s">
        <v>119</v>
      </c>
      <c r="S33" s="100"/>
      <c r="T33" s="100"/>
      <c r="U33" s="100" t="str">
        <f t="shared" si="3"/>
        <v>Don't match</v>
      </c>
      <c r="V33" s="92"/>
      <c r="W33" s="100" t="s">
        <v>119</v>
      </c>
      <c r="X33" s="100"/>
      <c r="Y33" s="100"/>
      <c r="Z33" s="100" t="str">
        <f t="shared" si="4"/>
        <v>Don't match</v>
      </c>
      <c r="AA33" s="92"/>
      <c r="AB33" t="s">
        <v>119</v>
      </c>
      <c r="AD33" s="100"/>
      <c r="AE33" s="100" t="str">
        <f t="shared" si="5"/>
        <v>Don't match</v>
      </c>
    </row>
    <row r="34" spans="2:31">
      <c r="B34" s="107" t="s">
        <v>265</v>
      </c>
      <c r="C34" s="100" t="s">
        <v>119</v>
      </c>
      <c r="D34" s="100"/>
      <c r="E34" s="100"/>
      <c r="F34" s="100" t="str">
        <f t="shared" si="0"/>
        <v>Don't match</v>
      </c>
      <c r="G34" s="92"/>
      <c r="H34" s="92" t="s">
        <v>119</v>
      </c>
      <c r="I34" s="100"/>
      <c r="J34" s="92"/>
      <c r="K34" s="100" t="str">
        <f t="shared" si="1"/>
        <v>Don't match</v>
      </c>
      <c r="L34" s="92"/>
      <c r="M34" s="92" t="s">
        <v>119</v>
      </c>
      <c r="N34" s="100"/>
      <c r="O34" s="100"/>
      <c r="P34" s="100" t="str">
        <f t="shared" si="2"/>
        <v>Don't match</v>
      </c>
      <c r="Q34" s="92"/>
      <c r="R34" s="92" t="s">
        <v>119</v>
      </c>
      <c r="S34" s="100"/>
      <c r="T34" s="100"/>
      <c r="U34" s="100" t="str">
        <f t="shared" si="3"/>
        <v>Don't match</v>
      </c>
      <c r="V34" s="92"/>
      <c r="W34" s="100" t="s">
        <v>119</v>
      </c>
      <c r="X34" s="100"/>
      <c r="Y34" s="100"/>
      <c r="Z34" s="100" t="str">
        <f t="shared" si="4"/>
        <v>Don't match</v>
      </c>
      <c r="AA34" s="92"/>
      <c r="AB34" t="s">
        <v>119</v>
      </c>
      <c r="AD34" s="100"/>
      <c r="AE34" s="100" t="str">
        <f t="shared" si="5"/>
        <v>Don't match</v>
      </c>
    </row>
    <row r="35" spans="2:31">
      <c r="B35" s="108" t="s">
        <v>1</v>
      </c>
      <c r="C35" s="100" t="s">
        <v>119</v>
      </c>
      <c r="D35" s="100"/>
      <c r="E35" s="100"/>
      <c r="F35" s="100" t="str">
        <f t="shared" si="0"/>
        <v>Don't match</v>
      </c>
      <c r="G35" s="92"/>
      <c r="H35" s="92" t="s">
        <v>119</v>
      </c>
      <c r="I35" s="100"/>
      <c r="J35" s="92"/>
      <c r="K35" s="100" t="str">
        <f t="shared" si="1"/>
        <v>Don't match</v>
      </c>
      <c r="L35" s="92"/>
      <c r="M35" s="92" t="s">
        <v>124</v>
      </c>
      <c r="N35" s="100"/>
      <c r="O35" s="100"/>
      <c r="P35" s="100" t="str">
        <f t="shared" si="2"/>
        <v>Don't match</v>
      </c>
      <c r="Q35" s="92"/>
      <c r="R35" s="92" t="s">
        <v>124</v>
      </c>
      <c r="S35" s="100"/>
      <c r="T35" s="100"/>
      <c r="U35" s="100" t="str">
        <f t="shared" si="3"/>
        <v>Don't match</v>
      </c>
      <c r="V35" s="92"/>
      <c r="W35" s="100" t="s">
        <v>119</v>
      </c>
      <c r="X35" s="100"/>
      <c r="Y35" s="100"/>
      <c r="Z35" s="100" t="str">
        <f t="shared" si="4"/>
        <v>Don't match</v>
      </c>
      <c r="AA35" s="92"/>
      <c r="AB35" t="s">
        <v>124</v>
      </c>
      <c r="AD35" s="100"/>
      <c r="AE35" s="100" t="str">
        <f t="shared" si="5"/>
        <v>Don't match</v>
      </c>
    </row>
    <row r="36" spans="2:31">
      <c r="B36" s="108" t="s">
        <v>2</v>
      </c>
      <c r="C36" s="100" t="s">
        <v>124</v>
      </c>
      <c r="D36" s="100"/>
      <c r="E36" s="100"/>
      <c r="F36" s="100" t="str">
        <f t="shared" si="0"/>
        <v>Don't match</v>
      </c>
      <c r="G36" s="92"/>
      <c r="H36" s="92" t="s">
        <v>124</v>
      </c>
      <c r="I36" s="100"/>
      <c r="J36" s="92"/>
      <c r="K36" s="100" t="str">
        <f t="shared" si="1"/>
        <v>Don't match</v>
      </c>
      <c r="L36" s="92"/>
      <c r="M36" s="92" t="s">
        <v>119</v>
      </c>
      <c r="N36" s="100"/>
      <c r="O36" s="100"/>
      <c r="P36" s="100" t="str">
        <f t="shared" si="2"/>
        <v>Don't match</v>
      </c>
      <c r="Q36" s="92"/>
      <c r="R36" s="92" t="s">
        <v>119</v>
      </c>
      <c r="S36" s="100"/>
      <c r="T36" s="100"/>
      <c r="U36" s="100" t="str">
        <f t="shared" si="3"/>
        <v>Don't match</v>
      </c>
      <c r="V36" s="92"/>
      <c r="W36" s="100" t="s">
        <v>124</v>
      </c>
      <c r="X36" s="100"/>
      <c r="Y36" s="100"/>
      <c r="Z36" s="100" t="str">
        <f t="shared" si="4"/>
        <v>Don't match</v>
      </c>
      <c r="AA36" s="92"/>
      <c r="AB36" t="s">
        <v>119</v>
      </c>
      <c r="AD36" s="100"/>
      <c r="AE36" s="100" t="str">
        <f t="shared" si="5"/>
        <v>Don't match</v>
      </c>
    </row>
    <row r="37" spans="2:31">
      <c r="B37" s="108" t="s">
        <v>3</v>
      </c>
      <c r="C37" s="100" t="s">
        <v>119</v>
      </c>
      <c r="D37" s="100"/>
      <c r="E37" s="100"/>
      <c r="F37" s="100" t="str">
        <f t="shared" si="0"/>
        <v>Don't match</v>
      </c>
      <c r="G37" s="92"/>
      <c r="H37" s="92" t="s">
        <v>119</v>
      </c>
      <c r="I37" s="100"/>
      <c r="J37" s="92"/>
      <c r="K37" s="100" t="str">
        <f t="shared" si="1"/>
        <v>Don't match</v>
      </c>
      <c r="L37" s="92"/>
      <c r="M37" s="92" t="s">
        <v>119</v>
      </c>
      <c r="N37" s="100"/>
      <c r="O37" s="100"/>
      <c r="P37" s="100" t="str">
        <f t="shared" si="2"/>
        <v>Don't match</v>
      </c>
      <c r="Q37" s="92"/>
      <c r="R37" s="92" t="s">
        <v>119</v>
      </c>
      <c r="S37" s="100"/>
      <c r="T37" s="100"/>
      <c r="U37" s="100" t="str">
        <f t="shared" si="3"/>
        <v>Don't match</v>
      </c>
      <c r="V37" s="92"/>
      <c r="W37" s="100" t="s">
        <v>119</v>
      </c>
      <c r="X37" s="100"/>
      <c r="Y37" s="100"/>
      <c r="Z37" s="100" t="str">
        <f t="shared" si="4"/>
        <v>Don't match</v>
      </c>
      <c r="AA37" s="92"/>
      <c r="AB37" t="s">
        <v>119</v>
      </c>
      <c r="AD37" s="100"/>
      <c r="AE37" s="100" t="str">
        <f t="shared" si="5"/>
        <v>Don't match</v>
      </c>
    </row>
    <row r="38" spans="2:31">
      <c r="B38" s="108" t="s">
        <v>4</v>
      </c>
      <c r="C38" s="100" t="s">
        <v>119</v>
      </c>
      <c r="D38" s="100"/>
      <c r="E38" s="100"/>
      <c r="F38" s="100" t="str">
        <f t="shared" si="0"/>
        <v>Don't match</v>
      </c>
      <c r="G38" s="92"/>
      <c r="H38" s="92" t="s">
        <v>119</v>
      </c>
      <c r="I38" s="100"/>
      <c r="J38" s="92"/>
      <c r="K38" s="100" t="str">
        <f t="shared" si="1"/>
        <v>Don't match</v>
      </c>
      <c r="L38" s="92"/>
      <c r="M38" s="92" t="s">
        <v>119</v>
      </c>
      <c r="N38" s="100"/>
      <c r="O38" s="100"/>
      <c r="P38" s="100" t="str">
        <f t="shared" si="2"/>
        <v>Don't match</v>
      </c>
      <c r="Q38" s="92"/>
      <c r="R38" s="92" t="s">
        <v>119</v>
      </c>
      <c r="S38" s="100"/>
      <c r="T38" s="100"/>
      <c r="U38" s="100" t="str">
        <f t="shared" si="3"/>
        <v>Don't match</v>
      </c>
      <c r="V38" s="92"/>
      <c r="W38" s="100" t="s">
        <v>119</v>
      </c>
      <c r="X38" s="100"/>
      <c r="Y38" s="100"/>
      <c r="Z38" s="100" t="str">
        <f t="shared" si="4"/>
        <v>Don't match</v>
      </c>
      <c r="AA38" s="92"/>
      <c r="AB38" t="s">
        <v>119</v>
      </c>
      <c r="AD38" s="100"/>
      <c r="AE38" s="100" t="str">
        <f t="shared" si="5"/>
        <v>Don't match</v>
      </c>
    </row>
    <row r="39" spans="2:31">
      <c r="B39" s="107" t="s">
        <v>638</v>
      </c>
      <c r="C39" s="100" t="s">
        <v>119</v>
      </c>
      <c r="D39" s="100"/>
      <c r="E39" s="100"/>
      <c r="F39" s="100" t="str">
        <f t="shared" si="0"/>
        <v>Don't match</v>
      </c>
      <c r="G39" s="92"/>
      <c r="H39" s="92" t="s">
        <v>119</v>
      </c>
      <c r="I39" s="100"/>
      <c r="J39" s="92"/>
      <c r="K39" s="100" t="str">
        <f t="shared" si="1"/>
        <v>Don't match</v>
      </c>
      <c r="L39" s="92"/>
      <c r="M39" s="92" t="s">
        <v>119</v>
      </c>
      <c r="N39" s="100"/>
      <c r="O39" s="100"/>
      <c r="P39" s="100" t="str">
        <f t="shared" si="2"/>
        <v>Don't match</v>
      </c>
      <c r="Q39" s="92"/>
      <c r="R39" s="92" t="s">
        <v>119</v>
      </c>
      <c r="S39" s="100"/>
      <c r="T39" s="100"/>
      <c r="U39" s="100" t="str">
        <f t="shared" si="3"/>
        <v>Don't match</v>
      </c>
      <c r="V39" s="92"/>
      <c r="W39" s="100" t="s">
        <v>119</v>
      </c>
      <c r="X39" s="100"/>
      <c r="Y39" s="100"/>
      <c r="Z39" s="100" t="str">
        <f t="shared" si="4"/>
        <v>Don't match</v>
      </c>
      <c r="AA39" s="92"/>
      <c r="AB39" t="s">
        <v>119</v>
      </c>
      <c r="AD39" s="100"/>
      <c r="AE39" s="100" t="str">
        <f t="shared" si="5"/>
        <v>Don't match</v>
      </c>
    </row>
    <row r="40" spans="2:31">
      <c r="B40" s="108" t="s">
        <v>9</v>
      </c>
      <c r="C40" s="100" t="s">
        <v>119</v>
      </c>
      <c r="D40" s="100"/>
      <c r="E40" s="100"/>
      <c r="F40" s="100" t="str">
        <f t="shared" si="0"/>
        <v>Don't match</v>
      </c>
      <c r="G40" s="92"/>
      <c r="H40" s="92" t="s">
        <v>124</v>
      </c>
      <c r="I40" s="100"/>
      <c r="J40" s="92"/>
      <c r="K40" s="100" t="str">
        <f t="shared" si="1"/>
        <v>Don't match</v>
      </c>
      <c r="L40" s="92"/>
      <c r="M40" s="92" t="s">
        <v>124</v>
      </c>
      <c r="N40" s="100"/>
      <c r="O40" s="100"/>
      <c r="P40" s="100" t="str">
        <f t="shared" si="2"/>
        <v>Don't match</v>
      </c>
      <c r="Q40" s="92"/>
      <c r="R40" s="92" t="s">
        <v>124</v>
      </c>
      <c r="S40" s="100"/>
      <c r="T40" s="100"/>
      <c r="U40" s="100" t="str">
        <f t="shared" si="3"/>
        <v>Don't match</v>
      </c>
      <c r="V40" s="92"/>
      <c r="W40" s="100" t="s">
        <v>124</v>
      </c>
      <c r="X40" s="100"/>
      <c r="Y40" s="100"/>
      <c r="Z40" s="100" t="str">
        <f t="shared" si="4"/>
        <v>Don't match</v>
      </c>
      <c r="AA40" s="92"/>
      <c r="AB40" t="s">
        <v>124</v>
      </c>
      <c r="AD40" s="100"/>
      <c r="AE40" s="100" t="str">
        <f t="shared" si="5"/>
        <v>Don't match</v>
      </c>
    </row>
    <row r="41" spans="2:31">
      <c r="B41" s="108" t="s">
        <v>10</v>
      </c>
      <c r="C41" s="100" t="s">
        <v>124</v>
      </c>
      <c r="D41" s="100"/>
      <c r="E41" s="100"/>
      <c r="F41" s="100" t="str">
        <f t="shared" si="0"/>
        <v>Don't match</v>
      </c>
      <c r="G41" s="92"/>
      <c r="H41" s="92" t="s">
        <v>124</v>
      </c>
      <c r="I41" s="100"/>
      <c r="J41" s="92"/>
      <c r="K41" s="100" t="str">
        <f t="shared" si="1"/>
        <v>Don't match</v>
      </c>
      <c r="L41" s="92"/>
      <c r="M41" s="92" t="s">
        <v>124</v>
      </c>
      <c r="N41" s="100"/>
      <c r="O41" s="100"/>
      <c r="P41" s="100" t="str">
        <f t="shared" si="2"/>
        <v>Don't match</v>
      </c>
      <c r="Q41" s="92"/>
      <c r="R41" s="92" t="s">
        <v>119</v>
      </c>
      <c r="S41" s="100"/>
      <c r="T41" s="100"/>
      <c r="U41" s="100" t="str">
        <f t="shared" si="3"/>
        <v>Don't match</v>
      </c>
      <c r="V41" s="92"/>
      <c r="W41" s="100" t="s">
        <v>124</v>
      </c>
      <c r="X41" s="100"/>
      <c r="Y41" s="100"/>
      <c r="Z41" s="100" t="str">
        <f t="shared" si="4"/>
        <v>Don't match</v>
      </c>
      <c r="AA41" s="92"/>
      <c r="AB41" t="s">
        <v>124</v>
      </c>
      <c r="AD41" s="100"/>
      <c r="AE41" s="100" t="str">
        <f t="shared" si="5"/>
        <v>Don't match</v>
      </c>
    </row>
    <row r="42" spans="2:31">
      <c r="B42" s="109" t="s">
        <v>639</v>
      </c>
      <c r="C42" s="110" t="s">
        <v>119</v>
      </c>
      <c r="D42" s="100"/>
      <c r="E42" s="100"/>
      <c r="F42" s="100" t="str">
        <f t="shared" si="0"/>
        <v>Don't match</v>
      </c>
      <c r="G42" s="92"/>
      <c r="H42" s="92" t="s">
        <v>119</v>
      </c>
      <c r="I42" s="100"/>
      <c r="J42" s="92"/>
      <c r="K42" s="100" t="str">
        <f t="shared" si="1"/>
        <v>Don't match</v>
      </c>
      <c r="L42" s="92"/>
      <c r="M42" s="92" t="s">
        <v>119</v>
      </c>
      <c r="N42" s="100"/>
      <c r="O42" s="100"/>
      <c r="P42" s="100" t="str">
        <f t="shared" si="2"/>
        <v>Don't match</v>
      </c>
      <c r="Q42" s="92"/>
      <c r="R42" s="92" t="s">
        <v>119</v>
      </c>
      <c r="S42" s="100"/>
      <c r="T42" s="100"/>
      <c r="U42" s="100" t="str">
        <f t="shared" si="3"/>
        <v>Don't match</v>
      </c>
      <c r="V42" s="92"/>
      <c r="W42" s="100" t="s">
        <v>119</v>
      </c>
      <c r="X42" s="100"/>
      <c r="Y42" s="100"/>
      <c r="Z42" s="100" t="str">
        <f t="shared" si="4"/>
        <v>Don't match</v>
      </c>
      <c r="AA42" s="92"/>
      <c r="AB42" t="s">
        <v>119</v>
      </c>
      <c r="AD42" s="100"/>
      <c r="AE42" s="100" t="str">
        <f t="shared" si="5"/>
        <v>Don't match</v>
      </c>
    </row>
    <row r="43" spans="2:31">
      <c r="B43" s="108" t="s">
        <v>11</v>
      </c>
      <c r="C43" s="100" t="s">
        <v>124</v>
      </c>
      <c r="D43" s="100"/>
      <c r="E43" s="100"/>
      <c r="F43" s="100" t="str">
        <f t="shared" si="0"/>
        <v>Don't match</v>
      </c>
      <c r="G43" s="92"/>
      <c r="H43" s="92" t="s">
        <v>119</v>
      </c>
      <c r="I43" s="100"/>
      <c r="J43" s="92"/>
      <c r="K43" s="100" t="str">
        <f t="shared" si="1"/>
        <v>Don't match</v>
      </c>
      <c r="L43" s="92"/>
      <c r="M43" s="92" t="s">
        <v>119</v>
      </c>
      <c r="N43" s="100"/>
      <c r="O43" s="100"/>
      <c r="P43" s="100" t="str">
        <f t="shared" si="2"/>
        <v>Don't match</v>
      </c>
      <c r="Q43" s="92"/>
      <c r="R43" s="92" t="s">
        <v>124</v>
      </c>
      <c r="S43" s="100"/>
      <c r="T43" s="100"/>
      <c r="U43" s="100" t="str">
        <f t="shared" si="3"/>
        <v>Don't match</v>
      </c>
      <c r="V43" s="92"/>
      <c r="W43" s="100" t="s">
        <v>124</v>
      </c>
      <c r="X43" s="100"/>
      <c r="Y43" s="100"/>
      <c r="Z43" s="100" t="str">
        <f t="shared" si="4"/>
        <v>Don't match</v>
      </c>
      <c r="AA43" s="92"/>
      <c r="AB43" t="s">
        <v>119</v>
      </c>
      <c r="AD43" s="100"/>
      <c r="AE43" s="100" t="str">
        <f t="shared" si="5"/>
        <v>Don't match</v>
      </c>
    </row>
    <row r="44" spans="2:31">
      <c r="B44" s="108" t="s">
        <v>12</v>
      </c>
      <c r="C44" s="100" t="s">
        <v>124</v>
      </c>
      <c r="D44" s="100"/>
      <c r="E44" s="100"/>
      <c r="F44" s="100" t="str">
        <f t="shared" si="0"/>
        <v>Don't match</v>
      </c>
      <c r="G44" s="92"/>
      <c r="H44" s="92" t="s">
        <v>119</v>
      </c>
      <c r="I44" s="100"/>
      <c r="J44" s="92"/>
      <c r="K44" s="100" t="str">
        <f t="shared" si="1"/>
        <v>Don't match</v>
      </c>
      <c r="L44" s="92"/>
      <c r="M44" s="92" t="s">
        <v>124</v>
      </c>
      <c r="N44" s="100"/>
      <c r="O44" s="100"/>
      <c r="P44" s="100" t="str">
        <f t="shared" si="2"/>
        <v>Don't match</v>
      </c>
      <c r="Q44" s="92"/>
      <c r="R44" s="92" t="s">
        <v>124</v>
      </c>
      <c r="S44" s="100"/>
      <c r="T44" s="100"/>
      <c r="U44" s="100" t="str">
        <f t="shared" si="3"/>
        <v>Don't match</v>
      </c>
      <c r="V44" s="92"/>
      <c r="W44" s="100" t="s">
        <v>124</v>
      </c>
      <c r="X44" s="100"/>
      <c r="Y44" s="100"/>
      <c r="Z44" s="100" t="str">
        <f t="shared" si="4"/>
        <v>Don't match</v>
      </c>
      <c r="AA44" s="92"/>
      <c r="AB44" t="s">
        <v>124</v>
      </c>
      <c r="AD44" s="100"/>
      <c r="AE44" s="100" t="str">
        <f t="shared" si="5"/>
        <v>Don't match</v>
      </c>
    </row>
    <row r="45" spans="2:31">
      <c r="B45" s="108" t="s">
        <v>13</v>
      </c>
      <c r="C45" s="100" t="s">
        <v>124</v>
      </c>
      <c r="D45" s="100"/>
      <c r="E45" s="100"/>
      <c r="F45" s="100" t="str">
        <f t="shared" si="0"/>
        <v>Don't match</v>
      </c>
      <c r="G45" s="92"/>
      <c r="H45" s="92" t="s">
        <v>124</v>
      </c>
      <c r="I45" s="100"/>
      <c r="J45" s="92"/>
      <c r="K45" s="100" t="str">
        <f t="shared" si="1"/>
        <v>Don't match</v>
      </c>
      <c r="L45" s="92"/>
      <c r="M45" s="92" t="s">
        <v>119</v>
      </c>
      <c r="N45" s="100"/>
      <c r="O45" s="100"/>
      <c r="P45" s="100" t="str">
        <f t="shared" si="2"/>
        <v>Don't match</v>
      </c>
      <c r="Q45" s="92"/>
      <c r="R45" s="92" t="s">
        <v>124</v>
      </c>
      <c r="S45" s="100"/>
      <c r="T45" s="100"/>
      <c r="U45" s="100" t="str">
        <f t="shared" si="3"/>
        <v>Don't match</v>
      </c>
      <c r="V45" s="92"/>
      <c r="W45" s="100" t="s">
        <v>124</v>
      </c>
      <c r="X45" s="100"/>
      <c r="Y45" s="100"/>
      <c r="Z45" s="100" t="str">
        <f t="shared" si="4"/>
        <v>Don't match</v>
      </c>
      <c r="AA45" s="92"/>
      <c r="AB45" t="s">
        <v>124</v>
      </c>
      <c r="AD45" s="100"/>
      <c r="AE45" s="100" t="str">
        <f t="shared" si="5"/>
        <v>Don't match</v>
      </c>
    </row>
    <row r="46" spans="2:31">
      <c r="B46" s="108" t="s">
        <v>5</v>
      </c>
      <c r="C46" s="100" t="s">
        <v>119</v>
      </c>
      <c r="D46" s="100"/>
      <c r="E46" s="100"/>
      <c r="F46" s="100" t="str">
        <f t="shared" si="0"/>
        <v>Don't match</v>
      </c>
      <c r="G46" s="92"/>
      <c r="H46" s="92" t="s">
        <v>119</v>
      </c>
      <c r="I46" s="100"/>
      <c r="J46" s="92"/>
      <c r="K46" s="100" t="str">
        <f t="shared" si="1"/>
        <v>Don't match</v>
      </c>
      <c r="L46" s="92"/>
      <c r="M46" s="92" t="s">
        <v>119</v>
      </c>
      <c r="N46" s="100"/>
      <c r="O46" s="100"/>
      <c r="P46" s="100" t="str">
        <f t="shared" si="2"/>
        <v>Don't match</v>
      </c>
      <c r="Q46" s="92"/>
      <c r="R46" s="92" t="s">
        <v>119</v>
      </c>
      <c r="S46" s="100"/>
      <c r="T46" s="100"/>
      <c r="U46" s="100" t="str">
        <f t="shared" si="3"/>
        <v>Don't match</v>
      </c>
      <c r="V46" s="92"/>
      <c r="W46" s="100" t="s">
        <v>119</v>
      </c>
      <c r="X46" s="100"/>
      <c r="Y46" s="100"/>
      <c r="Z46" s="100" t="str">
        <f t="shared" si="4"/>
        <v>Don't match</v>
      </c>
      <c r="AA46" s="92"/>
      <c r="AB46" t="s">
        <v>119</v>
      </c>
      <c r="AD46" s="100"/>
      <c r="AE46" s="100" t="str">
        <f t="shared" si="5"/>
        <v>Don't match</v>
      </c>
    </row>
    <row r="47" spans="2:31">
      <c r="B47" s="109" t="s">
        <v>620</v>
      </c>
      <c r="C47" s="111" t="s">
        <v>124</v>
      </c>
      <c r="D47" s="100"/>
      <c r="E47" s="100"/>
      <c r="F47" s="100" t="str">
        <f t="shared" si="0"/>
        <v>Don't match</v>
      </c>
      <c r="G47" s="92"/>
      <c r="H47" s="92" t="s">
        <v>124</v>
      </c>
      <c r="I47" s="100"/>
      <c r="J47" s="92"/>
      <c r="K47" s="100" t="str">
        <f t="shared" si="1"/>
        <v>Don't match</v>
      </c>
      <c r="L47" s="92"/>
      <c r="M47" s="92" t="s">
        <v>124</v>
      </c>
      <c r="N47" s="100"/>
      <c r="O47" s="100"/>
      <c r="P47" s="100" t="str">
        <f t="shared" si="2"/>
        <v>Don't match</v>
      </c>
      <c r="Q47" s="92"/>
      <c r="R47" s="92" t="s">
        <v>124</v>
      </c>
      <c r="S47" s="100"/>
      <c r="T47" s="100"/>
      <c r="U47" s="100" t="str">
        <f t="shared" si="3"/>
        <v>Don't match</v>
      </c>
      <c r="V47" s="92"/>
      <c r="W47" s="100" t="s">
        <v>124</v>
      </c>
      <c r="X47" s="100"/>
      <c r="Y47" s="100"/>
      <c r="Z47" s="100" t="str">
        <f t="shared" si="4"/>
        <v>Don't match</v>
      </c>
      <c r="AA47" s="92"/>
      <c r="AB47" t="s">
        <v>124</v>
      </c>
      <c r="AD47" s="100"/>
      <c r="AE47" s="100" t="str">
        <f t="shared" si="5"/>
        <v>Don't match</v>
      </c>
    </row>
    <row r="48" spans="2:31">
      <c r="B48" s="108" t="s">
        <v>6</v>
      </c>
      <c r="C48" s="100" t="s">
        <v>124</v>
      </c>
      <c r="D48" s="100"/>
      <c r="E48" s="100"/>
      <c r="F48" s="100" t="str">
        <f t="shared" si="0"/>
        <v>Don't match</v>
      </c>
      <c r="G48" s="92"/>
      <c r="H48" s="92" t="s">
        <v>119</v>
      </c>
      <c r="I48" s="100"/>
      <c r="J48" s="92"/>
      <c r="K48" s="100" t="str">
        <f t="shared" si="1"/>
        <v>Don't match</v>
      </c>
      <c r="L48" s="92"/>
      <c r="M48" s="92" t="s">
        <v>119</v>
      </c>
      <c r="N48" s="100"/>
      <c r="O48" s="100"/>
      <c r="P48" s="100" t="str">
        <f t="shared" si="2"/>
        <v>Don't match</v>
      </c>
      <c r="Q48" s="92"/>
      <c r="R48" s="92" t="s">
        <v>124</v>
      </c>
      <c r="S48" s="100"/>
      <c r="T48" s="100"/>
      <c r="U48" s="100" t="str">
        <f t="shared" si="3"/>
        <v>Don't match</v>
      </c>
      <c r="V48" s="92"/>
      <c r="W48" s="100" t="s">
        <v>124</v>
      </c>
      <c r="X48" s="100"/>
      <c r="Y48" s="100"/>
      <c r="Z48" s="100" t="str">
        <f t="shared" si="4"/>
        <v>Don't match</v>
      </c>
      <c r="AA48" s="92"/>
      <c r="AB48" t="s">
        <v>119</v>
      </c>
      <c r="AD48" s="100"/>
      <c r="AE48" s="100" t="str">
        <f t="shared" si="5"/>
        <v>Don't match</v>
      </c>
    </row>
    <row r="49" spans="2:31">
      <c r="B49" s="108" t="s">
        <v>7</v>
      </c>
      <c r="C49" s="100" t="s">
        <v>124</v>
      </c>
      <c r="D49" s="100"/>
      <c r="E49" s="100"/>
      <c r="F49" s="100" t="str">
        <f t="shared" si="0"/>
        <v>Don't match</v>
      </c>
      <c r="G49" s="92"/>
      <c r="H49" s="92" t="s">
        <v>124</v>
      </c>
      <c r="I49" s="100"/>
      <c r="J49" s="92"/>
      <c r="K49" s="100" t="str">
        <f t="shared" si="1"/>
        <v>Don't match</v>
      </c>
      <c r="L49" s="92"/>
      <c r="M49" s="92" t="s">
        <v>119</v>
      </c>
      <c r="N49" s="100"/>
      <c r="O49" s="100"/>
      <c r="P49" s="100" t="str">
        <f t="shared" si="2"/>
        <v>Don't match</v>
      </c>
      <c r="Q49" s="92"/>
      <c r="R49" s="92" t="s">
        <v>124</v>
      </c>
      <c r="S49" s="100"/>
      <c r="T49" s="100"/>
      <c r="U49" s="100" t="str">
        <f t="shared" si="3"/>
        <v>Don't match</v>
      </c>
      <c r="V49" s="92"/>
      <c r="W49" s="100" t="s">
        <v>124</v>
      </c>
      <c r="X49" s="100"/>
      <c r="Y49" s="100"/>
      <c r="Z49" s="100" t="str">
        <f t="shared" si="4"/>
        <v>Don't match</v>
      </c>
      <c r="AA49" s="92"/>
      <c r="AB49" t="s">
        <v>119</v>
      </c>
      <c r="AD49" s="100"/>
      <c r="AE49" s="100" t="str">
        <f t="shared" si="5"/>
        <v>Don't match</v>
      </c>
    </row>
    <row r="50" spans="2:31">
      <c r="B50" s="108" t="s">
        <v>8</v>
      </c>
      <c r="C50" s="100" t="s">
        <v>124</v>
      </c>
      <c r="D50" s="100"/>
      <c r="E50" s="100"/>
      <c r="F50" s="100" t="str">
        <f t="shared" si="0"/>
        <v>Don't match</v>
      </c>
      <c r="G50" s="92"/>
      <c r="H50" s="92" t="s">
        <v>119</v>
      </c>
      <c r="I50" s="100"/>
      <c r="J50" s="92"/>
      <c r="K50" s="100" t="str">
        <f t="shared" si="1"/>
        <v>Don't match</v>
      </c>
      <c r="L50" s="92"/>
      <c r="M50" s="92" t="s">
        <v>119</v>
      </c>
      <c r="N50" s="100"/>
      <c r="O50" s="100"/>
      <c r="P50" s="100" t="str">
        <f t="shared" si="2"/>
        <v>Don't match</v>
      </c>
      <c r="Q50" s="92"/>
      <c r="R50" s="92" t="s">
        <v>124</v>
      </c>
      <c r="S50" s="100"/>
      <c r="T50" s="100"/>
      <c r="U50" s="100" t="str">
        <f t="shared" si="3"/>
        <v>Don't match</v>
      </c>
      <c r="V50" s="92"/>
      <c r="W50" s="100" t="s">
        <v>124</v>
      </c>
      <c r="X50" s="100"/>
      <c r="Y50" s="100"/>
      <c r="Z50" s="100" t="str">
        <f t="shared" si="4"/>
        <v>Don't match</v>
      </c>
      <c r="AA50" s="92"/>
      <c r="AB50" t="s">
        <v>119</v>
      </c>
      <c r="AD50" s="100"/>
      <c r="AE50" s="100" t="str">
        <f t="shared" si="5"/>
        <v>Don't match</v>
      </c>
    </row>
    <row r="51" spans="2:31">
      <c r="B51" s="108" t="s">
        <v>14</v>
      </c>
      <c r="C51" s="100" t="s">
        <v>124</v>
      </c>
      <c r="D51" s="100"/>
      <c r="E51" s="100"/>
      <c r="F51" s="100" t="str">
        <f t="shared" si="0"/>
        <v>Don't match</v>
      </c>
      <c r="G51" s="92"/>
      <c r="H51" s="92" t="s">
        <v>119</v>
      </c>
      <c r="I51" s="100"/>
      <c r="J51" s="92"/>
      <c r="K51" s="100" t="str">
        <f t="shared" si="1"/>
        <v>Don't match</v>
      </c>
      <c r="L51" s="92"/>
      <c r="M51" s="92" t="s">
        <v>124</v>
      </c>
      <c r="N51" s="100"/>
      <c r="O51" s="100"/>
      <c r="P51" s="100" t="str">
        <f t="shared" si="2"/>
        <v>Don't match</v>
      </c>
      <c r="Q51" s="92"/>
      <c r="R51" s="92" t="s">
        <v>124</v>
      </c>
      <c r="S51" s="100"/>
      <c r="T51" s="100"/>
      <c r="U51" s="100" t="str">
        <f t="shared" si="3"/>
        <v>Don't match</v>
      </c>
      <c r="V51" s="92"/>
      <c r="W51" s="100" t="s">
        <v>124</v>
      </c>
      <c r="X51" s="100"/>
      <c r="Y51" s="100"/>
      <c r="Z51" s="100" t="str">
        <f t="shared" si="4"/>
        <v>Don't match</v>
      </c>
      <c r="AA51" s="92"/>
      <c r="AB51" t="s">
        <v>124</v>
      </c>
      <c r="AD51" s="100"/>
      <c r="AE51" s="100" t="str">
        <f t="shared" si="5"/>
        <v>Don't match</v>
      </c>
    </row>
    <row r="52" spans="2:31">
      <c r="B52" s="108" t="s">
        <v>15</v>
      </c>
      <c r="C52" s="100" t="s">
        <v>119</v>
      </c>
      <c r="D52" s="100"/>
      <c r="E52" s="100"/>
      <c r="F52" s="100" t="str">
        <f t="shared" si="0"/>
        <v>Don't match</v>
      </c>
      <c r="G52" s="92"/>
      <c r="H52" s="92" t="s">
        <v>119</v>
      </c>
      <c r="I52" s="100"/>
      <c r="J52" s="92"/>
      <c r="K52" s="100" t="str">
        <f t="shared" si="1"/>
        <v>Don't match</v>
      </c>
      <c r="L52" s="92"/>
      <c r="M52" s="92" t="s">
        <v>119</v>
      </c>
      <c r="N52" s="100"/>
      <c r="O52" s="100"/>
      <c r="P52" s="100" t="str">
        <f t="shared" si="2"/>
        <v>Don't match</v>
      </c>
      <c r="Q52" s="92"/>
      <c r="R52" s="92" t="s">
        <v>119</v>
      </c>
      <c r="S52" s="100"/>
      <c r="T52" s="100"/>
      <c r="U52" s="100" t="str">
        <f t="shared" si="3"/>
        <v>Don't match</v>
      </c>
      <c r="V52" s="92"/>
      <c r="W52" s="100" t="s">
        <v>119</v>
      </c>
      <c r="X52" s="100"/>
      <c r="Y52" s="100"/>
      <c r="Z52" s="100" t="str">
        <f t="shared" si="4"/>
        <v>Don't match</v>
      </c>
      <c r="AA52" s="92"/>
      <c r="AB52" t="s">
        <v>119</v>
      </c>
      <c r="AD52" s="100"/>
      <c r="AE52" s="100" t="str">
        <f t="shared" si="5"/>
        <v>Don't match</v>
      </c>
    </row>
    <row r="53" spans="2:31">
      <c r="B53" s="108" t="s">
        <v>16</v>
      </c>
      <c r="C53" s="100" t="s">
        <v>124</v>
      </c>
      <c r="D53" s="100"/>
      <c r="E53" s="100"/>
      <c r="F53" s="100" t="str">
        <f t="shared" si="0"/>
        <v>Don't match</v>
      </c>
      <c r="G53" s="92"/>
      <c r="H53" s="92" t="s">
        <v>124</v>
      </c>
      <c r="I53" s="100"/>
      <c r="J53" s="92"/>
      <c r="K53" s="100" t="str">
        <f t="shared" si="1"/>
        <v>Don't match</v>
      </c>
      <c r="L53" s="92"/>
      <c r="M53" s="92" t="s">
        <v>119</v>
      </c>
      <c r="N53" s="100"/>
      <c r="O53" s="100"/>
      <c r="P53" s="100" t="str">
        <f t="shared" si="2"/>
        <v>Don't match</v>
      </c>
      <c r="Q53" s="92"/>
      <c r="R53" s="92" t="s">
        <v>124</v>
      </c>
      <c r="S53" s="100"/>
      <c r="T53" s="100"/>
      <c r="U53" s="100" t="str">
        <f t="shared" si="3"/>
        <v>Don't match</v>
      </c>
      <c r="V53" s="92"/>
      <c r="W53" s="100" t="s">
        <v>124</v>
      </c>
      <c r="X53" s="100"/>
      <c r="Y53" s="100"/>
      <c r="Z53" s="100" t="str">
        <f t="shared" si="4"/>
        <v>Don't match</v>
      </c>
      <c r="AA53" s="92"/>
      <c r="AB53" t="s">
        <v>119</v>
      </c>
      <c r="AD53" s="100"/>
      <c r="AE53" s="100" t="str">
        <f t="shared" si="5"/>
        <v>Don't match</v>
      </c>
    </row>
    <row r="54" spans="2:31">
      <c r="B54" s="108" t="s">
        <v>17</v>
      </c>
      <c r="C54" s="100" t="s">
        <v>124</v>
      </c>
      <c r="D54" s="100"/>
      <c r="E54" s="100"/>
      <c r="F54" s="100" t="str">
        <f t="shared" si="0"/>
        <v>Don't match</v>
      </c>
      <c r="G54" s="92"/>
      <c r="H54" s="92" t="s">
        <v>124</v>
      </c>
      <c r="I54" s="100"/>
      <c r="J54" s="92"/>
      <c r="K54" s="100" t="str">
        <f t="shared" si="1"/>
        <v>Don't match</v>
      </c>
      <c r="L54" s="92"/>
      <c r="M54" s="92" t="s">
        <v>119</v>
      </c>
      <c r="N54" s="100"/>
      <c r="O54" s="100"/>
      <c r="P54" s="100" t="str">
        <f t="shared" si="2"/>
        <v>Don't match</v>
      </c>
      <c r="Q54" s="92"/>
      <c r="R54" s="92" t="s">
        <v>124</v>
      </c>
      <c r="S54" s="100"/>
      <c r="T54" s="100"/>
      <c r="U54" s="100" t="str">
        <f t="shared" si="3"/>
        <v>Don't match</v>
      </c>
      <c r="V54" s="92"/>
      <c r="W54" s="100" t="s">
        <v>124</v>
      </c>
      <c r="X54" s="100"/>
      <c r="Y54" s="100"/>
      <c r="Z54" s="100" t="str">
        <f t="shared" si="4"/>
        <v>Don't match</v>
      </c>
      <c r="AA54" s="92"/>
      <c r="AB54" t="s">
        <v>119</v>
      </c>
      <c r="AD54" s="100"/>
      <c r="AE54" s="100" t="str">
        <f t="shared" si="5"/>
        <v>Don't match</v>
      </c>
    </row>
    <row r="55" spans="2:31">
      <c r="B55" s="108" t="s">
        <v>18</v>
      </c>
      <c r="C55" s="100" t="s">
        <v>124</v>
      </c>
      <c r="D55" s="100"/>
      <c r="E55" s="100"/>
      <c r="F55" s="100" t="str">
        <f t="shared" si="0"/>
        <v>Don't match</v>
      </c>
      <c r="G55" s="92"/>
      <c r="H55" s="92" t="s">
        <v>124</v>
      </c>
      <c r="I55" s="100"/>
      <c r="J55" s="92"/>
      <c r="K55" s="100" t="str">
        <f t="shared" si="1"/>
        <v>Don't match</v>
      </c>
      <c r="L55" s="92"/>
      <c r="M55" s="92" t="s">
        <v>119</v>
      </c>
      <c r="N55" s="100"/>
      <c r="O55" s="100"/>
      <c r="P55" s="100" t="str">
        <f t="shared" si="2"/>
        <v>Don't match</v>
      </c>
      <c r="Q55" s="92"/>
      <c r="R55" s="92" t="s">
        <v>124</v>
      </c>
      <c r="S55" s="100"/>
      <c r="T55" s="100"/>
      <c r="U55" s="100" t="str">
        <f t="shared" si="3"/>
        <v>Don't match</v>
      </c>
      <c r="V55" s="92"/>
      <c r="W55" s="100" t="s">
        <v>124</v>
      </c>
      <c r="X55" s="100"/>
      <c r="Y55" s="100"/>
      <c r="Z55" s="100" t="str">
        <f t="shared" si="4"/>
        <v>Don't match</v>
      </c>
      <c r="AA55" s="92"/>
      <c r="AB55" t="s">
        <v>119</v>
      </c>
      <c r="AD55" s="100"/>
      <c r="AE55" s="100" t="str">
        <f t="shared" si="5"/>
        <v>Don't match</v>
      </c>
    </row>
    <row r="56" spans="2:31">
      <c r="B56" s="108" t="s">
        <v>19</v>
      </c>
      <c r="C56" s="100" t="s">
        <v>124</v>
      </c>
      <c r="D56" s="100"/>
      <c r="E56" s="100"/>
      <c r="F56" s="100" t="str">
        <f t="shared" si="0"/>
        <v>Don't match</v>
      </c>
      <c r="G56" s="92"/>
      <c r="H56" s="92" t="s">
        <v>124</v>
      </c>
      <c r="I56" s="100"/>
      <c r="J56" s="92"/>
      <c r="K56" s="100" t="str">
        <f t="shared" si="1"/>
        <v>Don't match</v>
      </c>
      <c r="L56" s="92"/>
      <c r="M56" s="92" t="s">
        <v>119</v>
      </c>
      <c r="N56" s="100"/>
      <c r="O56" s="100"/>
      <c r="P56" s="100" t="str">
        <f t="shared" si="2"/>
        <v>Don't match</v>
      </c>
      <c r="Q56" s="92"/>
      <c r="R56" s="92" t="s">
        <v>124</v>
      </c>
      <c r="S56" s="100"/>
      <c r="T56" s="100"/>
      <c r="U56" s="100" t="str">
        <f t="shared" si="3"/>
        <v>Don't match</v>
      </c>
      <c r="V56" s="92"/>
      <c r="W56" s="100" t="s">
        <v>124</v>
      </c>
      <c r="X56" s="100"/>
      <c r="Y56" s="100"/>
      <c r="Z56" s="100" t="str">
        <f t="shared" si="4"/>
        <v>Don't match</v>
      </c>
      <c r="AA56" s="92"/>
      <c r="AB56" t="s">
        <v>119</v>
      </c>
      <c r="AD56" s="100"/>
      <c r="AE56" s="100" t="str">
        <f t="shared" si="5"/>
        <v>Don't match</v>
      </c>
    </row>
    <row r="57" spans="2:31">
      <c r="B57" s="108" t="s">
        <v>20</v>
      </c>
      <c r="C57" s="100" t="s">
        <v>119</v>
      </c>
      <c r="D57" s="100"/>
      <c r="E57" s="100"/>
      <c r="F57" s="100" t="str">
        <f t="shared" si="0"/>
        <v>Don't match</v>
      </c>
      <c r="G57" s="92"/>
      <c r="H57" s="92" t="s">
        <v>119</v>
      </c>
      <c r="I57" s="100"/>
      <c r="J57" s="92"/>
      <c r="K57" s="100" t="str">
        <f t="shared" si="1"/>
        <v>Don't match</v>
      </c>
      <c r="L57" s="92"/>
      <c r="M57" s="92" t="s">
        <v>119</v>
      </c>
      <c r="N57" s="100"/>
      <c r="O57" s="100"/>
      <c r="P57" s="100" t="str">
        <f t="shared" si="2"/>
        <v>Don't match</v>
      </c>
      <c r="Q57" s="92"/>
      <c r="R57" s="92" t="s">
        <v>119</v>
      </c>
      <c r="S57" s="100"/>
      <c r="T57" s="100"/>
      <c r="U57" s="100" t="str">
        <f t="shared" si="3"/>
        <v>Don't match</v>
      </c>
      <c r="V57" s="92"/>
      <c r="W57" s="100" t="s">
        <v>119</v>
      </c>
      <c r="X57" s="100"/>
      <c r="Y57" s="100"/>
      <c r="Z57" s="100" t="str">
        <f t="shared" si="4"/>
        <v>Don't match</v>
      </c>
      <c r="AA57" s="92"/>
      <c r="AB57" t="s">
        <v>119</v>
      </c>
      <c r="AD57" s="100"/>
      <c r="AE57" s="100" t="str">
        <f t="shared" si="5"/>
        <v>Don't match</v>
      </c>
    </row>
    <row r="58" spans="2:31">
      <c r="B58" s="107" t="s">
        <v>327</v>
      </c>
      <c r="C58" s="100" t="s">
        <v>119</v>
      </c>
      <c r="D58" s="100"/>
      <c r="E58" s="100"/>
      <c r="F58" s="100" t="str">
        <f t="shared" si="0"/>
        <v>Don't match</v>
      </c>
      <c r="G58" s="92"/>
      <c r="H58" s="92" t="s">
        <v>119</v>
      </c>
      <c r="I58" s="100"/>
      <c r="J58" s="92"/>
      <c r="K58" s="100" t="str">
        <f t="shared" si="1"/>
        <v>Don't match</v>
      </c>
      <c r="L58" s="92"/>
      <c r="M58" s="92" t="s">
        <v>119</v>
      </c>
      <c r="N58" s="100"/>
      <c r="O58" s="100"/>
      <c r="P58" s="100" t="str">
        <f t="shared" si="2"/>
        <v>Don't match</v>
      </c>
      <c r="Q58" s="92"/>
      <c r="R58" s="92" t="s">
        <v>119</v>
      </c>
      <c r="S58" s="100"/>
      <c r="T58" s="100"/>
      <c r="U58" s="100" t="str">
        <f t="shared" si="3"/>
        <v>Don't match</v>
      </c>
      <c r="V58" s="92"/>
      <c r="W58" s="100" t="s">
        <v>119</v>
      </c>
      <c r="X58" s="100"/>
      <c r="Y58" s="100"/>
      <c r="Z58" s="100" t="str">
        <f t="shared" si="4"/>
        <v>Don't match</v>
      </c>
      <c r="AA58" s="92"/>
      <c r="AB58" t="s">
        <v>119</v>
      </c>
      <c r="AD58" s="100"/>
      <c r="AE58" s="100" t="str">
        <f t="shared" si="5"/>
        <v>Don't match</v>
      </c>
    </row>
    <row r="59" spans="2:31">
      <c r="B59" s="108" t="s">
        <v>21</v>
      </c>
      <c r="C59" s="100" t="s">
        <v>119</v>
      </c>
      <c r="D59" s="100"/>
      <c r="E59" s="100"/>
      <c r="F59" s="100" t="str">
        <f t="shared" si="0"/>
        <v>Don't match</v>
      </c>
      <c r="G59" s="92"/>
      <c r="H59" s="92" t="s">
        <v>119</v>
      </c>
      <c r="I59" s="100"/>
      <c r="J59" s="92"/>
      <c r="K59" s="100" t="str">
        <f t="shared" si="1"/>
        <v>Don't match</v>
      </c>
      <c r="L59" s="92"/>
      <c r="M59" s="92" t="s">
        <v>119</v>
      </c>
      <c r="N59" s="100"/>
      <c r="O59" s="100"/>
      <c r="P59" s="100" t="str">
        <f t="shared" si="2"/>
        <v>Don't match</v>
      </c>
      <c r="Q59" s="92"/>
      <c r="R59" s="92" t="s">
        <v>119</v>
      </c>
      <c r="S59" s="100"/>
      <c r="T59" s="100"/>
      <c r="U59" s="100" t="str">
        <f t="shared" si="3"/>
        <v>Don't match</v>
      </c>
      <c r="V59" s="92"/>
      <c r="W59" s="100" t="s">
        <v>119</v>
      </c>
      <c r="X59" s="100"/>
      <c r="Y59" s="100"/>
      <c r="Z59" s="100" t="str">
        <f t="shared" si="4"/>
        <v>Don't match</v>
      </c>
      <c r="AA59" s="92"/>
      <c r="AB59" t="s">
        <v>119</v>
      </c>
      <c r="AD59" s="100"/>
      <c r="AE59" s="100" t="str">
        <f t="shared" si="5"/>
        <v>Don't match</v>
      </c>
    </row>
    <row r="60" spans="2:31">
      <c r="B60" s="104" t="s">
        <v>435</v>
      </c>
      <c r="C60" s="104" t="s">
        <v>119</v>
      </c>
      <c r="D60" s="100"/>
      <c r="E60" s="100"/>
      <c r="F60" s="100" t="str">
        <f t="shared" si="0"/>
        <v>Don't match</v>
      </c>
      <c r="G60" s="92"/>
      <c r="H60" s="92" t="s">
        <v>119</v>
      </c>
      <c r="I60" s="100"/>
      <c r="J60" s="92"/>
      <c r="K60" s="100" t="str">
        <f t="shared" si="1"/>
        <v>Don't match</v>
      </c>
      <c r="L60" s="92"/>
      <c r="M60" s="92" t="s">
        <v>119</v>
      </c>
      <c r="N60" s="100"/>
      <c r="O60" s="100"/>
      <c r="P60" s="100" t="str">
        <f t="shared" si="2"/>
        <v>Don't match</v>
      </c>
      <c r="Q60" s="92"/>
      <c r="R60" s="92" t="s">
        <v>119</v>
      </c>
      <c r="S60" s="100"/>
      <c r="T60" s="100"/>
      <c r="U60" s="100" t="str">
        <f t="shared" si="3"/>
        <v>Don't match</v>
      </c>
      <c r="V60" s="92"/>
      <c r="W60" s="100" t="s">
        <v>119</v>
      </c>
      <c r="X60" s="100"/>
      <c r="Y60" s="100"/>
      <c r="Z60" s="100" t="str">
        <f t="shared" si="4"/>
        <v>Don't match</v>
      </c>
      <c r="AA60" s="92"/>
      <c r="AB60" t="s">
        <v>119</v>
      </c>
      <c r="AD60" s="100"/>
      <c r="AE60" s="100" t="str">
        <f t="shared" si="5"/>
        <v>Don't match</v>
      </c>
    </row>
    <row r="61" spans="2:31">
      <c r="B61" s="108" t="s">
        <v>22</v>
      </c>
      <c r="C61" s="100" t="s">
        <v>119</v>
      </c>
      <c r="D61" s="100"/>
      <c r="E61" s="100"/>
      <c r="F61" s="100" t="str">
        <f t="shared" si="0"/>
        <v>Don't match</v>
      </c>
      <c r="G61" s="92"/>
      <c r="H61" s="92" t="s">
        <v>124</v>
      </c>
      <c r="I61" s="100"/>
      <c r="J61" s="92"/>
      <c r="K61" s="100" t="str">
        <f t="shared" si="1"/>
        <v>Don't match</v>
      </c>
      <c r="L61" s="92"/>
      <c r="M61" s="92" t="s">
        <v>124</v>
      </c>
      <c r="N61" s="100"/>
      <c r="O61" s="100"/>
      <c r="P61" s="100" t="str">
        <f t="shared" si="2"/>
        <v>Don't match</v>
      </c>
      <c r="Q61" s="92"/>
      <c r="R61" s="92" t="s">
        <v>124</v>
      </c>
      <c r="S61" s="100"/>
      <c r="T61" s="100"/>
      <c r="U61" s="100" t="str">
        <f t="shared" si="3"/>
        <v>Don't match</v>
      </c>
      <c r="V61" s="92"/>
      <c r="W61" s="100" t="s">
        <v>124</v>
      </c>
      <c r="X61" s="100"/>
      <c r="Y61" s="100"/>
      <c r="Z61" s="100" t="str">
        <f t="shared" si="4"/>
        <v>Don't match</v>
      </c>
      <c r="AA61" s="92"/>
      <c r="AB61" t="s">
        <v>119</v>
      </c>
      <c r="AD61" s="100"/>
      <c r="AE61" s="100" t="str">
        <f t="shared" si="5"/>
        <v>Don't match</v>
      </c>
    </row>
    <row r="62" spans="2:31">
      <c r="B62" s="108" t="s">
        <v>23</v>
      </c>
      <c r="C62" s="100" t="s">
        <v>124</v>
      </c>
      <c r="D62" s="100"/>
      <c r="E62" s="100"/>
      <c r="F62" s="100" t="str">
        <f t="shared" si="0"/>
        <v>Don't match</v>
      </c>
      <c r="G62" s="92"/>
      <c r="H62" s="92" t="s">
        <v>119</v>
      </c>
      <c r="I62" s="100"/>
      <c r="J62" s="92"/>
      <c r="K62" s="100" t="str">
        <f t="shared" si="1"/>
        <v>Don't match</v>
      </c>
      <c r="L62" s="92"/>
      <c r="M62" s="92" t="s">
        <v>119</v>
      </c>
      <c r="N62" s="100"/>
      <c r="O62" s="100"/>
      <c r="P62" s="100" t="str">
        <f t="shared" si="2"/>
        <v>Don't match</v>
      </c>
      <c r="Q62" s="92"/>
      <c r="R62" s="92" t="s">
        <v>119</v>
      </c>
      <c r="S62" s="100"/>
      <c r="T62" s="100"/>
      <c r="U62" s="100" t="str">
        <f t="shared" si="3"/>
        <v>Don't match</v>
      </c>
      <c r="V62" s="92"/>
      <c r="W62" s="100" t="s">
        <v>119</v>
      </c>
      <c r="X62" s="100"/>
      <c r="Y62" s="100"/>
      <c r="Z62" s="100" t="str">
        <f t="shared" si="4"/>
        <v>Don't match</v>
      </c>
      <c r="AA62" s="92"/>
      <c r="AB62" t="s">
        <v>124</v>
      </c>
      <c r="AD62" s="100"/>
      <c r="AE62" s="100" t="str">
        <f t="shared" si="5"/>
        <v>Don't match</v>
      </c>
    </row>
    <row r="63" spans="2:31">
      <c r="B63" s="108" t="s">
        <v>24</v>
      </c>
      <c r="C63" s="100" t="s">
        <v>124</v>
      </c>
      <c r="D63" s="100"/>
      <c r="E63" s="100"/>
      <c r="F63" s="100" t="str">
        <f t="shared" si="0"/>
        <v>Don't match</v>
      </c>
      <c r="G63" s="92"/>
      <c r="H63" s="92" t="s">
        <v>119</v>
      </c>
      <c r="I63" s="100"/>
      <c r="J63" s="92"/>
      <c r="K63" s="100" t="str">
        <f t="shared" si="1"/>
        <v>Don't match</v>
      </c>
      <c r="L63" s="92"/>
      <c r="M63" s="92" t="s">
        <v>119</v>
      </c>
      <c r="N63" s="100"/>
      <c r="O63" s="100"/>
      <c r="P63" s="100" t="str">
        <f t="shared" si="2"/>
        <v>Don't match</v>
      </c>
      <c r="Q63" s="92"/>
      <c r="R63" s="92" t="s">
        <v>124</v>
      </c>
      <c r="S63" s="100"/>
      <c r="T63" s="100"/>
      <c r="U63" s="100" t="str">
        <f t="shared" si="3"/>
        <v>Don't match</v>
      </c>
      <c r="V63" s="92"/>
      <c r="W63" s="100" t="s">
        <v>124</v>
      </c>
      <c r="X63" s="100"/>
      <c r="Y63" s="100"/>
      <c r="Z63" s="100" t="str">
        <f t="shared" si="4"/>
        <v>Don't match</v>
      </c>
      <c r="AA63" s="92"/>
      <c r="AB63" t="s">
        <v>119</v>
      </c>
      <c r="AD63" s="100"/>
      <c r="AE63" s="100" t="str">
        <f t="shared" si="5"/>
        <v>Don't match</v>
      </c>
    </row>
    <row r="64" spans="2:31">
      <c r="B64" s="108" t="s">
        <v>25</v>
      </c>
      <c r="C64" s="100" t="s">
        <v>124</v>
      </c>
      <c r="D64" s="100"/>
      <c r="E64" s="100"/>
      <c r="F64" s="100" t="str">
        <f t="shared" si="0"/>
        <v>Don't match</v>
      </c>
      <c r="G64" s="92"/>
      <c r="H64" s="92" t="s">
        <v>119</v>
      </c>
      <c r="I64" s="100"/>
      <c r="J64" s="92"/>
      <c r="K64" s="100" t="str">
        <f t="shared" si="1"/>
        <v>Don't match</v>
      </c>
      <c r="L64" s="92"/>
      <c r="M64" s="92" t="s">
        <v>124</v>
      </c>
      <c r="N64" s="100"/>
      <c r="O64" s="100"/>
      <c r="P64" s="100" t="str">
        <f t="shared" si="2"/>
        <v>Don't match</v>
      </c>
      <c r="Q64" s="92"/>
      <c r="R64" s="92" t="s">
        <v>124</v>
      </c>
      <c r="S64" s="100"/>
      <c r="T64" s="100"/>
      <c r="U64" s="100" t="str">
        <f t="shared" si="3"/>
        <v>Don't match</v>
      </c>
      <c r="V64" s="92"/>
      <c r="W64" s="100" t="s">
        <v>124</v>
      </c>
      <c r="X64" s="100"/>
      <c r="Y64" s="100"/>
      <c r="Z64" s="100" t="str">
        <f t="shared" si="4"/>
        <v>Don't match</v>
      </c>
      <c r="AA64" s="92"/>
      <c r="AB64" t="s">
        <v>124</v>
      </c>
      <c r="AD64" s="100"/>
      <c r="AE64" s="100" t="str">
        <f t="shared" si="5"/>
        <v>Don't match</v>
      </c>
    </row>
    <row r="65" spans="2:31">
      <c r="B65" s="108" t="s">
        <v>149</v>
      </c>
      <c r="C65" s="100" t="s">
        <v>124</v>
      </c>
      <c r="D65" s="100"/>
      <c r="E65" s="100"/>
      <c r="F65" s="100" t="str">
        <f t="shared" si="0"/>
        <v>Don't match</v>
      </c>
      <c r="G65" s="92"/>
      <c r="H65" s="92" t="s">
        <v>124</v>
      </c>
      <c r="I65" s="100"/>
      <c r="J65" s="92"/>
      <c r="K65" s="100" t="str">
        <f t="shared" si="1"/>
        <v>Don't match</v>
      </c>
      <c r="L65" s="92"/>
      <c r="M65" s="92" t="s">
        <v>124</v>
      </c>
      <c r="N65" s="100"/>
      <c r="O65" s="100"/>
      <c r="P65" s="100" t="str">
        <f t="shared" si="2"/>
        <v>Don't match</v>
      </c>
      <c r="Q65" s="92"/>
      <c r="R65" s="92" t="s">
        <v>124</v>
      </c>
      <c r="S65" s="100"/>
      <c r="T65" s="100"/>
      <c r="U65" s="100" t="str">
        <f t="shared" si="3"/>
        <v>Don't match</v>
      </c>
      <c r="V65" s="92"/>
      <c r="W65" s="100" t="s">
        <v>124</v>
      </c>
      <c r="X65" s="100"/>
      <c r="Y65" s="100"/>
      <c r="Z65" s="100" t="str">
        <f t="shared" si="4"/>
        <v>Don't match</v>
      </c>
      <c r="AA65" s="92"/>
      <c r="AB65" t="s">
        <v>124</v>
      </c>
      <c r="AD65" s="100"/>
      <c r="AE65" s="100" t="str">
        <f t="shared" si="5"/>
        <v>Don't match</v>
      </c>
    </row>
    <row r="66" spans="2:31">
      <c r="B66" s="108" t="s">
        <v>150</v>
      </c>
      <c r="C66" s="100" t="s">
        <v>124</v>
      </c>
      <c r="D66" s="100"/>
      <c r="E66" s="100"/>
      <c r="F66" s="100" t="str">
        <f t="shared" si="0"/>
        <v>Don't match</v>
      </c>
      <c r="G66" s="92"/>
      <c r="H66" s="92" t="s">
        <v>124</v>
      </c>
      <c r="I66" s="100"/>
      <c r="J66" s="92"/>
      <c r="K66" s="100" t="str">
        <f t="shared" si="1"/>
        <v>Don't match</v>
      </c>
      <c r="L66" s="92"/>
      <c r="M66" s="92" t="s">
        <v>119</v>
      </c>
      <c r="N66" s="100"/>
      <c r="O66" s="100"/>
      <c r="P66" s="100" t="str">
        <f t="shared" si="2"/>
        <v>Don't match</v>
      </c>
      <c r="Q66" s="92"/>
      <c r="R66" s="92" t="s">
        <v>124</v>
      </c>
      <c r="S66" s="100"/>
      <c r="T66" s="100"/>
      <c r="U66" s="100" t="str">
        <f t="shared" si="3"/>
        <v>Don't match</v>
      </c>
      <c r="V66" s="92"/>
      <c r="W66" s="100" t="s">
        <v>124</v>
      </c>
      <c r="X66" s="100"/>
      <c r="Y66" s="100"/>
      <c r="Z66" s="100" t="str">
        <f t="shared" si="4"/>
        <v>Don't match</v>
      </c>
      <c r="AA66" s="92"/>
      <c r="AB66" t="s">
        <v>119</v>
      </c>
      <c r="AD66" s="100"/>
      <c r="AE66" s="100" t="str">
        <f t="shared" si="5"/>
        <v>Don't match</v>
      </c>
    </row>
    <row r="67" spans="2:31">
      <c r="B67" s="108" t="s">
        <v>26</v>
      </c>
      <c r="C67" s="100" t="s">
        <v>124</v>
      </c>
      <c r="D67" s="100"/>
      <c r="E67" s="100"/>
      <c r="F67" s="100" t="str">
        <f t="shared" si="0"/>
        <v>Don't match</v>
      </c>
      <c r="G67" s="92"/>
      <c r="H67" s="92" t="s">
        <v>119</v>
      </c>
      <c r="I67" s="100"/>
      <c r="J67" s="92"/>
      <c r="K67" s="100" t="str">
        <f t="shared" si="1"/>
        <v>Don't match</v>
      </c>
      <c r="L67" s="92"/>
      <c r="M67" s="92" t="s">
        <v>119</v>
      </c>
      <c r="N67" s="100"/>
      <c r="O67" s="100"/>
      <c r="P67" s="100" t="str">
        <f t="shared" si="2"/>
        <v>Don't match</v>
      </c>
      <c r="Q67" s="92"/>
      <c r="R67" s="92" t="s">
        <v>124</v>
      </c>
      <c r="S67" s="100"/>
      <c r="T67" s="100"/>
      <c r="U67" s="100" t="str">
        <f t="shared" si="3"/>
        <v>Don't match</v>
      </c>
      <c r="V67" s="92"/>
      <c r="W67" s="100" t="s">
        <v>124</v>
      </c>
      <c r="X67" s="100"/>
      <c r="Y67" s="100"/>
      <c r="Z67" s="100" t="str">
        <f t="shared" si="4"/>
        <v>Don't match</v>
      </c>
      <c r="AA67" s="92"/>
      <c r="AB67" t="s">
        <v>119</v>
      </c>
      <c r="AD67" s="100"/>
      <c r="AE67" s="100" t="str">
        <f t="shared" si="5"/>
        <v>Don't match</v>
      </c>
    </row>
    <row r="68" spans="2:31">
      <c r="B68" s="108" t="s">
        <v>147</v>
      </c>
      <c r="C68" s="100" t="s">
        <v>124</v>
      </c>
      <c r="D68" s="100"/>
      <c r="E68" s="100"/>
      <c r="F68" s="100" t="str">
        <f t="shared" si="0"/>
        <v>Don't match</v>
      </c>
      <c r="G68" s="92"/>
      <c r="H68" s="92" t="s">
        <v>119</v>
      </c>
      <c r="I68" s="100"/>
      <c r="J68" s="92"/>
      <c r="K68" s="100" t="str">
        <f t="shared" si="1"/>
        <v>Don't match</v>
      </c>
      <c r="L68" s="92"/>
      <c r="M68" s="92" t="s">
        <v>124</v>
      </c>
      <c r="N68" s="100"/>
      <c r="O68" s="100"/>
      <c r="P68" s="100" t="str">
        <f t="shared" si="2"/>
        <v>Don't match</v>
      </c>
      <c r="Q68" s="92"/>
      <c r="R68" s="92" t="s">
        <v>124</v>
      </c>
      <c r="S68" s="100"/>
      <c r="T68" s="100"/>
      <c r="U68" s="100" t="str">
        <f t="shared" si="3"/>
        <v>Don't match</v>
      </c>
      <c r="V68" s="92"/>
      <c r="W68" s="100" t="s">
        <v>124</v>
      </c>
      <c r="X68" s="100"/>
      <c r="Y68" s="100"/>
      <c r="Z68" s="100" t="str">
        <f t="shared" si="4"/>
        <v>Don't match</v>
      </c>
      <c r="AA68" s="92"/>
      <c r="AB68" t="s">
        <v>124</v>
      </c>
      <c r="AD68" s="100"/>
      <c r="AE68" s="100" t="str">
        <f t="shared" si="5"/>
        <v>Don't match</v>
      </c>
    </row>
    <row r="69" spans="2:31">
      <c r="B69" s="108" t="s">
        <v>148</v>
      </c>
      <c r="C69" s="100" t="s">
        <v>124</v>
      </c>
      <c r="D69" s="100"/>
      <c r="E69" s="100"/>
      <c r="F69" s="100" t="str">
        <f t="shared" si="0"/>
        <v>Don't match</v>
      </c>
      <c r="G69" s="92"/>
      <c r="H69" s="92" t="s">
        <v>124</v>
      </c>
      <c r="I69" s="100"/>
      <c r="J69" s="92"/>
      <c r="K69" s="100" t="str">
        <f t="shared" si="1"/>
        <v>Don't match</v>
      </c>
      <c r="L69" s="92"/>
      <c r="M69" s="92" t="s">
        <v>119</v>
      </c>
      <c r="N69" s="100"/>
      <c r="O69" s="100"/>
      <c r="P69" s="100" t="str">
        <f t="shared" si="2"/>
        <v>Don't match</v>
      </c>
      <c r="Q69" s="92"/>
      <c r="R69" s="92" t="s">
        <v>124</v>
      </c>
      <c r="S69" s="100"/>
      <c r="T69" s="100"/>
      <c r="U69" s="100" t="str">
        <f t="shared" si="3"/>
        <v>Don't match</v>
      </c>
      <c r="V69" s="92"/>
      <c r="W69" s="100" t="s">
        <v>124</v>
      </c>
      <c r="X69" s="100"/>
      <c r="Y69" s="100"/>
      <c r="Z69" s="100" t="str">
        <f t="shared" si="4"/>
        <v>Don't match</v>
      </c>
      <c r="AA69" s="92"/>
      <c r="AB69" t="s">
        <v>119</v>
      </c>
      <c r="AD69" s="100"/>
      <c r="AE69" s="100" t="str">
        <f t="shared" si="5"/>
        <v>Don't match</v>
      </c>
    </row>
    <row r="70" spans="2:31">
      <c r="B70" s="108" t="s">
        <v>27</v>
      </c>
      <c r="C70" s="100" t="s">
        <v>119</v>
      </c>
      <c r="D70" s="100"/>
      <c r="E70" s="100"/>
      <c r="F70" s="100" t="str">
        <f t="shared" si="0"/>
        <v>Don't match</v>
      </c>
      <c r="G70" s="92"/>
      <c r="H70" s="92" t="s">
        <v>124</v>
      </c>
      <c r="I70" s="100"/>
      <c r="J70" s="92"/>
      <c r="K70" s="100" t="str">
        <f t="shared" si="1"/>
        <v>Don't match</v>
      </c>
      <c r="L70" s="92"/>
      <c r="M70" s="92" t="s">
        <v>124</v>
      </c>
      <c r="N70" s="100"/>
      <c r="O70" s="100"/>
      <c r="P70" s="100" t="str">
        <f t="shared" si="2"/>
        <v>Don't match</v>
      </c>
      <c r="Q70" s="92"/>
      <c r="R70" s="92" t="s">
        <v>119</v>
      </c>
      <c r="S70" s="100"/>
      <c r="T70" s="100"/>
      <c r="U70" s="100" t="str">
        <f t="shared" si="3"/>
        <v>Don't match</v>
      </c>
      <c r="V70" s="92"/>
      <c r="W70" s="100" t="s">
        <v>119</v>
      </c>
      <c r="X70" s="100"/>
      <c r="Y70" s="100"/>
      <c r="Z70" s="100" t="str">
        <f t="shared" si="4"/>
        <v>Don't match</v>
      </c>
      <c r="AA70" s="92"/>
      <c r="AB70" t="s">
        <v>124</v>
      </c>
      <c r="AD70" s="100"/>
      <c r="AE70" s="100" t="str">
        <f t="shared" si="5"/>
        <v>Don't match</v>
      </c>
    </row>
    <row r="71" spans="2:31">
      <c r="B71" s="108" t="s">
        <v>151</v>
      </c>
      <c r="C71" s="100" t="s">
        <v>119</v>
      </c>
      <c r="D71" s="100"/>
      <c r="E71" s="100"/>
      <c r="F71" s="100" t="str">
        <f t="shared" ref="F71:F134" si="6">IF(D71&lt;&gt;$B71,"Don't match","")</f>
        <v>Don't match</v>
      </c>
      <c r="G71" s="92"/>
      <c r="H71" s="92" t="s">
        <v>124</v>
      </c>
      <c r="I71" s="100"/>
      <c r="J71" s="92"/>
      <c r="K71" s="100" t="str">
        <f t="shared" ref="K71:K134" si="7">IF(I71&lt;&gt;$B71,"Don't match","")</f>
        <v>Don't match</v>
      </c>
      <c r="L71" s="92"/>
      <c r="M71" s="92" t="s">
        <v>124</v>
      </c>
      <c r="N71" s="100"/>
      <c r="O71" s="100"/>
      <c r="P71" s="100" t="str">
        <f t="shared" ref="P71:P134" si="8">IF(N71&lt;&gt;$B71,"Don't match","")</f>
        <v>Don't match</v>
      </c>
      <c r="Q71" s="92"/>
      <c r="R71" s="92" t="s">
        <v>119</v>
      </c>
      <c r="S71" s="100"/>
      <c r="T71" s="100"/>
      <c r="U71" s="100" t="str">
        <f t="shared" ref="U71:U134" si="9">IF(S71&lt;&gt;$B71,"Don't match","")</f>
        <v>Don't match</v>
      </c>
      <c r="V71" s="92"/>
      <c r="W71" s="100" t="s">
        <v>124</v>
      </c>
      <c r="X71" s="100"/>
      <c r="Y71" s="100"/>
      <c r="Z71" s="100" t="str">
        <f t="shared" ref="Z71:Z134" si="10">IF(X71&lt;&gt;$B71,"Don't match","")</f>
        <v>Don't match</v>
      </c>
      <c r="AA71" s="92"/>
      <c r="AB71" t="s">
        <v>124</v>
      </c>
      <c r="AD71" s="100"/>
      <c r="AE71" s="100" t="str">
        <f t="shared" ref="AE71:AE134" si="11">IF(AC71&lt;&gt;$B71,"Don't match","")</f>
        <v>Don't match</v>
      </c>
    </row>
    <row r="72" spans="2:31">
      <c r="B72" s="108" t="s">
        <v>152</v>
      </c>
      <c r="C72" s="100" t="s">
        <v>124</v>
      </c>
      <c r="D72" s="100"/>
      <c r="E72" s="100"/>
      <c r="F72" s="100" t="str">
        <f t="shared" si="6"/>
        <v>Don't match</v>
      </c>
      <c r="G72" s="92"/>
      <c r="H72" s="92" t="s">
        <v>124</v>
      </c>
      <c r="I72" s="100"/>
      <c r="J72" s="92"/>
      <c r="K72" s="100" t="str">
        <f t="shared" si="7"/>
        <v>Don't match</v>
      </c>
      <c r="L72" s="92"/>
      <c r="M72" s="92" t="s">
        <v>124</v>
      </c>
      <c r="N72" s="100"/>
      <c r="O72" s="100"/>
      <c r="P72" s="100" t="str">
        <f t="shared" si="8"/>
        <v>Don't match</v>
      </c>
      <c r="Q72" s="92"/>
      <c r="R72" s="92" t="s">
        <v>124</v>
      </c>
      <c r="S72" s="100"/>
      <c r="T72" s="100"/>
      <c r="U72" s="100" t="str">
        <f t="shared" si="9"/>
        <v>Don't match</v>
      </c>
      <c r="V72" s="92"/>
      <c r="W72" s="100" t="s">
        <v>119</v>
      </c>
      <c r="X72" s="100"/>
      <c r="Y72" s="100"/>
      <c r="Z72" s="100" t="str">
        <f t="shared" si="10"/>
        <v>Don't match</v>
      </c>
      <c r="AA72" s="92"/>
      <c r="AB72" t="s">
        <v>124</v>
      </c>
      <c r="AD72" s="100"/>
      <c r="AE72" s="100" t="str">
        <f t="shared" si="11"/>
        <v>Don't match</v>
      </c>
    </row>
    <row r="73" spans="2:31">
      <c r="B73" s="108" t="s">
        <v>28</v>
      </c>
      <c r="C73" s="100" t="s">
        <v>119</v>
      </c>
      <c r="D73" s="100"/>
      <c r="E73" s="100"/>
      <c r="F73" s="100" t="str">
        <f t="shared" si="6"/>
        <v>Don't match</v>
      </c>
      <c r="G73" s="92"/>
      <c r="H73" s="92" t="s">
        <v>119</v>
      </c>
      <c r="I73" s="100"/>
      <c r="J73" s="92"/>
      <c r="K73" s="100" t="str">
        <f t="shared" si="7"/>
        <v>Don't match</v>
      </c>
      <c r="L73" s="92"/>
      <c r="M73" s="92" t="s">
        <v>119</v>
      </c>
      <c r="N73" s="100"/>
      <c r="O73" s="100"/>
      <c r="P73" s="100" t="str">
        <f t="shared" si="8"/>
        <v>Don't match</v>
      </c>
      <c r="Q73" s="92"/>
      <c r="R73" s="92" t="s">
        <v>119</v>
      </c>
      <c r="S73" s="100"/>
      <c r="T73" s="100"/>
      <c r="U73" s="100" t="str">
        <f t="shared" si="9"/>
        <v>Don't match</v>
      </c>
      <c r="V73" s="92"/>
      <c r="W73" s="100" t="s">
        <v>119</v>
      </c>
      <c r="X73" s="100"/>
      <c r="Y73" s="100"/>
      <c r="Z73" s="100" t="str">
        <f t="shared" si="10"/>
        <v>Don't match</v>
      </c>
      <c r="AA73" s="92"/>
      <c r="AB73" t="s">
        <v>119</v>
      </c>
      <c r="AD73" s="100"/>
      <c r="AE73" s="100" t="str">
        <f t="shared" si="11"/>
        <v>Don't match</v>
      </c>
    </row>
    <row r="74" spans="2:31">
      <c r="B74" s="108" t="s">
        <v>29</v>
      </c>
      <c r="C74" s="100" t="s">
        <v>119</v>
      </c>
      <c r="D74" s="100"/>
      <c r="E74" s="100"/>
      <c r="F74" s="100" t="str">
        <f t="shared" si="6"/>
        <v>Don't match</v>
      </c>
      <c r="G74" s="92"/>
      <c r="H74" s="92" t="s">
        <v>119</v>
      </c>
      <c r="I74" s="100"/>
      <c r="J74" s="92"/>
      <c r="K74" s="100" t="str">
        <f t="shared" si="7"/>
        <v>Don't match</v>
      </c>
      <c r="L74" s="92"/>
      <c r="M74" s="92" t="s">
        <v>124</v>
      </c>
      <c r="N74" s="100"/>
      <c r="O74" s="100"/>
      <c r="P74" s="100" t="str">
        <f t="shared" si="8"/>
        <v>Don't match</v>
      </c>
      <c r="Q74" s="92"/>
      <c r="R74" s="92" t="s">
        <v>124</v>
      </c>
      <c r="S74" s="100"/>
      <c r="T74" s="100"/>
      <c r="U74" s="100" t="str">
        <f t="shared" si="9"/>
        <v>Don't match</v>
      </c>
      <c r="V74" s="92"/>
      <c r="W74" s="100" t="s">
        <v>119</v>
      </c>
      <c r="X74" s="100"/>
      <c r="Y74" s="100"/>
      <c r="Z74" s="100" t="str">
        <f t="shared" si="10"/>
        <v>Don't match</v>
      </c>
      <c r="AA74" s="92"/>
      <c r="AB74" t="s">
        <v>124</v>
      </c>
      <c r="AD74" s="100"/>
      <c r="AE74" s="100" t="str">
        <f t="shared" si="11"/>
        <v>Don't match</v>
      </c>
    </row>
    <row r="75" spans="2:31">
      <c r="B75" s="108" t="s">
        <v>30</v>
      </c>
      <c r="C75" s="100" t="s">
        <v>124</v>
      </c>
      <c r="D75" s="100"/>
      <c r="E75" s="100"/>
      <c r="F75" s="100" t="str">
        <f t="shared" si="6"/>
        <v>Don't match</v>
      </c>
      <c r="G75" s="92"/>
      <c r="H75" s="92" t="s">
        <v>124</v>
      </c>
      <c r="I75" s="100"/>
      <c r="J75" s="92"/>
      <c r="K75" s="100" t="str">
        <f t="shared" si="7"/>
        <v>Don't match</v>
      </c>
      <c r="L75" s="92"/>
      <c r="M75" s="92" t="s">
        <v>119</v>
      </c>
      <c r="N75" s="100"/>
      <c r="O75" s="100"/>
      <c r="P75" s="100" t="str">
        <f t="shared" si="8"/>
        <v>Don't match</v>
      </c>
      <c r="Q75" s="92"/>
      <c r="R75" s="92" t="s">
        <v>119</v>
      </c>
      <c r="S75" s="100"/>
      <c r="T75" s="100"/>
      <c r="U75" s="100" t="str">
        <f t="shared" si="9"/>
        <v>Don't match</v>
      </c>
      <c r="V75" s="92"/>
      <c r="W75" s="100" t="s">
        <v>124</v>
      </c>
      <c r="X75" s="100"/>
      <c r="Y75" s="100"/>
      <c r="Z75" s="100" t="str">
        <f t="shared" si="10"/>
        <v>Don't match</v>
      </c>
      <c r="AA75" s="92"/>
      <c r="AB75" t="s">
        <v>119</v>
      </c>
      <c r="AD75" s="100"/>
      <c r="AE75" s="100" t="str">
        <f t="shared" si="11"/>
        <v>Don't match</v>
      </c>
    </row>
    <row r="76" spans="2:31">
      <c r="B76" s="112" t="s">
        <v>621</v>
      </c>
      <c r="C76" s="113" t="s">
        <v>124</v>
      </c>
      <c r="D76" s="100"/>
      <c r="E76" s="100"/>
      <c r="F76" s="100" t="str">
        <f t="shared" si="6"/>
        <v>Don't match</v>
      </c>
      <c r="G76" s="92"/>
      <c r="H76" s="92" t="s">
        <v>124</v>
      </c>
      <c r="I76" s="100"/>
      <c r="J76" s="92"/>
      <c r="K76" s="100" t="str">
        <f t="shared" si="7"/>
        <v>Don't match</v>
      </c>
      <c r="L76" s="92"/>
      <c r="M76" s="92" t="s">
        <v>124</v>
      </c>
      <c r="N76" s="100"/>
      <c r="O76" s="100"/>
      <c r="P76" s="100" t="str">
        <f t="shared" si="8"/>
        <v>Don't match</v>
      </c>
      <c r="Q76" s="92"/>
      <c r="R76" s="92" t="s">
        <v>124</v>
      </c>
      <c r="S76" s="100"/>
      <c r="T76" s="100"/>
      <c r="U76" s="100" t="str">
        <f t="shared" si="9"/>
        <v>Don't match</v>
      </c>
      <c r="V76" s="92"/>
      <c r="W76" s="100" t="s">
        <v>124</v>
      </c>
      <c r="X76" s="100"/>
      <c r="Y76" s="100"/>
      <c r="Z76" s="100" t="str">
        <f t="shared" si="10"/>
        <v>Don't match</v>
      </c>
      <c r="AA76" s="92"/>
      <c r="AB76" t="s">
        <v>124</v>
      </c>
      <c r="AD76" s="100"/>
      <c r="AE76" s="100" t="str">
        <f t="shared" si="11"/>
        <v>Don't match</v>
      </c>
    </row>
    <row r="77" spans="2:31">
      <c r="B77" s="112" t="s">
        <v>622</v>
      </c>
      <c r="C77" s="113" t="s">
        <v>124</v>
      </c>
      <c r="D77" s="100"/>
      <c r="E77" s="100"/>
      <c r="F77" s="100" t="str">
        <f t="shared" si="6"/>
        <v>Don't match</v>
      </c>
      <c r="G77" s="92"/>
      <c r="H77" s="92" t="s">
        <v>124</v>
      </c>
      <c r="I77" s="100"/>
      <c r="J77" s="92"/>
      <c r="K77" s="100" t="str">
        <f t="shared" si="7"/>
        <v>Don't match</v>
      </c>
      <c r="L77" s="92"/>
      <c r="M77" s="92" t="s">
        <v>124</v>
      </c>
      <c r="N77" s="100"/>
      <c r="O77" s="100"/>
      <c r="P77" s="100" t="str">
        <f t="shared" si="8"/>
        <v>Don't match</v>
      </c>
      <c r="Q77" s="92"/>
      <c r="R77" s="92" t="s">
        <v>124</v>
      </c>
      <c r="S77" s="100"/>
      <c r="T77" s="100"/>
      <c r="U77" s="100" t="str">
        <f t="shared" si="9"/>
        <v>Don't match</v>
      </c>
      <c r="V77" s="92"/>
      <c r="W77" s="100" t="s">
        <v>124</v>
      </c>
      <c r="X77" s="100"/>
      <c r="Y77" s="100"/>
      <c r="Z77" s="100" t="str">
        <f t="shared" si="10"/>
        <v>Don't match</v>
      </c>
      <c r="AA77" s="92"/>
      <c r="AB77" t="s">
        <v>124</v>
      </c>
      <c r="AD77" s="100"/>
      <c r="AE77" s="100" t="str">
        <f t="shared" si="11"/>
        <v>Don't match</v>
      </c>
    </row>
    <row r="78" spans="2:31">
      <c r="B78" s="108" t="s">
        <v>31</v>
      </c>
      <c r="C78" s="100" t="s">
        <v>119</v>
      </c>
      <c r="D78" s="92"/>
      <c r="E78" s="92"/>
      <c r="F78" s="100" t="str">
        <f t="shared" si="6"/>
        <v>Don't match</v>
      </c>
      <c r="G78" s="92"/>
      <c r="H78" s="92" t="s">
        <v>119</v>
      </c>
      <c r="I78" s="92"/>
      <c r="J78" s="92"/>
      <c r="K78" s="100" t="str">
        <f t="shared" si="7"/>
        <v>Don't match</v>
      </c>
      <c r="L78" s="92"/>
      <c r="M78" s="92" t="s">
        <v>119</v>
      </c>
      <c r="N78" s="92"/>
      <c r="O78" s="92"/>
      <c r="P78" s="100" t="str">
        <f t="shared" si="8"/>
        <v>Don't match</v>
      </c>
      <c r="Q78" s="92"/>
      <c r="R78" s="92" t="s">
        <v>119</v>
      </c>
      <c r="S78" s="92"/>
      <c r="T78" s="92"/>
      <c r="U78" s="100" t="str">
        <f t="shared" si="9"/>
        <v>Don't match</v>
      </c>
      <c r="V78" s="92"/>
      <c r="W78" s="92" t="s">
        <v>119</v>
      </c>
      <c r="X78" s="92"/>
      <c r="Y78" s="92"/>
      <c r="Z78" s="100" t="str">
        <f t="shared" si="10"/>
        <v>Don't match</v>
      </c>
      <c r="AA78" s="92"/>
      <c r="AB78" t="s">
        <v>119</v>
      </c>
      <c r="AD78" s="92"/>
      <c r="AE78" s="100" t="str">
        <f t="shared" si="11"/>
        <v>Don't match</v>
      </c>
    </row>
    <row r="79" spans="2:31">
      <c r="B79" s="108" t="s">
        <v>32</v>
      </c>
      <c r="C79" s="100" t="s">
        <v>124</v>
      </c>
      <c r="D79" s="92"/>
      <c r="E79" s="92"/>
      <c r="F79" s="100" t="str">
        <f t="shared" si="6"/>
        <v>Don't match</v>
      </c>
      <c r="G79" s="92"/>
      <c r="H79" s="92" t="s">
        <v>119</v>
      </c>
      <c r="I79" s="92"/>
      <c r="J79" s="92"/>
      <c r="K79" s="100" t="str">
        <f t="shared" si="7"/>
        <v>Don't match</v>
      </c>
      <c r="L79" s="92"/>
      <c r="M79" s="92" t="s">
        <v>119</v>
      </c>
      <c r="N79" s="92"/>
      <c r="O79" s="92"/>
      <c r="P79" s="100" t="str">
        <f t="shared" si="8"/>
        <v>Don't match</v>
      </c>
      <c r="Q79" s="92"/>
      <c r="R79" s="92" t="s">
        <v>124</v>
      </c>
      <c r="S79" s="92"/>
      <c r="T79" s="92"/>
      <c r="U79" s="100" t="str">
        <f t="shared" si="9"/>
        <v>Don't match</v>
      </c>
      <c r="V79" s="92"/>
      <c r="W79" s="92" t="s">
        <v>119</v>
      </c>
      <c r="X79" s="92"/>
      <c r="Y79" s="92"/>
      <c r="Z79" s="100" t="str">
        <f t="shared" si="10"/>
        <v>Don't match</v>
      </c>
      <c r="AA79" s="92"/>
      <c r="AB79" t="s">
        <v>124</v>
      </c>
      <c r="AD79" s="92"/>
      <c r="AE79" s="100" t="str">
        <f t="shared" si="11"/>
        <v>Don't match</v>
      </c>
    </row>
    <row r="80" spans="2:31">
      <c r="B80" s="108" t="s">
        <v>33</v>
      </c>
      <c r="C80" s="100" t="s">
        <v>124</v>
      </c>
      <c r="D80" s="92"/>
      <c r="E80" s="92"/>
      <c r="F80" s="100" t="str">
        <f t="shared" si="6"/>
        <v>Don't match</v>
      </c>
      <c r="G80" s="92"/>
      <c r="H80" s="92" t="s">
        <v>119</v>
      </c>
      <c r="I80" s="92"/>
      <c r="J80" s="92"/>
      <c r="K80" s="100" t="str">
        <f t="shared" si="7"/>
        <v>Don't match</v>
      </c>
      <c r="L80" s="92"/>
      <c r="M80" s="92" t="s">
        <v>119</v>
      </c>
      <c r="N80" s="92"/>
      <c r="O80" s="92"/>
      <c r="P80" s="100" t="str">
        <f t="shared" si="8"/>
        <v>Don't match</v>
      </c>
      <c r="Q80" s="92"/>
      <c r="R80" s="92" t="s">
        <v>124</v>
      </c>
      <c r="S80" s="92"/>
      <c r="T80" s="92"/>
      <c r="U80" s="100" t="str">
        <f t="shared" si="9"/>
        <v>Don't match</v>
      </c>
      <c r="V80" s="92"/>
      <c r="W80" s="92" t="s">
        <v>124</v>
      </c>
      <c r="X80" s="92"/>
      <c r="Y80" s="92"/>
      <c r="Z80" s="100" t="str">
        <f t="shared" si="10"/>
        <v>Don't match</v>
      </c>
      <c r="AA80" s="92"/>
      <c r="AB80" t="s">
        <v>124</v>
      </c>
      <c r="AD80" s="92"/>
      <c r="AE80" s="100" t="str">
        <f t="shared" si="11"/>
        <v>Don't match</v>
      </c>
    </row>
    <row r="81" spans="2:31">
      <c r="B81" s="104" t="s">
        <v>34</v>
      </c>
      <c r="C81" s="104" t="s">
        <v>119</v>
      </c>
      <c r="D81" s="92"/>
      <c r="E81" s="92"/>
      <c r="F81" s="100" t="str">
        <f t="shared" si="6"/>
        <v>Don't match</v>
      </c>
      <c r="G81" s="92"/>
      <c r="H81" s="92" t="s">
        <v>119</v>
      </c>
      <c r="I81" s="92"/>
      <c r="J81" s="92"/>
      <c r="K81" s="100" t="str">
        <f t="shared" si="7"/>
        <v>Don't match</v>
      </c>
      <c r="L81" s="92"/>
      <c r="M81" s="92" t="s">
        <v>119</v>
      </c>
      <c r="N81" s="92"/>
      <c r="O81" s="92"/>
      <c r="P81" s="100" t="str">
        <f t="shared" si="8"/>
        <v>Don't match</v>
      </c>
      <c r="Q81" s="92"/>
      <c r="R81" s="92" t="s">
        <v>119</v>
      </c>
      <c r="S81" s="92"/>
      <c r="T81" s="92"/>
      <c r="U81" s="100" t="str">
        <f t="shared" si="9"/>
        <v>Don't match</v>
      </c>
      <c r="V81" s="92"/>
      <c r="W81" s="92" t="s">
        <v>119</v>
      </c>
      <c r="X81" s="92"/>
      <c r="Y81" s="92"/>
      <c r="Z81" s="100" t="str">
        <f t="shared" si="10"/>
        <v>Don't match</v>
      </c>
      <c r="AA81" s="92"/>
      <c r="AB81" t="s">
        <v>119</v>
      </c>
      <c r="AD81" s="92"/>
      <c r="AE81" s="100" t="str">
        <f t="shared" si="11"/>
        <v>Don't match</v>
      </c>
    </row>
    <row r="82" spans="2:31">
      <c r="B82" s="104" t="s">
        <v>35</v>
      </c>
      <c r="C82" s="104" t="s">
        <v>119</v>
      </c>
      <c r="D82" s="92"/>
      <c r="E82" s="92"/>
      <c r="F82" s="100" t="str">
        <f t="shared" si="6"/>
        <v>Don't match</v>
      </c>
      <c r="G82" s="92"/>
      <c r="H82" s="92" t="s">
        <v>119</v>
      </c>
      <c r="I82" s="92"/>
      <c r="J82" s="92"/>
      <c r="K82" s="100" t="str">
        <f t="shared" si="7"/>
        <v>Don't match</v>
      </c>
      <c r="L82" s="92"/>
      <c r="M82" s="92" t="s">
        <v>119</v>
      </c>
      <c r="N82" s="92"/>
      <c r="O82" s="92"/>
      <c r="P82" s="100" t="str">
        <f t="shared" si="8"/>
        <v>Don't match</v>
      </c>
      <c r="Q82" s="92"/>
      <c r="R82" s="92" t="s">
        <v>119</v>
      </c>
      <c r="S82" s="92"/>
      <c r="T82" s="92"/>
      <c r="U82" s="100" t="str">
        <f t="shared" si="9"/>
        <v>Don't match</v>
      </c>
      <c r="V82" s="92"/>
      <c r="W82" s="92" t="s">
        <v>119</v>
      </c>
      <c r="X82" s="92"/>
      <c r="Y82" s="92"/>
      <c r="Z82" s="100" t="str">
        <f t="shared" si="10"/>
        <v>Don't match</v>
      </c>
      <c r="AA82" s="92"/>
      <c r="AB82" t="s">
        <v>119</v>
      </c>
      <c r="AD82" s="92"/>
      <c r="AE82" s="100" t="str">
        <f t="shared" si="11"/>
        <v>Don't match</v>
      </c>
    </row>
    <row r="83" spans="2:31">
      <c r="B83" s="107" t="s">
        <v>640</v>
      </c>
      <c r="C83" s="104" t="s">
        <v>119</v>
      </c>
      <c r="D83" s="92"/>
      <c r="E83" s="92"/>
      <c r="F83" s="100" t="str">
        <f t="shared" si="6"/>
        <v>Don't match</v>
      </c>
      <c r="G83" s="92"/>
      <c r="H83" s="92" t="s">
        <v>119</v>
      </c>
      <c r="I83" s="92"/>
      <c r="J83" s="92"/>
      <c r="K83" s="100" t="str">
        <f t="shared" si="7"/>
        <v>Don't match</v>
      </c>
      <c r="L83" s="92"/>
      <c r="M83" s="92" t="s">
        <v>119</v>
      </c>
      <c r="N83" s="92"/>
      <c r="O83" s="92"/>
      <c r="P83" s="100" t="str">
        <f t="shared" si="8"/>
        <v>Don't match</v>
      </c>
      <c r="Q83" s="92"/>
      <c r="R83" s="92" t="s">
        <v>119</v>
      </c>
      <c r="S83" s="92"/>
      <c r="T83" s="92"/>
      <c r="U83" s="100" t="str">
        <f t="shared" si="9"/>
        <v>Don't match</v>
      </c>
      <c r="V83" s="92"/>
      <c r="W83" s="92" t="s">
        <v>119</v>
      </c>
      <c r="X83" s="92"/>
      <c r="Y83" s="92"/>
      <c r="Z83" s="100" t="str">
        <f t="shared" si="10"/>
        <v>Don't match</v>
      </c>
      <c r="AA83" s="92"/>
      <c r="AB83" t="s">
        <v>119</v>
      </c>
      <c r="AD83" s="92"/>
      <c r="AE83" s="100" t="str">
        <f t="shared" si="11"/>
        <v>Don't match</v>
      </c>
    </row>
    <row r="84" spans="2:31">
      <c r="B84" s="104" t="s">
        <v>36</v>
      </c>
      <c r="C84" s="104" t="s">
        <v>119</v>
      </c>
      <c r="D84" s="92"/>
      <c r="E84" s="92"/>
      <c r="F84" s="100" t="str">
        <f t="shared" si="6"/>
        <v>Don't match</v>
      </c>
      <c r="G84" s="92"/>
      <c r="H84" s="92" t="s">
        <v>124</v>
      </c>
      <c r="I84" s="92"/>
      <c r="J84" s="92"/>
      <c r="K84" s="100" t="str">
        <f t="shared" si="7"/>
        <v>Don't match</v>
      </c>
      <c r="L84" s="92"/>
      <c r="M84" s="92" t="s">
        <v>124</v>
      </c>
      <c r="N84" s="92"/>
      <c r="O84" s="92"/>
      <c r="P84" s="100" t="str">
        <f t="shared" si="8"/>
        <v>Don't match</v>
      </c>
      <c r="Q84" s="92"/>
      <c r="R84" s="92" t="s">
        <v>124</v>
      </c>
      <c r="S84" s="92"/>
      <c r="T84" s="92"/>
      <c r="U84" s="100" t="str">
        <f t="shared" si="9"/>
        <v>Don't match</v>
      </c>
      <c r="V84" s="92"/>
      <c r="W84" s="92" t="s">
        <v>124</v>
      </c>
      <c r="X84" s="92"/>
      <c r="Y84" s="92"/>
      <c r="Z84" s="100" t="str">
        <f t="shared" si="10"/>
        <v>Don't match</v>
      </c>
      <c r="AA84" s="92"/>
      <c r="AB84" t="s">
        <v>119</v>
      </c>
      <c r="AD84" s="92"/>
      <c r="AE84" s="100" t="str">
        <f t="shared" si="11"/>
        <v>Don't match</v>
      </c>
    </row>
    <row r="85" spans="2:31">
      <c r="B85" s="104" t="s">
        <v>37</v>
      </c>
      <c r="C85" s="104" t="s">
        <v>119</v>
      </c>
      <c r="D85" s="92"/>
      <c r="E85" s="92"/>
      <c r="F85" s="100" t="str">
        <f t="shared" si="6"/>
        <v>Don't match</v>
      </c>
      <c r="G85" s="92"/>
      <c r="H85" s="92" t="s">
        <v>124</v>
      </c>
      <c r="I85" s="92"/>
      <c r="J85" s="92"/>
      <c r="K85" s="100" t="str">
        <f t="shared" si="7"/>
        <v>Don't match</v>
      </c>
      <c r="L85" s="92"/>
      <c r="M85" s="92" t="s">
        <v>124</v>
      </c>
      <c r="N85" s="92"/>
      <c r="O85" s="92"/>
      <c r="P85" s="100" t="str">
        <f t="shared" si="8"/>
        <v>Don't match</v>
      </c>
      <c r="Q85" s="92"/>
      <c r="R85" s="92" t="s">
        <v>124</v>
      </c>
      <c r="S85" s="92"/>
      <c r="T85" s="92"/>
      <c r="U85" s="100" t="str">
        <f t="shared" si="9"/>
        <v>Don't match</v>
      </c>
      <c r="V85" s="92"/>
      <c r="W85" s="92" t="s">
        <v>124</v>
      </c>
      <c r="X85" s="92"/>
      <c r="Y85" s="92"/>
      <c r="Z85" s="100" t="str">
        <f t="shared" si="10"/>
        <v>Don't match</v>
      </c>
      <c r="AA85" s="92"/>
      <c r="AB85" t="s">
        <v>119</v>
      </c>
      <c r="AD85" s="92"/>
      <c r="AE85" s="100" t="str">
        <f t="shared" si="11"/>
        <v>Don't match</v>
      </c>
    </row>
    <row r="86" spans="2:31">
      <c r="B86" s="104" t="s">
        <v>38</v>
      </c>
      <c r="C86" s="104" t="s">
        <v>119</v>
      </c>
      <c r="D86" s="92"/>
      <c r="E86" s="92"/>
      <c r="F86" s="100" t="str">
        <f t="shared" si="6"/>
        <v>Don't match</v>
      </c>
      <c r="G86" s="92"/>
      <c r="H86" s="92" t="s">
        <v>124</v>
      </c>
      <c r="I86" s="92"/>
      <c r="J86" s="92"/>
      <c r="K86" s="100" t="str">
        <f t="shared" si="7"/>
        <v>Don't match</v>
      </c>
      <c r="L86" s="92"/>
      <c r="M86" s="92" t="s">
        <v>124</v>
      </c>
      <c r="N86" s="92"/>
      <c r="O86" s="92"/>
      <c r="P86" s="100" t="str">
        <f t="shared" si="8"/>
        <v>Don't match</v>
      </c>
      <c r="Q86" s="92"/>
      <c r="R86" s="92" t="s">
        <v>124</v>
      </c>
      <c r="S86" s="92"/>
      <c r="T86" s="92"/>
      <c r="U86" s="100" t="str">
        <f t="shared" si="9"/>
        <v>Don't match</v>
      </c>
      <c r="V86" s="92"/>
      <c r="W86" s="92" t="s">
        <v>124</v>
      </c>
      <c r="X86" s="92"/>
      <c r="Y86" s="92"/>
      <c r="Z86" s="100" t="str">
        <f t="shared" si="10"/>
        <v>Don't match</v>
      </c>
      <c r="AA86" s="92"/>
      <c r="AB86" t="s">
        <v>124</v>
      </c>
      <c r="AD86" s="92"/>
      <c r="AE86" s="100" t="str">
        <f t="shared" si="11"/>
        <v>Don't match</v>
      </c>
    </row>
    <row r="87" spans="2:31">
      <c r="B87" s="104" t="s">
        <v>39</v>
      </c>
      <c r="C87" s="104" t="s">
        <v>119</v>
      </c>
      <c r="D87" s="92"/>
      <c r="E87" s="92"/>
      <c r="F87" s="100" t="str">
        <f t="shared" si="6"/>
        <v>Don't match</v>
      </c>
      <c r="G87" s="92"/>
      <c r="H87" s="92" t="s">
        <v>119</v>
      </c>
      <c r="I87" s="92"/>
      <c r="J87" s="92"/>
      <c r="K87" s="100" t="str">
        <f t="shared" si="7"/>
        <v>Don't match</v>
      </c>
      <c r="L87" s="92"/>
      <c r="M87" s="92" t="s">
        <v>119</v>
      </c>
      <c r="N87" s="92"/>
      <c r="O87" s="92"/>
      <c r="P87" s="100" t="str">
        <f t="shared" si="8"/>
        <v>Don't match</v>
      </c>
      <c r="Q87" s="92"/>
      <c r="R87" s="92" t="s">
        <v>119</v>
      </c>
      <c r="S87" s="92"/>
      <c r="T87" s="92"/>
      <c r="U87" s="100" t="str">
        <f t="shared" si="9"/>
        <v>Don't match</v>
      </c>
      <c r="V87" s="92"/>
      <c r="W87" s="92" t="s">
        <v>119</v>
      </c>
      <c r="X87" s="92"/>
      <c r="Y87" s="92"/>
      <c r="Z87" s="100" t="str">
        <f t="shared" si="10"/>
        <v>Don't match</v>
      </c>
      <c r="AA87" s="92"/>
      <c r="AB87" t="s">
        <v>119</v>
      </c>
      <c r="AD87" s="92"/>
      <c r="AE87" s="100" t="str">
        <f t="shared" si="11"/>
        <v>Don't match</v>
      </c>
    </row>
    <row r="88" spans="2:31">
      <c r="B88" s="104" t="s">
        <v>40</v>
      </c>
      <c r="C88" s="104" t="s">
        <v>124</v>
      </c>
      <c r="D88" s="92"/>
      <c r="E88" s="92"/>
      <c r="F88" s="100" t="str">
        <f t="shared" si="6"/>
        <v>Don't match</v>
      </c>
      <c r="G88" s="92"/>
      <c r="H88" s="92" t="s">
        <v>119</v>
      </c>
      <c r="I88" s="92"/>
      <c r="J88" s="92"/>
      <c r="K88" s="100" t="str">
        <f t="shared" si="7"/>
        <v>Don't match</v>
      </c>
      <c r="L88" s="92"/>
      <c r="M88" s="92" t="s">
        <v>119</v>
      </c>
      <c r="N88" s="92"/>
      <c r="O88" s="92"/>
      <c r="P88" s="100" t="str">
        <f t="shared" si="8"/>
        <v>Don't match</v>
      </c>
      <c r="Q88" s="92"/>
      <c r="R88" s="92" t="s">
        <v>119</v>
      </c>
      <c r="S88" s="92"/>
      <c r="T88" s="92"/>
      <c r="U88" s="100" t="str">
        <f t="shared" si="9"/>
        <v>Don't match</v>
      </c>
      <c r="V88" s="92"/>
      <c r="W88" s="92" t="s">
        <v>119</v>
      </c>
      <c r="X88" s="92"/>
      <c r="Y88" s="92"/>
      <c r="Z88" s="100" t="str">
        <f t="shared" si="10"/>
        <v>Don't match</v>
      </c>
      <c r="AA88" s="92"/>
      <c r="AB88" t="s">
        <v>124</v>
      </c>
      <c r="AD88" s="92"/>
      <c r="AE88" s="100" t="str">
        <f t="shared" si="11"/>
        <v>Don't match</v>
      </c>
    </row>
    <row r="89" spans="2:31">
      <c r="B89" s="104" t="s">
        <v>41</v>
      </c>
      <c r="C89" s="104" t="s">
        <v>124</v>
      </c>
      <c r="D89" s="92"/>
      <c r="E89" s="92"/>
      <c r="F89" s="100" t="str">
        <f t="shared" si="6"/>
        <v>Don't match</v>
      </c>
      <c r="G89" s="92"/>
      <c r="H89" s="92" t="s">
        <v>119</v>
      </c>
      <c r="I89" s="92"/>
      <c r="J89" s="92"/>
      <c r="K89" s="100" t="str">
        <f t="shared" si="7"/>
        <v>Don't match</v>
      </c>
      <c r="L89" s="92"/>
      <c r="M89" s="92" t="s">
        <v>119</v>
      </c>
      <c r="N89" s="92"/>
      <c r="O89" s="92"/>
      <c r="P89" s="100" t="str">
        <f t="shared" si="8"/>
        <v>Don't match</v>
      </c>
      <c r="Q89" s="92"/>
      <c r="R89" s="44" t="s">
        <v>119</v>
      </c>
      <c r="S89" s="92"/>
      <c r="T89" s="92"/>
      <c r="U89" s="100" t="str">
        <f t="shared" si="9"/>
        <v>Don't match</v>
      </c>
      <c r="V89" s="92"/>
      <c r="W89" s="92" t="s">
        <v>119</v>
      </c>
      <c r="X89" s="92"/>
      <c r="Y89" s="92"/>
      <c r="Z89" s="100" t="str">
        <f t="shared" si="10"/>
        <v>Don't match</v>
      </c>
      <c r="AA89" s="92"/>
      <c r="AB89" t="s">
        <v>124</v>
      </c>
      <c r="AD89" s="92"/>
      <c r="AE89" s="100" t="str">
        <f t="shared" si="11"/>
        <v>Don't match</v>
      </c>
    </row>
    <row r="90" spans="2:31">
      <c r="B90" s="104" t="s">
        <v>42</v>
      </c>
      <c r="C90" s="104" t="s">
        <v>124</v>
      </c>
      <c r="D90" s="92"/>
      <c r="E90" s="92"/>
      <c r="F90" s="100" t="str">
        <f t="shared" si="6"/>
        <v>Don't match</v>
      </c>
      <c r="G90" s="92"/>
      <c r="H90" s="92" t="s">
        <v>124</v>
      </c>
      <c r="I90" s="92"/>
      <c r="J90" s="92"/>
      <c r="K90" s="100" t="str">
        <f t="shared" si="7"/>
        <v>Don't match</v>
      </c>
      <c r="L90" s="92"/>
      <c r="M90" s="92" t="s">
        <v>124</v>
      </c>
      <c r="N90" s="92"/>
      <c r="O90" s="92"/>
      <c r="P90" s="100" t="str">
        <f t="shared" si="8"/>
        <v>Don't match</v>
      </c>
      <c r="Q90" s="92"/>
      <c r="R90" s="44" t="s">
        <v>119</v>
      </c>
      <c r="S90" s="92"/>
      <c r="T90" s="92"/>
      <c r="U90" s="100" t="str">
        <f t="shared" si="9"/>
        <v>Don't match</v>
      </c>
      <c r="V90" s="92"/>
      <c r="W90" s="92" t="s">
        <v>124</v>
      </c>
      <c r="X90" s="92"/>
      <c r="Y90" s="92"/>
      <c r="Z90" s="100" t="str">
        <f t="shared" si="10"/>
        <v>Don't match</v>
      </c>
      <c r="AA90" s="92"/>
      <c r="AB90" t="s">
        <v>124</v>
      </c>
      <c r="AD90" s="92"/>
      <c r="AE90" s="100" t="str">
        <f t="shared" si="11"/>
        <v>Don't match</v>
      </c>
    </row>
    <row r="91" spans="2:31">
      <c r="B91" s="104" t="s">
        <v>43</v>
      </c>
      <c r="C91" s="104" t="s">
        <v>124</v>
      </c>
      <c r="D91" s="92"/>
      <c r="E91" s="92"/>
      <c r="F91" s="100" t="str">
        <f t="shared" si="6"/>
        <v>Don't match</v>
      </c>
      <c r="G91" s="92"/>
      <c r="H91" s="92" t="s">
        <v>119</v>
      </c>
      <c r="I91" s="92"/>
      <c r="J91" s="92"/>
      <c r="K91" s="100" t="str">
        <f t="shared" si="7"/>
        <v>Don't match</v>
      </c>
      <c r="L91" s="92"/>
      <c r="M91" s="92" t="s">
        <v>119</v>
      </c>
      <c r="N91" s="92"/>
      <c r="O91" s="92"/>
      <c r="P91" s="100" t="str">
        <f t="shared" si="8"/>
        <v>Don't match</v>
      </c>
      <c r="Q91" s="92"/>
      <c r="R91" s="44" t="s">
        <v>124</v>
      </c>
      <c r="S91" s="92"/>
      <c r="T91" s="92"/>
      <c r="U91" s="100" t="str">
        <f t="shared" si="9"/>
        <v>Don't match</v>
      </c>
      <c r="V91" s="92"/>
      <c r="W91" s="92" t="s">
        <v>124</v>
      </c>
      <c r="X91" s="92"/>
      <c r="Y91" s="92"/>
      <c r="Z91" s="100" t="str">
        <f t="shared" si="10"/>
        <v>Don't match</v>
      </c>
      <c r="AA91" s="92"/>
      <c r="AB91" t="s">
        <v>124</v>
      </c>
      <c r="AD91" s="92"/>
      <c r="AE91" s="100" t="str">
        <f t="shared" si="11"/>
        <v>Don't match</v>
      </c>
    </row>
    <row r="92" spans="2:31">
      <c r="B92" s="104" t="s">
        <v>44</v>
      </c>
      <c r="C92" s="104" t="s">
        <v>124</v>
      </c>
      <c r="D92" s="92"/>
      <c r="E92" s="92"/>
      <c r="F92" s="100" t="str">
        <f t="shared" si="6"/>
        <v>Don't match</v>
      </c>
      <c r="G92" s="92"/>
      <c r="H92" s="92" t="s">
        <v>119</v>
      </c>
      <c r="I92" s="92"/>
      <c r="J92" s="92"/>
      <c r="K92" s="100" t="str">
        <f t="shared" si="7"/>
        <v>Don't match</v>
      </c>
      <c r="L92" s="92"/>
      <c r="M92" s="92" t="s">
        <v>124</v>
      </c>
      <c r="N92" s="92"/>
      <c r="O92" s="92"/>
      <c r="P92" s="100" t="str">
        <f t="shared" si="8"/>
        <v>Don't match</v>
      </c>
      <c r="Q92" s="92"/>
      <c r="R92" s="44" t="s">
        <v>124</v>
      </c>
      <c r="S92" s="92"/>
      <c r="T92" s="92"/>
      <c r="U92" s="100" t="str">
        <f t="shared" si="9"/>
        <v>Don't match</v>
      </c>
      <c r="V92" s="92"/>
      <c r="W92" s="92" t="s">
        <v>124</v>
      </c>
      <c r="X92" s="92"/>
      <c r="Y92" s="92"/>
      <c r="Z92" s="100" t="str">
        <f t="shared" si="10"/>
        <v>Don't match</v>
      </c>
      <c r="AA92" s="92"/>
      <c r="AB92" t="s">
        <v>124</v>
      </c>
      <c r="AD92" s="92"/>
      <c r="AE92" s="100" t="str">
        <f t="shared" si="11"/>
        <v>Don't match</v>
      </c>
    </row>
    <row r="93" spans="2:31">
      <c r="B93" s="104" t="s">
        <v>45</v>
      </c>
      <c r="C93" s="104" t="s">
        <v>124</v>
      </c>
      <c r="D93" s="92"/>
      <c r="E93" s="92"/>
      <c r="F93" s="100" t="str">
        <f t="shared" si="6"/>
        <v>Don't match</v>
      </c>
      <c r="G93" s="92"/>
      <c r="H93" s="92" t="s">
        <v>124</v>
      </c>
      <c r="I93" s="92"/>
      <c r="J93" s="92"/>
      <c r="K93" s="100" t="str">
        <f t="shared" si="7"/>
        <v>Don't match</v>
      </c>
      <c r="L93" s="92"/>
      <c r="M93" s="92" t="s">
        <v>124</v>
      </c>
      <c r="N93" s="92"/>
      <c r="O93" s="92"/>
      <c r="P93" s="100" t="str">
        <f t="shared" si="8"/>
        <v>Don't match</v>
      </c>
      <c r="Q93" s="92"/>
      <c r="R93" s="44" t="s">
        <v>119</v>
      </c>
      <c r="S93" s="92"/>
      <c r="T93" s="92"/>
      <c r="U93" s="100" t="str">
        <f t="shared" si="9"/>
        <v>Don't match</v>
      </c>
      <c r="V93" s="92"/>
      <c r="W93" s="92" t="s">
        <v>124</v>
      </c>
      <c r="X93" s="92"/>
      <c r="Y93" s="92"/>
      <c r="Z93" s="100" t="str">
        <f t="shared" si="10"/>
        <v>Don't match</v>
      </c>
      <c r="AA93" s="92"/>
      <c r="AB93" t="s">
        <v>124</v>
      </c>
      <c r="AD93" s="92"/>
      <c r="AE93" s="100" t="str">
        <f t="shared" si="11"/>
        <v>Don't match</v>
      </c>
    </row>
    <row r="94" spans="2:31">
      <c r="B94" s="104" t="s">
        <v>46</v>
      </c>
      <c r="C94" s="104" t="s">
        <v>124</v>
      </c>
      <c r="D94" s="92"/>
      <c r="E94" s="92"/>
      <c r="F94" s="100" t="str">
        <f t="shared" si="6"/>
        <v>Don't match</v>
      </c>
      <c r="G94" s="92"/>
      <c r="H94" s="92" t="s">
        <v>124</v>
      </c>
      <c r="I94" s="92"/>
      <c r="J94" s="92"/>
      <c r="K94" s="100" t="str">
        <f t="shared" si="7"/>
        <v>Don't match</v>
      </c>
      <c r="L94" s="92"/>
      <c r="M94" s="92" t="s">
        <v>124</v>
      </c>
      <c r="N94" s="92"/>
      <c r="O94" s="92"/>
      <c r="P94" s="100" t="str">
        <f t="shared" si="8"/>
        <v>Don't match</v>
      </c>
      <c r="Q94" s="92"/>
      <c r="R94" s="44" t="s">
        <v>124</v>
      </c>
      <c r="S94" s="92"/>
      <c r="T94" s="92"/>
      <c r="U94" s="100" t="str">
        <f t="shared" si="9"/>
        <v>Don't match</v>
      </c>
      <c r="V94" s="92"/>
      <c r="W94" s="92" t="s">
        <v>119</v>
      </c>
      <c r="X94" s="92"/>
      <c r="Y94" s="92"/>
      <c r="Z94" s="100" t="str">
        <f t="shared" si="10"/>
        <v>Don't match</v>
      </c>
      <c r="AA94" s="92"/>
      <c r="AB94" t="s">
        <v>124</v>
      </c>
      <c r="AD94" s="92"/>
      <c r="AE94" s="100" t="str">
        <f t="shared" si="11"/>
        <v>Don't match</v>
      </c>
    </row>
    <row r="95" spans="2:31">
      <c r="B95" s="104" t="s">
        <v>47</v>
      </c>
      <c r="C95" s="104" t="s">
        <v>124</v>
      </c>
      <c r="D95" s="92"/>
      <c r="E95" s="92"/>
      <c r="F95" s="100" t="str">
        <f t="shared" si="6"/>
        <v>Don't match</v>
      </c>
      <c r="G95" s="92"/>
      <c r="H95" s="92" t="s">
        <v>124</v>
      </c>
      <c r="I95" s="92"/>
      <c r="J95" s="92"/>
      <c r="K95" s="100" t="str">
        <f t="shared" si="7"/>
        <v>Don't match</v>
      </c>
      <c r="L95" s="92"/>
      <c r="M95" s="92" t="s">
        <v>119</v>
      </c>
      <c r="N95" s="92"/>
      <c r="O95" s="92"/>
      <c r="P95" s="100" t="str">
        <f t="shared" si="8"/>
        <v>Don't match</v>
      </c>
      <c r="Q95" s="92"/>
      <c r="R95" s="44" t="s">
        <v>124</v>
      </c>
      <c r="S95" s="92"/>
      <c r="T95" s="92"/>
      <c r="U95" s="100" t="str">
        <f t="shared" si="9"/>
        <v>Don't match</v>
      </c>
      <c r="V95" s="92"/>
      <c r="W95" s="92" t="s">
        <v>124</v>
      </c>
      <c r="X95" s="92"/>
      <c r="Y95" s="92"/>
      <c r="Z95" s="100" t="str">
        <f t="shared" si="10"/>
        <v>Don't match</v>
      </c>
      <c r="AA95" s="92"/>
      <c r="AB95" t="s">
        <v>124</v>
      </c>
      <c r="AD95" s="92"/>
      <c r="AE95" s="100" t="str">
        <f t="shared" si="11"/>
        <v>Don't match</v>
      </c>
    </row>
    <row r="96" spans="2:31">
      <c r="B96" s="104" t="s">
        <v>48</v>
      </c>
      <c r="C96" s="104" t="s">
        <v>124</v>
      </c>
      <c r="D96" s="92"/>
      <c r="E96" s="92"/>
      <c r="F96" s="100" t="str">
        <f t="shared" si="6"/>
        <v>Don't match</v>
      </c>
      <c r="G96" s="92"/>
      <c r="H96" s="92" t="s">
        <v>124</v>
      </c>
      <c r="I96" s="92"/>
      <c r="J96" s="92"/>
      <c r="K96" s="100" t="str">
        <f t="shared" si="7"/>
        <v>Don't match</v>
      </c>
      <c r="L96" s="92"/>
      <c r="M96" s="92" t="s">
        <v>124</v>
      </c>
      <c r="N96" s="92"/>
      <c r="O96" s="92"/>
      <c r="P96" s="100" t="str">
        <f t="shared" si="8"/>
        <v>Don't match</v>
      </c>
      <c r="Q96" s="92"/>
      <c r="R96" s="44" t="s">
        <v>119</v>
      </c>
      <c r="S96" s="92"/>
      <c r="T96" s="92"/>
      <c r="U96" s="100" t="str">
        <f t="shared" si="9"/>
        <v>Don't match</v>
      </c>
      <c r="V96" s="92"/>
      <c r="W96" s="92" t="s">
        <v>124</v>
      </c>
      <c r="X96" s="92"/>
      <c r="Y96" s="92"/>
      <c r="Z96" s="100" t="str">
        <f t="shared" si="10"/>
        <v>Don't match</v>
      </c>
      <c r="AA96" s="92"/>
      <c r="AB96" t="s">
        <v>124</v>
      </c>
      <c r="AD96" s="92"/>
      <c r="AE96" s="100" t="str">
        <f t="shared" si="11"/>
        <v>Don't match</v>
      </c>
    </row>
    <row r="97" spans="2:31">
      <c r="B97" s="104" t="s">
        <v>49</v>
      </c>
      <c r="C97" s="104" t="s">
        <v>124</v>
      </c>
      <c r="D97" s="92"/>
      <c r="E97" s="92"/>
      <c r="F97" s="100" t="str">
        <f t="shared" si="6"/>
        <v>Don't match</v>
      </c>
      <c r="G97" s="92"/>
      <c r="H97" s="92" t="s">
        <v>119</v>
      </c>
      <c r="I97" s="92"/>
      <c r="J97" s="92"/>
      <c r="K97" s="100" t="str">
        <f t="shared" si="7"/>
        <v>Don't match</v>
      </c>
      <c r="L97" s="92"/>
      <c r="M97" s="92" t="s">
        <v>119</v>
      </c>
      <c r="N97" s="92"/>
      <c r="O97" s="92"/>
      <c r="P97" s="100" t="str">
        <f t="shared" si="8"/>
        <v>Don't match</v>
      </c>
      <c r="Q97" s="92"/>
      <c r="R97" s="44" t="s">
        <v>119</v>
      </c>
      <c r="S97" s="92"/>
      <c r="T97" s="92"/>
      <c r="U97" s="100" t="str">
        <f t="shared" si="9"/>
        <v>Don't match</v>
      </c>
      <c r="V97" s="92"/>
      <c r="W97" s="92" t="s">
        <v>119</v>
      </c>
      <c r="X97" s="92"/>
      <c r="Y97" s="92"/>
      <c r="Z97" s="100" t="str">
        <f t="shared" si="10"/>
        <v>Don't match</v>
      </c>
      <c r="AA97" s="92"/>
      <c r="AB97" t="s">
        <v>124</v>
      </c>
      <c r="AD97" s="92"/>
      <c r="AE97" s="100" t="str">
        <f t="shared" si="11"/>
        <v>Don't match</v>
      </c>
    </row>
    <row r="98" spans="2:31">
      <c r="B98" s="104" t="s">
        <v>50</v>
      </c>
      <c r="C98" s="104" t="s">
        <v>124</v>
      </c>
      <c r="D98" s="92"/>
      <c r="E98" s="92"/>
      <c r="F98" s="100" t="str">
        <f t="shared" si="6"/>
        <v>Don't match</v>
      </c>
      <c r="G98" s="92"/>
      <c r="H98" s="92" t="s">
        <v>119</v>
      </c>
      <c r="I98" s="92"/>
      <c r="J98" s="92"/>
      <c r="K98" s="100" t="str">
        <f t="shared" si="7"/>
        <v>Don't match</v>
      </c>
      <c r="L98" s="92"/>
      <c r="M98" s="92" t="s">
        <v>119</v>
      </c>
      <c r="N98" s="92"/>
      <c r="O98" s="92"/>
      <c r="P98" s="100" t="str">
        <f t="shared" si="8"/>
        <v>Don't match</v>
      </c>
      <c r="Q98" s="92"/>
      <c r="R98" s="44" t="s">
        <v>119</v>
      </c>
      <c r="S98" s="92"/>
      <c r="T98" s="92"/>
      <c r="U98" s="100" t="str">
        <f t="shared" si="9"/>
        <v>Don't match</v>
      </c>
      <c r="V98" s="92"/>
      <c r="W98" s="92" t="s">
        <v>119</v>
      </c>
      <c r="X98" s="92"/>
      <c r="Y98" s="92"/>
      <c r="Z98" s="100" t="str">
        <f t="shared" si="10"/>
        <v>Don't match</v>
      </c>
      <c r="AA98" s="92"/>
      <c r="AB98" t="s">
        <v>124</v>
      </c>
      <c r="AD98" s="92"/>
      <c r="AE98" s="100" t="str">
        <f t="shared" si="11"/>
        <v>Don't match</v>
      </c>
    </row>
    <row r="99" spans="2:31">
      <c r="B99" s="104" t="s">
        <v>51</v>
      </c>
      <c r="C99" s="104" t="s">
        <v>124</v>
      </c>
      <c r="D99" s="92"/>
      <c r="E99" s="92"/>
      <c r="F99" s="100" t="str">
        <f t="shared" si="6"/>
        <v>Don't match</v>
      </c>
      <c r="G99" s="92"/>
      <c r="H99" s="92" t="s">
        <v>119</v>
      </c>
      <c r="I99" s="92"/>
      <c r="J99" s="92"/>
      <c r="K99" s="100" t="str">
        <f t="shared" si="7"/>
        <v>Don't match</v>
      </c>
      <c r="L99" s="92"/>
      <c r="M99" s="92" t="s">
        <v>124</v>
      </c>
      <c r="N99" s="92"/>
      <c r="O99" s="92"/>
      <c r="P99" s="100" t="str">
        <f t="shared" si="8"/>
        <v>Don't match</v>
      </c>
      <c r="Q99" s="92"/>
      <c r="R99" s="44" t="s">
        <v>124</v>
      </c>
      <c r="S99" s="92"/>
      <c r="T99" s="92"/>
      <c r="U99" s="100" t="str">
        <f t="shared" si="9"/>
        <v>Don't match</v>
      </c>
      <c r="V99" s="92"/>
      <c r="W99" s="92" t="s">
        <v>119</v>
      </c>
      <c r="X99" s="92"/>
      <c r="Y99" s="92"/>
      <c r="Z99" s="100" t="str">
        <f t="shared" si="10"/>
        <v>Don't match</v>
      </c>
      <c r="AA99" s="92"/>
      <c r="AB99" t="s">
        <v>124</v>
      </c>
      <c r="AD99" s="92"/>
      <c r="AE99" s="100" t="str">
        <f t="shared" si="11"/>
        <v>Don't match</v>
      </c>
    </row>
    <row r="100" spans="2:31">
      <c r="B100" s="104" t="s">
        <v>52</v>
      </c>
      <c r="C100" s="104" t="s">
        <v>124</v>
      </c>
      <c r="D100" s="92"/>
      <c r="E100" s="92"/>
      <c r="F100" s="100" t="str">
        <f t="shared" si="6"/>
        <v>Don't match</v>
      </c>
      <c r="G100" s="92"/>
      <c r="H100" s="92" t="s">
        <v>124</v>
      </c>
      <c r="I100" s="92"/>
      <c r="J100" s="92"/>
      <c r="K100" s="100" t="str">
        <f t="shared" si="7"/>
        <v>Don't match</v>
      </c>
      <c r="L100" s="92"/>
      <c r="M100" s="92" t="s">
        <v>119</v>
      </c>
      <c r="N100" s="92"/>
      <c r="O100" s="92"/>
      <c r="P100" s="100" t="str">
        <f t="shared" si="8"/>
        <v>Don't match</v>
      </c>
      <c r="Q100" s="92"/>
      <c r="R100" s="44" t="s">
        <v>119</v>
      </c>
      <c r="S100" s="92"/>
      <c r="T100" s="92"/>
      <c r="U100" s="100" t="str">
        <f t="shared" si="9"/>
        <v>Don't match</v>
      </c>
      <c r="V100" s="92"/>
      <c r="W100" s="92" t="s">
        <v>124</v>
      </c>
      <c r="X100" s="92"/>
      <c r="Y100" s="92"/>
      <c r="Z100" s="100" t="str">
        <f t="shared" si="10"/>
        <v>Don't match</v>
      </c>
      <c r="AA100" s="92"/>
      <c r="AB100" t="s">
        <v>124</v>
      </c>
      <c r="AD100" s="92"/>
      <c r="AE100" s="100" t="str">
        <f t="shared" si="11"/>
        <v>Don't match</v>
      </c>
    </row>
    <row r="101" spans="2:31">
      <c r="B101" s="104" t="s">
        <v>382</v>
      </c>
      <c r="C101" s="104" t="s">
        <v>119</v>
      </c>
      <c r="D101" s="92"/>
      <c r="E101" s="92"/>
      <c r="F101" s="100" t="str">
        <f t="shared" si="6"/>
        <v>Don't match</v>
      </c>
      <c r="G101" s="92"/>
      <c r="H101" s="92" t="s">
        <v>119</v>
      </c>
      <c r="I101" s="92"/>
      <c r="J101" s="92"/>
      <c r="K101" s="100" t="str">
        <f t="shared" si="7"/>
        <v>Don't match</v>
      </c>
      <c r="L101" s="92"/>
      <c r="M101" s="92" t="s">
        <v>119</v>
      </c>
      <c r="N101" s="92"/>
      <c r="O101" s="92"/>
      <c r="P101" s="100" t="str">
        <f t="shared" si="8"/>
        <v>Don't match</v>
      </c>
      <c r="Q101" s="92"/>
      <c r="R101" s="44" t="s">
        <v>119</v>
      </c>
      <c r="S101" s="92"/>
      <c r="T101" s="92"/>
      <c r="U101" s="100" t="str">
        <f t="shared" si="9"/>
        <v>Don't match</v>
      </c>
      <c r="V101" s="92"/>
      <c r="W101" s="92" t="s">
        <v>119</v>
      </c>
      <c r="X101" s="92"/>
      <c r="Y101" s="92"/>
      <c r="Z101" s="100" t="str">
        <f t="shared" si="10"/>
        <v>Don't match</v>
      </c>
      <c r="AA101" s="92"/>
      <c r="AB101" t="s">
        <v>124</v>
      </c>
      <c r="AD101" s="92"/>
      <c r="AE101" s="100" t="str">
        <f t="shared" si="11"/>
        <v>Don't match</v>
      </c>
    </row>
    <row r="102" spans="2:31">
      <c r="B102" s="104" t="s">
        <v>53</v>
      </c>
      <c r="C102" s="104" t="s">
        <v>119</v>
      </c>
      <c r="D102" s="92"/>
      <c r="E102" s="92"/>
      <c r="F102" s="100" t="str">
        <f t="shared" si="6"/>
        <v>Don't match</v>
      </c>
      <c r="G102" s="92"/>
      <c r="H102" s="92" t="s">
        <v>119</v>
      </c>
      <c r="I102" s="92"/>
      <c r="J102" s="92"/>
      <c r="K102" s="100" t="str">
        <f t="shared" si="7"/>
        <v>Don't match</v>
      </c>
      <c r="L102" s="92"/>
      <c r="M102" s="92" t="s">
        <v>119</v>
      </c>
      <c r="N102" s="92"/>
      <c r="O102" s="92"/>
      <c r="P102" s="100" t="str">
        <f t="shared" si="8"/>
        <v>Don't match</v>
      </c>
      <c r="Q102" s="92"/>
      <c r="R102" s="44" t="s">
        <v>119</v>
      </c>
      <c r="S102" s="92"/>
      <c r="T102" s="92"/>
      <c r="U102" s="100" t="str">
        <f t="shared" si="9"/>
        <v>Don't match</v>
      </c>
      <c r="V102" s="92"/>
      <c r="W102" s="92" t="s">
        <v>119</v>
      </c>
      <c r="X102" s="92"/>
      <c r="Y102" s="92"/>
      <c r="Z102" s="100" t="str">
        <f t="shared" si="10"/>
        <v>Don't match</v>
      </c>
      <c r="AA102" s="92"/>
      <c r="AB102" t="s">
        <v>119</v>
      </c>
      <c r="AD102" s="92"/>
      <c r="AE102" s="100" t="str">
        <f t="shared" si="11"/>
        <v>Don't match</v>
      </c>
    </row>
    <row r="103" spans="2:31">
      <c r="B103" s="104" t="s">
        <v>54</v>
      </c>
      <c r="C103" s="104" t="s">
        <v>119</v>
      </c>
      <c r="F103" s="100" t="str">
        <f t="shared" si="6"/>
        <v>Don't match</v>
      </c>
      <c r="H103" s="98" t="s">
        <v>119</v>
      </c>
      <c r="K103" s="100" t="str">
        <f t="shared" si="7"/>
        <v>Don't match</v>
      </c>
      <c r="M103" s="98" t="s">
        <v>124</v>
      </c>
      <c r="P103" s="100" t="str">
        <f t="shared" si="8"/>
        <v>Don't match</v>
      </c>
      <c r="R103" s="98" t="s">
        <v>124</v>
      </c>
      <c r="U103" s="100" t="str">
        <f t="shared" si="9"/>
        <v>Don't match</v>
      </c>
      <c r="W103" s="98" t="s">
        <v>119</v>
      </c>
      <c r="Z103" s="100" t="str">
        <f t="shared" si="10"/>
        <v>Don't match</v>
      </c>
      <c r="AB103" t="s">
        <v>124</v>
      </c>
      <c r="AE103" s="100" t="str">
        <f t="shared" si="11"/>
        <v>Don't match</v>
      </c>
    </row>
    <row r="104" spans="2:31">
      <c r="B104" s="104" t="s">
        <v>55</v>
      </c>
      <c r="C104" s="104" t="s">
        <v>119</v>
      </c>
      <c r="F104" s="100" t="str">
        <f t="shared" si="6"/>
        <v>Don't match</v>
      </c>
      <c r="H104" s="98" t="s">
        <v>119</v>
      </c>
      <c r="K104" s="100" t="str">
        <f t="shared" si="7"/>
        <v>Don't match</v>
      </c>
      <c r="M104" s="98" t="s">
        <v>124</v>
      </c>
      <c r="P104" s="100" t="str">
        <f t="shared" si="8"/>
        <v>Don't match</v>
      </c>
      <c r="R104" s="98" t="s">
        <v>124</v>
      </c>
      <c r="U104" s="100" t="str">
        <f t="shared" si="9"/>
        <v>Don't match</v>
      </c>
      <c r="W104" s="98" t="s">
        <v>119</v>
      </c>
      <c r="Z104" s="100" t="str">
        <f t="shared" si="10"/>
        <v>Don't match</v>
      </c>
      <c r="AB104" t="s">
        <v>124</v>
      </c>
      <c r="AE104" s="100" t="str">
        <f t="shared" si="11"/>
        <v>Don't match</v>
      </c>
    </row>
    <row r="105" spans="2:31">
      <c r="B105" s="114" t="s">
        <v>56</v>
      </c>
      <c r="C105" s="105" t="s">
        <v>119</v>
      </c>
      <c r="F105" s="100" t="str">
        <f t="shared" si="6"/>
        <v>Don't match</v>
      </c>
      <c r="H105" s="98" t="s">
        <v>119</v>
      </c>
      <c r="K105" s="100" t="str">
        <f t="shared" si="7"/>
        <v>Don't match</v>
      </c>
      <c r="M105" s="98" t="s">
        <v>124</v>
      </c>
      <c r="P105" s="100" t="str">
        <f t="shared" si="8"/>
        <v>Don't match</v>
      </c>
      <c r="R105" s="98" t="s">
        <v>124</v>
      </c>
      <c r="U105" s="100" t="str">
        <f t="shared" si="9"/>
        <v>Don't match</v>
      </c>
      <c r="W105" s="98" t="s">
        <v>119</v>
      </c>
      <c r="Z105" s="100" t="str">
        <f t="shared" si="10"/>
        <v>Don't match</v>
      </c>
      <c r="AB105" t="s">
        <v>124</v>
      </c>
      <c r="AE105" s="100" t="str">
        <f t="shared" si="11"/>
        <v>Don't match</v>
      </c>
    </row>
    <row r="106" spans="2:31">
      <c r="B106" s="114" t="s">
        <v>57</v>
      </c>
      <c r="C106" s="105" t="s">
        <v>124</v>
      </c>
      <c r="F106" s="100" t="str">
        <f t="shared" si="6"/>
        <v>Don't match</v>
      </c>
      <c r="H106" s="98" t="s">
        <v>119</v>
      </c>
      <c r="K106" s="100" t="str">
        <f t="shared" si="7"/>
        <v>Don't match</v>
      </c>
      <c r="M106" s="98" t="s">
        <v>124</v>
      </c>
      <c r="P106" s="100" t="str">
        <f t="shared" si="8"/>
        <v>Don't match</v>
      </c>
      <c r="R106" s="98" t="s">
        <v>124</v>
      </c>
      <c r="U106" s="100" t="str">
        <f t="shared" si="9"/>
        <v>Don't match</v>
      </c>
      <c r="W106" s="98" t="s">
        <v>119</v>
      </c>
      <c r="Z106" s="100" t="str">
        <f t="shared" si="10"/>
        <v>Don't match</v>
      </c>
      <c r="AB106" t="s">
        <v>124</v>
      </c>
      <c r="AE106" s="100" t="str">
        <f t="shared" si="11"/>
        <v>Don't match</v>
      </c>
    </row>
    <row r="107" spans="2:31">
      <c r="B107" s="114" t="s">
        <v>58</v>
      </c>
      <c r="C107" s="105" t="s">
        <v>119</v>
      </c>
      <c r="F107" s="100" t="str">
        <f t="shared" si="6"/>
        <v>Don't match</v>
      </c>
      <c r="H107" s="98" t="s">
        <v>119</v>
      </c>
      <c r="K107" s="100" t="str">
        <f t="shared" si="7"/>
        <v>Don't match</v>
      </c>
      <c r="M107" s="98" t="s">
        <v>124</v>
      </c>
      <c r="P107" s="100" t="str">
        <f t="shared" si="8"/>
        <v>Don't match</v>
      </c>
      <c r="R107" s="98" t="s">
        <v>124</v>
      </c>
      <c r="U107" s="100" t="str">
        <f t="shared" si="9"/>
        <v>Don't match</v>
      </c>
      <c r="W107" s="98" t="s">
        <v>119</v>
      </c>
      <c r="Z107" s="100" t="str">
        <f t="shared" si="10"/>
        <v>Don't match</v>
      </c>
      <c r="AB107" t="s">
        <v>124</v>
      </c>
      <c r="AE107" s="100" t="str">
        <f t="shared" si="11"/>
        <v>Don't match</v>
      </c>
    </row>
    <row r="108" spans="2:31">
      <c r="B108" s="114" t="s">
        <v>59</v>
      </c>
      <c r="C108" s="105" t="s">
        <v>124</v>
      </c>
      <c r="F108" s="100" t="str">
        <f t="shared" si="6"/>
        <v>Don't match</v>
      </c>
      <c r="H108" s="98" t="s">
        <v>119</v>
      </c>
      <c r="K108" s="100" t="str">
        <f t="shared" si="7"/>
        <v>Don't match</v>
      </c>
      <c r="M108" s="98" t="s">
        <v>124</v>
      </c>
      <c r="P108" s="100" t="str">
        <f t="shared" si="8"/>
        <v>Don't match</v>
      </c>
      <c r="R108" s="98" t="s">
        <v>124</v>
      </c>
      <c r="U108" s="100" t="str">
        <f t="shared" si="9"/>
        <v>Don't match</v>
      </c>
      <c r="W108" s="98" t="s">
        <v>119</v>
      </c>
      <c r="Z108" s="100" t="str">
        <f t="shared" si="10"/>
        <v>Don't match</v>
      </c>
      <c r="AB108" t="s">
        <v>124</v>
      </c>
      <c r="AE108" s="100" t="str">
        <f t="shared" si="11"/>
        <v>Don't match</v>
      </c>
    </row>
    <row r="109" spans="2:31">
      <c r="B109" s="114" t="s">
        <v>60</v>
      </c>
      <c r="C109" s="105" t="s">
        <v>119</v>
      </c>
      <c r="F109" s="100" t="str">
        <f t="shared" si="6"/>
        <v>Don't match</v>
      </c>
      <c r="H109" s="98" t="s">
        <v>119</v>
      </c>
      <c r="K109" s="100" t="str">
        <f t="shared" si="7"/>
        <v>Don't match</v>
      </c>
      <c r="M109" s="98" t="s">
        <v>124</v>
      </c>
      <c r="P109" s="100" t="str">
        <f t="shared" si="8"/>
        <v>Don't match</v>
      </c>
      <c r="R109" s="98" t="s">
        <v>124</v>
      </c>
      <c r="U109" s="100" t="str">
        <f t="shared" si="9"/>
        <v>Don't match</v>
      </c>
      <c r="W109" s="98" t="s">
        <v>119</v>
      </c>
      <c r="Z109" s="100" t="str">
        <f t="shared" si="10"/>
        <v>Don't match</v>
      </c>
      <c r="AB109" t="s">
        <v>124</v>
      </c>
      <c r="AE109" s="100" t="str">
        <f t="shared" si="11"/>
        <v>Don't match</v>
      </c>
    </row>
    <row r="110" spans="2:31">
      <c r="B110" s="114" t="s">
        <v>61</v>
      </c>
      <c r="C110" s="105" t="s">
        <v>124</v>
      </c>
      <c r="F110" s="100" t="str">
        <f t="shared" si="6"/>
        <v>Don't match</v>
      </c>
      <c r="H110" s="98" t="s">
        <v>119</v>
      </c>
      <c r="K110" s="100" t="str">
        <f t="shared" si="7"/>
        <v>Don't match</v>
      </c>
      <c r="M110" s="98" t="s">
        <v>124</v>
      </c>
      <c r="P110" s="100" t="str">
        <f t="shared" si="8"/>
        <v>Don't match</v>
      </c>
      <c r="R110" s="98" t="s">
        <v>124</v>
      </c>
      <c r="U110" s="100" t="str">
        <f t="shared" si="9"/>
        <v>Don't match</v>
      </c>
      <c r="W110" s="98" t="s">
        <v>119</v>
      </c>
      <c r="Z110" s="100" t="str">
        <f t="shared" si="10"/>
        <v>Don't match</v>
      </c>
      <c r="AB110" t="s">
        <v>124</v>
      </c>
      <c r="AE110" s="100" t="str">
        <f t="shared" si="11"/>
        <v>Don't match</v>
      </c>
    </row>
    <row r="111" spans="2:31">
      <c r="B111" s="114" t="s">
        <v>62</v>
      </c>
      <c r="C111" s="105" t="s">
        <v>124</v>
      </c>
      <c r="F111" s="100" t="str">
        <f t="shared" si="6"/>
        <v>Don't match</v>
      </c>
      <c r="H111" s="98" t="s">
        <v>124</v>
      </c>
      <c r="K111" s="100" t="str">
        <f t="shared" si="7"/>
        <v>Don't match</v>
      </c>
      <c r="M111" s="98" t="s">
        <v>119</v>
      </c>
      <c r="P111" s="100" t="str">
        <f t="shared" si="8"/>
        <v>Don't match</v>
      </c>
      <c r="R111" s="98" t="s">
        <v>119</v>
      </c>
      <c r="U111" s="100" t="str">
        <f t="shared" si="9"/>
        <v>Don't match</v>
      </c>
      <c r="W111" s="98" t="s">
        <v>124</v>
      </c>
      <c r="Z111" s="100" t="str">
        <f t="shared" si="10"/>
        <v>Don't match</v>
      </c>
      <c r="AB111" t="s">
        <v>119</v>
      </c>
      <c r="AE111" s="100" t="str">
        <f t="shared" si="11"/>
        <v>Don't match</v>
      </c>
    </row>
    <row r="112" spans="2:31">
      <c r="B112" s="114" t="s">
        <v>63</v>
      </c>
      <c r="C112" s="105" t="s">
        <v>124</v>
      </c>
      <c r="F112" s="100" t="str">
        <f t="shared" si="6"/>
        <v>Don't match</v>
      </c>
      <c r="H112" s="98" t="s">
        <v>124</v>
      </c>
      <c r="K112" s="100" t="str">
        <f t="shared" si="7"/>
        <v>Don't match</v>
      </c>
      <c r="M112" s="98" t="s">
        <v>119</v>
      </c>
      <c r="P112" s="100" t="str">
        <f t="shared" si="8"/>
        <v>Don't match</v>
      </c>
      <c r="R112" s="98" t="s">
        <v>119</v>
      </c>
      <c r="U112" s="100" t="str">
        <f t="shared" si="9"/>
        <v>Don't match</v>
      </c>
      <c r="W112" s="98" t="s">
        <v>124</v>
      </c>
      <c r="Z112" s="100" t="str">
        <f t="shared" si="10"/>
        <v>Don't match</v>
      </c>
      <c r="AB112" t="s">
        <v>119</v>
      </c>
      <c r="AE112" s="100" t="str">
        <f t="shared" si="11"/>
        <v>Don't match</v>
      </c>
    </row>
    <row r="113" spans="2:31">
      <c r="B113" s="114" t="s">
        <v>64</v>
      </c>
      <c r="C113" s="105" t="s">
        <v>124</v>
      </c>
      <c r="F113" s="100" t="str">
        <f t="shared" si="6"/>
        <v>Don't match</v>
      </c>
      <c r="H113" s="98" t="s">
        <v>124</v>
      </c>
      <c r="K113" s="100" t="str">
        <f t="shared" si="7"/>
        <v>Don't match</v>
      </c>
      <c r="M113" s="98" t="s">
        <v>119</v>
      </c>
      <c r="P113" s="100" t="str">
        <f t="shared" si="8"/>
        <v>Don't match</v>
      </c>
      <c r="R113" s="98" t="s">
        <v>119</v>
      </c>
      <c r="U113" s="100" t="str">
        <f t="shared" si="9"/>
        <v>Don't match</v>
      </c>
      <c r="W113" s="98" t="s">
        <v>124</v>
      </c>
      <c r="Z113" s="100" t="str">
        <f t="shared" si="10"/>
        <v>Don't match</v>
      </c>
      <c r="AB113" t="s">
        <v>119</v>
      </c>
      <c r="AE113" s="100" t="str">
        <f t="shared" si="11"/>
        <v>Don't match</v>
      </c>
    </row>
    <row r="114" spans="2:31">
      <c r="B114" s="114" t="s">
        <v>65</v>
      </c>
      <c r="C114" s="105" t="s">
        <v>124</v>
      </c>
      <c r="F114" s="100" t="str">
        <f t="shared" si="6"/>
        <v>Don't match</v>
      </c>
      <c r="H114" s="98" t="s">
        <v>124</v>
      </c>
      <c r="K114" s="100" t="str">
        <f t="shared" si="7"/>
        <v>Don't match</v>
      </c>
      <c r="M114" s="98" t="s">
        <v>119</v>
      </c>
      <c r="P114" s="100" t="str">
        <f t="shared" si="8"/>
        <v>Don't match</v>
      </c>
      <c r="R114" s="98" t="s">
        <v>119</v>
      </c>
      <c r="U114" s="100" t="str">
        <f t="shared" si="9"/>
        <v>Don't match</v>
      </c>
      <c r="W114" s="98" t="s">
        <v>124</v>
      </c>
      <c r="Z114" s="100" t="str">
        <f t="shared" si="10"/>
        <v>Don't match</v>
      </c>
      <c r="AB114" t="s">
        <v>124</v>
      </c>
      <c r="AE114" s="100" t="str">
        <f t="shared" si="11"/>
        <v>Don't match</v>
      </c>
    </row>
    <row r="115" spans="2:31">
      <c r="B115" s="114" t="s">
        <v>66</v>
      </c>
      <c r="C115" s="105" t="s">
        <v>124</v>
      </c>
      <c r="F115" s="100" t="str">
        <f t="shared" si="6"/>
        <v>Don't match</v>
      </c>
      <c r="H115" s="98" t="s">
        <v>124</v>
      </c>
      <c r="K115" s="100" t="str">
        <f t="shared" si="7"/>
        <v>Don't match</v>
      </c>
      <c r="M115" s="98" t="s">
        <v>119</v>
      </c>
      <c r="P115" s="100" t="str">
        <f t="shared" si="8"/>
        <v>Don't match</v>
      </c>
      <c r="R115" s="98" t="s">
        <v>119</v>
      </c>
      <c r="U115" s="100" t="str">
        <f t="shared" si="9"/>
        <v>Don't match</v>
      </c>
      <c r="W115" s="98" t="s">
        <v>124</v>
      </c>
      <c r="Z115" s="100" t="str">
        <f t="shared" si="10"/>
        <v>Don't match</v>
      </c>
      <c r="AB115" t="s">
        <v>119</v>
      </c>
      <c r="AE115" s="100" t="str">
        <f t="shared" si="11"/>
        <v>Don't match</v>
      </c>
    </row>
    <row r="116" spans="2:31">
      <c r="B116" s="114" t="s">
        <v>67</v>
      </c>
      <c r="C116" s="105" t="s">
        <v>124</v>
      </c>
      <c r="F116" s="100" t="str">
        <f t="shared" si="6"/>
        <v>Don't match</v>
      </c>
      <c r="H116" s="98" t="s">
        <v>124</v>
      </c>
      <c r="K116" s="100" t="str">
        <f t="shared" si="7"/>
        <v>Don't match</v>
      </c>
      <c r="M116" s="98" t="s">
        <v>119</v>
      </c>
      <c r="P116" s="100" t="str">
        <f t="shared" si="8"/>
        <v>Don't match</v>
      </c>
      <c r="R116" s="98" t="s">
        <v>119</v>
      </c>
      <c r="U116" s="100" t="str">
        <f t="shared" si="9"/>
        <v>Don't match</v>
      </c>
      <c r="W116" s="98" t="s">
        <v>124</v>
      </c>
      <c r="Z116" s="100" t="str">
        <f t="shared" si="10"/>
        <v>Don't match</v>
      </c>
      <c r="AB116" t="s">
        <v>124</v>
      </c>
      <c r="AE116" s="100" t="str">
        <f t="shared" si="11"/>
        <v>Don't match</v>
      </c>
    </row>
    <row r="117" spans="2:31">
      <c r="B117" s="114" t="s">
        <v>68</v>
      </c>
      <c r="C117" s="105" t="s">
        <v>124</v>
      </c>
      <c r="F117" s="100" t="str">
        <f t="shared" si="6"/>
        <v>Don't match</v>
      </c>
      <c r="H117" s="98" t="s">
        <v>124</v>
      </c>
      <c r="K117" s="100" t="str">
        <f t="shared" si="7"/>
        <v>Don't match</v>
      </c>
      <c r="M117" s="98" t="s">
        <v>119</v>
      </c>
      <c r="P117" s="100" t="str">
        <f t="shared" si="8"/>
        <v>Don't match</v>
      </c>
      <c r="R117" s="98" t="s">
        <v>119</v>
      </c>
      <c r="U117" s="100" t="str">
        <f t="shared" si="9"/>
        <v>Don't match</v>
      </c>
      <c r="W117" s="98" t="s">
        <v>124</v>
      </c>
      <c r="Z117" s="100" t="str">
        <f t="shared" si="10"/>
        <v>Don't match</v>
      </c>
      <c r="AB117" t="s">
        <v>119</v>
      </c>
      <c r="AE117" s="100" t="str">
        <f t="shared" si="11"/>
        <v>Don't match</v>
      </c>
    </row>
    <row r="118" spans="2:31">
      <c r="B118" s="114" t="s">
        <v>69</v>
      </c>
      <c r="C118" s="105" t="s">
        <v>124</v>
      </c>
      <c r="F118" s="100" t="str">
        <f t="shared" si="6"/>
        <v>Don't match</v>
      </c>
      <c r="H118" s="98" t="s">
        <v>124</v>
      </c>
      <c r="K118" s="100" t="str">
        <f t="shared" si="7"/>
        <v>Don't match</v>
      </c>
      <c r="M118" s="98" t="s">
        <v>119</v>
      </c>
      <c r="P118" s="100" t="str">
        <f t="shared" si="8"/>
        <v>Don't match</v>
      </c>
      <c r="R118" s="98" t="s">
        <v>119</v>
      </c>
      <c r="U118" s="100" t="str">
        <f t="shared" si="9"/>
        <v>Don't match</v>
      </c>
      <c r="W118" s="98" t="s">
        <v>124</v>
      </c>
      <c r="Z118" s="100" t="str">
        <f t="shared" si="10"/>
        <v>Don't match</v>
      </c>
      <c r="AB118" t="s">
        <v>124</v>
      </c>
      <c r="AE118" s="100" t="str">
        <f t="shared" si="11"/>
        <v>Don't match</v>
      </c>
    </row>
    <row r="119" spans="2:31">
      <c r="B119" s="114" t="s">
        <v>70</v>
      </c>
      <c r="C119" s="105" t="s">
        <v>119</v>
      </c>
      <c r="F119" s="100" t="str">
        <f t="shared" si="6"/>
        <v>Don't match</v>
      </c>
      <c r="H119" s="98" t="s">
        <v>124</v>
      </c>
      <c r="K119" s="100" t="str">
        <f t="shared" si="7"/>
        <v>Don't match</v>
      </c>
      <c r="M119" s="98" t="s">
        <v>119</v>
      </c>
      <c r="P119" s="100" t="str">
        <f t="shared" si="8"/>
        <v>Don't match</v>
      </c>
      <c r="R119" s="98" t="s">
        <v>124</v>
      </c>
      <c r="U119" s="100" t="str">
        <f t="shared" si="9"/>
        <v>Don't match</v>
      </c>
      <c r="W119" s="98" t="s">
        <v>124</v>
      </c>
      <c r="Z119" s="100" t="str">
        <f t="shared" si="10"/>
        <v>Don't match</v>
      </c>
      <c r="AB119" t="s">
        <v>119</v>
      </c>
      <c r="AE119" s="100" t="str">
        <f t="shared" si="11"/>
        <v>Don't match</v>
      </c>
    </row>
    <row r="120" spans="2:31">
      <c r="B120" s="114" t="s">
        <v>71</v>
      </c>
      <c r="C120" s="105" t="s">
        <v>124</v>
      </c>
      <c r="F120" s="100" t="str">
        <f t="shared" si="6"/>
        <v>Don't match</v>
      </c>
      <c r="H120" s="98" t="s">
        <v>119</v>
      </c>
      <c r="K120" s="100" t="str">
        <f t="shared" si="7"/>
        <v>Don't match</v>
      </c>
      <c r="M120" s="98" t="s">
        <v>119</v>
      </c>
      <c r="P120" s="100" t="str">
        <f t="shared" si="8"/>
        <v>Don't match</v>
      </c>
      <c r="R120" s="98" t="s">
        <v>124</v>
      </c>
      <c r="U120" s="100" t="str">
        <f t="shared" si="9"/>
        <v>Don't match</v>
      </c>
      <c r="W120" s="98" t="s">
        <v>124</v>
      </c>
      <c r="Z120" s="100" t="str">
        <f t="shared" si="10"/>
        <v>Don't match</v>
      </c>
      <c r="AB120" t="s">
        <v>124</v>
      </c>
      <c r="AE120" s="100" t="str">
        <f t="shared" si="11"/>
        <v>Don't match</v>
      </c>
    </row>
    <row r="121" spans="2:31">
      <c r="B121" s="112" t="s">
        <v>623</v>
      </c>
      <c r="C121" s="113" t="s">
        <v>124</v>
      </c>
      <c r="F121" s="100" t="str">
        <f t="shared" si="6"/>
        <v>Don't match</v>
      </c>
      <c r="H121" s="98" t="s">
        <v>124</v>
      </c>
      <c r="K121" s="100" t="str">
        <f t="shared" si="7"/>
        <v>Don't match</v>
      </c>
      <c r="M121" s="98" t="s">
        <v>124</v>
      </c>
      <c r="P121" s="100" t="str">
        <f t="shared" si="8"/>
        <v>Don't match</v>
      </c>
      <c r="R121" s="98" t="s">
        <v>124</v>
      </c>
      <c r="U121" s="100" t="str">
        <f t="shared" si="9"/>
        <v>Don't match</v>
      </c>
      <c r="W121" s="98" t="s">
        <v>124</v>
      </c>
      <c r="Z121" s="100" t="str">
        <f t="shared" si="10"/>
        <v>Don't match</v>
      </c>
      <c r="AB121" t="s">
        <v>124</v>
      </c>
      <c r="AE121" s="100" t="str">
        <f t="shared" si="11"/>
        <v>Don't match</v>
      </c>
    </row>
    <row r="122" spans="2:31">
      <c r="B122" s="112" t="s">
        <v>624</v>
      </c>
      <c r="C122" s="113" t="s">
        <v>124</v>
      </c>
      <c r="F122" s="100" t="str">
        <f t="shared" si="6"/>
        <v>Don't match</v>
      </c>
      <c r="H122" s="98" t="s">
        <v>124</v>
      </c>
      <c r="K122" s="100" t="str">
        <f t="shared" si="7"/>
        <v>Don't match</v>
      </c>
      <c r="M122" s="98" t="s">
        <v>124</v>
      </c>
      <c r="P122" s="100" t="str">
        <f t="shared" si="8"/>
        <v>Don't match</v>
      </c>
      <c r="R122" s="98" t="s">
        <v>124</v>
      </c>
      <c r="U122" s="100" t="str">
        <f t="shared" si="9"/>
        <v>Don't match</v>
      </c>
      <c r="W122" s="98" t="s">
        <v>124</v>
      </c>
      <c r="Z122" s="100" t="str">
        <f t="shared" si="10"/>
        <v>Don't match</v>
      </c>
      <c r="AB122" t="s">
        <v>124</v>
      </c>
      <c r="AE122" s="100" t="str">
        <f t="shared" si="11"/>
        <v>Don't match</v>
      </c>
    </row>
    <row r="123" spans="2:31">
      <c r="B123" s="114" t="s">
        <v>72</v>
      </c>
      <c r="C123" s="105" t="s">
        <v>119</v>
      </c>
      <c r="F123" s="100" t="str">
        <f t="shared" si="6"/>
        <v>Don't match</v>
      </c>
      <c r="H123" s="98" t="s">
        <v>119</v>
      </c>
      <c r="K123" s="100" t="str">
        <f t="shared" si="7"/>
        <v>Don't match</v>
      </c>
      <c r="M123" s="98" t="s">
        <v>119</v>
      </c>
      <c r="P123" s="100" t="str">
        <f t="shared" si="8"/>
        <v>Don't match</v>
      </c>
      <c r="R123" s="98" t="s">
        <v>119</v>
      </c>
      <c r="U123" s="100" t="str">
        <f t="shared" si="9"/>
        <v>Don't match</v>
      </c>
      <c r="W123" s="98" t="s">
        <v>119</v>
      </c>
      <c r="Z123" s="100" t="str">
        <f t="shared" si="10"/>
        <v>Don't match</v>
      </c>
      <c r="AB123" t="s">
        <v>119</v>
      </c>
      <c r="AE123" s="100" t="str">
        <f t="shared" si="11"/>
        <v>Don't match</v>
      </c>
    </row>
    <row r="124" spans="2:31">
      <c r="B124" s="104" t="s">
        <v>641</v>
      </c>
      <c r="C124" s="105" t="s">
        <v>119</v>
      </c>
      <c r="F124" s="100" t="str">
        <f t="shared" si="6"/>
        <v>Don't match</v>
      </c>
      <c r="H124" s="98" t="s">
        <v>119</v>
      </c>
      <c r="K124" s="100" t="str">
        <f t="shared" si="7"/>
        <v>Don't match</v>
      </c>
      <c r="M124" s="98" t="s">
        <v>119</v>
      </c>
      <c r="P124" s="100" t="str">
        <f t="shared" si="8"/>
        <v>Don't match</v>
      </c>
      <c r="R124" s="98" t="s">
        <v>119</v>
      </c>
      <c r="U124" s="100" t="str">
        <f t="shared" si="9"/>
        <v>Don't match</v>
      </c>
      <c r="W124" s="98" t="s">
        <v>119</v>
      </c>
      <c r="Z124" s="100" t="str">
        <f t="shared" si="10"/>
        <v>Don't match</v>
      </c>
      <c r="AB124" t="s">
        <v>119</v>
      </c>
      <c r="AE124" s="100" t="str">
        <f t="shared" si="11"/>
        <v>Don't match</v>
      </c>
    </row>
    <row r="125" spans="2:31">
      <c r="B125" s="104" t="s">
        <v>642</v>
      </c>
      <c r="C125" s="105" t="s">
        <v>119</v>
      </c>
      <c r="F125" s="100" t="str">
        <f t="shared" si="6"/>
        <v>Don't match</v>
      </c>
      <c r="H125" s="98" t="s">
        <v>119</v>
      </c>
      <c r="K125" s="100" t="str">
        <f t="shared" si="7"/>
        <v>Don't match</v>
      </c>
      <c r="M125" s="98" t="s">
        <v>119</v>
      </c>
      <c r="P125" s="100" t="str">
        <f t="shared" si="8"/>
        <v>Don't match</v>
      </c>
      <c r="R125" s="98" t="s">
        <v>119</v>
      </c>
      <c r="U125" s="100" t="str">
        <f t="shared" si="9"/>
        <v>Don't match</v>
      </c>
      <c r="W125" s="98" t="s">
        <v>119</v>
      </c>
      <c r="Z125" s="100" t="str">
        <f t="shared" si="10"/>
        <v>Don't match</v>
      </c>
      <c r="AB125" t="s">
        <v>119</v>
      </c>
      <c r="AE125" s="100" t="str">
        <f t="shared" si="11"/>
        <v>Don't match</v>
      </c>
    </row>
    <row r="126" spans="2:31">
      <c r="B126" s="114" t="s">
        <v>73</v>
      </c>
      <c r="C126" s="105" t="s">
        <v>124</v>
      </c>
      <c r="F126" s="100" t="str">
        <f t="shared" si="6"/>
        <v>Don't match</v>
      </c>
      <c r="H126" s="98" t="s">
        <v>119</v>
      </c>
      <c r="K126" s="100" t="str">
        <f t="shared" si="7"/>
        <v>Don't match</v>
      </c>
      <c r="M126" s="98" t="s">
        <v>119</v>
      </c>
      <c r="P126" s="100" t="str">
        <f t="shared" si="8"/>
        <v>Don't match</v>
      </c>
      <c r="R126" s="98" t="s">
        <v>124</v>
      </c>
      <c r="U126" s="100" t="str">
        <f t="shared" si="9"/>
        <v>Don't match</v>
      </c>
      <c r="W126" s="98" t="s">
        <v>124</v>
      </c>
      <c r="Z126" s="100" t="str">
        <f t="shared" si="10"/>
        <v>Don't match</v>
      </c>
      <c r="AB126" t="s">
        <v>119</v>
      </c>
      <c r="AE126" s="100" t="str">
        <f t="shared" si="11"/>
        <v>Don't match</v>
      </c>
    </row>
    <row r="127" spans="2:31">
      <c r="B127" s="114" t="s">
        <v>74</v>
      </c>
      <c r="C127" s="105" t="s">
        <v>119</v>
      </c>
      <c r="F127" s="100" t="str">
        <f t="shared" si="6"/>
        <v>Don't match</v>
      </c>
      <c r="H127" s="98" t="s">
        <v>124</v>
      </c>
      <c r="K127" s="100" t="str">
        <f t="shared" si="7"/>
        <v>Don't match</v>
      </c>
      <c r="M127" s="98" t="s">
        <v>124</v>
      </c>
      <c r="P127" s="100" t="str">
        <f t="shared" si="8"/>
        <v>Don't match</v>
      </c>
      <c r="R127" s="98" t="s">
        <v>119</v>
      </c>
      <c r="U127" s="100" t="str">
        <f t="shared" si="9"/>
        <v>Don't match</v>
      </c>
      <c r="W127" s="98" t="s">
        <v>119</v>
      </c>
      <c r="Z127" s="100" t="str">
        <f t="shared" si="10"/>
        <v>Don't match</v>
      </c>
      <c r="AB127" t="s">
        <v>124</v>
      </c>
      <c r="AE127" s="100" t="str">
        <f t="shared" si="11"/>
        <v>Don't match</v>
      </c>
    </row>
    <row r="128" spans="2:31">
      <c r="B128" s="114" t="s">
        <v>153</v>
      </c>
      <c r="C128" s="105" t="s">
        <v>119</v>
      </c>
      <c r="F128" s="100" t="str">
        <f t="shared" si="6"/>
        <v>Don't match</v>
      </c>
      <c r="H128" s="98" t="s">
        <v>119</v>
      </c>
      <c r="K128" s="100" t="str">
        <f t="shared" si="7"/>
        <v>Don't match</v>
      </c>
      <c r="M128" s="98" t="s">
        <v>124</v>
      </c>
      <c r="P128" s="100" t="str">
        <f t="shared" si="8"/>
        <v>Don't match</v>
      </c>
      <c r="R128" s="98" t="s">
        <v>124</v>
      </c>
      <c r="U128" s="100" t="str">
        <f t="shared" si="9"/>
        <v>Don't match</v>
      </c>
      <c r="W128" s="98" t="s">
        <v>124</v>
      </c>
      <c r="Z128" s="100" t="str">
        <f t="shared" si="10"/>
        <v>Don't match</v>
      </c>
      <c r="AB128" t="s">
        <v>124</v>
      </c>
      <c r="AE128" s="100" t="str">
        <f t="shared" si="11"/>
        <v>Don't match</v>
      </c>
    </row>
    <row r="129" spans="2:31">
      <c r="B129" s="114" t="s">
        <v>154</v>
      </c>
      <c r="C129" s="105" t="s">
        <v>124</v>
      </c>
      <c r="F129" s="100" t="str">
        <f t="shared" si="6"/>
        <v>Don't match</v>
      </c>
      <c r="H129" s="98" t="s">
        <v>124</v>
      </c>
      <c r="K129" s="100" t="str">
        <f t="shared" si="7"/>
        <v>Don't match</v>
      </c>
      <c r="M129" s="98" t="s">
        <v>124</v>
      </c>
      <c r="P129" s="100" t="str">
        <f t="shared" si="8"/>
        <v>Don't match</v>
      </c>
      <c r="R129" s="98" t="s">
        <v>119</v>
      </c>
      <c r="U129" s="100" t="str">
        <f t="shared" si="9"/>
        <v>Don't match</v>
      </c>
      <c r="W129" s="98" t="s">
        <v>124</v>
      </c>
      <c r="Z129" s="100" t="str">
        <f t="shared" si="10"/>
        <v>Don't match</v>
      </c>
      <c r="AB129" t="s">
        <v>124</v>
      </c>
      <c r="AE129" s="100" t="str">
        <f t="shared" si="11"/>
        <v>Don't match</v>
      </c>
    </row>
    <row r="130" spans="2:31">
      <c r="B130" s="114" t="s">
        <v>155</v>
      </c>
      <c r="C130" s="105" t="s">
        <v>124</v>
      </c>
      <c r="F130" s="100" t="str">
        <f t="shared" si="6"/>
        <v>Don't match</v>
      </c>
      <c r="H130" s="98" t="s">
        <v>124</v>
      </c>
      <c r="K130" s="100" t="str">
        <f t="shared" si="7"/>
        <v>Don't match</v>
      </c>
      <c r="M130" s="98" t="s">
        <v>119</v>
      </c>
      <c r="P130" s="100" t="str">
        <f t="shared" si="8"/>
        <v>Don't match</v>
      </c>
      <c r="R130" s="98" t="s">
        <v>124</v>
      </c>
      <c r="U130" s="100" t="str">
        <f t="shared" si="9"/>
        <v>Don't match</v>
      </c>
      <c r="W130" s="98" t="s">
        <v>119</v>
      </c>
      <c r="Z130" s="100" t="str">
        <f t="shared" si="10"/>
        <v>Don't match</v>
      </c>
      <c r="AB130" t="s">
        <v>119</v>
      </c>
      <c r="AE130" s="100" t="str">
        <f t="shared" si="11"/>
        <v>Don't match</v>
      </c>
    </row>
    <row r="131" spans="2:31">
      <c r="B131" s="104" t="s">
        <v>643</v>
      </c>
      <c r="C131" s="105" t="s">
        <v>119</v>
      </c>
      <c r="F131" s="100" t="str">
        <f t="shared" si="6"/>
        <v>Don't match</v>
      </c>
      <c r="H131" s="98" t="s">
        <v>119</v>
      </c>
      <c r="K131" s="100" t="str">
        <f t="shared" si="7"/>
        <v>Don't match</v>
      </c>
      <c r="M131" s="98" t="s">
        <v>119</v>
      </c>
      <c r="P131" s="100" t="str">
        <f t="shared" si="8"/>
        <v>Don't match</v>
      </c>
      <c r="R131" s="98" t="s">
        <v>119</v>
      </c>
      <c r="U131" s="100" t="str">
        <f t="shared" si="9"/>
        <v>Don't match</v>
      </c>
      <c r="W131" s="98" t="s">
        <v>119</v>
      </c>
      <c r="Z131" s="100" t="str">
        <f t="shared" si="10"/>
        <v>Don't match</v>
      </c>
      <c r="AB131" t="s">
        <v>119</v>
      </c>
      <c r="AE131" s="100" t="str">
        <f t="shared" si="11"/>
        <v>Don't match</v>
      </c>
    </row>
    <row r="132" spans="2:31">
      <c r="B132" s="114" t="s">
        <v>75</v>
      </c>
      <c r="C132" s="105" t="s">
        <v>119</v>
      </c>
      <c r="F132" s="100" t="str">
        <f t="shared" si="6"/>
        <v>Don't match</v>
      </c>
      <c r="H132" s="98" t="s">
        <v>119</v>
      </c>
      <c r="K132" s="100" t="str">
        <f t="shared" si="7"/>
        <v>Don't match</v>
      </c>
      <c r="M132" s="98" t="s">
        <v>119</v>
      </c>
      <c r="P132" s="100" t="str">
        <f t="shared" si="8"/>
        <v>Don't match</v>
      </c>
      <c r="R132" s="98" t="s">
        <v>119</v>
      </c>
      <c r="U132" s="100" t="str">
        <f t="shared" si="9"/>
        <v>Don't match</v>
      </c>
      <c r="W132" s="98" t="s">
        <v>119</v>
      </c>
      <c r="Z132" s="100" t="str">
        <f t="shared" si="10"/>
        <v>Don't match</v>
      </c>
      <c r="AB132" t="s">
        <v>119</v>
      </c>
      <c r="AE132" s="100" t="str">
        <f t="shared" si="11"/>
        <v>Don't match</v>
      </c>
    </row>
    <row r="133" spans="2:31">
      <c r="B133" s="115" t="s">
        <v>625</v>
      </c>
      <c r="C133" s="116" t="s">
        <v>124</v>
      </c>
      <c r="F133" s="100" t="str">
        <f t="shared" si="6"/>
        <v>Don't match</v>
      </c>
      <c r="H133" s="98" t="s">
        <v>124</v>
      </c>
      <c r="K133" s="100" t="str">
        <f t="shared" si="7"/>
        <v>Don't match</v>
      </c>
      <c r="M133" s="98" t="s">
        <v>124</v>
      </c>
      <c r="P133" s="100" t="str">
        <f t="shared" si="8"/>
        <v>Don't match</v>
      </c>
      <c r="R133" s="98" t="s">
        <v>124</v>
      </c>
      <c r="U133" s="100" t="str">
        <f t="shared" si="9"/>
        <v>Don't match</v>
      </c>
      <c r="W133" s="98" t="s">
        <v>124</v>
      </c>
      <c r="Z133" s="100" t="str">
        <f t="shared" si="10"/>
        <v>Don't match</v>
      </c>
      <c r="AB133" t="s">
        <v>124</v>
      </c>
      <c r="AE133" s="100" t="str">
        <f t="shared" si="11"/>
        <v>Don't match</v>
      </c>
    </row>
    <row r="134" spans="2:31">
      <c r="B134" s="114" t="s">
        <v>76</v>
      </c>
      <c r="C134" s="105" t="s">
        <v>119</v>
      </c>
      <c r="F134" s="100" t="str">
        <f t="shared" si="6"/>
        <v>Don't match</v>
      </c>
      <c r="H134" s="98" t="s">
        <v>119</v>
      </c>
      <c r="K134" s="100" t="str">
        <f t="shared" si="7"/>
        <v>Don't match</v>
      </c>
      <c r="M134" s="98" t="s">
        <v>119</v>
      </c>
      <c r="P134" s="100" t="str">
        <f t="shared" si="8"/>
        <v>Don't match</v>
      </c>
      <c r="R134" s="98" t="s">
        <v>119</v>
      </c>
      <c r="U134" s="100" t="str">
        <f t="shared" si="9"/>
        <v>Don't match</v>
      </c>
      <c r="W134" s="98" t="s">
        <v>119</v>
      </c>
      <c r="Z134" s="100" t="str">
        <f t="shared" si="10"/>
        <v>Don't match</v>
      </c>
      <c r="AB134" t="s">
        <v>119</v>
      </c>
      <c r="AE134" s="100" t="str">
        <f t="shared" si="11"/>
        <v>Don't match</v>
      </c>
    </row>
    <row r="135" spans="2:31">
      <c r="B135" s="114" t="s">
        <v>77</v>
      </c>
      <c r="C135" s="105" t="s">
        <v>119</v>
      </c>
      <c r="F135" s="100" t="str">
        <f t="shared" ref="F135:F150" si="12">IF(D135&lt;&gt;$B135,"Don't match","")</f>
        <v>Don't match</v>
      </c>
      <c r="H135" s="98" t="s">
        <v>119</v>
      </c>
      <c r="K135" s="100" t="str">
        <f t="shared" ref="K135:K150" si="13">IF(I135&lt;&gt;$B135,"Don't match","")</f>
        <v>Don't match</v>
      </c>
      <c r="M135" s="98" t="s">
        <v>119</v>
      </c>
      <c r="P135" s="100" t="str">
        <f t="shared" ref="P135:P150" si="14">IF(N135&lt;&gt;$B135,"Don't match","")</f>
        <v>Don't match</v>
      </c>
      <c r="R135" s="98" t="s">
        <v>119</v>
      </c>
      <c r="U135" s="100" t="str">
        <f t="shared" ref="U135:U150" si="15">IF(S135&lt;&gt;$B135,"Don't match","")</f>
        <v>Don't match</v>
      </c>
      <c r="W135" s="98" t="s">
        <v>119</v>
      </c>
      <c r="Z135" s="100" t="str">
        <f t="shared" ref="Z135:Z150" si="16">IF(X135&lt;&gt;$B135,"Don't match","")</f>
        <v>Don't match</v>
      </c>
      <c r="AB135" t="s">
        <v>119</v>
      </c>
      <c r="AE135" s="100" t="str">
        <f t="shared" ref="AE135:AE150" si="17">IF(AC135&lt;&gt;$B135,"Don't match","")</f>
        <v>Don't match</v>
      </c>
    </row>
    <row r="136" spans="2:31">
      <c r="B136" s="114" t="s">
        <v>78</v>
      </c>
      <c r="C136" s="105" t="s">
        <v>119</v>
      </c>
      <c r="F136" s="100" t="str">
        <f t="shared" si="12"/>
        <v>Don't match</v>
      </c>
      <c r="H136" s="98" t="s">
        <v>119</v>
      </c>
      <c r="K136" s="100" t="str">
        <f t="shared" si="13"/>
        <v>Don't match</v>
      </c>
      <c r="M136" s="98" t="s">
        <v>119</v>
      </c>
      <c r="P136" s="100" t="str">
        <f t="shared" si="14"/>
        <v>Don't match</v>
      </c>
      <c r="R136" s="98" t="s">
        <v>119</v>
      </c>
      <c r="U136" s="100" t="str">
        <f t="shared" si="15"/>
        <v>Don't match</v>
      </c>
      <c r="W136" s="98" t="s">
        <v>119</v>
      </c>
      <c r="Z136" s="100" t="str">
        <f t="shared" si="16"/>
        <v>Don't match</v>
      </c>
      <c r="AB136" t="s">
        <v>119</v>
      </c>
      <c r="AE136" s="100" t="str">
        <f t="shared" si="17"/>
        <v>Don't match</v>
      </c>
    </row>
    <row r="137" spans="2:31">
      <c r="B137" s="114" t="s">
        <v>79</v>
      </c>
      <c r="C137" s="105" t="s">
        <v>119</v>
      </c>
      <c r="F137" s="100" t="str">
        <f t="shared" si="12"/>
        <v>Don't match</v>
      </c>
      <c r="H137" s="98" t="s">
        <v>119</v>
      </c>
      <c r="K137" s="100" t="str">
        <f t="shared" si="13"/>
        <v>Don't match</v>
      </c>
      <c r="M137" s="98" t="s">
        <v>119</v>
      </c>
      <c r="P137" s="100" t="str">
        <f t="shared" si="14"/>
        <v>Don't match</v>
      </c>
      <c r="R137" s="98" t="s">
        <v>119</v>
      </c>
      <c r="U137" s="100" t="str">
        <f t="shared" si="15"/>
        <v>Don't match</v>
      </c>
      <c r="W137" s="98" t="s">
        <v>119</v>
      </c>
      <c r="Z137" s="100" t="str">
        <f t="shared" si="16"/>
        <v>Don't match</v>
      </c>
      <c r="AB137" t="s">
        <v>119</v>
      </c>
      <c r="AE137" s="100" t="str">
        <f t="shared" si="17"/>
        <v>Don't match</v>
      </c>
    </row>
    <row r="138" spans="2:31">
      <c r="B138" s="114" t="s">
        <v>80</v>
      </c>
      <c r="C138" s="105" t="s">
        <v>119</v>
      </c>
      <c r="F138" s="100" t="str">
        <f t="shared" si="12"/>
        <v>Don't match</v>
      </c>
      <c r="H138" s="98" t="s">
        <v>119</v>
      </c>
      <c r="K138" s="100" t="str">
        <f t="shared" si="13"/>
        <v>Don't match</v>
      </c>
      <c r="M138" s="98" t="s">
        <v>119</v>
      </c>
      <c r="P138" s="100" t="str">
        <f t="shared" si="14"/>
        <v>Don't match</v>
      </c>
      <c r="R138" s="98" t="s">
        <v>119</v>
      </c>
      <c r="U138" s="100" t="str">
        <f t="shared" si="15"/>
        <v>Don't match</v>
      </c>
      <c r="W138" s="98" t="s">
        <v>119</v>
      </c>
      <c r="Z138" s="100" t="str">
        <f t="shared" si="16"/>
        <v>Don't match</v>
      </c>
      <c r="AB138" t="s">
        <v>119</v>
      </c>
      <c r="AE138" s="100" t="str">
        <f t="shared" si="17"/>
        <v>Don't match</v>
      </c>
    </row>
    <row r="139" spans="2:31">
      <c r="B139" s="114" t="s">
        <v>81</v>
      </c>
      <c r="C139" s="105" t="s">
        <v>119</v>
      </c>
      <c r="F139" s="100" t="str">
        <f t="shared" si="12"/>
        <v>Don't match</v>
      </c>
      <c r="H139" s="98" t="s">
        <v>119</v>
      </c>
      <c r="K139" s="100" t="str">
        <f t="shared" si="13"/>
        <v>Don't match</v>
      </c>
      <c r="M139" s="98" t="s">
        <v>119</v>
      </c>
      <c r="P139" s="100" t="str">
        <f t="shared" si="14"/>
        <v>Don't match</v>
      </c>
      <c r="R139" s="98" t="s">
        <v>119</v>
      </c>
      <c r="U139" s="100" t="str">
        <f t="shared" si="15"/>
        <v>Don't match</v>
      </c>
      <c r="W139" s="98" t="s">
        <v>119</v>
      </c>
      <c r="Z139" s="100" t="str">
        <f t="shared" si="16"/>
        <v>Don't match</v>
      </c>
      <c r="AB139" t="s">
        <v>119</v>
      </c>
      <c r="AE139" s="100" t="str">
        <f t="shared" si="17"/>
        <v>Don't match</v>
      </c>
    </row>
    <row r="140" spans="2:31">
      <c r="B140" s="114" t="s">
        <v>156</v>
      </c>
      <c r="C140" s="105" t="s">
        <v>119</v>
      </c>
      <c r="F140" s="100" t="str">
        <f t="shared" si="12"/>
        <v>Don't match</v>
      </c>
      <c r="H140" s="98" t="s">
        <v>119</v>
      </c>
      <c r="K140" s="100" t="str">
        <f t="shared" si="13"/>
        <v>Don't match</v>
      </c>
      <c r="M140" s="98" t="s">
        <v>124</v>
      </c>
      <c r="P140" s="100" t="str">
        <f t="shared" si="14"/>
        <v>Don't match</v>
      </c>
      <c r="R140" s="98" t="s">
        <v>124</v>
      </c>
      <c r="U140" s="100" t="str">
        <f t="shared" si="15"/>
        <v>Don't match</v>
      </c>
      <c r="W140" s="98" t="s">
        <v>124</v>
      </c>
      <c r="Z140" s="100" t="str">
        <f t="shared" si="16"/>
        <v>Don't match</v>
      </c>
      <c r="AB140" t="s">
        <v>124</v>
      </c>
      <c r="AE140" s="100" t="str">
        <f t="shared" si="17"/>
        <v>Don't match</v>
      </c>
    </row>
    <row r="141" spans="2:31">
      <c r="B141" s="114" t="s">
        <v>157</v>
      </c>
      <c r="C141" s="105" t="s">
        <v>124</v>
      </c>
      <c r="F141" s="100" t="str">
        <f t="shared" si="12"/>
        <v>Don't match</v>
      </c>
      <c r="H141" s="98" t="s">
        <v>124</v>
      </c>
      <c r="K141" s="100" t="str">
        <f t="shared" si="13"/>
        <v>Don't match</v>
      </c>
      <c r="M141" s="98" t="s">
        <v>119</v>
      </c>
      <c r="P141" s="100" t="str">
        <f t="shared" si="14"/>
        <v>Don't match</v>
      </c>
      <c r="R141" s="98" t="s">
        <v>119</v>
      </c>
      <c r="U141" s="100" t="str">
        <f t="shared" si="15"/>
        <v>Don't match</v>
      </c>
      <c r="W141" s="98" t="s">
        <v>119</v>
      </c>
      <c r="Z141" s="100" t="str">
        <f t="shared" si="16"/>
        <v>Don't match</v>
      </c>
      <c r="AB141" t="s">
        <v>119</v>
      </c>
      <c r="AE141" s="100" t="str">
        <f t="shared" si="17"/>
        <v>Don't match</v>
      </c>
    </row>
    <row r="142" spans="2:31">
      <c r="B142" s="114" t="s">
        <v>82</v>
      </c>
      <c r="C142" s="105" t="s">
        <v>119</v>
      </c>
      <c r="F142" s="100" t="str">
        <f t="shared" si="12"/>
        <v>Don't match</v>
      </c>
      <c r="H142" s="98" t="s">
        <v>119</v>
      </c>
      <c r="K142" s="100" t="str">
        <f t="shared" si="13"/>
        <v>Don't match</v>
      </c>
      <c r="M142" s="98" t="s">
        <v>119</v>
      </c>
      <c r="P142" s="100" t="str">
        <f t="shared" si="14"/>
        <v>Don't match</v>
      </c>
      <c r="R142" s="98" t="s">
        <v>119</v>
      </c>
      <c r="U142" s="100" t="str">
        <f t="shared" si="15"/>
        <v>Don't match</v>
      </c>
      <c r="W142" s="98" t="s">
        <v>119</v>
      </c>
      <c r="Z142" s="100" t="str">
        <f t="shared" si="16"/>
        <v>Don't match</v>
      </c>
      <c r="AB142" t="s">
        <v>119</v>
      </c>
      <c r="AE142" s="100" t="str">
        <f t="shared" si="17"/>
        <v>Don't match</v>
      </c>
    </row>
    <row r="143" spans="2:31">
      <c r="B143" s="114" t="s">
        <v>83</v>
      </c>
      <c r="C143" s="105" t="s">
        <v>124</v>
      </c>
      <c r="F143" s="100" t="str">
        <f t="shared" si="12"/>
        <v>Don't match</v>
      </c>
      <c r="H143" s="98" t="s">
        <v>119</v>
      </c>
      <c r="K143" s="100" t="str">
        <f t="shared" si="13"/>
        <v>Don't match</v>
      </c>
      <c r="M143" s="98" t="s">
        <v>119</v>
      </c>
      <c r="P143" s="100" t="str">
        <f t="shared" si="14"/>
        <v>Don't match</v>
      </c>
      <c r="R143" s="98" t="s">
        <v>119</v>
      </c>
      <c r="U143" s="100" t="str">
        <f t="shared" si="15"/>
        <v>Don't match</v>
      </c>
      <c r="W143" s="98" t="s">
        <v>119</v>
      </c>
      <c r="Z143" s="100" t="str">
        <f t="shared" si="16"/>
        <v>Don't match</v>
      </c>
      <c r="AB143" t="s">
        <v>124</v>
      </c>
      <c r="AE143" s="100" t="str">
        <f t="shared" si="17"/>
        <v>Don't match</v>
      </c>
    </row>
    <row r="144" spans="2:31">
      <c r="B144" s="114" t="s">
        <v>84</v>
      </c>
      <c r="C144" s="105" t="s">
        <v>124</v>
      </c>
      <c r="F144" s="100" t="str">
        <f t="shared" si="12"/>
        <v>Don't match</v>
      </c>
      <c r="H144" s="98" t="s">
        <v>119</v>
      </c>
      <c r="K144" s="100" t="str">
        <f t="shared" si="13"/>
        <v>Don't match</v>
      </c>
      <c r="M144" s="98" t="s">
        <v>119</v>
      </c>
      <c r="P144" s="100" t="str">
        <f t="shared" si="14"/>
        <v>Don't match</v>
      </c>
      <c r="R144" s="98" t="s">
        <v>119</v>
      </c>
      <c r="U144" s="100" t="str">
        <f t="shared" si="15"/>
        <v>Don't match</v>
      </c>
      <c r="W144" s="98" t="s">
        <v>119</v>
      </c>
      <c r="Z144" s="100" t="str">
        <f t="shared" si="16"/>
        <v>Don't match</v>
      </c>
      <c r="AB144" t="s">
        <v>124</v>
      </c>
      <c r="AE144" s="100" t="str">
        <f t="shared" si="17"/>
        <v>Don't match</v>
      </c>
    </row>
    <row r="145" spans="2:31">
      <c r="B145" s="114" t="s">
        <v>85</v>
      </c>
      <c r="C145" s="105" t="s">
        <v>124</v>
      </c>
      <c r="F145" s="100" t="str">
        <f t="shared" si="12"/>
        <v>Don't match</v>
      </c>
      <c r="H145" s="98" t="s">
        <v>124</v>
      </c>
      <c r="K145" s="100" t="str">
        <f t="shared" si="13"/>
        <v>Don't match</v>
      </c>
      <c r="M145" s="98" t="s">
        <v>124</v>
      </c>
      <c r="P145" s="100" t="str">
        <f t="shared" si="14"/>
        <v>Don't match</v>
      </c>
      <c r="R145" s="98" t="s">
        <v>124</v>
      </c>
      <c r="U145" s="100" t="str">
        <f t="shared" si="15"/>
        <v>Don't match</v>
      </c>
      <c r="W145" s="98" t="s">
        <v>119</v>
      </c>
      <c r="Z145" s="100" t="str">
        <f t="shared" si="16"/>
        <v>Don't match</v>
      </c>
      <c r="AB145" t="s">
        <v>124</v>
      </c>
      <c r="AE145" s="100" t="str">
        <f t="shared" si="17"/>
        <v>Don't match</v>
      </c>
    </row>
    <row r="146" spans="2:31">
      <c r="B146" s="98" t="s">
        <v>631</v>
      </c>
      <c r="C146" s="98" t="s">
        <v>119</v>
      </c>
      <c r="F146" s="100" t="str">
        <f t="shared" si="12"/>
        <v>Don't match</v>
      </c>
      <c r="H146" s="98" t="s">
        <v>124</v>
      </c>
      <c r="K146" s="100" t="str">
        <f t="shared" si="13"/>
        <v>Don't match</v>
      </c>
      <c r="M146" s="98" t="s">
        <v>124</v>
      </c>
      <c r="P146" s="100" t="str">
        <f t="shared" si="14"/>
        <v>Don't match</v>
      </c>
      <c r="R146" s="98" t="s">
        <v>124</v>
      </c>
      <c r="U146" s="100" t="str">
        <f t="shared" si="15"/>
        <v>Don't match</v>
      </c>
      <c r="W146" s="98" t="s">
        <v>119</v>
      </c>
      <c r="Z146" s="100" t="str">
        <f t="shared" si="16"/>
        <v>Don't match</v>
      </c>
      <c r="AB146" t="s">
        <v>119</v>
      </c>
      <c r="AE146" s="100" t="str">
        <f t="shared" si="17"/>
        <v>Don't match</v>
      </c>
    </row>
    <row r="147" spans="2:31">
      <c r="B147" s="98" t="s">
        <v>86</v>
      </c>
      <c r="C147" s="98" t="s">
        <v>119</v>
      </c>
      <c r="F147" s="100" t="str">
        <f t="shared" si="12"/>
        <v>Don't match</v>
      </c>
      <c r="H147" s="98" t="s">
        <v>124</v>
      </c>
      <c r="K147" s="100" t="str">
        <f t="shared" si="13"/>
        <v>Don't match</v>
      </c>
      <c r="M147" s="98" t="s">
        <v>124</v>
      </c>
      <c r="P147" s="100" t="str">
        <f t="shared" si="14"/>
        <v>Don't match</v>
      </c>
      <c r="R147" s="98" t="s">
        <v>124</v>
      </c>
      <c r="U147" s="100" t="str">
        <f t="shared" si="15"/>
        <v>Don't match</v>
      </c>
      <c r="W147" s="98" t="s">
        <v>124</v>
      </c>
      <c r="Z147" s="100" t="str">
        <f t="shared" si="16"/>
        <v>Don't match</v>
      </c>
      <c r="AB147" t="s">
        <v>119</v>
      </c>
      <c r="AE147" s="100" t="str">
        <f t="shared" si="17"/>
        <v>Don't match</v>
      </c>
    </row>
    <row r="148" spans="2:31">
      <c r="B148" s="98" t="s">
        <v>87</v>
      </c>
      <c r="C148" s="98" t="s">
        <v>119</v>
      </c>
      <c r="F148" s="100" t="str">
        <f t="shared" si="12"/>
        <v>Don't match</v>
      </c>
      <c r="H148" s="98" t="s">
        <v>124</v>
      </c>
      <c r="K148" s="100" t="str">
        <f t="shared" si="13"/>
        <v>Don't match</v>
      </c>
      <c r="M148" s="98" t="s">
        <v>124</v>
      </c>
      <c r="P148" s="100" t="str">
        <f t="shared" si="14"/>
        <v>Don't match</v>
      </c>
      <c r="R148" s="98" t="s">
        <v>124</v>
      </c>
      <c r="U148" s="100" t="str">
        <f t="shared" si="15"/>
        <v>Don't match</v>
      </c>
      <c r="W148" s="98" t="s">
        <v>119</v>
      </c>
      <c r="Z148" s="100" t="str">
        <f t="shared" si="16"/>
        <v>Don't match</v>
      </c>
      <c r="AB148" t="s">
        <v>119</v>
      </c>
      <c r="AE148" s="100" t="str">
        <f t="shared" si="17"/>
        <v>Don't match</v>
      </c>
    </row>
    <row r="149" spans="2:31">
      <c r="B149" s="98" t="s">
        <v>88</v>
      </c>
      <c r="C149" s="98" t="s">
        <v>119</v>
      </c>
      <c r="F149" s="100" t="str">
        <f t="shared" si="12"/>
        <v>Don't match</v>
      </c>
      <c r="H149" s="98" t="s">
        <v>119</v>
      </c>
      <c r="K149" s="100" t="str">
        <f t="shared" si="13"/>
        <v>Don't match</v>
      </c>
      <c r="M149" s="98" t="s">
        <v>119</v>
      </c>
      <c r="P149" s="100" t="str">
        <f t="shared" si="14"/>
        <v>Don't match</v>
      </c>
      <c r="R149" s="98" t="s">
        <v>119</v>
      </c>
      <c r="U149" s="100" t="str">
        <f t="shared" si="15"/>
        <v>Don't match</v>
      </c>
      <c r="W149" s="98" t="s">
        <v>119</v>
      </c>
      <c r="Z149" s="100" t="str">
        <f t="shared" si="16"/>
        <v>Don't match</v>
      </c>
      <c r="AB149" t="s">
        <v>119</v>
      </c>
      <c r="AE149" s="100" t="str">
        <f t="shared" si="17"/>
        <v>Don't match</v>
      </c>
    </row>
    <row r="150" spans="2:31">
      <c r="B150" s="98" t="s">
        <v>89</v>
      </c>
      <c r="C150" s="98" t="s">
        <v>119</v>
      </c>
      <c r="F150" s="100" t="str">
        <f t="shared" si="12"/>
        <v>Don't match</v>
      </c>
      <c r="H150" s="98" t="s">
        <v>119</v>
      </c>
      <c r="K150" s="100" t="str">
        <f t="shared" si="13"/>
        <v>Don't match</v>
      </c>
      <c r="M150" s="98" t="s">
        <v>119</v>
      </c>
      <c r="P150" s="100" t="str">
        <f t="shared" si="14"/>
        <v>Don't match</v>
      </c>
      <c r="R150" s="98" t="s">
        <v>119</v>
      </c>
      <c r="U150" s="100" t="str">
        <f t="shared" si="15"/>
        <v>Don't match</v>
      </c>
      <c r="W150" s="98" t="s">
        <v>119</v>
      </c>
      <c r="Z150" s="100" t="str">
        <f t="shared" si="16"/>
        <v>Don't match</v>
      </c>
      <c r="AB150" t="s">
        <v>119</v>
      </c>
      <c r="AE150" s="100" t="str">
        <f t="shared" si="17"/>
        <v>Don't match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E150"/>
  <sheetViews>
    <sheetView workbookViewId="0">
      <pane ySplit="5" topLeftCell="A133" activePane="bottomLeft" state="frozen"/>
      <selection pane="bottomLeft" activeCell="K156" sqref="K156"/>
    </sheetView>
  </sheetViews>
  <sheetFormatPr baseColWidth="10" defaultRowHeight="14" x14ac:dyDescent="0"/>
  <cols>
    <col min="1" max="1" width="3.83203125" customWidth="1"/>
    <col min="2" max="2" width="10.83203125" style="98"/>
    <col min="3" max="3" width="2.5" style="98" bestFit="1" customWidth="1"/>
    <col min="4" max="4" width="10.83203125" style="98" customWidth="1"/>
    <col min="5" max="5" width="2.1640625" style="98" bestFit="1" customWidth="1"/>
    <col min="6" max="6" width="10.83203125" style="98" customWidth="1"/>
    <col min="7" max="7" width="2.1640625" style="98" bestFit="1" customWidth="1"/>
    <col min="8" max="8" width="4.5" style="98" bestFit="1" customWidth="1"/>
    <col min="9" max="9" width="10.83203125" style="98" customWidth="1"/>
    <col min="10" max="10" width="2.1640625" style="98" bestFit="1" customWidth="1"/>
    <col min="11" max="11" width="10.83203125" style="98"/>
    <col min="12" max="13" width="3.1640625" style="98" bestFit="1" customWidth="1"/>
    <col min="14" max="14" width="10.83203125" style="98" customWidth="1"/>
    <col min="15" max="15" width="3.1640625" style="98" bestFit="1" customWidth="1"/>
    <col min="16" max="16" width="10.83203125" style="98"/>
    <col min="17" max="18" width="3.1640625" style="98" bestFit="1" customWidth="1"/>
    <col min="19" max="19" width="10.83203125" style="98" customWidth="1"/>
    <col min="20" max="20" width="3.1640625" style="98" bestFit="1" customWidth="1"/>
    <col min="21" max="21" width="10.83203125" style="98"/>
    <col min="22" max="23" width="3.1640625" style="98" bestFit="1" customWidth="1"/>
    <col min="24" max="24" width="10.83203125" style="98" customWidth="1"/>
    <col min="25" max="25" width="3.1640625" style="98" bestFit="1" customWidth="1"/>
    <col min="26" max="26" width="10.83203125" style="98"/>
    <col min="27" max="27" width="3.1640625" style="98" bestFit="1" customWidth="1"/>
    <col min="28" max="28" width="3.1640625" bestFit="1" customWidth="1"/>
    <col min="30" max="30" width="3.1640625" style="98" bestFit="1" customWidth="1"/>
  </cols>
  <sheetData>
    <row r="1" spans="2:31" s="15" customFormat="1"/>
    <row r="2" spans="2:31">
      <c r="B2" s="99" t="s">
        <v>613</v>
      </c>
      <c r="C2" s="102"/>
      <c r="D2" s="102"/>
      <c r="E2" s="102"/>
      <c r="F2" s="106" t="s">
        <v>614</v>
      </c>
      <c r="G2"/>
      <c r="H2"/>
      <c r="I2" s="102"/>
      <c r="J2"/>
      <c r="K2" s="101" t="s">
        <v>615</v>
      </c>
      <c r="L2"/>
      <c r="M2"/>
      <c r="N2" s="102"/>
      <c r="O2" s="102"/>
      <c r="P2" s="101" t="s">
        <v>616</v>
      </c>
      <c r="Q2"/>
      <c r="R2"/>
      <c r="T2" s="102"/>
      <c r="U2" s="101" t="s">
        <v>617</v>
      </c>
      <c r="V2"/>
      <c r="W2" s="102"/>
      <c r="X2" s="101"/>
      <c r="Y2" s="102"/>
      <c r="Z2" s="101" t="s">
        <v>618</v>
      </c>
      <c r="AA2"/>
      <c r="AD2" s="102"/>
      <c r="AE2" s="101" t="s">
        <v>619</v>
      </c>
    </row>
    <row r="3" spans="2:31">
      <c r="B3" s="117" t="s">
        <v>626</v>
      </c>
      <c r="C3" s="117"/>
      <c r="D3" s="102"/>
      <c r="E3" s="102"/>
      <c r="F3" s="130">
        <f>COUNTIF(F6:F150,"Don't match")</f>
        <v>145</v>
      </c>
      <c r="G3"/>
      <c r="H3"/>
      <c r="I3" s="102"/>
      <c r="J3"/>
      <c r="K3" s="130">
        <f>COUNTIF(K6:K150,"Don't match")</f>
        <v>145</v>
      </c>
      <c r="L3"/>
      <c r="M3"/>
      <c r="N3" s="102"/>
      <c r="O3" s="102"/>
      <c r="P3" s="130">
        <f>COUNTIF(P6:P150,"Don't match")</f>
        <v>145</v>
      </c>
      <c r="Q3"/>
      <c r="R3"/>
      <c r="T3" s="102"/>
      <c r="U3" s="130">
        <f>COUNTIF(U6:U150,"Don't match")</f>
        <v>145</v>
      </c>
      <c r="V3"/>
      <c r="W3" s="102"/>
      <c r="X3" s="102"/>
      <c r="Y3" s="102"/>
      <c r="Z3" s="130">
        <f>COUNTIF(Z6:Z150,"Don't match")</f>
        <v>145</v>
      </c>
      <c r="AA3"/>
      <c r="AD3" s="102"/>
      <c r="AE3" s="130">
        <f>COUNTIF(AE6:AE150,"Don't match")</f>
        <v>145</v>
      </c>
    </row>
    <row r="4" spans="2:31">
      <c r="B4" s="118" t="s">
        <v>627</v>
      </c>
      <c r="C4" s="118"/>
      <c r="D4" s="118"/>
      <c r="E4" s="102"/>
      <c r="F4" s="102"/>
      <c r="G4"/>
      <c r="H4"/>
      <c r="I4" s="102"/>
      <c r="J4"/>
      <c r="K4"/>
      <c r="L4"/>
      <c r="M4"/>
      <c r="N4" s="102"/>
      <c r="O4" s="102"/>
      <c r="P4" s="102"/>
      <c r="Q4"/>
      <c r="R4"/>
      <c r="S4" s="102"/>
      <c r="T4" s="102"/>
      <c r="U4" s="102"/>
      <c r="V4"/>
      <c r="W4" s="102"/>
      <c r="X4" s="102"/>
      <c r="Y4" s="102"/>
      <c r="Z4" s="102"/>
      <c r="AA4"/>
      <c r="AD4" s="102"/>
    </row>
    <row r="5" spans="2:31">
      <c r="B5" s="106" t="s">
        <v>614</v>
      </c>
      <c r="C5" s="106"/>
      <c r="D5" s="101"/>
      <c r="E5" s="101"/>
      <c r="F5" s="101"/>
      <c r="G5" s="101"/>
      <c r="H5" s="101" t="s">
        <v>615</v>
      </c>
      <c r="I5" s="101"/>
      <c r="J5" s="101"/>
      <c r="K5" s="101"/>
      <c r="L5" s="101"/>
      <c r="M5" s="101" t="s">
        <v>616</v>
      </c>
      <c r="N5" s="101"/>
      <c r="O5" s="101"/>
      <c r="P5" s="101"/>
      <c r="Q5" s="101"/>
      <c r="R5" s="101" t="s">
        <v>617</v>
      </c>
      <c r="S5" s="101"/>
      <c r="T5" s="101"/>
      <c r="U5" s="101"/>
      <c r="V5" s="101"/>
      <c r="W5" s="101" t="s">
        <v>618</v>
      </c>
      <c r="X5" s="101"/>
      <c r="Y5" s="101"/>
      <c r="Z5" s="101"/>
      <c r="AA5" s="101"/>
      <c r="AB5" s="101" t="s">
        <v>619</v>
      </c>
      <c r="AD5" s="101"/>
    </row>
    <row r="6" spans="2:31">
      <c r="B6" s="107" t="s">
        <v>633</v>
      </c>
      <c r="C6" s="100" t="s">
        <v>124</v>
      </c>
      <c r="D6" s="100"/>
      <c r="E6" s="100"/>
      <c r="F6" s="100" t="str">
        <f>IF(D6&lt;&gt;$B6,"Don't match","")</f>
        <v>Don't match</v>
      </c>
      <c r="G6" s="92"/>
      <c r="H6" s="92" t="s">
        <v>119</v>
      </c>
      <c r="I6" s="100"/>
      <c r="J6" s="92"/>
      <c r="K6" s="100" t="str">
        <f>IF(I6&lt;&gt;$B6,"Don't match","")</f>
        <v>Don't match</v>
      </c>
      <c r="L6" s="92"/>
      <c r="M6" s="92" t="s">
        <v>119</v>
      </c>
      <c r="N6" s="100"/>
      <c r="O6" s="100"/>
      <c r="P6" s="100" t="str">
        <f>IF(N6&lt;&gt;$B6,"Don't match","")</f>
        <v>Don't match</v>
      </c>
      <c r="Q6" s="92"/>
      <c r="R6" s="92" t="s">
        <v>119</v>
      </c>
      <c r="S6" s="100"/>
      <c r="T6" s="100"/>
      <c r="U6" s="100" t="str">
        <f>IF(S6&lt;&gt;$B6,"Don't match","")</f>
        <v>Don't match</v>
      </c>
      <c r="V6" s="92"/>
      <c r="W6" s="100" t="s">
        <v>119</v>
      </c>
      <c r="X6" s="100"/>
      <c r="Y6" s="100"/>
      <c r="Z6" s="100" t="str">
        <f>IF(X6&lt;&gt;$B6,"Don't match","")</f>
        <v>Don't match</v>
      </c>
      <c r="AA6" s="92"/>
      <c r="AB6" t="s">
        <v>119</v>
      </c>
      <c r="AD6" s="100"/>
      <c r="AE6" s="100" t="str">
        <f>IF(AC6&lt;&gt;$B6,"Don't match","")</f>
        <v>Don't match</v>
      </c>
    </row>
    <row r="7" spans="2:31">
      <c r="B7" s="108" t="s">
        <v>90</v>
      </c>
      <c r="C7" s="100" t="s">
        <v>124</v>
      </c>
      <c r="D7" s="100"/>
      <c r="E7" s="100"/>
      <c r="F7" s="100" t="str">
        <f t="shared" ref="F7:F70" si="0">IF(D7&lt;&gt;$B7,"Don't match","")</f>
        <v>Don't match</v>
      </c>
      <c r="G7" s="92"/>
      <c r="H7" s="92" t="s">
        <v>124</v>
      </c>
      <c r="I7" s="100"/>
      <c r="J7" s="92"/>
      <c r="K7" s="100" t="str">
        <f t="shared" ref="K7:K70" si="1">IF(I7&lt;&gt;$B7,"Don't match","")</f>
        <v>Don't match</v>
      </c>
      <c r="L7" s="92"/>
      <c r="M7" s="92" t="s">
        <v>119</v>
      </c>
      <c r="N7" s="100"/>
      <c r="O7" s="100"/>
      <c r="P7" s="100" t="str">
        <f t="shared" ref="P7:P70" si="2">IF(N7&lt;&gt;$B7,"Don't match","")</f>
        <v>Don't match</v>
      </c>
      <c r="Q7" s="92"/>
      <c r="R7" s="92" t="s">
        <v>119</v>
      </c>
      <c r="S7" s="100"/>
      <c r="T7" s="100"/>
      <c r="U7" s="100" t="str">
        <f t="shared" ref="U7:U70" si="3">IF(S7&lt;&gt;$B7,"Don't match","")</f>
        <v>Don't match</v>
      </c>
      <c r="V7" s="92"/>
      <c r="W7" s="100" t="s">
        <v>119</v>
      </c>
      <c r="X7" s="100"/>
      <c r="Y7" s="100"/>
      <c r="Z7" s="100" t="str">
        <f t="shared" ref="Z7:Z70" si="4">IF(X7&lt;&gt;$B7,"Don't match","")</f>
        <v>Don't match</v>
      </c>
      <c r="AA7" s="92"/>
      <c r="AB7" t="s">
        <v>124</v>
      </c>
      <c r="AD7" s="100"/>
      <c r="AE7" s="100" t="str">
        <f t="shared" ref="AE7:AE70" si="5">IF(AC7&lt;&gt;$B7,"Don't match","")</f>
        <v>Don't match</v>
      </c>
    </row>
    <row r="8" spans="2:31">
      <c r="B8" s="108" t="s">
        <v>91</v>
      </c>
      <c r="C8" s="100" t="s">
        <v>124</v>
      </c>
      <c r="D8" s="100"/>
      <c r="E8" s="100"/>
      <c r="F8" s="100" t="str">
        <f t="shared" si="0"/>
        <v>Don't match</v>
      </c>
      <c r="G8" s="92"/>
      <c r="H8" s="92" t="s">
        <v>124</v>
      </c>
      <c r="I8" s="100"/>
      <c r="J8" s="92"/>
      <c r="K8" s="100" t="str">
        <f t="shared" si="1"/>
        <v>Don't match</v>
      </c>
      <c r="L8" s="92"/>
      <c r="M8" s="92" t="s">
        <v>124</v>
      </c>
      <c r="N8" s="100"/>
      <c r="O8" s="100"/>
      <c r="P8" s="100" t="str">
        <f t="shared" si="2"/>
        <v>Don't match</v>
      </c>
      <c r="Q8" s="92"/>
      <c r="R8" s="92" t="s">
        <v>124</v>
      </c>
      <c r="S8" s="100"/>
      <c r="T8" s="100"/>
      <c r="U8" s="100" t="str">
        <f t="shared" si="3"/>
        <v>Don't match</v>
      </c>
      <c r="V8" s="92"/>
      <c r="W8" s="100" t="s">
        <v>124</v>
      </c>
      <c r="X8" s="100"/>
      <c r="Y8" s="100"/>
      <c r="Z8" s="100" t="str">
        <f t="shared" si="4"/>
        <v>Don't match</v>
      </c>
      <c r="AA8" s="92"/>
      <c r="AB8" t="s">
        <v>119</v>
      </c>
      <c r="AD8" s="100"/>
      <c r="AE8" s="100" t="str">
        <f t="shared" si="5"/>
        <v>Don't match</v>
      </c>
    </row>
    <row r="9" spans="2:31">
      <c r="B9" s="108" t="s">
        <v>92</v>
      </c>
      <c r="C9" s="100" t="s">
        <v>124</v>
      </c>
      <c r="D9" s="100"/>
      <c r="E9" s="100"/>
      <c r="F9" s="100" t="str">
        <f t="shared" si="0"/>
        <v>Don't match</v>
      </c>
      <c r="G9" s="92"/>
      <c r="H9" s="92" t="s">
        <v>119</v>
      </c>
      <c r="I9" s="100"/>
      <c r="J9" s="92"/>
      <c r="K9" s="100" t="str">
        <f t="shared" si="1"/>
        <v>Don't match</v>
      </c>
      <c r="L9" s="92"/>
      <c r="M9" s="92" t="s">
        <v>124</v>
      </c>
      <c r="N9" s="100"/>
      <c r="O9" s="100"/>
      <c r="P9" s="100" t="str">
        <f t="shared" si="2"/>
        <v>Don't match</v>
      </c>
      <c r="Q9" s="92"/>
      <c r="R9" s="92" t="s">
        <v>124</v>
      </c>
      <c r="S9" s="100"/>
      <c r="T9" s="100"/>
      <c r="U9" s="100" t="str">
        <f t="shared" si="3"/>
        <v>Don't match</v>
      </c>
      <c r="V9" s="92"/>
      <c r="W9" s="100" t="s">
        <v>124</v>
      </c>
      <c r="X9" s="100"/>
      <c r="Y9" s="100"/>
      <c r="Z9" s="100" t="str">
        <f t="shared" si="4"/>
        <v>Don't match</v>
      </c>
      <c r="AA9" s="92"/>
      <c r="AB9" t="s">
        <v>124</v>
      </c>
      <c r="AD9" s="100"/>
      <c r="AE9" s="100" t="str">
        <f t="shared" si="5"/>
        <v>Don't match</v>
      </c>
    </row>
    <row r="10" spans="2:31">
      <c r="B10" s="108" t="s">
        <v>93</v>
      </c>
      <c r="C10" s="100" t="s">
        <v>119</v>
      </c>
      <c r="D10" s="100"/>
      <c r="E10" s="100"/>
      <c r="F10" s="100" t="str">
        <f t="shared" si="0"/>
        <v>Don't match</v>
      </c>
      <c r="G10" s="92"/>
      <c r="H10" s="92" t="s">
        <v>119</v>
      </c>
      <c r="I10" s="100"/>
      <c r="J10" s="92"/>
      <c r="K10" s="100" t="str">
        <f t="shared" si="1"/>
        <v>Don't match</v>
      </c>
      <c r="L10" s="92"/>
      <c r="M10" s="92" t="s">
        <v>119</v>
      </c>
      <c r="N10" s="100"/>
      <c r="O10" s="100"/>
      <c r="P10" s="100" t="str">
        <f t="shared" si="2"/>
        <v>Don't match</v>
      </c>
      <c r="Q10" s="92"/>
      <c r="R10" s="92" t="s">
        <v>119</v>
      </c>
      <c r="S10" s="100"/>
      <c r="T10" s="100"/>
      <c r="U10" s="100" t="str">
        <f t="shared" si="3"/>
        <v>Don't match</v>
      </c>
      <c r="V10" s="92"/>
      <c r="W10" s="100" t="s">
        <v>119</v>
      </c>
      <c r="X10" s="100"/>
      <c r="Y10" s="100"/>
      <c r="Z10" s="100" t="str">
        <f t="shared" si="4"/>
        <v>Don't match</v>
      </c>
      <c r="AA10" s="92"/>
      <c r="AB10" t="s">
        <v>119</v>
      </c>
      <c r="AD10" s="100"/>
      <c r="AE10" s="100" t="str">
        <f t="shared" si="5"/>
        <v>Don't match</v>
      </c>
    </row>
    <row r="11" spans="2:31">
      <c r="B11" s="107" t="s">
        <v>634</v>
      </c>
      <c r="C11" s="100" t="s">
        <v>119</v>
      </c>
      <c r="D11" s="100"/>
      <c r="E11" s="100"/>
      <c r="F11" s="100" t="str">
        <f t="shared" si="0"/>
        <v>Don't match</v>
      </c>
      <c r="G11" s="92"/>
      <c r="H11" s="92" t="s">
        <v>119</v>
      </c>
      <c r="I11" s="100"/>
      <c r="J11" s="92"/>
      <c r="K11" s="100" t="str">
        <f t="shared" si="1"/>
        <v>Don't match</v>
      </c>
      <c r="L11" s="92"/>
      <c r="M11" s="92" t="s">
        <v>119</v>
      </c>
      <c r="N11" s="100"/>
      <c r="O11" s="100"/>
      <c r="P11" s="100" t="str">
        <f t="shared" si="2"/>
        <v>Don't match</v>
      </c>
      <c r="Q11" s="92"/>
      <c r="R11" s="92" t="s">
        <v>119</v>
      </c>
      <c r="S11" s="100"/>
      <c r="T11" s="100"/>
      <c r="U11" s="100" t="str">
        <f t="shared" si="3"/>
        <v>Don't match</v>
      </c>
      <c r="V11" s="92"/>
      <c r="W11" s="100" t="s">
        <v>119</v>
      </c>
      <c r="X11" s="100"/>
      <c r="Y11" s="100"/>
      <c r="Z11" s="100" t="str">
        <f t="shared" si="4"/>
        <v>Don't match</v>
      </c>
      <c r="AA11" s="92"/>
      <c r="AB11" t="s">
        <v>119</v>
      </c>
      <c r="AD11" s="100"/>
      <c r="AE11" s="100" t="str">
        <f t="shared" si="5"/>
        <v>Don't match</v>
      </c>
    </row>
    <row r="12" spans="2:31">
      <c r="B12" s="108" t="s">
        <v>94</v>
      </c>
      <c r="C12" s="100" t="s">
        <v>119</v>
      </c>
      <c r="D12" s="100"/>
      <c r="E12" s="100"/>
      <c r="F12" s="100" t="str">
        <f t="shared" si="0"/>
        <v>Don't match</v>
      </c>
      <c r="G12" s="92"/>
      <c r="H12" s="92" t="s">
        <v>119</v>
      </c>
      <c r="I12" s="100"/>
      <c r="J12" s="92"/>
      <c r="K12" s="100" t="str">
        <f t="shared" si="1"/>
        <v>Don't match</v>
      </c>
      <c r="L12" s="92"/>
      <c r="M12" s="92" t="s">
        <v>119</v>
      </c>
      <c r="N12" s="100"/>
      <c r="O12" s="100"/>
      <c r="P12" s="100" t="str">
        <f t="shared" si="2"/>
        <v>Don't match</v>
      </c>
      <c r="Q12" s="92"/>
      <c r="R12" s="92" t="s">
        <v>119</v>
      </c>
      <c r="S12" s="100"/>
      <c r="T12" s="100"/>
      <c r="U12" s="100" t="str">
        <f t="shared" si="3"/>
        <v>Don't match</v>
      </c>
      <c r="V12" s="92"/>
      <c r="W12" s="100" t="s">
        <v>119</v>
      </c>
      <c r="X12" s="100"/>
      <c r="Y12" s="100"/>
      <c r="Z12" s="100" t="str">
        <f t="shared" si="4"/>
        <v>Don't match</v>
      </c>
      <c r="AA12" s="92"/>
      <c r="AB12" t="s">
        <v>119</v>
      </c>
      <c r="AD12" s="100"/>
      <c r="AE12" s="100" t="str">
        <f t="shared" si="5"/>
        <v>Don't match</v>
      </c>
    </row>
    <row r="13" spans="2:31">
      <c r="B13" s="108" t="s">
        <v>95</v>
      </c>
      <c r="C13" s="100" t="s">
        <v>119</v>
      </c>
      <c r="D13" s="100"/>
      <c r="E13" s="100"/>
      <c r="F13" s="100" t="str">
        <f t="shared" si="0"/>
        <v>Don't match</v>
      </c>
      <c r="G13" s="92"/>
      <c r="H13" s="92" t="s">
        <v>119</v>
      </c>
      <c r="I13" s="100"/>
      <c r="J13" s="92"/>
      <c r="K13" s="100" t="str">
        <f t="shared" si="1"/>
        <v>Don't match</v>
      </c>
      <c r="L13" s="92"/>
      <c r="M13" s="92" t="s">
        <v>119</v>
      </c>
      <c r="N13" s="100"/>
      <c r="O13" s="100"/>
      <c r="P13" s="100" t="str">
        <f t="shared" si="2"/>
        <v>Don't match</v>
      </c>
      <c r="Q13" s="92"/>
      <c r="R13" s="92" t="s">
        <v>119</v>
      </c>
      <c r="S13" s="100"/>
      <c r="T13" s="100"/>
      <c r="U13" s="100" t="str">
        <f t="shared" si="3"/>
        <v>Don't match</v>
      </c>
      <c r="V13" s="92"/>
      <c r="W13" s="100" t="s">
        <v>119</v>
      </c>
      <c r="X13" s="100"/>
      <c r="Y13" s="100"/>
      <c r="Z13" s="100" t="str">
        <f t="shared" si="4"/>
        <v>Don't match</v>
      </c>
      <c r="AA13" s="92"/>
      <c r="AB13" t="s">
        <v>119</v>
      </c>
      <c r="AD13" s="100"/>
      <c r="AE13" s="100" t="str">
        <f t="shared" si="5"/>
        <v>Don't match</v>
      </c>
    </row>
    <row r="14" spans="2:31">
      <c r="B14" s="108" t="s">
        <v>96</v>
      </c>
      <c r="C14" s="100" t="s">
        <v>119</v>
      </c>
      <c r="D14" s="100"/>
      <c r="E14" s="100"/>
      <c r="F14" s="100" t="str">
        <f t="shared" si="0"/>
        <v>Don't match</v>
      </c>
      <c r="G14" s="92"/>
      <c r="H14" s="92" t="s">
        <v>124</v>
      </c>
      <c r="I14" s="100"/>
      <c r="J14" s="92"/>
      <c r="K14" s="100" t="str">
        <f t="shared" si="1"/>
        <v>Don't match</v>
      </c>
      <c r="L14" s="92"/>
      <c r="M14" s="92" t="s">
        <v>124</v>
      </c>
      <c r="N14" s="100"/>
      <c r="O14" s="100"/>
      <c r="P14" s="100" t="str">
        <f t="shared" si="2"/>
        <v>Don't match</v>
      </c>
      <c r="Q14" s="92"/>
      <c r="R14" s="92" t="s">
        <v>124</v>
      </c>
      <c r="S14" s="100"/>
      <c r="T14" s="100"/>
      <c r="U14" s="100" t="str">
        <f t="shared" si="3"/>
        <v>Don't match</v>
      </c>
      <c r="V14" s="92"/>
      <c r="W14" s="100" t="s">
        <v>124</v>
      </c>
      <c r="X14" s="100"/>
      <c r="Y14" s="100"/>
      <c r="Z14" s="100" t="str">
        <f t="shared" si="4"/>
        <v>Don't match</v>
      </c>
      <c r="AA14" s="92"/>
      <c r="AB14" t="s">
        <v>124</v>
      </c>
      <c r="AD14" s="100"/>
      <c r="AE14" s="100" t="str">
        <f t="shared" si="5"/>
        <v>Don't match</v>
      </c>
    </row>
    <row r="15" spans="2:31">
      <c r="B15" s="108" t="s">
        <v>97</v>
      </c>
      <c r="C15" s="100" t="s">
        <v>124</v>
      </c>
      <c r="D15" s="100"/>
      <c r="E15" s="100"/>
      <c r="F15" s="100" t="str">
        <f t="shared" si="0"/>
        <v>Don't match</v>
      </c>
      <c r="G15" s="92"/>
      <c r="H15" s="92" t="s">
        <v>119</v>
      </c>
      <c r="I15" s="100"/>
      <c r="J15" s="92"/>
      <c r="K15" s="100" t="str">
        <f t="shared" si="1"/>
        <v>Don't match</v>
      </c>
      <c r="L15" s="92"/>
      <c r="M15" s="92" t="s">
        <v>119</v>
      </c>
      <c r="N15" s="100"/>
      <c r="O15" s="100"/>
      <c r="P15" s="100" t="str">
        <f t="shared" si="2"/>
        <v>Don't match</v>
      </c>
      <c r="Q15" s="92"/>
      <c r="R15" s="92" t="s">
        <v>119</v>
      </c>
      <c r="S15" s="100"/>
      <c r="T15" s="100"/>
      <c r="U15" s="100" t="str">
        <f t="shared" si="3"/>
        <v>Don't match</v>
      </c>
      <c r="V15" s="92"/>
      <c r="W15" s="100" t="s">
        <v>119</v>
      </c>
      <c r="X15" s="100"/>
      <c r="Y15" s="100"/>
      <c r="Z15" s="100" t="str">
        <f t="shared" si="4"/>
        <v>Don't match</v>
      </c>
      <c r="AA15" s="92"/>
      <c r="AB15" t="s">
        <v>119</v>
      </c>
      <c r="AD15" s="100"/>
      <c r="AE15" s="100" t="str">
        <f t="shared" si="5"/>
        <v>Don't match</v>
      </c>
    </row>
    <row r="16" spans="2:31">
      <c r="B16" s="108" t="s">
        <v>98</v>
      </c>
      <c r="C16" s="100" t="s">
        <v>119</v>
      </c>
      <c r="D16" s="100"/>
      <c r="E16" s="100"/>
      <c r="F16" s="100" t="str">
        <f t="shared" si="0"/>
        <v>Don't match</v>
      </c>
      <c r="G16" s="92"/>
      <c r="H16" s="92" t="s">
        <v>119</v>
      </c>
      <c r="I16" s="100"/>
      <c r="J16" s="92"/>
      <c r="K16" s="100" t="str">
        <f t="shared" si="1"/>
        <v>Don't match</v>
      </c>
      <c r="L16" s="92"/>
      <c r="M16" s="92" t="s">
        <v>119</v>
      </c>
      <c r="N16" s="100"/>
      <c r="O16" s="100"/>
      <c r="P16" s="100" t="str">
        <f t="shared" si="2"/>
        <v>Don't match</v>
      </c>
      <c r="Q16" s="92"/>
      <c r="R16" s="92" t="s">
        <v>119</v>
      </c>
      <c r="S16" s="100"/>
      <c r="T16" s="100"/>
      <c r="U16" s="100" t="str">
        <f t="shared" si="3"/>
        <v>Don't match</v>
      </c>
      <c r="V16" s="92"/>
      <c r="W16" s="100" t="s">
        <v>119</v>
      </c>
      <c r="X16" s="100"/>
      <c r="Y16" s="100"/>
      <c r="Z16" s="100" t="str">
        <f t="shared" si="4"/>
        <v>Don't match</v>
      </c>
      <c r="AA16" s="92"/>
      <c r="AB16" t="s">
        <v>119</v>
      </c>
      <c r="AD16" s="100"/>
      <c r="AE16" s="100" t="str">
        <f t="shared" si="5"/>
        <v>Don't match</v>
      </c>
    </row>
    <row r="17" spans="2:31">
      <c r="B17" s="108" t="s">
        <v>99</v>
      </c>
      <c r="C17" s="100" t="s">
        <v>124</v>
      </c>
      <c r="D17" s="103"/>
      <c r="E17" s="103"/>
      <c r="F17" s="100" t="str">
        <f t="shared" si="0"/>
        <v>Don't match</v>
      </c>
      <c r="G17" s="92"/>
      <c r="H17" s="92" t="s">
        <v>119</v>
      </c>
      <c r="I17" s="103"/>
      <c r="J17" s="92"/>
      <c r="K17" s="100" t="str">
        <f t="shared" si="1"/>
        <v>Don't match</v>
      </c>
      <c r="L17" s="92"/>
      <c r="M17" s="92" t="s">
        <v>119</v>
      </c>
      <c r="N17" s="103"/>
      <c r="O17" s="103"/>
      <c r="P17" s="100" t="str">
        <f t="shared" si="2"/>
        <v>Don't match</v>
      </c>
      <c r="Q17" s="92"/>
      <c r="R17" s="92" t="s">
        <v>124</v>
      </c>
      <c r="S17" s="103"/>
      <c r="T17" s="103"/>
      <c r="U17" s="100" t="str">
        <f t="shared" si="3"/>
        <v>Don't match</v>
      </c>
      <c r="V17" s="92"/>
      <c r="W17" s="103" t="s">
        <v>124</v>
      </c>
      <c r="X17" s="103"/>
      <c r="Y17" s="103"/>
      <c r="Z17" s="100" t="str">
        <f t="shared" si="4"/>
        <v>Don't match</v>
      </c>
      <c r="AA17" s="92"/>
      <c r="AB17" t="s">
        <v>119</v>
      </c>
      <c r="AD17" s="103"/>
      <c r="AE17" s="100" t="str">
        <f t="shared" si="5"/>
        <v>Don't match</v>
      </c>
    </row>
    <row r="18" spans="2:31">
      <c r="B18" s="108" t="s">
        <v>100</v>
      </c>
      <c r="C18" s="100" t="s">
        <v>119</v>
      </c>
      <c r="D18" s="100"/>
      <c r="E18" s="100"/>
      <c r="F18" s="100" t="str">
        <f t="shared" si="0"/>
        <v>Don't match</v>
      </c>
      <c r="G18" s="92"/>
      <c r="H18" s="92" t="s">
        <v>119</v>
      </c>
      <c r="I18" s="100"/>
      <c r="J18" s="92"/>
      <c r="K18" s="100" t="str">
        <f t="shared" si="1"/>
        <v>Don't match</v>
      </c>
      <c r="L18" s="92"/>
      <c r="M18" s="92" t="s">
        <v>119</v>
      </c>
      <c r="N18" s="100"/>
      <c r="O18" s="100"/>
      <c r="P18" s="100" t="str">
        <f t="shared" si="2"/>
        <v>Don't match</v>
      </c>
      <c r="Q18" s="92"/>
      <c r="R18" s="92" t="s">
        <v>119</v>
      </c>
      <c r="S18" s="100"/>
      <c r="T18" s="100"/>
      <c r="U18" s="100" t="str">
        <f t="shared" si="3"/>
        <v>Don't match</v>
      </c>
      <c r="V18" s="92"/>
      <c r="W18" s="100" t="s">
        <v>119</v>
      </c>
      <c r="X18" s="100"/>
      <c r="Y18" s="100"/>
      <c r="Z18" s="100" t="str">
        <f t="shared" si="4"/>
        <v>Don't match</v>
      </c>
      <c r="AA18" s="92"/>
      <c r="AB18" t="s">
        <v>119</v>
      </c>
      <c r="AD18" s="100"/>
      <c r="AE18" s="100" t="str">
        <f t="shared" si="5"/>
        <v>Don't match</v>
      </c>
    </row>
    <row r="19" spans="2:31">
      <c r="B19" s="108" t="s">
        <v>101</v>
      </c>
      <c r="C19" s="100" t="s">
        <v>124</v>
      </c>
      <c r="D19" s="100"/>
      <c r="E19" s="100"/>
      <c r="F19" s="100" t="str">
        <f t="shared" si="0"/>
        <v>Don't match</v>
      </c>
      <c r="G19" s="103"/>
      <c r="H19" s="103" t="s">
        <v>119</v>
      </c>
      <c r="I19" s="100"/>
      <c r="J19" s="103"/>
      <c r="K19" s="100" t="str">
        <f t="shared" si="1"/>
        <v>Don't match</v>
      </c>
      <c r="L19" s="103"/>
      <c r="M19" s="103" t="s">
        <v>119</v>
      </c>
      <c r="N19" s="100"/>
      <c r="O19" s="100"/>
      <c r="P19" s="100" t="str">
        <f t="shared" si="2"/>
        <v>Don't match</v>
      </c>
      <c r="Q19" s="103"/>
      <c r="R19" s="103" t="s">
        <v>119</v>
      </c>
      <c r="S19" s="100"/>
      <c r="T19" s="100"/>
      <c r="U19" s="100" t="str">
        <f t="shared" si="3"/>
        <v>Don't match</v>
      </c>
      <c r="V19" s="103"/>
      <c r="W19" s="100" t="s">
        <v>119</v>
      </c>
      <c r="X19" s="100"/>
      <c r="Y19" s="100"/>
      <c r="Z19" s="100" t="str">
        <f t="shared" si="4"/>
        <v>Don't match</v>
      </c>
      <c r="AA19" s="103"/>
      <c r="AB19" t="s">
        <v>119</v>
      </c>
      <c r="AD19" s="100"/>
      <c r="AE19" s="100" t="str">
        <f t="shared" si="5"/>
        <v>Don't match</v>
      </c>
    </row>
    <row r="20" spans="2:31">
      <c r="B20" s="108" t="s">
        <v>102</v>
      </c>
      <c r="C20" s="100" t="s">
        <v>119</v>
      </c>
      <c r="D20" s="100"/>
      <c r="E20" s="100"/>
      <c r="F20" s="100" t="str">
        <f t="shared" si="0"/>
        <v>Don't match</v>
      </c>
      <c r="G20" s="92"/>
      <c r="H20" s="92" t="s">
        <v>119</v>
      </c>
      <c r="I20" s="100"/>
      <c r="J20" s="92"/>
      <c r="K20" s="100" t="str">
        <f t="shared" si="1"/>
        <v>Don't match</v>
      </c>
      <c r="L20" s="92"/>
      <c r="M20" s="92" t="s">
        <v>119</v>
      </c>
      <c r="N20" s="100"/>
      <c r="O20" s="100"/>
      <c r="P20" s="100" t="str">
        <f t="shared" si="2"/>
        <v>Don't match</v>
      </c>
      <c r="Q20" s="92"/>
      <c r="R20" s="92" t="s">
        <v>119</v>
      </c>
      <c r="S20" s="100"/>
      <c r="T20" s="100"/>
      <c r="U20" s="100" t="str">
        <f t="shared" si="3"/>
        <v>Don't match</v>
      </c>
      <c r="V20" s="92"/>
      <c r="W20" s="100" t="s">
        <v>119</v>
      </c>
      <c r="X20" s="100"/>
      <c r="Y20" s="100"/>
      <c r="Z20" s="100" t="str">
        <f t="shared" si="4"/>
        <v>Don't match</v>
      </c>
      <c r="AA20" s="92"/>
      <c r="AB20" t="s">
        <v>119</v>
      </c>
      <c r="AD20" s="100"/>
      <c r="AE20" s="100" t="str">
        <f t="shared" si="5"/>
        <v>Don't match</v>
      </c>
    </row>
    <row r="21" spans="2:31">
      <c r="B21" s="108" t="s">
        <v>103</v>
      </c>
      <c r="C21" s="100" t="s">
        <v>119</v>
      </c>
      <c r="D21" s="100"/>
      <c r="E21" s="100"/>
      <c r="F21" s="100" t="str">
        <f t="shared" si="0"/>
        <v>Don't match</v>
      </c>
      <c r="G21" s="92"/>
      <c r="H21" s="92" t="s">
        <v>119</v>
      </c>
      <c r="I21" s="100"/>
      <c r="J21" s="92"/>
      <c r="K21" s="100" t="str">
        <f t="shared" si="1"/>
        <v>Don't match</v>
      </c>
      <c r="L21" s="92"/>
      <c r="M21" s="92" t="s">
        <v>119</v>
      </c>
      <c r="N21" s="100"/>
      <c r="O21" s="100"/>
      <c r="P21" s="100" t="str">
        <f t="shared" si="2"/>
        <v>Don't match</v>
      </c>
      <c r="Q21" s="92"/>
      <c r="R21" s="92" t="s">
        <v>119</v>
      </c>
      <c r="S21" s="100"/>
      <c r="T21" s="100"/>
      <c r="U21" s="100" t="str">
        <f t="shared" si="3"/>
        <v>Don't match</v>
      </c>
      <c r="V21" s="92"/>
      <c r="W21" s="100" t="s">
        <v>119</v>
      </c>
      <c r="X21" s="100"/>
      <c r="Y21" s="100"/>
      <c r="Z21" s="100" t="str">
        <f t="shared" si="4"/>
        <v>Don't match</v>
      </c>
      <c r="AA21" s="92"/>
      <c r="AB21" t="s">
        <v>119</v>
      </c>
      <c r="AD21" s="100"/>
      <c r="AE21" s="100" t="str">
        <f t="shared" si="5"/>
        <v>Don't match</v>
      </c>
    </row>
    <row r="22" spans="2:31">
      <c r="B22" s="107" t="s">
        <v>635</v>
      </c>
      <c r="C22" s="100" t="s">
        <v>119</v>
      </c>
      <c r="D22" s="100"/>
      <c r="E22" s="100"/>
      <c r="F22" s="100" t="str">
        <f t="shared" si="0"/>
        <v>Don't match</v>
      </c>
      <c r="G22" s="92"/>
      <c r="H22" s="92" t="s">
        <v>119</v>
      </c>
      <c r="I22" s="100"/>
      <c r="J22" s="92"/>
      <c r="K22" s="100" t="str">
        <f t="shared" si="1"/>
        <v>Don't match</v>
      </c>
      <c r="L22" s="92"/>
      <c r="M22" s="92" t="s">
        <v>119</v>
      </c>
      <c r="N22" s="100"/>
      <c r="O22" s="100"/>
      <c r="P22" s="100" t="str">
        <f t="shared" si="2"/>
        <v>Don't match</v>
      </c>
      <c r="Q22" s="92"/>
      <c r="R22" s="92" t="s">
        <v>119</v>
      </c>
      <c r="S22" s="100"/>
      <c r="T22" s="100"/>
      <c r="U22" s="100" t="str">
        <f t="shared" si="3"/>
        <v>Don't match</v>
      </c>
      <c r="V22" s="92"/>
      <c r="W22" s="100" t="s">
        <v>119</v>
      </c>
      <c r="X22" s="100"/>
      <c r="Y22" s="100"/>
      <c r="Z22" s="100" t="str">
        <f t="shared" si="4"/>
        <v>Don't match</v>
      </c>
      <c r="AA22" s="92"/>
      <c r="AB22" t="s">
        <v>119</v>
      </c>
      <c r="AD22" s="100"/>
      <c r="AE22" s="100" t="str">
        <f t="shared" si="5"/>
        <v>Don't match</v>
      </c>
    </row>
    <row r="23" spans="2:31">
      <c r="B23" s="108" t="s">
        <v>104</v>
      </c>
      <c r="C23" s="100" t="s">
        <v>119</v>
      </c>
      <c r="D23" s="100"/>
      <c r="E23" s="100"/>
      <c r="F23" s="100" t="str">
        <f t="shared" si="0"/>
        <v>Don't match</v>
      </c>
      <c r="G23" s="92"/>
      <c r="H23" s="92" t="s">
        <v>119</v>
      </c>
      <c r="I23" s="100"/>
      <c r="J23" s="92"/>
      <c r="K23" s="100" t="str">
        <f t="shared" si="1"/>
        <v>Don't match</v>
      </c>
      <c r="L23" s="92"/>
      <c r="M23" s="92" t="s">
        <v>119</v>
      </c>
      <c r="N23" s="100"/>
      <c r="O23" s="100"/>
      <c r="P23" s="100" t="str">
        <f t="shared" si="2"/>
        <v>Don't match</v>
      </c>
      <c r="Q23" s="92"/>
      <c r="R23" s="92" t="s">
        <v>119</v>
      </c>
      <c r="S23" s="100"/>
      <c r="T23" s="100"/>
      <c r="U23" s="100" t="str">
        <f t="shared" si="3"/>
        <v>Don't match</v>
      </c>
      <c r="V23" s="92"/>
      <c r="W23" s="100" t="s">
        <v>119</v>
      </c>
      <c r="X23" s="100"/>
      <c r="Y23" s="100"/>
      <c r="Z23" s="100" t="str">
        <f t="shared" si="4"/>
        <v>Don't match</v>
      </c>
      <c r="AA23" s="92"/>
      <c r="AB23" t="s">
        <v>119</v>
      </c>
      <c r="AD23" s="100"/>
      <c r="AE23" s="100" t="str">
        <f t="shared" si="5"/>
        <v>Don't match</v>
      </c>
    </row>
    <row r="24" spans="2:31">
      <c r="B24" s="108" t="s">
        <v>108</v>
      </c>
      <c r="C24" s="100" t="s">
        <v>124</v>
      </c>
      <c r="D24" s="100"/>
      <c r="E24" s="100"/>
      <c r="F24" s="100" t="str">
        <f t="shared" si="0"/>
        <v>Don't match</v>
      </c>
      <c r="G24" s="92"/>
      <c r="H24" s="92" t="s">
        <v>119</v>
      </c>
      <c r="I24" s="100"/>
      <c r="J24" s="92"/>
      <c r="K24" s="100" t="str">
        <f t="shared" si="1"/>
        <v>Don't match</v>
      </c>
      <c r="L24" s="92"/>
      <c r="M24" s="92" t="s">
        <v>119</v>
      </c>
      <c r="N24" s="100"/>
      <c r="O24" s="100"/>
      <c r="P24" s="100" t="str">
        <f t="shared" si="2"/>
        <v>Don't match</v>
      </c>
      <c r="Q24" s="92"/>
      <c r="R24" s="92" t="s">
        <v>124</v>
      </c>
      <c r="S24" s="100"/>
      <c r="T24" s="100"/>
      <c r="U24" s="100" t="str">
        <f t="shared" si="3"/>
        <v>Don't match</v>
      </c>
      <c r="V24" s="92"/>
      <c r="W24" s="100" t="s">
        <v>124</v>
      </c>
      <c r="X24" s="100"/>
      <c r="Y24" s="100"/>
      <c r="Z24" s="100" t="str">
        <f t="shared" si="4"/>
        <v>Don't match</v>
      </c>
      <c r="AA24" s="92"/>
      <c r="AB24" t="s">
        <v>119</v>
      </c>
      <c r="AD24" s="100"/>
      <c r="AE24" s="100" t="str">
        <f t="shared" si="5"/>
        <v>Don't match</v>
      </c>
    </row>
    <row r="25" spans="2:31">
      <c r="B25" s="108" t="s">
        <v>109</v>
      </c>
      <c r="C25" s="100" t="s">
        <v>119</v>
      </c>
      <c r="D25" s="100"/>
      <c r="E25" s="100"/>
      <c r="F25" s="100" t="str">
        <f t="shared" si="0"/>
        <v>Don't match</v>
      </c>
      <c r="G25" s="92"/>
      <c r="H25" s="92" t="s">
        <v>124</v>
      </c>
      <c r="I25" s="100"/>
      <c r="J25" s="92"/>
      <c r="K25" s="100" t="str">
        <f t="shared" si="1"/>
        <v>Don't match</v>
      </c>
      <c r="L25" s="92"/>
      <c r="M25" s="92" t="s">
        <v>124</v>
      </c>
      <c r="N25" s="100"/>
      <c r="O25" s="100"/>
      <c r="P25" s="100" t="str">
        <f t="shared" si="2"/>
        <v>Don't match</v>
      </c>
      <c r="Q25" s="92"/>
      <c r="R25" s="92" t="s">
        <v>119</v>
      </c>
      <c r="S25" s="100"/>
      <c r="T25" s="100"/>
      <c r="U25" s="100" t="str">
        <f t="shared" si="3"/>
        <v>Don't match</v>
      </c>
      <c r="V25" s="92"/>
      <c r="W25" s="100" t="s">
        <v>124</v>
      </c>
      <c r="X25" s="100"/>
      <c r="Y25" s="100"/>
      <c r="Z25" s="100" t="str">
        <f t="shared" si="4"/>
        <v>Don't match</v>
      </c>
      <c r="AA25" s="92"/>
      <c r="AB25" t="s">
        <v>124</v>
      </c>
      <c r="AD25" s="100"/>
      <c r="AE25" s="100" t="str">
        <f t="shared" si="5"/>
        <v>Don't match</v>
      </c>
    </row>
    <row r="26" spans="2:31">
      <c r="B26" s="108" t="s">
        <v>105</v>
      </c>
      <c r="C26" s="100" t="s">
        <v>119</v>
      </c>
      <c r="D26" s="100"/>
      <c r="E26" s="100"/>
      <c r="F26" s="100" t="str">
        <f t="shared" si="0"/>
        <v>Don't match</v>
      </c>
      <c r="G26" s="92"/>
      <c r="H26" s="92" t="s">
        <v>119</v>
      </c>
      <c r="I26" s="100"/>
      <c r="J26" s="92"/>
      <c r="K26" s="100" t="str">
        <f t="shared" si="1"/>
        <v>Don't match</v>
      </c>
      <c r="L26" s="92"/>
      <c r="M26" s="92" t="s">
        <v>119</v>
      </c>
      <c r="N26" s="100"/>
      <c r="O26" s="100"/>
      <c r="P26" s="100" t="str">
        <f t="shared" si="2"/>
        <v>Don't match</v>
      </c>
      <c r="Q26" s="92"/>
      <c r="R26" s="92" t="s">
        <v>119</v>
      </c>
      <c r="S26" s="100"/>
      <c r="T26" s="100"/>
      <c r="U26" s="100" t="str">
        <f t="shared" si="3"/>
        <v>Don't match</v>
      </c>
      <c r="V26" s="92"/>
      <c r="W26" s="100" t="s">
        <v>119</v>
      </c>
      <c r="X26" s="100"/>
      <c r="Y26" s="100"/>
      <c r="Z26" s="100" t="str">
        <f t="shared" si="4"/>
        <v>Don't match</v>
      </c>
      <c r="AA26" s="92"/>
      <c r="AB26" t="s">
        <v>119</v>
      </c>
      <c r="AD26" s="100"/>
      <c r="AE26" s="100" t="str">
        <f t="shared" si="5"/>
        <v>Don't match</v>
      </c>
    </row>
    <row r="27" spans="2:31">
      <c r="B27" s="108" t="s">
        <v>106</v>
      </c>
      <c r="C27" s="100" t="s">
        <v>119</v>
      </c>
      <c r="D27" s="100"/>
      <c r="E27" s="100"/>
      <c r="F27" s="100" t="str">
        <f t="shared" si="0"/>
        <v>Don't match</v>
      </c>
      <c r="G27" s="92"/>
      <c r="H27" s="92" t="s">
        <v>119</v>
      </c>
      <c r="I27" s="100"/>
      <c r="J27" s="92"/>
      <c r="K27" s="100" t="str">
        <f t="shared" si="1"/>
        <v>Don't match</v>
      </c>
      <c r="L27" s="92"/>
      <c r="M27" s="92" t="s">
        <v>119</v>
      </c>
      <c r="N27" s="100"/>
      <c r="O27" s="100"/>
      <c r="P27" s="100" t="str">
        <f t="shared" si="2"/>
        <v>Don't match</v>
      </c>
      <c r="Q27" s="92"/>
      <c r="R27" s="92" t="s">
        <v>119</v>
      </c>
      <c r="S27" s="100"/>
      <c r="T27" s="100"/>
      <c r="U27" s="100" t="str">
        <f t="shared" si="3"/>
        <v>Don't match</v>
      </c>
      <c r="V27" s="92"/>
      <c r="W27" s="100" t="s">
        <v>119</v>
      </c>
      <c r="X27" s="100"/>
      <c r="Y27" s="100"/>
      <c r="Z27" s="100" t="str">
        <f t="shared" si="4"/>
        <v>Don't match</v>
      </c>
      <c r="AA27" s="92"/>
      <c r="AB27" t="s">
        <v>124</v>
      </c>
      <c r="AD27" s="100"/>
      <c r="AE27" s="100" t="str">
        <f t="shared" si="5"/>
        <v>Don't match</v>
      </c>
    </row>
    <row r="28" spans="2:31">
      <c r="B28" s="108" t="s">
        <v>107</v>
      </c>
      <c r="C28" s="100" t="s">
        <v>119</v>
      </c>
      <c r="D28" s="100"/>
      <c r="E28" s="100"/>
      <c r="F28" s="100" t="str">
        <f t="shared" si="0"/>
        <v>Don't match</v>
      </c>
      <c r="G28" s="92"/>
      <c r="H28" s="92" t="s">
        <v>119</v>
      </c>
      <c r="I28" s="100"/>
      <c r="J28" s="92"/>
      <c r="K28" s="100" t="str">
        <f t="shared" si="1"/>
        <v>Don't match</v>
      </c>
      <c r="L28" s="92"/>
      <c r="M28" s="92" t="s">
        <v>119</v>
      </c>
      <c r="N28" s="100"/>
      <c r="O28" s="100"/>
      <c r="P28" s="100" t="str">
        <f t="shared" si="2"/>
        <v>Don't match</v>
      </c>
      <c r="Q28" s="92"/>
      <c r="R28" s="92" t="s">
        <v>119</v>
      </c>
      <c r="S28" s="100"/>
      <c r="T28" s="100"/>
      <c r="U28" s="100" t="str">
        <f t="shared" si="3"/>
        <v>Don't match</v>
      </c>
      <c r="V28" s="92"/>
      <c r="W28" s="100" t="s">
        <v>119</v>
      </c>
      <c r="X28" s="100"/>
      <c r="Y28" s="100"/>
      <c r="Z28" s="100" t="str">
        <f t="shared" si="4"/>
        <v>Don't match</v>
      </c>
      <c r="AA28" s="92"/>
      <c r="AB28" t="s">
        <v>119</v>
      </c>
      <c r="AD28" s="100"/>
      <c r="AE28" s="100" t="str">
        <f t="shared" si="5"/>
        <v>Don't match</v>
      </c>
    </row>
    <row r="29" spans="2:31">
      <c r="B29" s="108" t="s">
        <v>110</v>
      </c>
      <c r="C29" s="100" t="s">
        <v>119</v>
      </c>
      <c r="D29" s="100"/>
      <c r="E29" s="100"/>
      <c r="F29" s="100" t="str">
        <f t="shared" si="0"/>
        <v>Don't match</v>
      </c>
      <c r="G29" s="92"/>
      <c r="H29" s="92" t="s">
        <v>119</v>
      </c>
      <c r="I29" s="100"/>
      <c r="J29" s="92"/>
      <c r="K29" s="100" t="str">
        <f t="shared" si="1"/>
        <v>Don't match</v>
      </c>
      <c r="L29" s="92"/>
      <c r="M29" s="92" t="s">
        <v>119</v>
      </c>
      <c r="N29" s="100"/>
      <c r="O29" s="100"/>
      <c r="P29" s="100" t="str">
        <f t="shared" si="2"/>
        <v>Don't match</v>
      </c>
      <c r="Q29" s="92"/>
      <c r="R29" s="92" t="s">
        <v>119</v>
      </c>
      <c r="S29" s="100"/>
      <c r="T29" s="100"/>
      <c r="U29" s="100" t="str">
        <f t="shared" si="3"/>
        <v>Don't match</v>
      </c>
      <c r="V29" s="92"/>
      <c r="W29" s="100" t="s">
        <v>119</v>
      </c>
      <c r="X29" s="100"/>
      <c r="Y29" s="100"/>
      <c r="Z29" s="100" t="str">
        <f t="shared" si="4"/>
        <v>Don't match</v>
      </c>
      <c r="AA29" s="92"/>
      <c r="AB29" t="s">
        <v>119</v>
      </c>
      <c r="AD29" s="100"/>
      <c r="AE29" s="100" t="str">
        <f t="shared" si="5"/>
        <v>Don't match</v>
      </c>
    </row>
    <row r="30" spans="2:31">
      <c r="B30" s="108" t="s">
        <v>111</v>
      </c>
      <c r="C30" s="100" t="s">
        <v>119</v>
      </c>
      <c r="D30" s="100"/>
      <c r="E30" s="100"/>
      <c r="F30" s="100" t="str">
        <f t="shared" si="0"/>
        <v>Don't match</v>
      </c>
      <c r="G30" s="92"/>
      <c r="H30" s="92" t="s">
        <v>119</v>
      </c>
      <c r="I30" s="100"/>
      <c r="J30" s="92"/>
      <c r="K30" s="100" t="str">
        <f t="shared" si="1"/>
        <v>Don't match</v>
      </c>
      <c r="L30" s="92"/>
      <c r="M30" s="92" t="s">
        <v>119</v>
      </c>
      <c r="N30" s="100"/>
      <c r="O30" s="100"/>
      <c r="P30" s="100" t="str">
        <f t="shared" si="2"/>
        <v>Don't match</v>
      </c>
      <c r="Q30" s="92"/>
      <c r="R30" s="92" t="s">
        <v>119</v>
      </c>
      <c r="S30" s="100"/>
      <c r="T30" s="100"/>
      <c r="U30" s="100" t="str">
        <f t="shared" si="3"/>
        <v>Don't match</v>
      </c>
      <c r="V30" s="92"/>
      <c r="W30" s="100" t="s">
        <v>119</v>
      </c>
      <c r="X30" s="100"/>
      <c r="Y30" s="100"/>
      <c r="Z30" s="100" t="str">
        <f t="shared" si="4"/>
        <v>Don't match</v>
      </c>
      <c r="AA30" s="92"/>
      <c r="AB30" t="s">
        <v>119</v>
      </c>
      <c r="AD30" s="100"/>
      <c r="AE30" s="100" t="str">
        <f t="shared" si="5"/>
        <v>Don't match</v>
      </c>
    </row>
    <row r="31" spans="2:31">
      <c r="B31" s="107" t="s">
        <v>636</v>
      </c>
      <c r="C31" s="100" t="s">
        <v>124</v>
      </c>
      <c r="D31" s="100"/>
      <c r="E31" s="100"/>
      <c r="F31" s="100" t="str">
        <f t="shared" si="0"/>
        <v>Don't match</v>
      </c>
      <c r="G31" s="92"/>
      <c r="H31" s="92" t="s">
        <v>119</v>
      </c>
      <c r="I31" s="100"/>
      <c r="J31" s="92"/>
      <c r="K31" s="100" t="str">
        <f t="shared" si="1"/>
        <v>Don't match</v>
      </c>
      <c r="L31" s="92"/>
      <c r="M31" s="92" t="s">
        <v>119</v>
      </c>
      <c r="N31" s="100"/>
      <c r="O31" s="100"/>
      <c r="P31" s="100" t="str">
        <f t="shared" si="2"/>
        <v>Don't match</v>
      </c>
      <c r="Q31" s="92"/>
      <c r="R31" s="92" t="s">
        <v>119</v>
      </c>
      <c r="S31" s="100"/>
      <c r="T31" s="100"/>
      <c r="U31" s="100" t="str">
        <f t="shared" si="3"/>
        <v>Don't match</v>
      </c>
      <c r="V31" s="92"/>
      <c r="W31" s="100" t="s">
        <v>119</v>
      </c>
      <c r="X31" s="100"/>
      <c r="Y31" s="100"/>
      <c r="Z31" s="100" t="str">
        <f t="shared" si="4"/>
        <v>Don't match</v>
      </c>
      <c r="AA31" s="92"/>
      <c r="AB31" t="s">
        <v>119</v>
      </c>
      <c r="AD31" s="100"/>
      <c r="AE31" s="100" t="str">
        <f t="shared" si="5"/>
        <v>Don't match</v>
      </c>
    </row>
    <row r="32" spans="2:31">
      <c r="B32" s="107" t="s">
        <v>637</v>
      </c>
      <c r="C32" s="100" t="s">
        <v>119</v>
      </c>
      <c r="D32" s="100"/>
      <c r="E32" s="100"/>
      <c r="F32" s="100" t="str">
        <f t="shared" si="0"/>
        <v>Don't match</v>
      </c>
      <c r="G32" s="92"/>
      <c r="H32" s="92" t="s">
        <v>119</v>
      </c>
      <c r="I32" s="100"/>
      <c r="J32" s="92"/>
      <c r="K32" s="100" t="str">
        <f t="shared" si="1"/>
        <v>Don't match</v>
      </c>
      <c r="L32" s="92"/>
      <c r="M32" s="92" t="s">
        <v>119</v>
      </c>
      <c r="N32" s="100"/>
      <c r="O32" s="100"/>
      <c r="P32" s="100" t="str">
        <f t="shared" si="2"/>
        <v>Don't match</v>
      </c>
      <c r="Q32" s="92"/>
      <c r="R32" s="92" t="s">
        <v>119</v>
      </c>
      <c r="S32" s="100"/>
      <c r="T32" s="100"/>
      <c r="U32" s="100" t="str">
        <f t="shared" si="3"/>
        <v>Don't match</v>
      </c>
      <c r="V32" s="92"/>
      <c r="W32" s="100" t="s">
        <v>119</v>
      </c>
      <c r="X32" s="100"/>
      <c r="Y32" s="100"/>
      <c r="Z32" s="100" t="str">
        <f t="shared" si="4"/>
        <v>Don't match</v>
      </c>
      <c r="AA32" s="92"/>
      <c r="AB32" t="s">
        <v>119</v>
      </c>
      <c r="AD32" s="100"/>
      <c r="AE32" s="100" t="str">
        <f t="shared" si="5"/>
        <v>Don't match</v>
      </c>
    </row>
    <row r="33" spans="2:31">
      <c r="B33" s="108" t="s">
        <v>112</v>
      </c>
      <c r="C33" s="100" t="s">
        <v>119</v>
      </c>
      <c r="D33" s="100"/>
      <c r="E33" s="100"/>
      <c r="F33" s="100" t="str">
        <f t="shared" si="0"/>
        <v>Don't match</v>
      </c>
      <c r="G33" s="92"/>
      <c r="H33" s="92" t="s">
        <v>119</v>
      </c>
      <c r="I33" s="100"/>
      <c r="J33" s="92"/>
      <c r="K33" s="100" t="str">
        <f t="shared" si="1"/>
        <v>Don't match</v>
      </c>
      <c r="L33" s="92"/>
      <c r="M33" s="92" t="s">
        <v>119</v>
      </c>
      <c r="N33" s="100"/>
      <c r="O33" s="100"/>
      <c r="P33" s="100" t="str">
        <f t="shared" si="2"/>
        <v>Don't match</v>
      </c>
      <c r="Q33" s="92"/>
      <c r="R33" s="92" t="s">
        <v>119</v>
      </c>
      <c r="S33" s="100"/>
      <c r="T33" s="100"/>
      <c r="U33" s="100" t="str">
        <f t="shared" si="3"/>
        <v>Don't match</v>
      </c>
      <c r="V33" s="92"/>
      <c r="W33" s="100" t="s">
        <v>119</v>
      </c>
      <c r="X33" s="100"/>
      <c r="Y33" s="100"/>
      <c r="Z33" s="100" t="str">
        <f t="shared" si="4"/>
        <v>Don't match</v>
      </c>
      <c r="AA33" s="92"/>
      <c r="AB33" t="s">
        <v>119</v>
      </c>
      <c r="AD33" s="100"/>
      <c r="AE33" s="100" t="str">
        <f t="shared" si="5"/>
        <v>Don't match</v>
      </c>
    </row>
    <row r="34" spans="2:31">
      <c r="B34" s="107" t="s">
        <v>265</v>
      </c>
      <c r="C34" s="100" t="s">
        <v>119</v>
      </c>
      <c r="D34" s="100"/>
      <c r="E34" s="100"/>
      <c r="F34" s="100" t="str">
        <f t="shared" si="0"/>
        <v>Don't match</v>
      </c>
      <c r="G34" s="92"/>
      <c r="H34" s="92" t="s">
        <v>119</v>
      </c>
      <c r="I34" s="100"/>
      <c r="J34" s="92"/>
      <c r="K34" s="100" t="str">
        <f t="shared" si="1"/>
        <v>Don't match</v>
      </c>
      <c r="L34" s="92"/>
      <c r="M34" s="92" t="s">
        <v>119</v>
      </c>
      <c r="N34" s="100"/>
      <c r="O34" s="100"/>
      <c r="P34" s="100" t="str">
        <f t="shared" si="2"/>
        <v>Don't match</v>
      </c>
      <c r="Q34" s="92"/>
      <c r="R34" s="92" t="s">
        <v>119</v>
      </c>
      <c r="S34" s="100"/>
      <c r="T34" s="100"/>
      <c r="U34" s="100" t="str">
        <f t="shared" si="3"/>
        <v>Don't match</v>
      </c>
      <c r="V34" s="92"/>
      <c r="W34" s="100" t="s">
        <v>119</v>
      </c>
      <c r="X34" s="100"/>
      <c r="Y34" s="100"/>
      <c r="Z34" s="100" t="str">
        <f t="shared" si="4"/>
        <v>Don't match</v>
      </c>
      <c r="AA34" s="92"/>
      <c r="AB34" t="s">
        <v>119</v>
      </c>
      <c r="AD34" s="100"/>
      <c r="AE34" s="100" t="str">
        <f t="shared" si="5"/>
        <v>Don't match</v>
      </c>
    </row>
    <row r="35" spans="2:31">
      <c r="B35" s="108" t="s">
        <v>1</v>
      </c>
      <c r="C35" s="100" t="s">
        <v>119</v>
      </c>
      <c r="D35" s="100"/>
      <c r="E35" s="100"/>
      <c r="F35" s="100" t="str">
        <f t="shared" si="0"/>
        <v>Don't match</v>
      </c>
      <c r="G35" s="92"/>
      <c r="H35" s="92" t="s">
        <v>119</v>
      </c>
      <c r="I35" s="100"/>
      <c r="J35" s="92"/>
      <c r="K35" s="100" t="str">
        <f t="shared" si="1"/>
        <v>Don't match</v>
      </c>
      <c r="L35" s="92"/>
      <c r="M35" s="92" t="s">
        <v>124</v>
      </c>
      <c r="N35" s="100"/>
      <c r="O35" s="100"/>
      <c r="P35" s="100" t="str">
        <f t="shared" si="2"/>
        <v>Don't match</v>
      </c>
      <c r="Q35" s="92"/>
      <c r="R35" s="92" t="s">
        <v>124</v>
      </c>
      <c r="S35" s="100"/>
      <c r="T35" s="100"/>
      <c r="U35" s="100" t="str">
        <f t="shared" si="3"/>
        <v>Don't match</v>
      </c>
      <c r="V35" s="92"/>
      <c r="W35" s="100" t="s">
        <v>119</v>
      </c>
      <c r="X35" s="100"/>
      <c r="Y35" s="100"/>
      <c r="Z35" s="100" t="str">
        <f t="shared" si="4"/>
        <v>Don't match</v>
      </c>
      <c r="AA35" s="92"/>
      <c r="AB35" t="s">
        <v>124</v>
      </c>
      <c r="AD35" s="100"/>
      <c r="AE35" s="100" t="str">
        <f t="shared" si="5"/>
        <v>Don't match</v>
      </c>
    </row>
    <row r="36" spans="2:31">
      <c r="B36" s="108" t="s">
        <v>2</v>
      </c>
      <c r="C36" s="100" t="s">
        <v>124</v>
      </c>
      <c r="D36" s="100"/>
      <c r="E36" s="100"/>
      <c r="F36" s="100" t="str">
        <f t="shared" si="0"/>
        <v>Don't match</v>
      </c>
      <c r="G36" s="92"/>
      <c r="H36" s="92" t="s">
        <v>124</v>
      </c>
      <c r="I36" s="100"/>
      <c r="J36" s="92"/>
      <c r="K36" s="100" t="str">
        <f t="shared" si="1"/>
        <v>Don't match</v>
      </c>
      <c r="L36" s="92"/>
      <c r="M36" s="92" t="s">
        <v>119</v>
      </c>
      <c r="N36" s="100"/>
      <c r="O36" s="100"/>
      <c r="P36" s="100" t="str">
        <f t="shared" si="2"/>
        <v>Don't match</v>
      </c>
      <c r="Q36" s="92"/>
      <c r="R36" s="92" t="s">
        <v>119</v>
      </c>
      <c r="S36" s="100"/>
      <c r="T36" s="100"/>
      <c r="U36" s="100" t="str">
        <f t="shared" si="3"/>
        <v>Don't match</v>
      </c>
      <c r="V36" s="92"/>
      <c r="W36" s="100" t="s">
        <v>124</v>
      </c>
      <c r="X36" s="100"/>
      <c r="Y36" s="100"/>
      <c r="Z36" s="100" t="str">
        <f t="shared" si="4"/>
        <v>Don't match</v>
      </c>
      <c r="AA36" s="92"/>
      <c r="AB36" t="s">
        <v>119</v>
      </c>
      <c r="AD36" s="100"/>
      <c r="AE36" s="100" t="str">
        <f t="shared" si="5"/>
        <v>Don't match</v>
      </c>
    </row>
    <row r="37" spans="2:31">
      <c r="B37" s="108" t="s">
        <v>3</v>
      </c>
      <c r="C37" s="100" t="s">
        <v>119</v>
      </c>
      <c r="D37" s="100"/>
      <c r="E37" s="100"/>
      <c r="F37" s="100" t="str">
        <f t="shared" si="0"/>
        <v>Don't match</v>
      </c>
      <c r="G37" s="92"/>
      <c r="H37" s="92" t="s">
        <v>119</v>
      </c>
      <c r="I37" s="100"/>
      <c r="J37" s="92"/>
      <c r="K37" s="100" t="str">
        <f t="shared" si="1"/>
        <v>Don't match</v>
      </c>
      <c r="L37" s="92"/>
      <c r="M37" s="92" t="s">
        <v>119</v>
      </c>
      <c r="N37" s="100"/>
      <c r="O37" s="100"/>
      <c r="P37" s="100" t="str">
        <f t="shared" si="2"/>
        <v>Don't match</v>
      </c>
      <c r="Q37" s="92"/>
      <c r="R37" s="92" t="s">
        <v>119</v>
      </c>
      <c r="S37" s="100"/>
      <c r="T37" s="100"/>
      <c r="U37" s="100" t="str">
        <f t="shared" si="3"/>
        <v>Don't match</v>
      </c>
      <c r="V37" s="92"/>
      <c r="W37" s="100" t="s">
        <v>119</v>
      </c>
      <c r="X37" s="100"/>
      <c r="Y37" s="100"/>
      <c r="Z37" s="100" t="str">
        <f t="shared" si="4"/>
        <v>Don't match</v>
      </c>
      <c r="AA37" s="92"/>
      <c r="AB37" t="s">
        <v>119</v>
      </c>
      <c r="AD37" s="100"/>
      <c r="AE37" s="100" t="str">
        <f t="shared" si="5"/>
        <v>Don't match</v>
      </c>
    </row>
    <row r="38" spans="2:31">
      <c r="B38" s="108" t="s">
        <v>4</v>
      </c>
      <c r="C38" s="100" t="s">
        <v>119</v>
      </c>
      <c r="D38" s="100"/>
      <c r="E38" s="100"/>
      <c r="F38" s="100" t="str">
        <f t="shared" si="0"/>
        <v>Don't match</v>
      </c>
      <c r="G38" s="92"/>
      <c r="H38" s="92" t="s">
        <v>119</v>
      </c>
      <c r="I38" s="100"/>
      <c r="J38" s="92"/>
      <c r="K38" s="100" t="str">
        <f t="shared" si="1"/>
        <v>Don't match</v>
      </c>
      <c r="L38" s="92"/>
      <c r="M38" s="92" t="s">
        <v>119</v>
      </c>
      <c r="N38" s="100"/>
      <c r="O38" s="100"/>
      <c r="P38" s="100" t="str">
        <f t="shared" si="2"/>
        <v>Don't match</v>
      </c>
      <c r="Q38" s="92"/>
      <c r="R38" s="92" t="s">
        <v>119</v>
      </c>
      <c r="S38" s="100"/>
      <c r="T38" s="100"/>
      <c r="U38" s="100" t="str">
        <f t="shared" si="3"/>
        <v>Don't match</v>
      </c>
      <c r="V38" s="92"/>
      <c r="W38" s="100" t="s">
        <v>119</v>
      </c>
      <c r="X38" s="100"/>
      <c r="Y38" s="100"/>
      <c r="Z38" s="100" t="str">
        <f t="shared" si="4"/>
        <v>Don't match</v>
      </c>
      <c r="AA38" s="92"/>
      <c r="AB38" t="s">
        <v>119</v>
      </c>
      <c r="AD38" s="100"/>
      <c r="AE38" s="100" t="str">
        <f t="shared" si="5"/>
        <v>Don't match</v>
      </c>
    </row>
    <row r="39" spans="2:31">
      <c r="B39" s="107" t="s">
        <v>638</v>
      </c>
      <c r="C39" s="100" t="s">
        <v>119</v>
      </c>
      <c r="D39" s="100"/>
      <c r="E39" s="100"/>
      <c r="F39" s="100" t="str">
        <f t="shared" si="0"/>
        <v>Don't match</v>
      </c>
      <c r="G39" s="92"/>
      <c r="H39" s="92" t="s">
        <v>119</v>
      </c>
      <c r="I39" s="100"/>
      <c r="J39" s="92"/>
      <c r="K39" s="100" t="str">
        <f t="shared" si="1"/>
        <v>Don't match</v>
      </c>
      <c r="L39" s="92"/>
      <c r="M39" s="92" t="s">
        <v>119</v>
      </c>
      <c r="N39" s="100"/>
      <c r="O39" s="100"/>
      <c r="P39" s="100" t="str">
        <f t="shared" si="2"/>
        <v>Don't match</v>
      </c>
      <c r="Q39" s="92"/>
      <c r="R39" s="92" t="s">
        <v>119</v>
      </c>
      <c r="S39" s="100"/>
      <c r="T39" s="100"/>
      <c r="U39" s="100" t="str">
        <f t="shared" si="3"/>
        <v>Don't match</v>
      </c>
      <c r="V39" s="92"/>
      <c r="W39" s="100" t="s">
        <v>119</v>
      </c>
      <c r="X39" s="100"/>
      <c r="Y39" s="100"/>
      <c r="Z39" s="100" t="str">
        <f t="shared" si="4"/>
        <v>Don't match</v>
      </c>
      <c r="AA39" s="92"/>
      <c r="AB39" t="s">
        <v>119</v>
      </c>
      <c r="AD39" s="100"/>
      <c r="AE39" s="100" t="str">
        <f t="shared" si="5"/>
        <v>Don't match</v>
      </c>
    </row>
    <row r="40" spans="2:31">
      <c r="B40" s="108" t="s">
        <v>9</v>
      </c>
      <c r="C40" s="100" t="s">
        <v>119</v>
      </c>
      <c r="D40" s="100"/>
      <c r="E40" s="100"/>
      <c r="F40" s="100" t="str">
        <f t="shared" si="0"/>
        <v>Don't match</v>
      </c>
      <c r="G40" s="92"/>
      <c r="H40" s="92" t="s">
        <v>124</v>
      </c>
      <c r="I40" s="100"/>
      <c r="J40" s="92"/>
      <c r="K40" s="100" t="str">
        <f t="shared" si="1"/>
        <v>Don't match</v>
      </c>
      <c r="L40" s="92"/>
      <c r="M40" s="92" t="s">
        <v>124</v>
      </c>
      <c r="N40" s="100"/>
      <c r="O40" s="100"/>
      <c r="P40" s="100" t="str">
        <f t="shared" si="2"/>
        <v>Don't match</v>
      </c>
      <c r="Q40" s="92"/>
      <c r="R40" s="92" t="s">
        <v>124</v>
      </c>
      <c r="S40" s="100"/>
      <c r="T40" s="100"/>
      <c r="U40" s="100" t="str">
        <f t="shared" si="3"/>
        <v>Don't match</v>
      </c>
      <c r="V40" s="92"/>
      <c r="W40" s="100" t="s">
        <v>124</v>
      </c>
      <c r="X40" s="100"/>
      <c r="Y40" s="100"/>
      <c r="Z40" s="100" t="str">
        <f t="shared" si="4"/>
        <v>Don't match</v>
      </c>
      <c r="AA40" s="92"/>
      <c r="AB40" t="s">
        <v>124</v>
      </c>
      <c r="AD40" s="100"/>
      <c r="AE40" s="100" t="str">
        <f t="shared" si="5"/>
        <v>Don't match</v>
      </c>
    </row>
    <row r="41" spans="2:31">
      <c r="B41" s="108" t="s">
        <v>10</v>
      </c>
      <c r="C41" s="100" t="s">
        <v>124</v>
      </c>
      <c r="D41" s="100"/>
      <c r="E41" s="100"/>
      <c r="F41" s="100" t="str">
        <f t="shared" si="0"/>
        <v>Don't match</v>
      </c>
      <c r="G41" s="92"/>
      <c r="H41" s="92" t="s">
        <v>124</v>
      </c>
      <c r="I41" s="100"/>
      <c r="J41" s="92"/>
      <c r="K41" s="100" t="str">
        <f t="shared" si="1"/>
        <v>Don't match</v>
      </c>
      <c r="L41" s="92"/>
      <c r="M41" s="92" t="s">
        <v>124</v>
      </c>
      <c r="N41" s="100"/>
      <c r="O41" s="100"/>
      <c r="P41" s="100" t="str">
        <f t="shared" si="2"/>
        <v>Don't match</v>
      </c>
      <c r="Q41" s="92"/>
      <c r="R41" s="92" t="s">
        <v>119</v>
      </c>
      <c r="S41" s="100"/>
      <c r="T41" s="100"/>
      <c r="U41" s="100" t="str">
        <f t="shared" si="3"/>
        <v>Don't match</v>
      </c>
      <c r="V41" s="92"/>
      <c r="W41" s="100" t="s">
        <v>124</v>
      </c>
      <c r="X41" s="100"/>
      <c r="Y41" s="100"/>
      <c r="Z41" s="100" t="str">
        <f t="shared" si="4"/>
        <v>Don't match</v>
      </c>
      <c r="AA41" s="92"/>
      <c r="AB41" t="s">
        <v>124</v>
      </c>
      <c r="AD41" s="100"/>
      <c r="AE41" s="100" t="str">
        <f t="shared" si="5"/>
        <v>Don't match</v>
      </c>
    </row>
    <row r="42" spans="2:31">
      <c r="B42" s="109" t="s">
        <v>639</v>
      </c>
      <c r="C42" s="110" t="s">
        <v>119</v>
      </c>
      <c r="D42" s="100"/>
      <c r="E42" s="100"/>
      <c r="F42" s="100" t="str">
        <f t="shared" si="0"/>
        <v>Don't match</v>
      </c>
      <c r="G42" s="92"/>
      <c r="H42" s="92" t="s">
        <v>119</v>
      </c>
      <c r="I42" s="100"/>
      <c r="J42" s="92"/>
      <c r="K42" s="100" t="str">
        <f t="shared" si="1"/>
        <v>Don't match</v>
      </c>
      <c r="L42" s="92"/>
      <c r="M42" s="92" t="s">
        <v>119</v>
      </c>
      <c r="N42" s="100"/>
      <c r="O42" s="100"/>
      <c r="P42" s="100" t="str">
        <f t="shared" si="2"/>
        <v>Don't match</v>
      </c>
      <c r="Q42" s="92"/>
      <c r="R42" s="92" t="s">
        <v>119</v>
      </c>
      <c r="S42" s="100"/>
      <c r="T42" s="100"/>
      <c r="U42" s="100" t="str">
        <f t="shared" si="3"/>
        <v>Don't match</v>
      </c>
      <c r="V42" s="92"/>
      <c r="W42" s="100" t="s">
        <v>119</v>
      </c>
      <c r="X42" s="100"/>
      <c r="Y42" s="100"/>
      <c r="Z42" s="100" t="str">
        <f t="shared" si="4"/>
        <v>Don't match</v>
      </c>
      <c r="AA42" s="92"/>
      <c r="AB42" t="s">
        <v>119</v>
      </c>
      <c r="AD42" s="100"/>
      <c r="AE42" s="100" t="str">
        <f t="shared" si="5"/>
        <v>Don't match</v>
      </c>
    </row>
    <row r="43" spans="2:31">
      <c r="B43" s="108" t="s">
        <v>11</v>
      </c>
      <c r="C43" s="100" t="s">
        <v>124</v>
      </c>
      <c r="D43" s="100"/>
      <c r="E43" s="100"/>
      <c r="F43" s="100" t="str">
        <f t="shared" si="0"/>
        <v>Don't match</v>
      </c>
      <c r="G43" s="92"/>
      <c r="H43" s="92" t="s">
        <v>119</v>
      </c>
      <c r="I43" s="100"/>
      <c r="J43" s="92"/>
      <c r="K43" s="100" t="str">
        <f t="shared" si="1"/>
        <v>Don't match</v>
      </c>
      <c r="L43" s="92"/>
      <c r="M43" s="92" t="s">
        <v>119</v>
      </c>
      <c r="N43" s="100"/>
      <c r="O43" s="100"/>
      <c r="P43" s="100" t="str">
        <f t="shared" si="2"/>
        <v>Don't match</v>
      </c>
      <c r="Q43" s="92"/>
      <c r="R43" s="92" t="s">
        <v>124</v>
      </c>
      <c r="S43" s="100"/>
      <c r="T43" s="100"/>
      <c r="U43" s="100" t="str">
        <f t="shared" si="3"/>
        <v>Don't match</v>
      </c>
      <c r="V43" s="92"/>
      <c r="W43" s="100" t="s">
        <v>124</v>
      </c>
      <c r="X43" s="100"/>
      <c r="Y43" s="100"/>
      <c r="Z43" s="100" t="str">
        <f t="shared" si="4"/>
        <v>Don't match</v>
      </c>
      <c r="AA43" s="92"/>
      <c r="AB43" t="s">
        <v>119</v>
      </c>
      <c r="AD43" s="100"/>
      <c r="AE43" s="100" t="str">
        <f t="shared" si="5"/>
        <v>Don't match</v>
      </c>
    </row>
    <row r="44" spans="2:31">
      <c r="B44" s="108" t="s">
        <v>12</v>
      </c>
      <c r="C44" s="100" t="s">
        <v>124</v>
      </c>
      <c r="D44" s="100"/>
      <c r="E44" s="100"/>
      <c r="F44" s="100" t="str">
        <f t="shared" si="0"/>
        <v>Don't match</v>
      </c>
      <c r="G44" s="92"/>
      <c r="H44" s="92" t="s">
        <v>119</v>
      </c>
      <c r="I44" s="100"/>
      <c r="J44" s="92"/>
      <c r="K44" s="100" t="str">
        <f t="shared" si="1"/>
        <v>Don't match</v>
      </c>
      <c r="L44" s="92"/>
      <c r="M44" s="92" t="s">
        <v>124</v>
      </c>
      <c r="N44" s="100"/>
      <c r="O44" s="100"/>
      <c r="P44" s="100" t="str">
        <f t="shared" si="2"/>
        <v>Don't match</v>
      </c>
      <c r="Q44" s="92"/>
      <c r="R44" s="92" t="s">
        <v>124</v>
      </c>
      <c r="S44" s="100"/>
      <c r="T44" s="100"/>
      <c r="U44" s="100" t="str">
        <f t="shared" si="3"/>
        <v>Don't match</v>
      </c>
      <c r="V44" s="92"/>
      <c r="W44" s="100" t="s">
        <v>124</v>
      </c>
      <c r="X44" s="100"/>
      <c r="Y44" s="100"/>
      <c r="Z44" s="100" t="str">
        <f t="shared" si="4"/>
        <v>Don't match</v>
      </c>
      <c r="AA44" s="92"/>
      <c r="AB44" t="s">
        <v>124</v>
      </c>
      <c r="AD44" s="100"/>
      <c r="AE44" s="100" t="str">
        <f t="shared" si="5"/>
        <v>Don't match</v>
      </c>
    </row>
    <row r="45" spans="2:31">
      <c r="B45" s="108" t="s">
        <v>13</v>
      </c>
      <c r="C45" s="100" t="s">
        <v>124</v>
      </c>
      <c r="D45" s="100"/>
      <c r="E45" s="100"/>
      <c r="F45" s="100" t="str">
        <f t="shared" si="0"/>
        <v>Don't match</v>
      </c>
      <c r="G45" s="92"/>
      <c r="H45" s="92" t="s">
        <v>124</v>
      </c>
      <c r="I45" s="100"/>
      <c r="J45" s="92"/>
      <c r="K45" s="100" t="str">
        <f t="shared" si="1"/>
        <v>Don't match</v>
      </c>
      <c r="L45" s="92"/>
      <c r="M45" s="92" t="s">
        <v>119</v>
      </c>
      <c r="N45" s="100"/>
      <c r="O45" s="100"/>
      <c r="P45" s="100" t="str">
        <f t="shared" si="2"/>
        <v>Don't match</v>
      </c>
      <c r="Q45" s="92"/>
      <c r="R45" s="92" t="s">
        <v>124</v>
      </c>
      <c r="S45" s="100"/>
      <c r="T45" s="100"/>
      <c r="U45" s="100" t="str">
        <f t="shared" si="3"/>
        <v>Don't match</v>
      </c>
      <c r="V45" s="92"/>
      <c r="W45" s="100" t="s">
        <v>124</v>
      </c>
      <c r="X45" s="100"/>
      <c r="Y45" s="100"/>
      <c r="Z45" s="100" t="str">
        <f t="shared" si="4"/>
        <v>Don't match</v>
      </c>
      <c r="AA45" s="92"/>
      <c r="AB45" t="s">
        <v>124</v>
      </c>
      <c r="AD45" s="100"/>
      <c r="AE45" s="100" t="str">
        <f t="shared" si="5"/>
        <v>Don't match</v>
      </c>
    </row>
    <row r="46" spans="2:31">
      <c r="B46" s="108" t="s">
        <v>5</v>
      </c>
      <c r="C46" s="100" t="s">
        <v>119</v>
      </c>
      <c r="D46" s="100"/>
      <c r="E46" s="100"/>
      <c r="F46" s="100" t="str">
        <f t="shared" si="0"/>
        <v>Don't match</v>
      </c>
      <c r="G46" s="92"/>
      <c r="H46" s="92" t="s">
        <v>119</v>
      </c>
      <c r="I46" s="100"/>
      <c r="J46" s="92"/>
      <c r="K46" s="100" t="str">
        <f t="shared" si="1"/>
        <v>Don't match</v>
      </c>
      <c r="L46" s="92"/>
      <c r="M46" s="92" t="s">
        <v>119</v>
      </c>
      <c r="N46" s="100"/>
      <c r="O46" s="100"/>
      <c r="P46" s="100" t="str">
        <f t="shared" si="2"/>
        <v>Don't match</v>
      </c>
      <c r="Q46" s="92"/>
      <c r="R46" s="92" t="s">
        <v>119</v>
      </c>
      <c r="S46" s="100"/>
      <c r="T46" s="100"/>
      <c r="U46" s="100" t="str">
        <f t="shared" si="3"/>
        <v>Don't match</v>
      </c>
      <c r="V46" s="92"/>
      <c r="W46" s="100" t="s">
        <v>119</v>
      </c>
      <c r="X46" s="100"/>
      <c r="Y46" s="100"/>
      <c r="Z46" s="100" t="str">
        <f t="shared" si="4"/>
        <v>Don't match</v>
      </c>
      <c r="AA46" s="92"/>
      <c r="AB46" t="s">
        <v>119</v>
      </c>
      <c r="AD46" s="100"/>
      <c r="AE46" s="100" t="str">
        <f t="shared" si="5"/>
        <v>Don't match</v>
      </c>
    </row>
    <row r="47" spans="2:31">
      <c r="B47" s="109" t="s">
        <v>620</v>
      </c>
      <c r="C47" s="111" t="s">
        <v>124</v>
      </c>
      <c r="D47" s="100"/>
      <c r="E47" s="100"/>
      <c r="F47" s="100" t="str">
        <f t="shared" si="0"/>
        <v>Don't match</v>
      </c>
      <c r="G47" s="92"/>
      <c r="H47" s="92" t="s">
        <v>124</v>
      </c>
      <c r="I47" s="100"/>
      <c r="J47" s="92"/>
      <c r="K47" s="100" t="str">
        <f t="shared" si="1"/>
        <v>Don't match</v>
      </c>
      <c r="L47" s="92"/>
      <c r="M47" s="92" t="s">
        <v>124</v>
      </c>
      <c r="N47" s="100"/>
      <c r="O47" s="100"/>
      <c r="P47" s="100" t="str">
        <f t="shared" si="2"/>
        <v>Don't match</v>
      </c>
      <c r="Q47" s="92"/>
      <c r="R47" s="92" t="s">
        <v>124</v>
      </c>
      <c r="S47" s="100"/>
      <c r="T47" s="100"/>
      <c r="U47" s="100" t="str">
        <f t="shared" si="3"/>
        <v>Don't match</v>
      </c>
      <c r="V47" s="92"/>
      <c r="W47" s="100" t="s">
        <v>124</v>
      </c>
      <c r="X47" s="100"/>
      <c r="Y47" s="100"/>
      <c r="Z47" s="100" t="str">
        <f t="shared" si="4"/>
        <v>Don't match</v>
      </c>
      <c r="AA47" s="92"/>
      <c r="AB47" t="s">
        <v>124</v>
      </c>
      <c r="AD47" s="100"/>
      <c r="AE47" s="100" t="str">
        <f t="shared" si="5"/>
        <v>Don't match</v>
      </c>
    </row>
    <row r="48" spans="2:31">
      <c r="B48" s="108" t="s">
        <v>6</v>
      </c>
      <c r="C48" s="100" t="s">
        <v>124</v>
      </c>
      <c r="D48" s="100"/>
      <c r="E48" s="100"/>
      <c r="F48" s="100" t="str">
        <f t="shared" si="0"/>
        <v>Don't match</v>
      </c>
      <c r="G48" s="92"/>
      <c r="H48" s="92" t="s">
        <v>119</v>
      </c>
      <c r="I48" s="100"/>
      <c r="J48" s="92"/>
      <c r="K48" s="100" t="str">
        <f t="shared" si="1"/>
        <v>Don't match</v>
      </c>
      <c r="L48" s="92"/>
      <c r="M48" s="92" t="s">
        <v>119</v>
      </c>
      <c r="N48" s="100"/>
      <c r="O48" s="100"/>
      <c r="P48" s="100" t="str">
        <f t="shared" si="2"/>
        <v>Don't match</v>
      </c>
      <c r="Q48" s="92"/>
      <c r="R48" s="92" t="s">
        <v>124</v>
      </c>
      <c r="S48" s="100"/>
      <c r="T48" s="100"/>
      <c r="U48" s="100" t="str">
        <f t="shared" si="3"/>
        <v>Don't match</v>
      </c>
      <c r="V48" s="92"/>
      <c r="W48" s="100" t="s">
        <v>124</v>
      </c>
      <c r="X48" s="100"/>
      <c r="Y48" s="100"/>
      <c r="Z48" s="100" t="str">
        <f t="shared" si="4"/>
        <v>Don't match</v>
      </c>
      <c r="AA48" s="92"/>
      <c r="AB48" t="s">
        <v>119</v>
      </c>
      <c r="AD48" s="100"/>
      <c r="AE48" s="100" t="str">
        <f t="shared" si="5"/>
        <v>Don't match</v>
      </c>
    </row>
    <row r="49" spans="2:31">
      <c r="B49" s="108" t="s">
        <v>7</v>
      </c>
      <c r="C49" s="100" t="s">
        <v>124</v>
      </c>
      <c r="D49" s="100"/>
      <c r="E49" s="100"/>
      <c r="F49" s="100" t="str">
        <f t="shared" si="0"/>
        <v>Don't match</v>
      </c>
      <c r="G49" s="92"/>
      <c r="H49" s="92" t="s">
        <v>124</v>
      </c>
      <c r="I49" s="100"/>
      <c r="J49" s="92"/>
      <c r="K49" s="100" t="str">
        <f t="shared" si="1"/>
        <v>Don't match</v>
      </c>
      <c r="L49" s="92"/>
      <c r="M49" s="92" t="s">
        <v>119</v>
      </c>
      <c r="N49" s="100"/>
      <c r="O49" s="100"/>
      <c r="P49" s="100" t="str">
        <f t="shared" si="2"/>
        <v>Don't match</v>
      </c>
      <c r="Q49" s="92"/>
      <c r="R49" s="92" t="s">
        <v>124</v>
      </c>
      <c r="S49" s="100"/>
      <c r="T49" s="100"/>
      <c r="U49" s="100" t="str">
        <f t="shared" si="3"/>
        <v>Don't match</v>
      </c>
      <c r="V49" s="92"/>
      <c r="W49" s="100" t="s">
        <v>124</v>
      </c>
      <c r="X49" s="100"/>
      <c r="Y49" s="100"/>
      <c r="Z49" s="100" t="str">
        <f t="shared" si="4"/>
        <v>Don't match</v>
      </c>
      <c r="AA49" s="92"/>
      <c r="AB49" t="s">
        <v>119</v>
      </c>
      <c r="AD49" s="100"/>
      <c r="AE49" s="100" t="str">
        <f t="shared" si="5"/>
        <v>Don't match</v>
      </c>
    </row>
    <row r="50" spans="2:31">
      <c r="B50" s="108" t="s">
        <v>8</v>
      </c>
      <c r="C50" s="100" t="s">
        <v>124</v>
      </c>
      <c r="D50" s="100"/>
      <c r="E50" s="100"/>
      <c r="F50" s="100" t="str">
        <f t="shared" si="0"/>
        <v>Don't match</v>
      </c>
      <c r="G50" s="92"/>
      <c r="H50" s="92" t="s">
        <v>119</v>
      </c>
      <c r="I50" s="100"/>
      <c r="J50" s="92"/>
      <c r="K50" s="100" t="str">
        <f t="shared" si="1"/>
        <v>Don't match</v>
      </c>
      <c r="L50" s="92"/>
      <c r="M50" s="92" t="s">
        <v>119</v>
      </c>
      <c r="N50" s="100"/>
      <c r="O50" s="100"/>
      <c r="P50" s="100" t="str">
        <f t="shared" si="2"/>
        <v>Don't match</v>
      </c>
      <c r="Q50" s="92"/>
      <c r="R50" s="92" t="s">
        <v>124</v>
      </c>
      <c r="S50" s="100"/>
      <c r="T50" s="100"/>
      <c r="U50" s="100" t="str">
        <f t="shared" si="3"/>
        <v>Don't match</v>
      </c>
      <c r="V50" s="92"/>
      <c r="W50" s="100" t="s">
        <v>124</v>
      </c>
      <c r="X50" s="100"/>
      <c r="Y50" s="100"/>
      <c r="Z50" s="100" t="str">
        <f t="shared" si="4"/>
        <v>Don't match</v>
      </c>
      <c r="AA50" s="92"/>
      <c r="AB50" t="s">
        <v>119</v>
      </c>
      <c r="AD50" s="100"/>
      <c r="AE50" s="100" t="str">
        <f t="shared" si="5"/>
        <v>Don't match</v>
      </c>
    </row>
    <row r="51" spans="2:31">
      <c r="B51" s="108" t="s">
        <v>14</v>
      </c>
      <c r="C51" s="100" t="s">
        <v>124</v>
      </c>
      <c r="D51" s="100"/>
      <c r="E51" s="100"/>
      <c r="F51" s="100" t="str">
        <f t="shared" si="0"/>
        <v>Don't match</v>
      </c>
      <c r="G51" s="92"/>
      <c r="H51" s="92" t="s">
        <v>119</v>
      </c>
      <c r="I51" s="100"/>
      <c r="J51" s="92"/>
      <c r="K51" s="100" t="str">
        <f t="shared" si="1"/>
        <v>Don't match</v>
      </c>
      <c r="L51" s="92"/>
      <c r="M51" s="92" t="s">
        <v>124</v>
      </c>
      <c r="N51" s="100"/>
      <c r="O51" s="100"/>
      <c r="P51" s="100" t="str">
        <f t="shared" si="2"/>
        <v>Don't match</v>
      </c>
      <c r="Q51" s="92"/>
      <c r="R51" s="92" t="s">
        <v>124</v>
      </c>
      <c r="S51" s="100"/>
      <c r="T51" s="100"/>
      <c r="U51" s="100" t="str">
        <f t="shared" si="3"/>
        <v>Don't match</v>
      </c>
      <c r="V51" s="92"/>
      <c r="W51" s="100" t="s">
        <v>124</v>
      </c>
      <c r="X51" s="100"/>
      <c r="Y51" s="100"/>
      <c r="Z51" s="100" t="str">
        <f t="shared" si="4"/>
        <v>Don't match</v>
      </c>
      <c r="AA51" s="92"/>
      <c r="AB51" t="s">
        <v>124</v>
      </c>
      <c r="AD51" s="100"/>
      <c r="AE51" s="100" t="str">
        <f t="shared" si="5"/>
        <v>Don't match</v>
      </c>
    </row>
    <row r="52" spans="2:31">
      <c r="B52" s="108" t="s">
        <v>15</v>
      </c>
      <c r="C52" s="100" t="s">
        <v>119</v>
      </c>
      <c r="D52" s="100"/>
      <c r="E52" s="100"/>
      <c r="F52" s="100" t="str">
        <f t="shared" si="0"/>
        <v>Don't match</v>
      </c>
      <c r="G52" s="92"/>
      <c r="H52" s="92" t="s">
        <v>119</v>
      </c>
      <c r="I52" s="100"/>
      <c r="J52" s="92"/>
      <c r="K52" s="100" t="str">
        <f t="shared" si="1"/>
        <v>Don't match</v>
      </c>
      <c r="L52" s="92"/>
      <c r="M52" s="92" t="s">
        <v>119</v>
      </c>
      <c r="N52" s="100"/>
      <c r="O52" s="100"/>
      <c r="P52" s="100" t="str">
        <f t="shared" si="2"/>
        <v>Don't match</v>
      </c>
      <c r="Q52" s="92"/>
      <c r="R52" s="92" t="s">
        <v>119</v>
      </c>
      <c r="S52" s="100"/>
      <c r="T52" s="100"/>
      <c r="U52" s="100" t="str">
        <f t="shared" si="3"/>
        <v>Don't match</v>
      </c>
      <c r="V52" s="92"/>
      <c r="W52" s="100" t="s">
        <v>119</v>
      </c>
      <c r="X52" s="100"/>
      <c r="Y52" s="100"/>
      <c r="Z52" s="100" t="str">
        <f t="shared" si="4"/>
        <v>Don't match</v>
      </c>
      <c r="AA52" s="92"/>
      <c r="AB52" t="s">
        <v>119</v>
      </c>
      <c r="AD52" s="100"/>
      <c r="AE52" s="100" t="str">
        <f t="shared" si="5"/>
        <v>Don't match</v>
      </c>
    </row>
    <row r="53" spans="2:31">
      <c r="B53" s="108" t="s">
        <v>16</v>
      </c>
      <c r="C53" s="100" t="s">
        <v>124</v>
      </c>
      <c r="D53" s="100"/>
      <c r="E53" s="100"/>
      <c r="F53" s="100" t="str">
        <f t="shared" si="0"/>
        <v>Don't match</v>
      </c>
      <c r="G53" s="92"/>
      <c r="H53" s="92" t="s">
        <v>124</v>
      </c>
      <c r="I53" s="100"/>
      <c r="J53" s="92"/>
      <c r="K53" s="100" t="str">
        <f t="shared" si="1"/>
        <v>Don't match</v>
      </c>
      <c r="L53" s="92"/>
      <c r="M53" s="92" t="s">
        <v>119</v>
      </c>
      <c r="N53" s="100"/>
      <c r="O53" s="100"/>
      <c r="P53" s="100" t="str">
        <f t="shared" si="2"/>
        <v>Don't match</v>
      </c>
      <c r="Q53" s="92"/>
      <c r="R53" s="92" t="s">
        <v>124</v>
      </c>
      <c r="S53" s="100"/>
      <c r="T53" s="100"/>
      <c r="U53" s="100" t="str">
        <f t="shared" si="3"/>
        <v>Don't match</v>
      </c>
      <c r="V53" s="92"/>
      <c r="W53" s="100" t="s">
        <v>124</v>
      </c>
      <c r="X53" s="100"/>
      <c r="Y53" s="100"/>
      <c r="Z53" s="100" t="str">
        <f t="shared" si="4"/>
        <v>Don't match</v>
      </c>
      <c r="AA53" s="92"/>
      <c r="AB53" t="s">
        <v>119</v>
      </c>
      <c r="AD53" s="100"/>
      <c r="AE53" s="100" t="str">
        <f t="shared" si="5"/>
        <v>Don't match</v>
      </c>
    </row>
    <row r="54" spans="2:31">
      <c r="B54" s="108" t="s">
        <v>17</v>
      </c>
      <c r="C54" s="100" t="s">
        <v>124</v>
      </c>
      <c r="D54" s="100"/>
      <c r="E54" s="100"/>
      <c r="F54" s="100" t="str">
        <f t="shared" si="0"/>
        <v>Don't match</v>
      </c>
      <c r="G54" s="92"/>
      <c r="H54" s="92" t="s">
        <v>124</v>
      </c>
      <c r="I54" s="100"/>
      <c r="J54" s="92"/>
      <c r="K54" s="100" t="str">
        <f t="shared" si="1"/>
        <v>Don't match</v>
      </c>
      <c r="L54" s="92"/>
      <c r="M54" s="92" t="s">
        <v>119</v>
      </c>
      <c r="N54" s="100"/>
      <c r="O54" s="100"/>
      <c r="P54" s="100" t="str">
        <f t="shared" si="2"/>
        <v>Don't match</v>
      </c>
      <c r="Q54" s="92"/>
      <c r="R54" s="92" t="s">
        <v>124</v>
      </c>
      <c r="S54" s="100"/>
      <c r="T54" s="100"/>
      <c r="U54" s="100" t="str">
        <f t="shared" si="3"/>
        <v>Don't match</v>
      </c>
      <c r="V54" s="92"/>
      <c r="W54" s="100" t="s">
        <v>124</v>
      </c>
      <c r="X54" s="100"/>
      <c r="Y54" s="100"/>
      <c r="Z54" s="100" t="str">
        <f t="shared" si="4"/>
        <v>Don't match</v>
      </c>
      <c r="AA54" s="92"/>
      <c r="AB54" t="s">
        <v>119</v>
      </c>
      <c r="AD54" s="100"/>
      <c r="AE54" s="100" t="str">
        <f t="shared" si="5"/>
        <v>Don't match</v>
      </c>
    </row>
    <row r="55" spans="2:31">
      <c r="B55" s="108" t="s">
        <v>18</v>
      </c>
      <c r="C55" s="100" t="s">
        <v>124</v>
      </c>
      <c r="D55" s="100"/>
      <c r="E55" s="100"/>
      <c r="F55" s="100" t="str">
        <f t="shared" si="0"/>
        <v>Don't match</v>
      </c>
      <c r="G55" s="92"/>
      <c r="H55" s="92" t="s">
        <v>124</v>
      </c>
      <c r="I55" s="100"/>
      <c r="J55" s="92"/>
      <c r="K55" s="100" t="str">
        <f t="shared" si="1"/>
        <v>Don't match</v>
      </c>
      <c r="L55" s="92"/>
      <c r="M55" s="92" t="s">
        <v>119</v>
      </c>
      <c r="N55" s="100"/>
      <c r="O55" s="100"/>
      <c r="P55" s="100" t="str">
        <f t="shared" si="2"/>
        <v>Don't match</v>
      </c>
      <c r="Q55" s="92"/>
      <c r="R55" s="92" t="s">
        <v>124</v>
      </c>
      <c r="S55" s="100"/>
      <c r="T55" s="100"/>
      <c r="U55" s="100" t="str">
        <f t="shared" si="3"/>
        <v>Don't match</v>
      </c>
      <c r="V55" s="92"/>
      <c r="W55" s="100" t="s">
        <v>124</v>
      </c>
      <c r="X55" s="100"/>
      <c r="Y55" s="100"/>
      <c r="Z55" s="100" t="str">
        <f t="shared" si="4"/>
        <v>Don't match</v>
      </c>
      <c r="AA55" s="92"/>
      <c r="AB55" t="s">
        <v>119</v>
      </c>
      <c r="AD55" s="100"/>
      <c r="AE55" s="100" t="str">
        <f t="shared" si="5"/>
        <v>Don't match</v>
      </c>
    </row>
    <row r="56" spans="2:31">
      <c r="B56" s="108" t="s">
        <v>19</v>
      </c>
      <c r="C56" s="100" t="s">
        <v>124</v>
      </c>
      <c r="D56" s="100"/>
      <c r="E56" s="100"/>
      <c r="F56" s="100" t="str">
        <f t="shared" si="0"/>
        <v>Don't match</v>
      </c>
      <c r="G56" s="92"/>
      <c r="H56" s="92" t="s">
        <v>124</v>
      </c>
      <c r="I56" s="100"/>
      <c r="J56" s="92"/>
      <c r="K56" s="100" t="str">
        <f t="shared" si="1"/>
        <v>Don't match</v>
      </c>
      <c r="L56" s="92"/>
      <c r="M56" s="92" t="s">
        <v>119</v>
      </c>
      <c r="N56" s="100"/>
      <c r="O56" s="100"/>
      <c r="P56" s="100" t="str">
        <f t="shared" si="2"/>
        <v>Don't match</v>
      </c>
      <c r="Q56" s="92"/>
      <c r="R56" s="92" t="s">
        <v>124</v>
      </c>
      <c r="S56" s="100"/>
      <c r="T56" s="100"/>
      <c r="U56" s="100" t="str">
        <f t="shared" si="3"/>
        <v>Don't match</v>
      </c>
      <c r="V56" s="92"/>
      <c r="W56" s="100" t="s">
        <v>124</v>
      </c>
      <c r="X56" s="100"/>
      <c r="Y56" s="100"/>
      <c r="Z56" s="100" t="str">
        <f t="shared" si="4"/>
        <v>Don't match</v>
      </c>
      <c r="AA56" s="92"/>
      <c r="AB56" t="s">
        <v>119</v>
      </c>
      <c r="AD56" s="100"/>
      <c r="AE56" s="100" t="str">
        <f t="shared" si="5"/>
        <v>Don't match</v>
      </c>
    </row>
    <row r="57" spans="2:31">
      <c r="B57" s="108" t="s">
        <v>20</v>
      </c>
      <c r="C57" s="100" t="s">
        <v>119</v>
      </c>
      <c r="D57" s="100"/>
      <c r="E57" s="100"/>
      <c r="F57" s="100" t="str">
        <f t="shared" si="0"/>
        <v>Don't match</v>
      </c>
      <c r="G57" s="92"/>
      <c r="H57" s="92" t="s">
        <v>119</v>
      </c>
      <c r="I57" s="100"/>
      <c r="J57" s="92"/>
      <c r="K57" s="100" t="str">
        <f t="shared" si="1"/>
        <v>Don't match</v>
      </c>
      <c r="L57" s="92"/>
      <c r="M57" s="92" t="s">
        <v>119</v>
      </c>
      <c r="N57" s="100"/>
      <c r="O57" s="100"/>
      <c r="P57" s="100" t="str">
        <f t="shared" si="2"/>
        <v>Don't match</v>
      </c>
      <c r="Q57" s="92"/>
      <c r="R57" s="92" t="s">
        <v>119</v>
      </c>
      <c r="S57" s="100"/>
      <c r="T57" s="100"/>
      <c r="U57" s="100" t="str">
        <f t="shared" si="3"/>
        <v>Don't match</v>
      </c>
      <c r="V57" s="92"/>
      <c r="W57" s="100" t="s">
        <v>119</v>
      </c>
      <c r="X57" s="100"/>
      <c r="Y57" s="100"/>
      <c r="Z57" s="100" t="str">
        <f t="shared" si="4"/>
        <v>Don't match</v>
      </c>
      <c r="AA57" s="92"/>
      <c r="AB57" t="s">
        <v>119</v>
      </c>
      <c r="AD57" s="100"/>
      <c r="AE57" s="100" t="str">
        <f t="shared" si="5"/>
        <v>Don't match</v>
      </c>
    </row>
    <row r="58" spans="2:31">
      <c r="B58" s="107" t="s">
        <v>327</v>
      </c>
      <c r="C58" s="100" t="s">
        <v>119</v>
      </c>
      <c r="D58" s="100"/>
      <c r="E58" s="100"/>
      <c r="F58" s="100" t="str">
        <f t="shared" si="0"/>
        <v>Don't match</v>
      </c>
      <c r="G58" s="92"/>
      <c r="H58" s="92" t="s">
        <v>119</v>
      </c>
      <c r="I58" s="100"/>
      <c r="J58" s="92"/>
      <c r="K58" s="100" t="str">
        <f t="shared" si="1"/>
        <v>Don't match</v>
      </c>
      <c r="L58" s="92"/>
      <c r="M58" s="92" t="s">
        <v>119</v>
      </c>
      <c r="N58" s="100"/>
      <c r="O58" s="100"/>
      <c r="P58" s="100" t="str">
        <f t="shared" si="2"/>
        <v>Don't match</v>
      </c>
      <c r="Q58" s="92"/>
      <c r="R58" s="92" t="s">
        <v>119</v>
      </c>
      <c r="S58" s="100"/>
      <c r="T58" s="100"/>
      <c r="U58" s="100" t="str">
        <f t="shared" si="3"/>
        <v>Don't match</v>
      </c>
      <c r="V58" s="92"/>
      <c r="W58" s="100" t="s">
        <v>119</v>
      </c>
      <c r="X58" s="100"/>
      <c r="Y58" s="100"/>
      <c r="Z58" s="100" t="str">
        <f t="shared" si="4"/>
        <v>Don't match</v>
      </c>
      <c r="AA58" s="92"/>
      <c r="AB58" t="s">
        <v>119</v>
      </c>
      <c r="AD58" s="100"/>
      <c r="AE58" s="100" t="str">
        <f t="shared" si="5"/>
        <v>Don't match</v>
      </c>
    </row>
    <row r="59" spans="2:31">
      <c r="B59" s="108" t="s">
        <v>21</v>
      </c>
      <c r="C59" s="100" t="s">
        <v>119</v>
      </c>
      <c r="D59" s="100"/>
      <c r="E59" s="100"/>
      <c r="F59" s="100" t="str">
        <f t="shared" si="0"/>
        <v>Don't match</v>
      </c>
      <c r="G59" s="92"/>
      <c r="H59" s="92" t="s">
        <v>119</v>
      </c>
      <c r="I59" s="100"/>
      <c r="J59" s="92"/>
      <c r="K59" s="100" t="str">
        <f t="shared" si="1"/>
        <v>Don't match</v>
      </c>
      <c r="L59" s="92"/>
      <c r="M59" s="92" t="s">
        <v>119</v>
      </c>
      <c r="N59" s="100"/>
      <c r="O59" s="100"/>
      <c r="P59" s="100" t="str">
        <f t="shared" si="2"/>
        <v>Don't match</v>
      </c>
      <c r="Q59" s="92"/>
      <c r="R59" s="92" t="s">
        <v>119</v>
      </c>
      <c r="S59" s="100"/>
      <c r="T59" s="100"/>
      <c r="U59" s="100" t="str">
        <f t="shared" si="3"/>
        <v>Don't match</v>
      </c>
      <c r="V59" s="92"/>
      <c r="W59" s="100" t="s">
        <v>119</v>
      </c>
      <c r="X59" s="100"/>
      <c r="Y59" s="100"/>
      <c r="Z59" s="100" t="str">
        <f t="shared" si="4"/>
        <v>Don't match</v>
      </c>
      <c r="AA59" s="92"/>
      <c r="AB59" t="s">
        <v>119</v>
      </c>
      <c r="AD59" s="100"/>
      <c r="AE59" s="100" t="str">
        <f t="shared" si="5"/>
        <v>Don't match</v>
      </c>
    </row>
    <row r="60" spans="2:31">
      <c r="B60" s="104" t="s">
        <v>435</v>
      </c>
      <c r="C60" s="104" t="s">
        <v>119</v>
      </c>
      <c r="D60" s="100"/>
      <c r="E60" s="100"/>
      <c r="F60" s="100" t="str">
        <f t="shared" si="0"/>
        <v>Don't match</v>
      </c>
      <c r="G60" s="92"/>
      <c r="H60" s="92" t="s">
        <v>119</v>
      </c>
      <c r="I60" s="100"/>
      <c r="J60" s="92"/>
      <c r="K60" s="100" t="str">
        <f t="shared" si="1"/>
        <v>Don't match</v>
      </c>
      <c r="L60" s="92"/>
      <c r="M60" s="92" t="s">
        <v>119</v>
      </c>
      <c r="N60" s="100"/>
      <c r="O60" s="100"/>
      <c r="P60" s="100" t="str">
        <f t="shared" si="2"/>
        <v>Don't match</v>
      </c>
      <c r="Q60" s="92"/>
      <c r="R60" s="92" t="s">
        <v>119</v>
      </c>
      <c r="S60" s="100"/>
      <c r="T60" s="100"/>
      <c r="U60" s="100" t="str">
        <f t="shared" si="3"/>
        <v>Don't match</v>
      </c>
      <c r="V60" s="92"/>
      <c r="W60" s="100" t="s">
        <v>119</v>
      </c>
      <c r="X60" s="100"/>
      <c r="Y60" s="100"/>
      <c r="Z60" s="100" t="str">
        <f t="shared" si="4"/>
        <v>Don't match</v>
      </c>
      <c r="AA60" s="92"/>
      <c r="AB60" t="s">
        <v>119</v>
      </c>
      <c r="AD60" s="100"/>
      <c r="AE60" s="100" t="str">
        <f t="shared" si="5"/>
        <v>Don't match</v>
      </c>
    </row>
    <row r="61" spans="2:31">
      <c r="B61" s="108" t="s">
        <v>22</v>
      </c>
      <c r="C61" s="100" t="s">
        <v>119</v>
      </c>
      <c r="D61" s="100"/>
      <c r="E61" s="100"/>
      <c r="F61" s="100" t="str">
        <f t="shared" si="0"/>
        <v>Don't match</v>
      </c>
      <c r="G61" s="92"/>
      <c r="H61" s="92" t="s">
        <v>124</v>
      </c>
      <c r="I61" s="100"/>
      <c r="J61" s="92"/>
      <c r="K61" s="100" t="str">
        <f t="shared" si="1"/>
        <v>Don't match</v>
      </c>
      <c r="L61" s="92"/>
      <c r="M61" s="92" t="s">
        <v>124</v>
      </c>
      <c r="N61" s="100"/>
      <c r="O61" s="100"/>
      <c r="P61" s="100" t="str">
        <f t="shared" si="2"/>
        <v>Don't match</v>
      </c>
      <c r="Q61" s="92"/>
      <c r="R61" s="92" t="s">
        <v>124</v>
      </c>
      <c r="S61" s="100"/>
      <c r="T61" s="100"/>
      <c r="U61" s="100" t="str">
        <f t="shared" si="3"/>
        <v>Don't match</v>
      </c>
      <c r="V61" s="92"/>
      <c r="W61" s="100" t="s">
        <v>124</v>
      </c>
      <c r="X61" s="100"/>
      <c r="Y61" s="100"/>
      <c r="Z61" s="100" t="str">
        <f t="shared" si="4"/>
        <v>Don't match</v>
      </c>
      <c r="AA61" s="92"/>
      <c r="AB61" t="s">
        <v>119</v>
      </c>
      <c r="AD61" s="100"/>
      <c r="AE61" s="100" t="str">
        <f t="shared" si="5"/>
        <v>Don't match</v>
      </c>
    </row>
    <row r="62" spans="2:31">
      <c r="B62" s="108" t="s">
        <v>23</v>
      </c>
      <c r="C62" s="100" t="s">
        <v>124</v>
      </c>
      <c r="D62" s="100"/>
      <c r="E62" s="100"/>
      <c r="F62" s="100" t="str">
        <f t="shared" si="0"/>
        <v>Don't match</v>
      </c>
      <c r="G62" s="92"/>
      <c r="H62" s="92" t="s">
        <v>119</v>
      </c>
      <c r="I62" s="100"/>
      <c r="J62" s="92"/>
      <c r="K62" s="100" t="str">
        <f t="shared" si="1"/>
        <v>Don't match</v>
      </c>
      <c r="L62" s="92"/>
      <c r="M62" s="92" t="s">
        <v>119</v>
      </c>
      <c r="N62" s="100"/>
      <c r="O62" s="100"/>
      <c r="P62" s="100" t="str">
        <f t="shared" si="2"/>
        <v>Don't match</v>
      </c>
      <c r="Q62" s="92"/>
      <c r="R62" s="92" t="s">
        <v>119</v>
      </c>
      <c r="S62" s="100"/>
      <c r="T62" s="100"/>
      <c r="U62" s="100" t="str">
        <f t="shared" si="3"/>
        <v>Don't match</v>
      </c>
      <c r="V62" s="92"/>
      <c r="W62" s="100" t="s">
        <v>119</v>
      </c>
      <c r="X62" s="100"/>
      <c r="Y62" s="100"/>
      <c r="Z62" s="100" t="str">
        <f t="shared" si="4"/>
        <v>Don't match</v>
      </c>
      <c r="AA62" s="92"/>
      <c r="AB62" t="s">
        <v>124</v>
      </c>
      <c r="AD62" s="100"/>
      <c r="AE62" s="100" t="str">
        <f t="shared" si="5"/>
        <v>Don't match</v>
      </c>
    </row>
    <row r="63" spans="2:31">
      <c r="B63" s="108" t="s">
        <v>24</v>
      </c>
      <c r="C63" s="100" t="s">
        <v>124</v>
      </c>
      <c r="D63" s="100"/>
      <c r="E63" s="100"/>
      <c r="F63" s="100" t="str">
        <f t="shared" si="0"/>
        <v>Don't match</v>
      </c>
      <c r="G63" s="92"/>
      <c r="H63" s="92" t="s">
        <v>119</v>
      </c>
      <c r="I63" s="100"/>
      <c r="J63" s="92"/>
      <c r="K63" s="100" t="str">
        <f t="shared" si="1"/>
        <v>Don't match</v>
      </c>
      <c r="L63" s="92"/>
      <c r="M63" s="92" t="s">
        <v>119</v>
      </c>
      <c r="N63" s="100"/>
      <c r="O63" s="100"/>
      <c r="P63" s="100" t="str">
        <f t="shared" si="2"/>
        <v>Don't match</v>
      </c>
      <c r="Q63" s="92"/>
      <c r="R63" s="92" t="s">
        <v>124</v>
      </c>
      <c r="S63" s="100"/>
      <c r="T63" s="100"/>
      <c r="U63" s="100" t="str">
        <f t="shared" si="3"/>
        <v>Don't match</v>
      </c>
      <c r="V63" s="92"/>
      <c r="W63" s="100" t="s">
        <v>124</v>
      </c>
      <c r="X63" s="100"/>
      <c r="Y63" s="100"/>
      <c r="Z63" s="100" t="str">
        <f t="shared" si="4"/>
        <v>Don't match</v>
      </c>
      <c r="AA63" s="92"/>
      <c r="AB63" t="s">
        <v>119</v>
      </c>
      <c r="AD63" s="100"/>
      <c r="AE63" s="100" t="str">
        <f t="shared" si="5"/>
        <v>Don't match</v>
      </c>
    </row>
    <row r="64" spans="2:31">
      <c r="B64" s="108" t="s">
        <v>25</v>
      </c>
      <c r="C64" s="100" t="s">
        <v>124</v>
      </c>
      <c r="D64" s="100"/>
      <c r="E64" s="100"/>
      <c r="F64" s="100" t="str">
        <f t="shared" si="0"/>
        <v>Don't match</v>
      </c>
      <c r="G64" s="92"/>
      <c r="H64" s="92" t="s">
        <v>119</v>
      </c>
      <c r="I64" s="100"/>
      <c r="J64" s="92"/>
      <c r="K64" s="100" t="str">
        <f t="shared" si="1"/>
        <v>Don't match</v>
      </c>
      <c r="L64" s="92"/>
      <c r="M64" s="92" t="s">
        <v>124</v>
      </c>
      <c r="N64" s="100"/>
      <c r="O64" s="100"/>
      <c r="P64" s="100" t="str">
        <f t="shared" si="2"/>
        <v>Don't match</v>
      </c>
      <c r="Q64" s="92"/>
      <c r="R64" s="92" t="s">
        <v>124</v>
      </c>
      <c r="S64" s="100"/>
      <c r="T64" s="100"/>
      <c r="U64" s="100" t="str">
        <f t="shared" si="3"/>
        <v>Don't match</v>
      </c>
      <c r="V64" s="92"/>
      <c r="W64" s="100" t="s">
        <v>124</v>
      </c>
      <c r="X64" s="100"/>
      <c r="Y64" s="100"/>
      <c r="Z64" s="100" t="str">
        <f t="shared" si="4"/>
        <v>Don't match</v>
      </c>
      <c r="AA64" s="92"/>
      <c r="AB64" t="s">
        <v>124</v>
      </c>
      <c r="AD64" s="100"/>
      <c r="AE64" s="100" t="str">
        <f t="shared" si="5"/>
        <v>Don't match</v>
      </c>
    </row>
    <row r="65" spans="2:31">
      <c r="B65" s="108" t="s">
        <v>149</v>
      </c>
      <c r="C65" s="100" t="s">
        <v>124</v>
      </c>
      <c r="D65" s="100"/>
      <c r="E65" s="100"/>
      <c r="F65" s="100" t="str">
        <f t="shared" si="0"/>
        <v>Don't match</v>
      </c>
      <c r="G65" s="92"/>
      <c r="H65" s="92" t="s">
        <v>124</v>
      </c>
      <c r="I65" s="100"/>
      <c r="J65" s="92"/>
      <c r="K65" s="100" t="str">
        <f t="shared" si="1"/>
        <v>Don't match</v>
      </c>
      <c r="L65" s="92"/>
      <c r="M65" s="92" t="s">
        <v>124</v>
      </c>
      <c r="N65" s="100"/>
      <c r="O65" s="100"/>
      <c r="P65" s="100" t="str">
        <f t="shared" si="2"/>
        <v>Don't match</v>
      </c>
      <c r="Q65" s="92"/>
      <c r="R65" s="92" t="s">
        <v>124</v>
      </c>
      <c r="S65" s="100"/>
      <c r="T65" s="100"/>
      <c r="U65" s="100" t="str">
        <f t="shared" si="3"/>
        <v>Don't match</v>
      </c>
      <c r="V65" s="92"/>
      <c r="W65" s="100" t="s">
        <v>124</v>
      </c>
      <c r="X65" s="100"/>
      <c r="Y65" s="100"/>
      <c r="Z65" s="100" t="str">
        <f t="shared" si="4"/>
        <v>Don't match</v>
      </c>
      <c r="AA65" s="92"/>
      <c r="AB65" t="s">
        <v>124</v>
      </c>
      <c r="AD65" s="100"/>
      <c r="AE65" s="100" t="str">
        <f t="shared" si="5"/>
        <v>Don't match</v>
      </c>
    </row>
    <row r="66" spans="2:31">
      <c r="B66" s="108" t="s">
        <v>150</v>
      </c>
      <c r="C66" s="100" t="s">
        <v>124</v>
      </c>
      <c r="D66" s="100"/>
      <c r="E66" s="100"/>
      <c r="F66" s="100" t="str">
        <f t="shared" si="0"/>
        <v>Don't match</v>
      </c>
      <c r="G66" s="92"/>
      <c r="H66" s="92" t="s">
        <v>124</v>
      </c>
      <c r="I66" s="100"/>
      <c r="J66" s="92"/>
      <c r="K66" s="100" t="str">
        <f t="shared" si="1"/>
        <v>Don't match</v>
      </c>
      <c r="L66" s="92"/>
      <c r="M66" s="92" t="s">
        <v>119</v>
      </c>
      <c r="N66" s="100"/>
      <c r="O66" s="100"/>
      <c r="P66" s="100" t="str">
        <f t="shared" si="2"/>
        <v>Don't match</v>
      </c>
      <c r="Q66" s="92"/>
      <c r="R66" s="92" t="s">
        <v>124</v>
      </c>
      <c r="S66" s="100"/>
      <c r="T66" s="100"/>
      <c r="U66" s="100" t="str">
        <f t="shared" si="3"/>
        <v>Don't match</v>
      </c>
      <c r="V66" s="92"/>
      <c r="W66" s="100" t="s">
        <v>124</v>
      </c>
      <c r="X66" s="100"/>
      <c r="Y66" s="100"/>
      <c r="Z66" s="100" t="str">
        <f t="shared" si="4"/>
        <v>Don't match</v>
      </c>
      <c r="AA66" s="92"/>
      <c r="AB66" t="s">
        <v>119</v>
      </c>
      <c r="AD66" s="100"/>
      <c r="AE66" s="100" t="str">
        <f t="shared" si="5"/>
        <v>Don't match</v>
      </c>
    </row>
    <row r="67" spans="2:31">
      <c r="B67" s="108" t="s">
        <v>26</v>
      </c>
      <c r="C67" s="100" t="s">
        <v>124</v>
      </c>
      <c r="D67" s="100"/>
      <c r="E67" s="100"/>
      <c r="F67" s="100" t="str">
        <f t="shared" si="0"/>
        <v>Don't match</v>
      </c>
      <c r="G67" s="92"/>
      <c r="H67" s="92" t="s">
        <v>119</v>
      </c>
      <c r="I67" s="100"/>
      <c r="J67" s="92"/>
      <c r="K67" s="100" t="str">
        <f t="shared" si="1"/>
        <v>Don't match</v>
      </c>
      <c r="L67" s="92"/>
      <c r="M67" s="92" t="s">
        <v>119</v>
      </c>
      <c r="N67" s="100"/>
      <c r="O67" s="100"/>
      <c r="P67" s="100" t="str">
        <f t="shared" si="2"/>
        <v>Don't match</v>
      </c>
      <c r="Q67" s="92"/>
      <c r="R67" s="92" t="s">
        <v>124</v>
      </c>
      <c r="S67" s="100"/>
      <c r="T67" s="100"/>
      <c r="U67" s="100" t="str">
        <f t="shared" si="3"/>
        <v>Don't match</v>
      </c>
      <c r="V67" s="92"/>
      <c r="W67" s="100" t="s">
        <v>124</v>
      </c>
      <c r="X67" s="100"/>
      <c r="Y67" s="100"/>
      <c r="Z67" s="100" t="str">
        <f t="shared" si="4"/>
        <v>Don't match</v>
      </c>
      <c r="AA67" s="92"/>
      <c r="AB67" t="s">
        <v>119</v>
      </c>
      <c r="AD67" s="100"/>
      <c r="AE67" s="100" t="str">
        <f t="shared" si="5"/>
        <v>Don't match</v>
      </c>
    </row>
    <row r="68" spans="2:31">
      <c r="B68" s="108" t="s">
        <v>147</v>
      </c>
      <c r="C68" s="100" t="s">
        <v>124</v>
      </c>
      <c r="D68" s="100"/>
      <c r="E68" s="100"/>
      <c r="F68" s="100" t="str">
        <f t="shared" si="0"/>
        <v>Don't match</v>
      </c>
      <c r="G68" s="92"/>
      <c r="H68" s="92" t="s">
        <v>119</v>
      </c>
      <c r="I68" s="100"/>
      <c r="J68" s="92"/>
      <c r="K68" s="100" t="str">
        <f t="shared" si="1"/>
        <v>Don't match</v>
      </c>
      <c r="L68" s="92"/>
      <c r="M68" s="92" t="s">
        <v>124</v>
      </c>
      <c r="N68" s="100"/>
      <c r="O68" s="100"/>
      <c r="P68" s="100" t="str">
        <f t="shared" si="2"/>
        <v>Don't match</v>
      </c>
      <c r="Q68" s="92"/>
      <c r="R68" s="92" t="s">
        <v>124</v>
      </c>
      <c r="S68" s="100"/>
      <c r="T68" s="100"/>
      <c r="U68" s="100" t="str">
        <f t="shared" si="3"/>
        <v>Don't match</v>
      </c>
      <c r="V68" s="92"/>
      <c r="W68" s="100" t="s">
        <v>124</v>
      </c>
      <c r="X68" s="100"/>
      <c r="Y68" s="100"/>
      <c r="Z68" s="100" t="str">
        <f t="shared" si="4"/>
        <v>Don't match</v>
      </c>
      <c r="AA68" s="92"/>
      <c r="AB68" t="s">
        <v>124</v>
      </c>
      <c r="AD68" s="100"/>
      <c r="AE68" s="100" t="str">
        <f t="shared" si="5"/>
        <v>Don't match</v>
      </c>
    </row>
    <row r="69" spans="2:31">
      <c r="B69" s="108" t="s">
        <v>148</v>
      </c>
      <c r="C69" s="100" t="s">
        <v>124</v>
      </c>
      <c r="D69" s="100"/>
      <c r="E69" s="100"/>
      <c r="F69" s="100" t="str">
        <f t="shared" si="0"/>
        <v>Don't match</v>
      </c>
      <c r="G69" s="92"/>
      <c r="H69" s="92" t="s">
        <v>124</v>
      </c>
      <c r="I69" s="100"/>
      <c r="J69" s="92"/>
      <c r="K69" s="100" t="str">
        <f t="shared" si="1"/>
        <v>Don't match</v>
      </c>
      <c r="L69" s="92"/>
      <c r="M69" s="92" t="s">
        <v>119</v>
      </c>
      <c r="N69" s="100"/>
      <c r="O69" s="100"/>
      <c r="P69" s="100" t="str">
        <f t="shared" si="2"/>
        <v>Don't match</v>
      </c>
      <c r="Q69" s="92"/>
      <c r="R69" s="92" t="s">
        <v>124</v>
      </c>
      <c r="S69" s="100"/>
      <c r="T69" s="100"/>
      <c r="U69" s="100" t="str">
        <f t="shared" si="3"/>
        <v>Don't match</v>
      </c>
      <c r="V69" s="92"/>
      <c r="W69" s="100" t="s">
        <v>124</v>
      </c>
      <c r="X69" s="100"/>
      <c r="Y69" s="100"/>
      <c r="Z69" s="100" t="str">
        <f t="shared" si="4"/>
        <v>Don't match</v>
      </c>
      <c r="AA69" s="92"/>
      <c r="AB69" t="s">
        <v>119</v>
      </c>
      <c r="AD69" s="100"/>
      <c r="AE69" s="100" t="str">
        <f t="shared" si="5"/>
        <v>Don't match</v>
      </c>
    </row>
    <row r="70" spans="2:31">
      <c r="B70" s="108" t="s">
        <v>27</v>
      </c>
      <c r="C70" s="100" t="s">
        <v>119</v>
      </c>
      <c r="D70" s="100"/>
      <c r="E70" s="100"/>
      <c r="F70" s="100" t="str">
        <f t="shared" si="0"/>
        <v>Don't match</v>
      </c>
      <c r="G70" s="92"/>
      <c r="H70" s="92" t="s">
        <v>124</v>
      </c>
      <c r="I70" s="100"/>
      <c r="J70" s="92"/>
      <c r="K70" s="100" t="str">
        <f t="shared" si="1"/>
        <v>Don't match</v>
      </c>
      <c r="L70" s="92"/>
      <c r="M70" s="92" t="s">
        <v>124</v>
      </c>
      <c r="N70" s="100"/>
      <c r="O70" s="100"/>
      <c r="P70" s="100" t="str">
        <f t="shared" si="2"/>
        <v>Don't match</v>
      </c>
      <c r="Q70" s="92"/>
      <c r="R70" s="92" t="s">
        <v>119</v>
      </c>
      <c r="S70" s="100"/>
      <c r="T70" s="100"/>
      <c r="U70" s="100" t="str">
        <f t="shared" si="3"/>
        <v>Don't match</v>
      </c>
      <c r="V70" s="92"/>
      <c r="W70" s="100" t="s">
        <v>119</v>
      </c>
      <c r="X70" s="100"/>
      <c r="Y70" s="100"/>
      <c r="Z70" s="100" t="str">
        <f t="shared" si="4"/>
        <v>Don't match</v>
      </c>
      <c r="AA70" s="92"/>
      <c r="AB70" t="s">
        <v>124</v>
      </c>
      <c r="AD70" s="100"/>
      <c r="AE70" s="100" t="str">
        <f t="shared" si="5"/>
        <v>Don't match</v>
      </c>
    </row>
    <row r="71" spans="2:31">
      <c r="B71" s="108" t="s">
        <v>151</v>
      </c>
      <c r="C71" s="100" t="s">
        <v>119</v>
      </c>
      <c r="D71" s="100"/>
      <c r="E71" s="100"/>
      <c r="F71" s="100" t="str">
        <f t="shared" ref="F71:F134" si="6">IF(D71&lt;&gt;$B71,"Don't match","")</f>
        <v>Don't match</v>
      </c>
      <c r="G71" s="92"/>
      <c r="H71" s="92" t="s">
        <v>124</v>
      </c>
      <c r="I71" s="100"/>
      <c r="J71" s="92"/>
      <c r="K71" s="100" t="str">
        <f t="shared" ref="K71:K134" si="7">IF(I71&lt;&gt;$B71,"Don't match","")</f>
        <v>Don't match</v>
      </c>
      <c r="L71" s="92"/>
      <c r="M71" s="92" t="s">
        <v>124</v>
      </c>
      <c r="N71" s="100"/>
      <c r="O71" s="100"/>
      <c r="P71" s="100" t="str">
        <f t="shared" ref="P71:P134" si="8">IF(N71&lt;&gt;$B71,"Don't match","")</f>
        <v>Don't match</v>
      </c>
      <c r="Q71" s="92"/>
      <c r="R71" s="92" t="s">
        <v>119</v>
      </c>
      <c r="S71" s="100"/>
      <c r="T71" s="100"/>
      <c r="U71" s="100" t="str">
        <f t="shared" ref="U71:U134" si="9">IF(S71&lt;&gt;$B71,"Don't match","")</f>
        <v>Don't match</v>
      </c>
      <c r="V71" s="92"/>
      <c r="W71" s="100" t="s">
        <v>124</v>
      </c>
      <c r="X71" s="100"/>
      <c r="Y71" s="100"/>
      <c r="Z71" s="100" t="str">
        <f t="shared" ref="Z71:Z134" si="10">IF(X71&lt;&gt;$B71,"Don't match","")</f>
        <v>Don't match</v>
      </c>
      <c r="AA71" s="92"/>
      <c r="AB71" t="s">
        <v>124</v>
      </c>
      <c r="AD71" s="100"/>
      <c r="AE71" s="100" t="str">
        <f t="shared" ref="AE71:AE134" si="11">IF(AC71&lt;&gt;$B71,"Don't match","")</f>
        <v>Don't match</v>
      </c>
    </row>
    <row r="72" spans="2:31">
      <c r="B72" s="108" t="s">
        <v>152</v>
      </c>
      <c r="C72" s="100" t="s">
        <v>124</v>
      </c>
      <c r="D72" s="100"/>
      <c r="E72" s="100"/>
      <c r="F72" s="100" t="str">
        <f t="shared" si="6"/>
        <v>Don't match</v>
      </c>
      <c r="G72" s="92"/>
      <c r="H72" s="92" t="s">
        <v>124</v>
      </c>
      <c r="I72" s="100"/>
      <c r="J72" s="92"/>
      <c r="K72" s="100" t="str">
        <f t="shared" si="7"/>
        <v>Don't match</v>
      </c>
      <c r="L72" s="92"/>
      <c r="M72" s="92" t="s">
        <v>124</v>
      </c>
      <c r="N72" s="100"/>
      <c r="O72" s="100"/>
      <c r="P72" s="100" t="str">
        <f t="shared" si="8"/>
        <v>Don't match</v>
      </c>
      <c r="Q72" s="92"/>
      <c r="R72" s="92" t="s">
        <v>124</v>
      </c>
      <c r="S72" s="100"/>
      <c r="T72" s="100"/>
      <c r="U72" s="100" t="str">
        <f t="shared" si="9"/>
        <v>Don't match</v>
      </c>
      <c r="V72" s="92"/>
      <c r="W72" s="100" t="s">
        <v>119</v>
      </c>
      <c r="X72" s="100"/>
      <c r="Y72" s="100"/>
      <c r="Z72" s="100" t="str">
        <f t="shared" si="10"/>
        <v>Don't match</v>
      </c>
      <c r="AA72" s="92"/>
      <c r="AB72" t="s">
        <v>124</v>
      </c>
      <c r="AD72" s="100"/>
      <c r="AE72" s="100" t="str">
        <f t="shared" si="11"/>
        <v>Don't match</v>
      </c>
    </row>
    <row r="73" spans="2:31">
      <c r="B73" s="108" t="s">
        <v>28</v>
      </c>
      <c r="C73" s="100" t="s">
        <v>119</v>
      </c>
      <c r="D73" s="100"/>
      <c r="E73" s="100"/>
      <c r="F73" s="100" t="str">
        <f t="shared" si="6"/>
        <v>Don't match</v>
      </c>
      <c r="G73" s="92"/>
      <c r="H73" s="92" t="s">
        <v>119</v>
      </c>
      <c r="I73" s="100"/>
      <c r="J73" s="92"/>
      <c r="K73" s="100" t="str">
        <f t="shared" si="7"/>
        <v>Don't match</v>
      </c>
      <c r="L73" s="92"/>
      <c r="M73" s="92" t="s">
        <v>119</v>
      </c>
      <c r="N73" s="100"/>
      <c r="O73" s="100"/>
      <c r="P73" s="100" t="str">
        <f t="shared" si="8"/>
        <v>Don't match</v>
      </c>
      <c r="Q73" s="92"/>
      <c r="R73" s="92" t="s">
        <v>119</v>
      </c>
      <c r="S73" s="100"/>
      <c r="T73" s="100"/>
      <c r="U73" s="100" t="str">
        <f t="shared" si="9"/>
        <v>Don't match</v>
      </c>
      <c r="V73" s="92"/>
      <c r="W73" s="100" t="s">
        <v>119</v>
      </c>
      <c r="X73" s="100"/>
      <c r="Y73" s="100"/>
      <c r="Z73" s="100" t="str">
        <f t="shared" si="10"/>
        <v>Don't match</v>
      </c>
      <c r="AA73" s="92"/>
      <c r="AB73" t="s">
        <v>119</v>
      </c>
      <c r="AD73" s="100"/>
      <c r="AE73" s="100" t="str">
        <f t="shared" si="11"/>
        <v>Don't match</v>
      </c>
    </row>
    <row r="74" spans="2:31">
      <c r="B74" s="108" t="s">
        <v>29</v>
      </c>
      <c r="C74" s="100" t="s">
        <v>119</v>
      </c>
      <c r="D74" s="100"/>
      <c r="E74" s="100"/>
      <c r="F74" s="100" t="str">
        <f t="shared" si="6"/>
        <v>Don't match</v>
      </c>
      <c r="G74" s="92"/>
      <c r="H74" s="92" t="s">
        <v>119</v>
      </c>
      <c r="I74" s="100"/>
      <c r="J74" s="92"/>
      <c r="K74" s="100" t="str">
        <f t="shared" si="7"/>
        <v>Don't match</v>
      </c>
      <c r="L74" s="92"/>
      <c r="M74" s="92" t="s">
        <v>124</v>
      </c>
      <c r="N74" s="100"/>
      <c r="O74" s="100"/>
      <c r="P74" s="100" t="str">
        <f t="shared" si="8"/>
        <v>Don't match</v>
      </c>
      <c r="Q74" s="92"/>
      <c r="R74" s="92" t="s">
        <v>124</v>
      </c>
      <c r="S74" s="100"/>
      <c r="T74" s="100"/>
      <c r="U74" s="100" t="str">
        <f t="shared" si="9"/>
        <v>Don't match</v>
      </c>
      <c r="V74" s="92"/>
      <c r="W74" s="100" t="s">
        <v>119</v>
      </c>
      <c r="X74" s="100"/>
      <c r="Y74" s="100"/>
      <c r="Z74" s="100" t="str">
        <f t="shared" si="10"/>
        <v>Don't match</v>
      </c>
      <c r="AA74" s="92"/>
      <c r="AB74" t="s">
        <v>124</v>
      </c>
      <c r="AD74" s="100"/>
      <c r="AE74" s="100" t="str">
        <f t="shared" si="11"/>
        <v>Don't match</v>
      </c>
    </row>
    <row r="75" spans="2:31">
      <c r="B75" s="108" t="s">
        <v>30</v>
      </c>
      <c r="C75" s="100" t="s">
        <v>124</v>
      </c>
      <c r="D75" s="100"/>
      <c r="E75" s="100"/>
      <c r="F75" s="100" t="str">
        <f t="shared" si="6"/>
        <v>Don't match</v>
      </c>
      <c r="G75" s="92"/>
      <c r="H75" s="92" t="s">
        <v>124</v>
      </c>
      <c r="I75" s="100"/>
      <c r="J75" s="92"/>
      <c r="K75" s="100" t="str">
        <f t="shared" si="7"/>
        <v>Don't match</v>
      </c>
      <c r="L75" s="92"/>
      <c r="M75" s="92" t="s">
        <v>119</v>
      </c>
      <c r="N75" s="100"/>
      <c r="O75" s="100"/>
      <c r="P75" s="100" t="str">
        <f t="shared" si="8"/>
        <v>Don't match</v>
      </c>
      <c r="Q75" s="92"/>
      <c r="R75" s="92" t="s">
        <v>119</v>
      </c>
      <c r="S75" s="100"/>
      <c r="T75" s="100"/>
      <c r="U75" s="100" t="str">
        <f t="shared" si="9"/>
        <v>Don't match</v>
      </c>
      <c r="V75" s="92"/>
      <c r="W75" s="100" t="s">
        <v>124</v>
      </c>
      <c r="X75" s="100"/>
      <c r="Y75" s="100"/>
      <c r="Z75" s="100" t="str">
        <f t="shared" si="10"/>
        <v>Don't match</v>
      </c>
      <c r="AA75" s="92"/>
      <c r="AB75" t="s">
        <v>119</v>
      </c>
      <c r="AD75" s="100"/>
      <c r="AE75" s="100" t="str">
        <f t="shared" si="11"/>
        <v>Don't match</v>
      </c>
    </row>
    <row r="76" spans="2:31">
      <c r="B76" s="112" t="s">
        <v>621</v>
      </c>
      <c r="C76" s="113" t="s">
        <v>124</v>
      </c>
      <c r="D76" s="100"/>
      <c r="E76" s="100"/>
      <c r="F76" s="100" t="str">
        <f t="shared" si="6"/>
        <v>Don't match</v>
      </c>
      <c r="G76" s="92"/>
      <c r="H76" s="92" t="s">
        <v>124</v>
      </c>
      <c r="I76" s="100"/>
      <c r="J76" s="92"/>
      <c r="K76" s="100" t="str">
        <f t="shared" si="7"/>
        <v>Don't match</v>
      </c>
      <c r="L76" s="92"/>
      <c r="M76" s="92" t="s">
        <v>124</v>
      </c>
      <c r="N76" s="100"/>
      <c r="O76" s="100"/>
      <c r="P76" s="100" t="str">
        <f t="shared" si="8"/>
        <v>Don't match</v>
      </c>
      <c r="Q76" s="92"/>
      <c r="R76" s="92" t="s">
        <v>124</v>
      </c>
      <c r="S76" s="100"/>
      <c r="T76" s="100"/>
      <c r="U76" s="100" t="str">
        <f t="shared" si="9"/>
        <v>Don't match</v>
      </c>
      <c r="V76" s="92"/>
      <c r="W76" s="100" t="s">
        <v>124</v>
      </c>
      <c r="X76" s="100"/>
      <c r="Y76" s="100"/>
      <c r="Z76" s="100" t="str">
        <f t="shared" si="10"/>
        <v>Don't match</v>
      </c>
      <c r="AA76" s="92"/>
      <c r="AB76" t="s">
        <v>124</v>
      </c>
      <c r="AD76" s="100"/>
      <c r="AE76" s="100" t="str">
        <f t="shared" si="11"/>
        <v>Don't match</v>
      </c>
    </row>
    <row r="77" spans="2:31">
      <c r="B77" s="112" t="s">
        <v>622</v>
      </c>
      <c r="C77" s="113" t="s">
        <v>124</v>
      </c>
      <c r="D77" s="100"/>
      <c r="E77" s="100"/>
      <c r="F77" s="100" t="str">
        <f t="shared" si="6"/>
        <v>Don't match</v>
      </c>
      <c r="G77" s="92"/>
      <c r="H77" s="92" t="s">
        <v>124</v>
      </c>
      <c r="I77" s="100"/>
      <c r="J77" s="92"/>
      <c r="K77" s="100" t="str">
        <f t="shared" si="7"/>
        <v>Don't match</v>
      </c>
      <c r="L77" s="92"/>
      <c r="M77" s="92" t="s">
        <v>124</v>
      </c>
      <c r="N77" s="100"/>
      <c r="O77" s="100"/>
      <c r="P77" s="100" t="str">
        <f t="shared" si="8"/>
        <v>Don't match</v>
      </c>
      <c r="Q77" s="92"/>
      <c r="R77" s="92" t="s">
        <v>124</v>
      </c>
      <c r="S77" s="100"/>
      <c r="T77" s="100"/>
      <c r="U77" s="100" t="str">
        <f t="shared" si="9"/>
        <v>Don't match</v>
      </c>
      <c r="V77" s="92"/>
      <c r="W77" s="100" t="s">
        <v>124</v>
      </c>
      <c r="X77" s="100"/>
      <c r="Y77" s="100"/>
      <c r="Z77" s="100" t="str">
        <f t="shared" si="10"/>
        <v>Don't match</v>
      </c>
      <c r="AA77" s="92"/>
      <c r="AB77" t="s">
        <v>124</v>
      </c>
      <c r="AD77" s="100"/>
      <c r="AE77" s="100" t="str">
        <f t="shared" si="11"/>
        <v>Don't match</v>
      </c>
    </row>
    <row r="78" spans="2:31">
      <c r="B78" s="108" t="s">
        <v>31</v>
      </c>
      <c r="C78" s="100" t="s">
        <v>119</v>
      </c>
      <c r="D78" s="92"/>
      <c r="E78" s="92"/>
      <c r="F78" s="100" t="str">
        <f t="shared" si="6"/>
        <v>Don't match</v>
      </c>
      <c r="G78" s="92"/>
      <c r="H78" s="92" t="s">
        <v>119</v>
      </c>
      <c r="I78" s="92"/>
      <c r="J78" s="92"/>
      <c r="K78" s="100" t="str">
        <f t="shared" si="7"/>
        <v>Don't match</v>
      </c>
      <c r="L78" s="92"/>
      <c r="M78" s="92" t="s">
        <v>119</v>
      </c>
      <c r="N78" s="92"/>
      <c r="O78" s="92"/>
      <c r="P78" s="100" t="str">
        <f t="shared" si="8"/>
        <v>Don't match</v>
      </c>
      <c r="Q78" s="92"/>
      <c r="R78" s="92" t="s">
        <v>119</v>
      </c>
      <c r="S78" s="92"/>
      <c r="T78" s="92"/>
      <c r="U78" s="100" t="str">
        <f t="shared" si="9"/>
        <v>Don't match</v>
      </c>
      <c r="V78" s="92"/>
      <c r="W78" s="92" t="s">
        <v>119</v>
      </c>
      <c r="X78" s="92"/>
      <c r="Y78" s="92"/>
      <c r="Z78" s="100" t="str">
        <f t="shared" si="10"/>
        <v>Don't match</v>
      </c>
      <c r="AA78" s="92"/>
      <c r="AB78" t="s">
        <v>119</v>
      </c>
      <c r="AD78" s="92"/>
      <c r="AE78" s="100" t="str">
        <f t="shared" si="11"/>
        <v>Don't match</v>
      </c>
    </row>
    <row r="79" spans="2:31">
      <c r="B79" s="108" t="s">
        <v>32</v>
      </c>
      <c r="C79" s="100" t="s">
        <v>124</v>
      </c>
      <c r="D79" s="92"/>
      <c r="E79" s="92"/>
      <c r="F79" s="100" t="str">
        <f t="shared" si="6"/>
        <v>Don't match</v>
      </c>
      <c r="G79" s="92"/>
      <c r="H79" s="92" t="s">
        <v>119</v>
      </c>
      <c r="I79" s="92"/>
      <c r="J79" s="92"/>
      <c r="K79" s="100" t="str">
        <f t="shared" si="7"/>
        <v>Don't match</v>
      </c>
      <c r="L79" s="92"/>
      <c r="M79" s="92" t="s">
        <v>119</v>
      </c>
      <c r="N79" s="92"/>
      <c r="O79" s="92"/>
      <c r="P79" s="100" t="str">
        <f t="shared" si="8"/>
        <v>Don't match</v>
      </c>
      <c r="Q79" s="92"/>
      <c r="R79" s="92" t="s">
        <v>124</v>
      </c>
      <c r="S79" s="92"/>
      <c r="T79" s="92"/>
      <c r="U79" s="100" t="str">
        <f t="shared" si="9"/>
        <v>Don't match</v>
      </c>
      <c r="V79" s="92"/>
      <c r="W79" s="92" t="s">
        <v>119</v>
      </c>
      <c r="X79" s="92"/>
      <c r="Y79" s="92"/>
      <c r="Z79" s="100" t="str">
        <f t="shared" si="10"/>
        <v>Don't match</v>
      </c>
      <c r="AA79" s="92"/>
      <c r="AB79" t="s">
        <v>124</v>
      </c>
      <c r="AD79" s="92"/>
      <c r="AE79" s="100" t="str">
        <f t="shared" si="11"/>
        <v>Don't match</v>
      </c>
    </row>
    <row r="80" spans="2:31">
      <c r="B80" s="108" t="s">
        <v>33</v>
      </c>
      <c r="C80" s="100" t="s">
        <v>124</v>
      </c>
      <c r="D80" s="92"/>
      <c r="E80" s="92"/>
      <c r="F80" s="100" t="str">
        <f t="shared" si="6"/>
        <v>Don't match</v>
      </c>
      <c r="G80" s="92"/>
      <c r="H80" s="92" t="s">
        <v>119</v>
      </c>
      <c r="I80" s="92"/>
      <c r="J80" s="92"/>
      <c r="K80" s="100" t="str">
        <f t="shared" si="7"/>
        <v>Don't match</v>
      </c>
      <c r="L80" s="92"/>
      <c r="M80" s="92" t="s">
        <v>119</v>
      </c>
      <c r="N80" s="92"/>
      <c r="O80" s="92"/>
      <c r="P80" s="100" t="str">
        <f t="shared" si="8"/>
        <v>Don't match</v>
      </c>
      <c r="Q80" s="92"/>
      <c r="R80" s="92" t="s">
        <v>124</v>
      </c>
      <c r="S80" s="92"/>
      <c r="T80" s="92"/>
      <c r="U80" s="100" t="str">
        <f t="shared" si="9"/>
        <v>Don't match</v>
      </c>
      <c r="V80" s="92"/>
      <c r="W80" s="92" t="s">
        <v>124</v>
      </c>
      <c r="X80" s="92"/>
      <c r="Y80" s="92"/>
      <c r="Z80" s="100" t="str">
        <f t="shared" si="10"/>
        <v>Don't match</v>
      </c>
      <c r="AA80" s="92"/>
      <c r="AB80" t="s">
        <v>124</v>
      </c>
      <c r="AD80" s="92"/>
      <c r="AE80" s="100" t="str">
        <f t="shared" si="11"/>
        <v>Don't match</v>
      </c>
    </row>
    <row r="81" spans="2:31">
      <c r="B81" s="104" t="s">
        <v>34</v>
      </c>
      <c r="C81" s="104" t="s">
        <v>119</v>
      </c>
      <c r="D81" s="92"/>
      <c r="E81" s="92"/>
      <c r="F81" s="100" t="str">
        <f t="shared" si="6"/>
        <v>Don't match</v>
      </c>
      <c r="G81" s="92"/>
      <c r="H81" s="92" t="s">
        <v>119</v>
      </c>
      <c r="I81" s="92"/>
      <c r="J81" s="92"/>
      <c r="K81" s="100" t="str">
        <f t="shared" si="7"/>
        <v>Don't match</v>
      </c>
      <c r="L81" s="92"/>
      <c r="M81" s="92" t="s">
        <v>119</v>
      </c>
      <c r="N81" s="92"/>
      <c r="O81" s="92"/>
      <c r="P81" s="100" t="str">
        <f t="shared" si="8"/>
        <v>Don't match</v>
      </c>
      <c r="Q81" s="92"/>
      <c r="R81" s="92" t="s">
        <v>119</v>
      </c>
      <c r="S81" s="92"/>
      <c r="T81" s="92"/>
      <c r="U81" s="100" t="str">
        <f t="shared" si="9"/>
        <v>Don't match</v>
      </c>
      <c r="V81" s="92"/>
      <c r="W81" s="92" t="s">
        <v>119</v>
      </c>
      <c r="X81" s="92"/>
      <c r="Y81" s="92"/>
      <c r="Z81" s="100" t="str">
        <f t="shared" si="10"/>
        <v>Don't match</v>
      </c>
      <c r="AA81" s="92"/>
      <c r="AB81" t="s">
        <v>119</v>
      </c>
      <c r="AD81" s="92"/>
      <c r="AE81" s="100" t="str">
        <f t="shared" si="11"/>
        <v>Don't match</v>
      </c>
    </row>
    <row r="82" spans="2:31">
      <c r="B82" s="104" t="s">
        <v>35</v>
      </c>
      <c r="C82" s="104" t="s">
        <v>119</v>
      </c>
      <c r="D82" s="92"/>
      <c r="E82" s="92"/>
      <c r="F82" s="100" t="str">
        <f t="shared" si="6"/>
        <v>Don't match</v>
      </c>
      <c r="G82" s="92"/>
      <c r="H82" s="92" t="s">
        <v>119</v>
      </c>
      <c r="I82" s="92"/>
      <c r="J82" s="92"/>
      <c r="K82" s="100" t="str">
        <f t="shared" si="7"/>
        <v>Don't match</v>
      </c>
      <c r="L82" s="92"/>
      <c r="M82" s="92" t="s">
        <v>119</v>
      </c>
      <c r="N82" s="92"/>
      <c r="O82" s="92"/>
      <c r="P82" s="100" t="str">
        <f t="shared" si="8"/>
        <v>Don't match</v>
      </c>
      <c r="Q82" s="92"/>
      <c r="R82" s="92" t="s">
        <v>119</v>
      </c>
      <c r="S82" s="92"/>
      <c r="T82" s="92"/>
      <c r="U82" s="100" t="str">
        <f t="shared" si="9"/>
        <v>Don't match</v>
      </c>
      <c r="V82" s="92"/>
      <c r="W82" s="92" t="s">
        <v>119</v>
      </c>
      <c r="X82" s="92"/>
      <c r="Y82" s="92"/>
      <c r="Z82" s="100" t="str">
        <f t="shared" si="10"/>
        <v>Don't match</v>
      </c>
      <c r="AA82" s="92"/>
      <c r="AB82" t="s">
        <v>119</v>
      </c>
      <c r="AD82" s="92"/>
      <c r="AE82" s="100" t="str">
        <f t="shared" si="11"/>
        <v>Don't match</v>
      </c>
    </row>
    <row r="83" spans="2:31">
      <c r="B83" s="107" t="s">
        <v>640</v>
      </c>
      <c r="C83" s="104" t="s">
        <v>119</v>
      </c>
      <c r="D83" s="92"/>
      <c r="E83" s="92"/>
      <c r="F83" s="100" t="str">
        <f t="shared" si="6"/>
        <v>Don't match</v>
      </c>
      <c r="G83" s="92"/>
      <c r="H83" s="92" t="s">
        <v>119</v>
      </c>
      <c r="I83" s="92"/>
      <c r="J83" s="92"/>
      <c r="K83" s="100" t="str">
        <f t="shared" si="7"/>
        <v>Don't match</v>
      </c>
      <c r="L83" s="92"/>
      <c r="M83" s="92" t="s">
        <v>119</v>
      </c>
      <c r="N83" s="92"/>
      <c r="O83" s="92"/>
      <c r="P83" s="100" t="str">
        <f t="shared" si="8"/>
        <v>Don't match</v>
      </c>
      <c r="Q83" s="92"/>
      <c r="R83" s="92" t="s">
        <v>119</v>
      </c>
      <c r="S83" s="92"/>
      <c r="T83" s="92"/>
      <c r="U83" s="100" t="str">
        <f t="shared" si="9"/>
        <v>Don't match</v>
      </c>
      <c r="V83" s="92"/>
      <c r="W83" s="92" t="s">
        <v>119</v>
      </c>
      <c r="X83" s="92"/>
      <c r="Y83" s="92"/>
      <c r="Z83" s="100" t="str">
        <f t="shared" si="10"/>
        <v>Don't match</v>
      </c>
      <c r="AA83" s="92"/>
      <c r="AB83" t="s">
        <v>119</v>
      </c>
      <c r="AD83" s="92"/>
      <c r="AE83" s="100" t="str">
        <f t="shared" si="11"/>
        <v>Don't match</v>
      </c>
    </row>
    <row r="84" spans="2:31">
      <c r="B84" s="104" t="s">
        <v>36</v>
      </c>
      <c r="C84" s="104" t="s">
        <v>119</v>
      </c>
      <c r="D84" s="92"/>
      <c r="E84" s="92"/>
      <c r="F84" s="100" t="str">
        <f t="shared" si="6"/>
        <v>Don't match</v>
      </c>
      <c r="G84" s="92"/>
      <c r="H84" s="92" t="s">
        <v>124</v>
      </c>
      <c r="I84" s="92"/>
      <c r="J84" s="92"/>
      <c r="K84" s="100" t="str">
        <f t="shared" si="7"/>
        <v>Don't match</v>
      </c>
      <c r="L84" s="92"/>
      <c r="M84" s="92" t="s">
        <v>124</v>
      </c>
      <c r="N84" s="92"/>
      <c r="O84" s="92"/>
      <c r="P84" s="100" t="str">
        <f t="shared" si="8"/>
        <v>Don't match</v>
      </c>
      <c r="Q84" s="92"/>
      <c r="R84" s="92" t="s">
        <v>124</v>
      </c>
      <c r="S84" s="92"/>
      <c r="T84" s="92"/>
      <c r="U84" s="100" t="str">
        <f t="shared" si="9"/>
        <v>Don't match</v>
      </c>
      <c r="V84" s="92"/>
      <c r="W84" s="92" t="s">
        <v>124</v>
      </c>
      <c r="X84" s="92"/>
      <c r="Y84" s="92"/>
      <c r="Z84" s="100" t="str">
        <f t="shared" si="10"/>
        <v>Don't match</v>
      </c>
      <c r="AA84" s="92"/>
      <c r="AB84" t="s">
        <v>119</v>
      </c>
      <c r="AD84" s="92"/>
      <c r="AE84" s="100" t="str">
        <f t="shared" si="11"/>
        <v>Don't match</v>
      </c>
    </row>
    <row r="85" spans="2:31">
      <c r="B85" s="104" t="s">
        <v>37</v>
      </c>
      <c r="C85" s="104" t="s">
        <v>119</v>
      </c>
      <c r="D85" s="92"/>
      <c r="E85" s="92"/>
      <c r="F85" s="100" t="str">
        <f t="shared" si="6"/>
        <v>Don't match</v>
      </c>
      <c r="G85" s="92"/>
      <c r="H85" s="92" t="s">
        <v>124</v>
      </c>
      <c r="I85" s="92"/>
      <c r="J85" s="92"/>
      <c r="K85" s="100" t="str">
        <f t="shared" si="7"/>
        <v>Don't match</v>
      </c>
      <c r="L85" s="92"/>
      <c r="M85" s="92" t="s">
        <v>124</v>
      </c>
      <c r="N85" s="92"/>
      <c r="O85" s="92"/>
      <c r="P85" s="100" t="str">
        <f t="shared" si="8"/>
        <v>Don't match</v>
      </c>
      <c r="Q85" s="92"/>
      <c r="R85" s="92" t="s">
        <v>124</v>
      </c>
      <c r="S85" s="92"/>
      <c r="T85" s="92"/>
      <c r="U85" s="100" t="str">
        <f t="shared" si="9"/>
        <v>Don't match</v>
      </c>
      <c r="V85" s="92"/>
      <c r="W85" s="92" t="s">
        <v>124</v>
      </c>
      <c r="X85" s="92"/>
      <c r="Y85" s="92"/>
      <c r="Z85" s="100" t="str">
        <f t="shared" si="10"/>
        <v>Don't match</v>
      </c>
      <c r="AA85" s="92"/>
      <c r="AB85" t="s">
        <v>119</v>
      </c>
      <c r="AD85" s="92"/>
      <c r="AE85" s="100" t="str">
        <f t="shared" si="11"/>
        <v>Don't match</v>
      </c>
    </row>
    <row r="86" spans="2:31">
      <c r="B86" s="104" t="s">
        <v>38</v>
      </c>
      <c r="C86" s="104" t="s">
        <v>119</v>
      </c>
      <c r="D86" s="92"/>
      <c r="E86" s="92"/>
      <c r="F86" s="100" t="str">
        <f t="shared" si="6"/>
        <v>Don't match</v>
      </c>
      <c r="G86" s="92"/>
      <c r="H86" s="92" t="s">
        <v>124</v>
      </c>
      <c r="I86" s="92"/>
      <c r="J86" s="92"/>
      <c r="K86" s="100" t="str">
        <f t="shared" si="7"/>
        <v>Don't match</v>
      </c>
      <c r="L86" s="92"/>
      <c r="M86" s="92" t="s">
        <v>124</v>
      </c>
      <c r="N86" s="92"/>
      <c r="O86" s="92"/>
      <c r="P86" s="100" t="str">
        <f t="shared" si="8"/>
        <v>Don't match</v>
      </c>
      <c r="Q86" s="92"/>
      <c r="R86" s="92" t="s">
        <v>124</v>
      </c>
      <c r="S86" s="92"/>
      <c r="T86" s="92"/>
      <c r="U86" s="100" t="str">
        <f t="shared" si="9"/>
        <v>Don't match</v>
      </c>
      <c r="V86" s="92"/>
      <c r="W86" s="92" t="s">
        <v>124</v>
      </c>
      <c r="X86" s="92"/>
      <c r="Y86" s="92"/>
      <c r="Z86" s="100" t="str">
        <f t="shared" si="10"/>
        <v>Don't match</v>
      </c>
      <c r="AA86" s="92"/>
      <c r="AB86" t="s">
        <v>124</v>
      </c>
      <c r="AD86" s="92"/>
      <c r="AE86" s="100" t="str">
        <f t="shared" si="11"/>
        <v>Don't match</v>
      </c>
    </row>
    <row r="87" spans="2:31">
      <c r="B87" s="104" t="s">
        <v>39</v>
      </c>
      <c r="C87" s="104" t="s">
        <v>119</v>
      </c>
      <c r="D87" s="92"/>
      <c r="E87" s="92"/>
      <c r="F87" s="100" t="str">
        <f t="shared" si="6"/>
        <v>Don't match</v>
      </c>
      <c r="G87" s="92"/>
      <c r="H87" s="92" t="s">
        <v>119</v>
      </c>
      <c r="I87" s="92"/>
      <c r="J87" s="92"/>
      <c r="K87" s="100" t="str">
        <f t="shared" si="7"/>
        <v>Don't match</v>
      </c>
      <c r="L87" s="92"/>
      <c r="M87" s="92" t="s">
        <v>119</v>
      </c>
      <c r="N87" s="92"/>
      <c r="O87" s="92"/>
      <c r="P87" s="100" t="str">
        <f t="shared" si="8"/>
        <v>Don't match</v>
      </c>
      <c r="Q87" s="92"/>
      <c r="R87" s="92" t="s">
        <v>119</v>
      </c>
      <c r="S87" s="92"/>
      <c r="T87" s="92"/>
      <c r="U87" s="100" t="str">
        <f t="shared" si="9"/>
        <v>Don't match</v>
      </c>
      <c r="V87" s="92"/>
      <c r="W87" s="92" t="s">
        <v>119</v>
      </c>
      <c r="X87" s="92"/>
      <c r="Y87" s="92"/>
      <c r="Z87" s="100" t="str">
        <f t="shared" si="10"/>
        <v>Don't match</v>
      </c>
      <c r="AA87" s="92"/>
      <c r="AB87" t="s">
        <v>119</v>
      </c>
      <c r="AD87" s="92"/>
      <c r="AE87" s="100" t="str">
        <f t="shared" si="11"/>
        <v>Don't match</v>
      </c>
    </row>
    <row r="88" spans="2:31">
      <c r="B88" s="104" t="s">
        <v>40</v>
      </c>
      <c r="C88" s="104" t="s">
        <v>124</v>
      </c>
      <c r="D88" s="92"/>
      <c r="E88" s="92"/>
      <c r="F88" s="100" t="str">
        <f t="shared" si="6"/>
        <v>Don't match</v>
      </c>
      <c r="G88" s="92"/>
      <c r="H88" s="92" t="s">
        <v>119</v>
      </c>
      <c r="I88" s="92"/>
      <c r="J88" s="92"/>
      <c r="K88" s="100" t="str">
        <f t="shared" si="7"/>
        <v>Don't match</v>
      </c>
      <c r="L88" s="92"/>
      <c r="M88" s="92" t="s">
        <v>119</v>
      </c>
      <c r="N88" s="92"/>
      <c r="O88" s="92"/>
      <c r="P88" s="100" t="str">
        <f t="shared" si="8"/>
        <v>Don't match</v>
      </c>
      <c r="Q88" s="92"/>
      <c r="R88" s="92" t="s">
        <v>119</v>
      </c>
      <c r="S88" s="92"/>
      <c r="T88" s="92"/>
      <c r="U88" s="100" t="str">
        <f t="shared" si="9"/>
        <v>Don't match</v>
      </c>
      <c r="V88" s="92"/>
      <c r="W88" s="92" t="s">
        <v>119</v>
      </c>
      <c r="X88" s="92"/>
      <c r="Y88" s="92"/>
      <c r="Z88" s="100" t="str">
        <f t="shared" si="10"/>
        <v>Don't match</v>
      </c>
      <c r="AA88" s="92"/>
      <c r="AB88" t="s">
        <v>124</v>
      </c>
      <c r="AD88" s="92"/>
      <c r="AE88" s="100" t="str">
        <f t="shared" si="11"/>
        <v>Don't match</v>
      </c>
    </row>
    <row r="89" spans="2:31">
      <c r="B89" s="104" t="s">
        <v>41</v>
      </c>
      <c r="C89" s="104" t="s">
        <v>124</v>
      </c>
      <c r="D89" s="92"/>
      <c r="E89" s="92"/>
      <c r="F89" s="100" t="str">
        <f t="shared" si="6"/>
        <v>Don't match</v>
      </c>
      <c r="G89" s="92"/>
      <c r="H89" s="92" t="s">
        <v>119</v>
      </c>
      <c r="I89" s="92"/>
      <c r="J89" s="92"/>
      <c r="K89" s="100" t="str">
        <f t="shared" si="7"/>
        <v>Don't match</v>
      </c>
      <c r="L89" s="92"/>
      <c r="M89" s="92" t="s">
        <v>119</v>
      </c>
      <c r="N89" s="92"/>
      <c r="O89" s="92"/>
      <c r="P89" s="100" t="str">
        <f t="shared" si="8"/>
        <v>Don't match</v>
      </c>
      <c r="Q89" s="92"/>
      <c r="R89" s="44" t="s">
        <v>119</v>
      </c>
      <c r="S89" s="92"/>
      <c r="T89" s="92"/>
      <c r="U89" s="100" t="str">
        <f t="shared" si="9"/>
        <v>Don't match</v>
      </c>
      <c r="V89" s="92"/>
      <c r="W89" s="92" t="s">
        <v>119</v>
      </c>
      <c r="X89" s="92"/>
      <c r="Y89" s="92"/>
      <c r="Z89" s="100" t="str">
        <f t="shared" si="10"/>
        <v>Don't match</v>
      </c>
      <c r="AA89" s="92"/>
      <c r="AB89" t="s">
        <v>124</v>
      </c>
      <c r="AD89" s="92"/>
      <c r="AE89" s="100" t="str">
        <f t="shared" si="11"/>
        <v>Don't match</v>
      </c>
    </row>
    <row r="90" spans="2:31">
      <c r="B90" s="104" t="s">
        <v>42</v>
      </c>
      <c r="C90" s="104" t="s">
        <v>124</v>
      </c>
      <c r="D90" s="92"/>
      <c r="E90" s="92"/>
      <c r="F90" s="100" t="str">
        <f t="shared" si="6"/>
        <v>Don't match</v>
      </c>
      <c r="G90" s="92"/>
      <c r="H90" s="92" t="s">
        <v>124</v>
      </c>
      <c r="I90" s="92"/>
      <c r="J90" s="92"/>
      <c r="K90" s="100" t="str">
        <f t="shared" si="7"/>
        <v>Don't match</v>
      </c>
      <c r="L90" s="92"/>
      <c r="M90" s="92" t="s">
        <v>124</v>
      </c>
      <c r="N90" s="92"/>
      <c r="O90" s="92"/>
      <c r="P90" s="100" t="str">
        <f t="shared" si="8"/>
        <v>Don't match</v>
      </c>
      <c r="Q90" s="92"/>
      <c r="R90" s="44" t="s">
        <v>119</v>
      </c>
      <c r="S90" s="92"/>
      <c r="T90" s="92"/>
      <c r="U90" s="100" t="str">
        <f t="shared" si="9"/>
        <v>Don't match</v>
      </c>
      <c r="V90" s="92"/>
      <c r="W90" s="92" t="s">
        <v>124</v>
      </c>
      <c r="X90" s="92"/>
      <c r="Y90" s="92"/>
      <c r="Z90" s="100" t="str">
        <f t="shared" si="10"/>
        <v>Don't match</v>
      </c>
      <c r="AA90" s="92"/>
      <c r="AB90" t="s">
        <v>124</v>
      </c>
      <c r="AD90" s="92"/>
      <c r="AE90" s="100" t="str">
        <f t="shared" si="11"/>
        <v>Don't match</v>
      </c>
    </row>
    <row r="91" spans="2:31">
      <c r="B91" s="104" t="s">
        <v>43</v>
      </c>
      <c r="C91" s="104" t="s">
        <v>124</v>
      </c>
      <c r="D91" s="92"/>
      <c r="E91" s="92"/>
      <c r="F91" s="100" t="str">
        <f t="shared" si="6"/>
        <v>Don't match</v>
      </c>
      <c r="G91" s="92"/>
      <c r="H91" s="92" t="s">
        <v>119</v>
      </c>
      <c r="I91" s="92"/>
      <c r="J91" s="92"/>
      <c r="K91" s="100" t="str">
        <f t="shared" si="7"/>
        <v>Don't match</v>
      </c>
      <c r="L91" s="92"/>
      <c r="M91" s="92" t="s">
        <v>119</v>
      </c>
      <c r="N91" s="92"/>
      <c r="O91" s="92"/>
      <c r="P91" s="100" t="str">
        <f t="shared" si="8"/>
        <v>Don't match</v>
      </c>
      <c r="Q91" s="92"/>
      <c r="R91" s="44" t="s">
        <v>124</v>
      </c>
      <c r="S91" s="92"/>
      <c r="T91" s="92"/>
      <c r="U91" s="100" t="str">
        <f t="shared" si="9"/>
        <v>Don't match</v>
      </c>
      <c r="V91" s="92"/>
      <c r="W91" s="92" t="s">
        <v>124</v>
      </c>
      <c r="X91" s="92"/>
      <c r="Y91" s="92"/>
      <c r="Z91" s="100" t="str">
        <f t="shared" si="10"/>
        <v>Don't match</v>
      </c>
      <c r="AA91" s="92"/>
      <c r="AB91" t="s">
        <v>124</v>
      </c>
      <c r="AD91" s="92"/>
      <c r="AE91" s="100" t="str">
        <f t="shared" si="11"/>
        <v>Don't match</v>
      </c>
    </row>
    <row r="92" spans="2:31">
      <c r="B92" s="104" t="s">
        <v>44</v>
      </c>
      <c r="C92" s="104" t="s">
        <v>124</v>
      </c>
      <c r="D92" s="92"/>
      <c r="E92" s="92"/>
      <c r="F92" s="100" t="str">
        <f t="shared" si="6"/>
        <v>Don't match</v>
      </c>
      <c r="G92" s="92"/>
      <c r="H92" s="92" t="s">
        <v>119</v>
      </c>
      <c r="I92" s="92"/>
      <c r="J92" s="92"/>
      <c r="K92" s="100" t="str">
        <f t="shared" si="7"/>
        <v>Don't match</v>
      </c>
      <c r="L92" s="92"/>
      <c r="M92" s="92" t="s">
        <v>124</v>
      </c>
      <c r="N92" s="92"/>
      <c r="O92" s="92"/>
      <c r="P92" s="100" t="str">
        <f t="shared" si="8"/>
        <v>Don't match</v>
      </c>
      <c r="Q92" s="92"/>
      <c r="R92" s="44" t="s">
        <v>124</v>
      </c>
      <c r="S92" s="92"/>
      <c r="T92" s="92"/>
      <c r="U92" s="100" t="str">
        <f t="shared" si="9"/>
        <v>Don't match</v>
      </c>
      <c r="V92" s="92"/>
      <c r="W92" s="92" t="s">
        <v>124</v>
      </c>
      <c r="X92" s="92"/>
      <c r="Y92" s="92"/>
      <c r="Z92" s="100" t="str">
        <f t="shared" si="10"/>
        <v>Don't match</v>
      </c>
      <c r="AA92" s="92"/>
      <c r="AB92" t="s">
        <v>124</v>
      </c>
      <c r="AD92" s="92"/>
      <c r="AE92" s="100" t="str">
        <f t="shared" si="11"/>
        <v>Don't match</v>
      </c>
    </row>
    <row r="93" spans="2:31">
      <c r="B93" s="104" t="s">
        <v>45</v>
      </c>
      <c r="C93" s="104" t="s">
        <v>124</v>
      </c>
      <c r="D93" s="92"/>
      <c r="E93" s="92"/>
      <c r="F93" s="100" t="str">
        <f t="shared" si="6"/>
        <v>Don't match</v>
      </c>
      <c r="G93" s="92"/>
      <c r="H93" s="92" t="s">
        <v>124</v>
      </c>
      <c r="I93" s="92"/>
      <c r="J93" s="92"/>
      <c r="K93" s="100" t="str">
        <f t="shared" si="7"/>
        <v>Don't match</v>
      </c>
      <c r="L93" s="92"/>
      <c r="M93" s="92" t="s">
        <v>124</v>
      </c>
      <c r="N93" s="92"/>
      <c r="O93" s="92"/>
      <c r="P93" s="100" t="str">
        <f t="shared" si="8"/>
        <v>Don't match</v>
      </c>
      <c r="Q93" s="92"/>
      <c r="R93" s="44" t="s">
        <v>119</v>
      </c>
      <c r="S93" s="92"/>
      <c r="T93" s="92"/>
      <c r="U93" s="100" t="str">
        <f t="shared" si="9"/>
        <v>Don't match</v>
      </c>
      <c r="V93" s="92"/>
      <c r="W93" s="92" t="s">
        <v>124</v>
      </c>
      <c r="X93" s="92"/>
      <c r="Y93" s="92"/>
      <c r="Z93" s="100" t="str">
        <f t="shared" si="10"/>
        <v>Don't match</v>
      </c>
      <c r="AA93" s="92"/>
      <c r="AB93" t="s">
        <v>124</v>
      </c>
      <c r="AD93" s="92"/>
      <c r="AE93" s="100" t="str">
        <f t="shared" si="11"/>
        <v>Don't match</v>
      </c>
    </row>
    <row r="94" spans="2:31">
      <c r="B94" s="104" t="s">
        <v>46</v>
      </c>
      <c r="C94" s="104" t="s">
        <v>124</v>
      </c>
      <c r="D94" s="92"/>
      <c r="E94" s="92"/>
      <c r="F94" s="100" t="str">
        <f t="shared" si="6"/>
        <v>Don't match</v>
      </c>
      <c r="G94" s="92"/>
      <c r="H94" s="92" t="s">
        <v>124</v>
      </c>
      <c r="I94" s="92"/>
      <c r="J94" s="92"/>
      <c r="K94" s="100" t="str">
        <f t="shared" si="7"/>
        <v>Don't match</v>
      </c>
      <c r="L94" s="92"/>
      <c r="M94" s="92" t="s">
        <v>124</v>
      </c>
      <c r="N94" s="92"/>
      <c r="O94" s="92"/>
      <c r="P94" s="100" t="str">
        <f t="shared" si="8"/>
        <v>Don't match</v>
      </c>
      <c r="Q94" s="92"/>
      <c r="R94" s="44" t="s">
        <v>124</v>
      </c>
      <c r="S94" s="92"/>
      <c r="T94" s="92"/>
      <c r="U94" s="100" t="str">
        <f t="shared" si="9"/>
        <v>Don't match</v>
      </c>
      <c r="V94" s="92"/>
      <c r="W94" s="92" t="s">
        <v>119</v>
      </c>
      <c r="X94" s="92"/>
      <c r="Y94" s="92"/>
      <c r="Z94" s="100" t="str">
        <f t="shared" si="10"/>
        <v>Don't match</v>
      </c>
      <c r="AA94" s="92"/>
      <c r="AB94" t="s">
        <v>124</v>
      </c>
      <c r="AD94" s="92"/>
      <c r="AE94" s="100" t="str">
        <f t="shared" si="11"/>
        <v>Don't match</v>
      </c>
    </row>
    <row r="95" spans="2:31">
      <c r="B95" s="104" t="s">
        <v>47</v>
      </c>
      <c r="C95" s="104" t="s">
        <v>124</v>
      </c>
      <c r="D95" s="92"/>
      <c r="E95" s="92"/>
      <c r="F95" s="100" t="str">
        <f t="shared" si="6"/>
        <v>Don't match</v>
      </c>
      <c r="G95" s="92"/>
      <c r="H95" s="92" t="s">
        <v>124</v>
      </c>
      <c r="I95" s="92"/>
      <c r="J95" s="92"/>
      <c r="K95" s="100" t="str">
        <f t="shared" si="7"/>
        <v>Don't match</v>
      </c>
      <c r="L95" s="92"/>
      <c r="M95" s="92" t="s">
        <v>119</v>
      </c>
      <c r="N95" s="92"/>
      <c r="O95" s="92"/>
      <c r="P95" s="100" t="str">
        <f t="shared" si="8"/>
        <v>Don't match</v>
      </c>
      <c r="Q95" s="92"/>
      <c r="R95" s="44" t="s">
        <v>124</v>
      </c>
      <c r="S95" s="92"/>
      <c r="T95" s="92"/>
      <c r="U95" s="100" t="str">
        <f t="shared" si="9"/>
        <v>Don't match</v>
      </c>
      <c r="V95" s="92"/>
      <c r="W95" s="92" t="s">
        <v>124</v>
      </c>
      <c r="X95" s="92"/>
      <c r="Y95" s="92"/>
      <c r="Z95" s="100" t="str">
        <f t="shared" si="10"/>
        <v>Don't match</v>
      </c>
      <c r="AA95" s="92"/>
      <c r="AB95" t="s">
        <v>124</v>
      </c>
      <c r="AD95" s="92"/>
      <c r="AE95" s="100" t="str">
        <f t="shared" si="11"/>
        <v>Don't match</v>
      </c>
    </row>
    <row r="96" spans="2:31">
      <c r="B96" s="104" t="s">
        <v>48</v>
      </c>
      <c r="C96" s="104" t="s">
        <v>124</v>
      </c>
      <c r="D96" s="92"/>
      <c r="E96" s="92"/>
      <c r="F96" s="100" t="str">
        <f t="shared" si="6"/>
        <v>Don't match</v>
      </c>
      <c r="G96" s="92"/>
      <c r="H96" s="92" t="s">
        <v>124</v>
      </c>
      <c r="I96" s="92"/>
      <c r="J96" s="92"/>
      <c r="K96" s="100" t="str">
        <f t="shared" si="7"/>
        <v>Don't match</v>
      </c>
      <c r="L96" s="92"/>
      <c r="M96" s="92" t="s">
        <v>124</v>
      </c>
      <c r="N96" s="92"/>
      <c r="O96" s="92"/>
      <c r="P96" s="100" t="str">
        <f t="shared" si="8"/>
        <v>Don't match</v>
      </c>
      <c r="Q96" s="92"/>
      <c r="R96" s="44" t="s">
        <v>119</v>
      </c>
      <c r="S96" s="92"/>
      <c r="T96" s="92"/>
      <c r="U96" s="100" t="str">
        <f t="shared" si="9"/>
        <v>Don't match</v>
      </c>
      <c r="V96" s="92"/>
      <c r="W96" s="92" t="s">
        <v>124</v>
      </c>
      <c r="X96" s="92"/>
      <c r="Y96" s="92"/>
      <c r="Z96" s="100" t="str">
        <f t="shared" si="10"/>
        <v>Don't match</v>
      </c>
      <c r="AA96" s="92"/>
      <c r="AB96" t="s">
        <v>124</v>
      </c>
      <c r="AD96" s="92"/>
      <c r="AE96" s="100" t="str">
        <f t="shared" si="11"/>
        <v>Don't match</v>
      </c>
    </row>
    <row r="97" spans="2:31">
      <c r="B97" s="104" t="s">
        <v>49</v>
      </c>
      <c r="C97" s="104" t="s">
        <v>124</v>
      </c>
      <c r="D97" s="92"/>
      <c r="E97" s="92"/>
      <c r="F97" s="100" t="str">
        <f t="shared" si="6"/>
        <v>Don't match</v>
      </c>
      <c r="G97" s="92"/>
      <c r="H97" s="92" t="s">
        <v>119</v>
      </c>
      <c r="I97" s="92"/>
      <c r="J97" s="92"/>
      <c r="K97" s="100" t="str">
        <f t="shared" si="7"/>
        <v>Don't match</v>
      </c>
      <c r="L97" s="92"/>
      <c r="M97" s="92" t="s">
        <v>119</v>
      </c>
      <c r="N97" s="92"/>
      <c r="O97" s="92"/>
      <c r="P97" s="100" t="str">
        <f t="shared" si="8"/>
        <v>Don't match</v>
      </c>
      <c r="Q97" s="92"/>
      <c r="R97" s="44" t="s">
        <v>119</v>
      </c>
      <c r="S97" s="92"/>
      <c r="T97" s="92"/>
      <c r="U97" s="100" t="str">
        <f t="shared" si="9"/>
        <v>Don't match</v>
      </c>
      <c r="V97" s="92"/>
      <c r="W97" s="92" t="s">
        <v>119</v>
      </c>
      <c r="X97" s="92"/>
      <c r="Y97" s="92"/>
      <c r="Z97" s="100" t="str">
        <f t="shared" si="10"/>
        <v>Don't match</v>
      </c>
      <c r="AA97" s="92"/>
      <c r="AB97" t="s">
        <v>124</v>
      </c>
      <c r="AD97" s="92"/>
      <c r="AE97" s="100" t="str">
        <f t="shared" si="11"/>
        <v>Don't match</v>
      </c>
    </row>
    <row r="98" spans="2:31">
      <c r="B98" s="104" t="s">
        <v>50</v>
      </c>
      <c r="C98" s="104" t="s">
        <v>124</v>
      </c>
      <c r="D98" s="92"/>
      <c r="E98" s="92"/>
      <c r="F98" s="100" t="str">
        <f t="shared" si="6"/>
        <v>Don't match</v>
      </c>
      <c r="G98" s="92"/>
      <c r="H98" s="92" t="s">
        <v>119</v>
      </c>
      <c r="I98" s="92"/>
      <c r="J98" s="92"/>
      <c r="K98" s="100" t="str">
        <f t="shared" si="7"/>
        <v>Don't match</v>
      </c>
      <c r="L98" s="92"/>
      <c r="M98" s="92" t="s">
        <v>119</v>
      </c>
      <c r="N98" s="92"/>
      <c r="O98" s="92"/>
      <c r="P98" s="100" t="str">
        <f t="shared" si="8"/>
        <v>Don't match</v>
      </c>
      <c r="Q98" s="92"/>
      <c r="R98" s="44" t="s">
        <v>119</v>
      </c>
      <c r="S98" s="92"/>
      <c r="T98" s="92"/>
      <c r="U98" s="100" t="str">
        <f t="shared" si="9"/>
        <v>Don't match</v>
      </c>
      <c r="V98" s="92"/>
      <c r="W98" s="92" t="s">
        <v>119</v>
      </c>
      <c r="X98" s="92"/>
      <c r="Y98" s="92"/>
      <c r="Z98" s="100" t="str">
        <f t="shared" si="10"/>
        <v>Don't match</v>
      </c>
      <c r="AA98" s="92"/>
      <c r="AB98" t="s">
        <v>124</v>
      </c>
      <c r="AD98" s="92"/>
      <c r="AE98" s="100" t="str">
        <f t="shared" si="11"/>
        <v>Don't match</v>
      </c>
    </row>
    <row r="99" spans="2:31">
      <c r="B99" s="104" t="s">
        <v>51</v>
      </c>
      <c r="C99" s="104" t="s">
        <v>124</v>
      </c>
      <c r="D99" s="92"/>
      <c r="E99" s="92"/>
      <c r="F99" s="100" t="str">
        <f t="shared" si="6"/>
        <v>Don't match</v>
      </c>
      <c r="G99" s="92"/>
      <c r="H99" s="92" t="s">
        <v>119</v>
      </c>
      <c r="I99" s="92"/>
      <c r="J99" s="92"/>
      <c r="K99" s="100" t="str">
        <f t="shared" si="7"/>
        <v>Don't match</v>
      </c>
      <c r="L99" s="92"/>
      <c r="M99" s="92" t="s">
        <v>124</v>
      </c>
      <c r="N99" s="92"/>
      <c r="O99" s="92"/>
      <c r="P99" s="100" t="str">
        <f t="shared" si="8"/>
        <v>Don't match</v>
      </c>
      <c r="Q99" s="92"/>
      <c r="R99" s="44" t="s">
        <v>124</v>
      </c>
      <c r="S99" s="92"/>
      <c r="T99" s="92"/>
      <c r="U99" s="100" t="str">
        <f t="shared" si="9"/>
        <v>Don't match</v>
      </c>
      <c r="V99" s="92"/>
      <c r="W99" s="92" t="s">
        <v>119</v>
      </c>
      <c r="X99" s="92"/>
      <c r="Y99" s="92"/>
      <c r="Z99" s="100" t="str">
        <f t="shared" si="10"/>
        <v>Don't match</v>
      </c>
      <c r="AA99" s="92"/>
      <c r="AB99" t="s">
        <v>124</v>
      </c>
      <c r="AD99" s="92"/>
      <c r="AE99" s="100" t="str">
        <f t="shared" si="11"/>
        <v>Don't match</v>
      </c>
    </row>
    <row r="100" spans="2:31">
      <c r="B100" s="104" t="s">
        <v>52</v>
      </c>
      <c r="C100" s="104" t="s">
        <v>124</v>
      </c>
      <c r="D100" s="92"/>
      <c r="E100" s="92"/>
      <c r="F100" s="100" t="str">
        <f t="shared" si="6"/>
        <v>Don't match</v>
      </c>
      <c r="G100" s="92"/>
      <c r="H100" s="92" t="s">
        <v>124</v>
      </c>
      <c r="I100" s="92"/>
      <c r="J100" s="92"/>
      <c r="K100" s="100" t="str">
        <f t="shared" si="7"/>
        <v>Don't match</v>
      </c>
      <c r="L100" s="92"/>
      <c r="M100" s="92" t="s">
        <v>119</v>
      </c>
      <c r="N100" s="92"/>
      <c r="O100" s="92"/>
      <c r="P100" s="100" t="str">
        <f t="shared" si="8"/>
        <v>Don't match</v>
      </c>
      <c r="Q100" s="92"/>
      <c r="R100" s="44" t="s">
        <v>119</v>
      </c>
      <c r="S100" s="92"/>
      <c r="T100" s="92"/>
      <c r="U100" s="100" t="str">
        <f t="shared" si="9"/>
        <v>Don't match</v>
      </c>
      <c r="V100" s="92"/>
      <c r="W100" s="92" t="s">
        <v>124</v>
      </c>
      <c r="X100" s="92"/>
      <c r="Y100" s="92"/>
      <c r="Z100" s="100" t="str">
        <f t="shared" si="10"/>
        <v>Don't match</v>
      </c>
      <c r="AA100" s="92"/>
      <c r="AB100" t="s">
        <v>124</v>
      </c>
      <c r="AD100" s="92"/>
      <c r="AE100" s="100" t="str">
        <f t="shared" si="11"/>
        <v>Don't match</v>
      </c>
    </row>
    <row r="101" spans="2:31">
      <c r="B101" s="104" t="s">
        <v>382</v>
      </c>
      <c r="C101" s="104" t="s">
        <v>119</v>
      </c>
      <c r="D101" s="92"/>
      <c r="E101" s="92"/>
      <c r="F101" s="100" t="str">
        <f t="shared" si="6"/>
        <v>Don't match</v>
      </c>
      <c r="G101" s="92"/>
      <c r="H101" s="92" t="s">
        <v>119</v>
      </c>
      <c r="I101" s="92"/>
      <c r="J101" s="92"/>
      <c r="K101" s="100" t="str">
        <f t="shared" si="7"/>
        <v>Don't match</v>
      </c>
      <c r="L101" s="92"/>
      <c r="M101" s="92" t="s">
        <v>119</v>
      </c>
      <c r="N101" s="92"/>
      <c r="O101" s="92"/>
      <c r="P101" s="100" t="str">
        <f t="shared" si="8"/>
        <v>Don't match</v>
      </c>
      <c r="Q101" s="92"/>
      <c r="R101" s="44" t="s">
        <v>119</v>
      </c>
      <c r="S101" s="92"/>
      <c r="T101" s="92"/>
      <c r="U101" s="100" t="str">
        <f t="shared" si="9"/>
        <v>Don't match</v>
      </c>
      <c r="V101" s="92"/>
      <c r="W101" s="92" t="s">
        <v>119</v>
      </c>
      <c r="X101" s="92"/>
      <c r="Y101" s="92"/>
      <c r="Z101" s="100" t="str">
        <f t="shared" si="10"/>
        <v>Don't match</v>
      </c>
      <c r="AA101" s="92"/>
      <c r="AB101" t="s">
        <v>124</v>
      </c>
      <c r="AD101" s="92"/>
      <c r="AE101" s="100" t="str">
        <f t="shared" si="11"/>
        <v>Don't match</v>
      </c>
    </row>
    <row r="102" spans="2:31">
      <c r="B102" s="104" t="s">
        <v>53</v>
      </c>
      <c r="C102" s="104" t="s">
        <v>119</v>
      </c>
      <c r="D102" s="92"/>
      <c r="E102" s="92"/>
      <c r="F102" s="100" t="str">
        <f t="shared" si="6"/>
        <v>Don't match</v>
      </c>
      <c r="G102" s="92"/>
      <c r="H102" s="92" t="s">
        <v>119</v>
      </c>
      <c r="I102" s="92"/>
      <c r="J102" s="92"/>
      <c r="K102" s="100" t="str">
        <f t="shared" si="7"/>
        <v>Don't match</v>
      </c>
      <c r="L102" s="92"/>
      <c r="M102" s="92" t="s">
        <v>119</v>
      </c>
      <c r="N102" s="92"/>
      <c r="O102" s="92"/>
      <c r="P102" s="100" t="str">
        <f t="shared" si="8"/>
        <v>Don't match</v>
      </c>
      <c r="Q102" s="92"/>
      <c r="R102" s="44" t="s">
        <v>119</v>
      </c>
      <c r="S102" s="92"/>
      <c r="T102" s="92"/>
      <c r="U102" s="100" t="str">
        <f t="shared" si="9"/>
        <v>Don't match</v>
      </c>
      <c r="V102" s="92"/>
      <c r="W102" s="92" t="s">
        <v>119</v>
      </c>
      <c r="X102" s="92"/>
      <c r="Y102" s="92"/>
      <c r="Z102" s="100" t="str">
        <f t="shared" si="10"/>
        <v>Don't match</v>
      </c>
      <c r="AA102" s="92"/>
      <c r="AB102" t="s">
        <v>119</v>
      </c>
      <c r="AD102" s="92"/>
      <c r="AE102" s="100" t="str">
        <f t="shared" si="11"/>
        <v>Don't match</v>
      </c>
    </row>
    <row r="103" spans="2:31">
      <c r="B103" s="104" t="s">
        <v>54</v>
      </c>
      <c r="C103" s="104" t="s">
        <v>119</v>
      </c>
      <c r="F103" s="100" t="str">
        <f t="shared" si="6"/>
        <v>Don't match</v>
      </c>
      <c r="H103" s="98" t="s">
        <v>119</v>
      </c>
      <c r="K103" s="100" t="str">
        <f t="shared" si="7"/>
        <v>Don't match</v>
      </c>
      <c r="M103" s="98" t="s">
        <v>124</v>
      </c>
      <c r="P103" s="100" t="str">
        <f t="shared" si="8"/>
        <v>Don't match</v>
      </c>
      <c r="R103" s="98" t="s">
        <v>124</v>
      </c>
      <c r="U103" s="100" t="str">
        <f t="shared" si="9"/>
        <v>Don't match</v>
      </c>
      <c r="W103" s="98" t="s">
        <v>119</v>
      </c>
      <c r="Z103" s="100" t="str">
        <f t="shared" si="10"/>
        <v>Don't match</v>
      </c>
      <c r="AB103" t="s">
        <v>124</v>
      </c>
      <c r="AE103" s="100" t="str">
        <f t="shared" si="11"/>
        <v>Don't match</v>
      </c>
    </row>
    <row r="104" spans="2:31">
      <c r="B104" s="104" t="s">
        <v>55</v>
      </c>
      <c r="C104" s="104" t="s">
        <v>119</v>
      </c>
      <c r="F104" s="100" t="str">
        <f t="shared" si="6"/>
        <v>Don't match</v>
      </c>
      <c r="H104" s="98" t="s">
        <v>119</v>
      </c>
      <c r="K104" s="100" t="str">
        <f t="shared" si="7"/>
        <v>Don't match</v>
      </c>
      <c r="M104" s="98" t="s">
        <v>124</v>
      </c>
      <c r="P104" s="100" t="str">
        <f t="shared" si="8"/>
        <v>Don't match</v>
      </c>
      <c r="R104" s="98" t="s">
        <v>124</v>
      </c>
      <c r="U104" s="100" t="str">
        <f t="shared" si="9"/>
        <v>Don't match</v>
      </c>
      <c r="W104" s="98" t="s">
        <v>119</v>
      </c>
      <c r="Z104" s="100" t="str">
        <f t="shared" si="10"/>
        <v>Don't match</v>
      </c>
      <c r="AB104" t="s">
        <v>124</v>
      </c>
      <c r="AE104" s="100" t="str">
        <f t="shared" si="11"/>
        <v>Don't match</v>
      </c>
    </row>
    <row r="105" spans="2:31">
      <c r="B105" s="114" t="s">
        <v>56</v>
      </c>
      <c r="C105" s="105" t="s">
        <v>119</v>
      </c>
      <c r="F105" s="100" t="str">
        <f t="shared" si="6"/>
        <v>Don't match</v>
      </c>
      <c r="H105" s="98" t="s">
        <v>119</v>
      </c>
      <c r="K105" s="100" t="str">
        <f t="shared" si="7"/>
        <v>Don't match</v>
      </c>
      <c r="M105" s="98" t="s">
        <v>124</v>
      </c>
      <c r="P105" s="100" t="str">
        <f t="shared" si="8"/>
        <v>Don't match</v>
      </c>
      <c r="R105" s="98" t="s">
        <v>124</v>
      </c>
      <c r="U105" s="100" t="str">
        <f t="shared" si="9"/>
        <v>Don't match</v>
      </c>
      <c r="W105" s="98" t="s">
        <v>119</v>
      </c>
      <c r="Z105" s="100" t="str">
        <f t="shared" si="10"/>
        <v>Don't match</v>
      </c>
      <c r="AB105" t="s">
        <v>124</v>
      </c>
      <c r="AE105" s="100" t="str">
        <f t="shared" si="11"/>
        <v>Don't match</v>
      </c>
    </row>
    <row r="106" spans="2:31">
      <c r="B106" s="114" t="s">
        <v>57</v>
      </c>
      <c r="C106" s="105" t="s">
        <v>124</v>
      </c>
      <c r="F106" s="100" t="str">
        <f t="shared" si="6"/>
        <v>Don't match</v>
      </c>
      <c r="H106" s="98" t="s">
        <v>119</v>
      </c>
      <c r="K106" s="100" t="str">
        <f t="shared" si="7"/>
        <v>Don't match</v>
      </c>
      <c r="M106" s="98" t="s">
        <v>124</v>
      </c>
      <c r="P106" s="100" t="str">
        <f t="shared" si="8"/>
        <v>Don't match</v>
      </c>
      <c r="R106" s="98" t="s">
        <v>124</v>
      </c>
      <c r="U106" s="100" t="str">
        <f t="shared" si="9"/>
        <v>Don't match</v>
      </c>
      <c r="W106" s="98" t="s">
        <v>119</v>
      </c>
      <c r="Z106" s="100" t="str">
        <f t="shared" si="10"/>
        <v>Don't match</v>
      </c>
      <c r="AB106" t="s">
        <v>124</v>
      </c>
      <c r="AE106" s="100" t="str">
        <f t="shared" si="11"/>
        <v>Don't match</v>
      </c>
    </row>
    <row r="107" spans="2:31">
      <c r="B107" s="114" t="s">
        <v>58</v>
      </c>
      <c r="C107" s="105" t="s">
        <v>119</v>
      </c>
      <c r="F107" s="100" t="str">
        <f t="shared" si="6"/>
        <v>Don't match</v>
      </c>
      <c r="H107" s="98" t="s">
        <v>119</v>
      </c>
      <c r="K107" s="100" t="str">
        <f t="shared" si="7"/>
        <v>Don't match</v>
      </c>
      <c r="M107" s="98" t="s">
        <v>124</v>
      </c>
      <c r="P107" s="100" t="str">
        <f t="shared" si="8"/>
        <v>Don't match</v>
      </c>
      <c r="R107" s="98" t="s">
        <v>124</v>
      </c>
      <c r="U107" s="100" t="str">
        <f t="shared" si="9"/>
        <v>Don't match</v>
      </c>
      <c r="W107" s="98" t="s">
        <v>119</v>
      </c>
      <c r="Z107" s="100" t="str">
        <f t="shared" si="10"/>
        <v>Don't match</v>
      </c>
      <c r="AB107" t="s">
        <v>124</v>
      </c>
      <c r="AE107" s="100" t="str">
        <f t="shared" si="11"/>
        <v>Don't match</v>
      </c>
    </row>
    <row r="108" spans="2:31">
      <c r="B108" s="114" t="s">
        <v>59</v>
      </c>
      <c r="C108" s="105" t="s">
        <v>124</v>
      </c>
      <c r="F108" s="100" t="str">
        <f t="shared" si="6"/>
        <v>Don't match</v>
      </c>
      <c r="H108" s="98" t="s">
        <v>119</v>
      </c>
      <c r="K108" s="100" t="str">
        <f t="shared" si="7"/>
        <v>Don't match</v>
      </c>
      <c r="M108" s="98" t="s">
        <v>124</v>
      </c>
      <c r="P108" s="100" t="str">
        <f t="shared" si="8"/>
        <v>Don't match</v>
      </c>
      <c r="R108" s="98" t="s">
        <v>124</v>
      </c>
      <c r="U108" s="100" t="str">
        <f t="shared" si="9"/>
        <v>Don't match</v>
      </c>
      <c r="W108" s="98" t="s">
        <v>119</v>
      </c>
      <c r="Z108" s="100" t="str">
        <f t="shared" si="10"/>
        <v>Don't match</v>
      </c>
      <c r="AB108" t="s">
        <v>124</v>
      </c>
      <c r="AE108" s="100" t="str">
        <f t="shared" si="11"/>
        <v>Don't match</v>
      </c>
    </row>
    <row r="109" spans="2:31">
      <c r="B109" s="114" t="s">
        <v>60</v>
      </c>
      <c r="C109" s="105" t="s">
        <v>119</v>
      </c>
      <c r="F109" s="100" t="str">
        <f t="shared" si="6"/>
        <v>Don't match</v>
      </c>
      <c r="H109" s="98" t="s">
        <v>119</v>
      </c>
      <c r="K109" s="100" t="str">
        <f t="shared" si="7"/>
        <v>Don't match</v>
      </c>
      <c r="M109" s="98" t="s">
        <v>124</v>
      </c>
      <c r="P109" s="100" t="str">
        <f t="shared" si="8"/>
        <v>Don't match</v>
      </c>
      <c r="R109" s="98" t="s">
        <v>124</v>
      </c>
      <c r="U109" s="100" t="str">
        <f t="shared" si="9"/>
        <v>Don't match</v>
      </c>
      <c r="W109" s="98" t="s">
        <v>119</v>
      </c>
      <c r="Z109" s="100" t="str">
        <f t="shared" si="10"/>
        <v>Don't match</v>
      </c>
      <c r="AB109" t="s">
        <v>124</v>
      </c>
      <c r="AE109" s="100" t="str">
        <f t="shared" si="11"/>
        <v>Don't match</v>
      </c>
    </row>
    <row r="110" spans="2:31">
      <c r="B110" s="114" t="s">
        <v>61</v>
      </c>
      <c r="C110" s="105" t="s">
        <v>124</v>
      </c>
      <c r="F110" s="100" t="str">
        <f t="shared" si="6"/>
        <v>Don't match</v>
      </c>
      <c r="H110" s="98" t="s">
        <v>119</v>
      </c>
      <c r="K110" s="100" t="str">
        <f t="shared" si="7"/>
        <v>Don't match</v>
      </c>
      <c r="M110" s="98" t="s">
        <v>124</v>
      </c>
      <c r="P110" s="100" t="str">
        <f t="shared" si="8"/>
        <v>Don't match</v>
      </c>
      <c r="R110" s="98" t="s">
        <v>124</v>
      </c>
      <c r="U110" s="100" t="str">
        <f t="shared" si="9"/>
        <v>Don't match</v>
      </c>
      <c r="W110" s="98" t="s">
        <v>119</v>
      </c>
      <c r="Z110" s="100" t="str">
        <f t="shared" si="10"/>
        <v>Don't match</v>
      </c>
      <c r="AB110" t="s">
        <v>124</v>
      </c>
      <c r="AE110" s="100" t="str">
        <f t="shared" si="11"/>
        <v>Don't match</v>
      </c>
    </row>
    <row r="111" spans="2:31">
      <c r="B111" s="114" t="s">
        <v>62</v>
      </c>
      <c r="C111" s="105" t="s">
        <v>124</v>
      </c>
      <c r="F111" s="100" t="str">
        <f t="shared" si="6"/>
        <v>Don't match</v>
      </c>
      <c r="H111" s="98" t="s">
        <v>124</v>
      </c>
      <c r="K111" s="100" t="str">
        <f t="shared" si="7"/>
        <v>Don't match</v>
      </c>
      <c r="M111" s="98" t="s">
        <v>119</v>
      </c>
      <c r="P111" s="100" t="str">
        <f t="shared" si="8"/>
        <v>Don't match</v>
      </c>
      <c r="R111" s="98" t="s">
        <v>119</v>
      </c>
      <c r="U111" s="100" t="str">
        <f t="shared" si="9"/>
        <v>Don't match</v>
      </c>
      <c r="W111" s="98" t="s">
        <v>124</v>
      </c>
      <c r="Z111" s="100" t="str">
        <f t="shared" si="10"/>
        <v>Don't match</v>
      </c>
      <c r="AB111" t="s">
        <v>119</v>
      </c>
      <c r="AE111" s="100" t="str">
        <f t="shared" si="11"/>
        <v>Don't match</v>
      </c>
    </row>
    <row r="112" spans="2:31">
      <c r="B112" s="114" t="s">
        <v>63</v>
      </c>
      <c r="C112" s="105" t="s">
        <v>124</v>
      </c>
      <c r="F112" s="100" t="str">
        <f t="shared" si="6"/>
        <v>Don't match</v>
      </c>
      <c r="H112" s="98" t="s">
        <v>124</v>
      </c>
      <c r="K112" s="100" t="str">
        <f t="shared" si="7"/>
        <v>Don't match</v>
      </c>
      <c r="M112" s="98" t="s">
        <v>119</v>
      </c>
      <c r="P112" s="100" t="str">
        <f t="shared" si="8"/>
        <v>Don't match</v>
      </c>
      <c r="R112" s="98" t="s">
        <v>119</v>
      </c>
      <c r="U112" s="100" t="str">
        <f t="shared" si="9"/>
        <v>Don't match</v>
      </c>
      <c r="W112" s="98" t="s">
        <v>124</v>
      </c>
      <c r="Z112" s="100" t="str">
        <f t="shared" si="10"/>
        <v>Don't match</v>
      </c>
      <c r="AB112" t="s">
        <v>119</v>
      </c>
      <c r="AE112" s="100" t="str">
        <f t="shared" si="11"/>
        <v>Don't match</v>
      </c>
    </row>
    <row r="113" spans="2:31">
      <c r="B113" s="114" t="s">
        <v>64</v>
      </c>
      <c r="C113" s="105" t="s">
        <v>124</v>
      </c>
      <c r="F113" s="100" t="str">
        <f t="shared" si="6"/>
        <v>Don't match</v>
      </c>
      <c r="H113" s="98" t="s">
        <v>124</v>
      </c>
      <c r="K113" s="100" t="str">
        <f t="shared" si="7"/>
        <v>Don't match</v>
      </c>
      <c r="M113" s="98" t="s">
        <v>119</v>
      </c>
      <c r="P113" s="100" t="str">
        <f t="shared" si="8"/>
        <v>Don't match</v>
      </c>
      <c r="R113" s="98" t="s">
        <v>119</v>
      </c>
      <c r="U113" s="100" t="str">
        <f t="shared" si="9"/>
        <v>Don't match</v>
      </c>
      <c r="W113" s="98" t="s">
        <v>124</v>
      </c>
      <c r="Z113" s="100" t="str">
        <f t="shared" si="10"/>
        <v>Don't match</v>
      </c>
      <c r="AB113" t="s">
        <v>119</v>
      </c>
      <c r="AE113" s="100" t="str">
        <f t="shared" si="11"/>
        <v>Don't match</v>
      </c>
    </row>
    <row r="114" spans="2:31">
      <c r="B114" s="114" t="s">
        <v>65</v>
      </c>
      <c r="C114" s="105" t="s">
        <v>124</v>
      </c>
      <c r="F114" s="100" t="str">
        <f t="shared" si="6"/>
        <v>Don't match</v>
      </c>
      <c r="H114" s="98" t="s">
        <v>124</v>
      </c>
      <c r="K114" s="100" t="str">
        <f t="shared" si="7"/>
        <v>Don't match</v>
      </c>
      <c r="M114" s="98" t="s">
        <v>119</v>
      </c>
      <c r="P114" s="100" t="str">
        <f t="shared" si="8"/>
        <v>Don't match</v>
      </c>
      <c r="R114" s="98" t="s">
        <v>119</v>
      </c>
      <c r="U114" s="100" t="str">
        <f t="shared" si="9"/>
        <v>Don't match</v>
      </c>
      <c r="W114" s="98" t="s">
        <v>124</v>
      </c>
      <c r="Z114" s="100" t="str">
        <f t="shared" si="10"/>
        <v>Don't match</v>
      </c>
      <c r="AB114" t="s">
        <v>124</v>
      </c>
      <c r="AE114" s="100" t="str">
        <f t="shared" si="11"/>
        <v>Don't match</v>
      </c>
    </row>
    <row r="115" spans="2:31">
      <c r="B115" s="114" t="s">
        <v>66</v>
      </c>
      <c r="C115" s="105" t="s">
        <v>124</v>
      </c>
      <c r="F115" s="100" t="str">
        <f t="shared" si="6"/>
        <v>Don't match</v>
      </c>
      <c r="H115" s="98" t="s">
        <v>124</v>
      </c>
      <c r="K115" s="100" t="str">
        <f t="shared" si="7"/>
        <v>Don't match</v>
      </c>
      <c r="M115" s="98" t="s">
        <v>119</v>
      </c>
      <c r="P115" s="100" t="str">
        <f t="shared" si="8"/>
        <v>Don't match</v>
      </c>
      <c r="R115" s="98" t="s">
        <v>119</v>
      </c>
      <c r="U115" s="100" t="str">
        <f t="shared" si="9"/>
        <v>Don't match</v>
      </c>
      <c r="W115" s="98" t="s">
        <v>124</v>
      </c>
      <c r="Z115" s="100" t="str">
        <f t="shared" si="10"/>
        <v>Don't match</v>
      </c>
      <c r="AB115" t="s">
        <v>119</v>
      </c>
      <c r="AE115" s="100" t="str">
        <f t="shared" si="11"/>
        <v>Don't match</v>
      </c>
    </row>
    <row r="116" spans="2:31">
      <c r="B116" s="114" t="s">
        <v>67</v>
      </c>
      <c r="C116" s="105" t="s">
        <v>124</v>
      </c>
      <c r="F116" s="100" t="str">
        <f t="shared" si="6"/>
        <v>Don't match</v>
      </c>
      <c r="H116" s="98" t="s">
        <v>124</v>
      </c>
      <c r="K116" s="100" t="str">
        <f t="shared" si="7"/>
        <v>Don't match</v>
      </c>
      <c r="M116" s="98" t="s">
        <v>119</v>
      </c>
      <c r="P116" s="100" t="str">
        <f t="shared" si="8"/>
        <v>Don't match</v>
      </c>
      <c r="R116" s="98" t="s">
        <v>119</v>
      </c>
      <c r="U116" s="100" t="str">
        <f t="shared" si="9"/>
        <v>Don't match</v>
      </c>
      <c r="W116" s="98" t="s">
        <v>124</v>
      </c>
      <c r="Z116" s="100" t="str">
        <f t="shared" si="10"/>
        <v>Don't match</v>
      </c>
      <c r="AB116" t="s">
        <v>124</v>
      </c>
      <c r="AE116" s="100" t="str">
        <f t="shared" si="11"/>
        <v>Don't match</v>
      </c>
    </row>
    <row r="117" spans="2:31">
      <c r="B117" s="114" t="s">
        <v>68</v>
      </c>
      <c r="C117" s="105" t="s">
        <v>124</v>
      </c>
      <c r="F117" s="100" t="str">
        <f t="shared" si="6"/>
        <v>Don't match</v>
      </c>
      <c r="H117" s="98" t="s">
        <v>124</v>
      </c>
      <c r="K117" s="100" t="str">
        <f t="shared" si="7"/>
        <v>Don't match</v>
      </c>
      <c r="M117" s="98" t="s">
        <v>119</v>
      </c>
      <c r="P117" s="100" t="str">
        <f t="shared" si="8"/>
        <v>Don't match</v>
      </c>
      <c r="R117" s="98" t="s">
        <v>119</v>
      </c>
      <c r="U117" s="100" t="str">
        <f t="shared" si="9"/>
        <v>Don't match</v>
      </c>
      <c r="W117" s="98" t="s">
        <v>124</v>
      </c>
      <c r="Z117" s="100" t="str">
        <f t="shared" si="10"/>
        <v>Don't match</v>
      </c>
      <c r="AB117" t="s">
        <v>119</v>
      </c>
      <c r="AE117" s="100" t="str">
        <f t="shared" si="11"/>
        <v>Don't match</v>
      </c>
    </row>
    <row r="118" spans="2:31">
      <c r="B118" s="114" t="s">
        <v>69</v>
      </c>
      <c r="C118" s="105" t="s">
        <v>124</v>
      </c>
      <c r="F118" s="100" t="str">
        <f t="shared" si="6"/>
        <v>Don't match</v>
      </c>
      <c r="H118" s="98" t="s">
        <v>124</v>
      </c>
      <c r="K118" s="100" t="str">
        <f t="shared" si="7"/>
        <v>Don't match</v>
      </c>
      <c r="M118" s="98" t="s">
        <v>119</v>
      </c>
      <c r="P118" s="100" t="str">
        <f t="shared" si="8"/>
        <v>Don't match</v>
      </c>
      <c r="R118" s="98" t="s">
        <v>119</v>
      </c>
      <c r="U118" s="100" t="str">
        <f t="shared" si="9"/>
        <v>Don't match</v>
      </c>
      <c r="W118" s="98" t="s">
        <v>124</v>
      </c>
      <c r="Z118" s="100" t="str">
        <f t="shared" si="10"/>
        <v>Don't match</v>
      </c>
      <c r="AB118" t="s">
        <v>124</v>
      </c>
      <c r="AE118" s="100" t="str">
        <f t="shared" si="11"/>
        <v>Don't match</v>
      </c>
    </row>
    <row r="119" spans="2:31">
      <c r="B119" s="114" t="s">
        <v>70</v>
      </c>
      <c r="C119" s="105" t="s">
        <v>119</v>
      </c>
      <c r="F119" s="100" t="str">
        <f t="shared" si="6"/>
        <v>Don't match</v>
      </c>
      <c r="H119" s="98" t="s">
        <v>124</v>
      </c>
      <c r="K119" s="100" t="str">
        <f t="shared" si="7"/>
        <v>Don't match</v>
      </c>
      <c r="M119" s="98" t="s">
        <v>119</v>
      </c>
      <c r="P119" s="100" t="str">
        <f t="shared" si="8"/>
        <v>Don't match</v>
      </c>
      <c r="R119" s="98" t="s">
        <v>124</v>
      </c>
      <c r="U119" s="100" t="str">
        <f t="shared" si="9"/>
        <v>Don't match</v>
      </c>
      <c r="W119" s="98" t="s">
        <v>124</v>
      </c>
      <c r="Z119" s="100" t="str">
        <f t="shared" si="10"/>
        <v>Don't match</v>
      </c>
      <c r="AB119" t="s">
        <v>119</v>
      </c>
      <c r="AE119" s="100" t="str">
        <f t="shared" si="11"/>
        <v>Don't match</v>
      </c>
    </row>
    <row r="120" spans="2:31">
      <c r="B120" s="114" t="s">
        <v>71</v>
      </c>
      <c r="C120" s="105" t="s">
        <v>124</v>
      </c>
      <c r="F120" s="100" t="str">
        <f t="shared" si="6"/>
        <v>Don't match</v>
      </c>
      <c r="H120" s="98" t="s">
        <v>119</v>
      </c>
      <c r="K120" s="100" t="str">
        <f t="shared" si="7"/>
        <v>Don't match</v>
      </c>
      <c r="M120" s="98" t="s">
        <v>119</v>
      </c>
      <c r="P120" s="100" t="str">
        <f t="shared" si="8"/>
        <v>Don't match</v>
      </c>
      <c r="R120" s="98" t="s">
        <v>124</v>
      </c>
      <c r="U120" s="100" t="str">
        <f t="shared" si="9"/>
        <v>Don't match</v>
      </c>
      <c r="W120" s="98" t="s">
        <v>124</v>
      </c>
      <c r="Z120" s="100" t="str">
        <f t="shared" si="10"/>
        <v>Don't match</v>
      </c>
      <c r="AB120" t="s">
        <v>124</v>
      </c>
      <c r="AE120" s="100" t="str">
        <f t="shared" si="11"/>
        <v>Don't match</v>
      </c>
    </row>
    <row r="121" spans="2:31">
      <c r="B121" s="112" t="s">
        <v>623</v>
      </c>
      <c r="C121" s="113" t="s">
        <v>124</v>
      </c>
      <c r="F121" s="100" t="str">
        <f t="shared" si="6"/>
        <v>Don't match</v>
      </c>
      <c r="H121" s="98" t="s">
        <v>124</v>
      </c>
      <c r="K121" s="100" t="str">
        <f t="shared" si="7"/>
        <v>Don't match</v>
      </c>
      <c r="M121" s="98" t="s">
        <v>124</v>
      </c>
      <c r="P121" s="100" t="str">
        <f t="shared" si="8"/>
        <v>Don't match</v>
      </c>
      <c r="R121" s="98" t="s">
        <v>124</v>
      </c>
      <c r="U121" s="100" t="str">
        <f t="shared" si="9"/>
        <v>Don't match</v>
      </c>
      <c r="W121" s="98" t="s">
        <v>124</v>
      </c>
      <c r="Z121" s="100" t="str">
        <f t="shared" si="10"/>
        <v>Don't match</v>
      </c>
      <c r="AB121" t="s">
        <v>124</v>
      </c>
      <c r="AE121" s="100" t="str">
        <f t="shared" si="11"/>
        <v>Don't match</v>
      </c>
    </row>
    <row r="122" spans="2:31">
      <c r="B122" s="112" t="s">
        <v>624</v>
      </c>
      <c r="C122" s="113" t="s">
        <v>124</v>
      </c>
      <c r="F122" s="100" t="str">
        <f t="shared" si="6"/>
        <v>Don't match</v>
      </c>
      <c r="H122" s="98" t="s">
        <v>124</v>
      </c>
      <c r="K122" s="100" t="str">
        <f t="shared" si="7"/>
        <v>Don't match</v>
      </c>
      <c r="M122" s="98" t="s">
        <v>124</v>
      </c>
      <c r="P122" s="100" t="str">
        <f t="shared" si="8"/>
        <v>Don't match</v>
      </c>
      <c r="R122" s="98" t="s">
        <v>124</v>
      </c>
      <c r="U122" s="100" t="str">
        <f t="shared" si="9"/>
        <v>Don't match</v>
      </c>
      <c r="W122" s="98" t="s">
        <v>124</v>
      </c>
      <c r="Z122" s="100" t="str">
        <f t="shared" si="10"/>
        <v>Don't match</v>
      </c>
      <c r="AB122" t="s">
        <v>124</v>
      </c>
      <c r="AE122" s="100" t="str">
        <f t="shared" si="11"/>
        <v>Don't match</v>
      </c>
    </row>
    <row r="123" spans="2:31">
      <c r="B123" s="114" t="s">
        <v>72</v>
      </c>
      <c r="C123" s="105" t="s">
        <v>119</v>
      </c>
      <c r="F123" s="100" t="str">
        <f t="shared" si="6"/>
        <v>Don't match</v>
      </c>
      <c r="H123" s="98" t="s">
        <v>119</v>
      </c>
      <c r="K123" s="100" t="str">
        <f t="shared" si="7"/>
        <v>Don't match</v>
      </c>
      <c r="M123" s="98" t="s">
        <v>119</v>
      </c>
      <c r="P123" s="100" t="str">
        <f t="shared" si="8"/>
        <v>Don't match</v>
      </c>
      <c r="R123" s="98" t="s">
        <v>119</v>
      </c>
      <c r="U123" s="100" t="str">
        <f t="shared" si="9"/>
        <v>Don't match</v>
      </c>
      <c r="W123" s="98" t="s">
        <v>119</v>
      </c>
      <c r="Z123" s="100" t="str">
        <f t="shared" si="10"/>
        <v>Don't match</v>
      </c>
      <c r="AB123" t="s">
        <v>119</v>
      </c>
      <c r="AE123" s="100" t="str">
        <f t="shared" si="11"/>
        <v>Don't match</v>
      </c>
    </row>
    <row r="124" spans="2:31">
      <c r="B124" s="104" t="s">
        <v>641</v>
      </c>
      <c r="C124" s="105" t="s">
        <v>119</v>
      </c>
      <c r="F124" s="100" t="str">
        <f t="shared" si="6"/>
        <v>Don't match</v>
      </c>
      <c r="H124" s="98" t="s">
        <v>119</v>
      </c>
      <c r="K124" s="100" t="str">
        <f t="shared" si="7"/>
        <v>Don't match</v>
      </c>
      <c r="M124" s="98" t="s">
        <v>119</v>
      </c>
      <c r="P124" s="100" t="str">
        <f t="shared" si="8"/>
        <v>Don't match</v>
      </c>
      <c r="R124" s="98" t="s">
        <v>119</v>
      </c>
      <c r="U124" s="100" t="str">
        <f t="shared" si="9"/>
        <v>Don't match</v>
      </c>
      <c r="W124" s="98" t="s">
        <v>119</v>
      </c>
      <c r="Z124" s="100" t="str">
        <f t="shared" si="10"/>
        <v>Don't match</v>
      </c>
      <c r="AB124" t="s">
        <v>119</v>
      </c>
      <c r="AE124" s="100" t="str">
        <f t="shared" si="11"/>
        <v>Don't match</v>
      </c>
    </row>
    <row r="125" spans="2:31">
      <c r="B125" s="104" t="s">
        <v>642</v>
      </c>
      <c r="C125" s="105" t="s">
        <v>119</v>
      </c>
      <c r="F125" s="100" t="str">
        <f t="shared" si="6"/>
        <v>Don't match</v>
      </c>
      <c r="H125" s="98" t="s">
        <v>119</v>
      </c>
      <c r="K125" s="100" t="str">
        <f t="shared" si="7"/>
        <v>Don't match</v>
      </c>
      <c r="M125" s="98" t="s">
        <v>119</v>
      </c>
      <c r="P125" s="100" t="str">
        <f t="shared" si="8"/>
        <v>Don't match</v>
      </c>
      <c r="R125" s="98" t="s">
        <v>119</v>
      </c>
      <c r="U125" s="100" t="str">
        <f t="shared" si="9"/>
        <v>Don't match</v>
      </c>
      <c r="W125" s="98" t="s">
        <v>119</v>
      </c>
      <c r="Z125" s="100" t="str">
        <f t="shared" si="10"/>
        <v>Don't match</v>
      </c>
      <c r="AB125" t="s">
        <v>119</v>
      </c>
      <c r="AE125" s="100" t="str">
        <f t="shared" si="11"/>
        <v>Don't match</v>
      </c>
    </row>
    <row r="126" spans="2:31">
      <c r="B126" s="114" t="s">
        <v>73</v>
      </c>
      <c r="C126" s="105" t="s">
        <v>124</v>
      </c>
      <c r="F126" s="100" t="str">
        <f t="shared" si="6"/>
        <v>Don't match</v>
      </c>
      <c r="H126" s="98" t="s">
        <v>119</v>
      </c>
      <c r="K126" s="100" t="str">
        <f t="shared" si="7"/>
        <v>Don't match</v>
      </c>
      <c r="M126" s="98" t="s">
        <v>119</v>
      </c>
      <c r="P126" s="100" t="str">
        <f t="shared" si="8"/>
        <v>Don't match</v>
      </c>
      <c r="R126" s="98" t="s">
        <v>124</v>
      </c>
      <c r="U126" s="100" t="str">
        <f t="shared" si="9"/>
        <v>Don't match</v>
      </c>
      <c r="W126" s="98" t="s">
        <v>124</v>
      </c>
      <c r="Z126" s="100" t="str">
        <f t="shared" si="10"/>
        <v>Don't match</v>
      </c>
      <c r="AB126" t="s">
        <v>119</v>
      </c>
      <c r="AE126" s="100" t="str">
        <f t="shared" si="11"/>
        <v>Don't match</v>
      </c>
    </row>
    <row r="127" spans="2:31">
      <c r="B127" s="114" t="s">
        <v>74</v>
      </c>
      <c r="C127" s="105" t="s">
        <v>119</v>
      </c>
      <c r="F127" s="100" t="str">
        <f t="shared" si="6"/>
        <v>Don't match</v>
      </c>
      <c r="H127" s="98" t="s">
        <v>124</v>
      </c>
      <c r="K127" s="100" t="str">
        <f t="shared" si="7"/>
        <v>Don't match</v>
      </c>
      <c r="M127" s="98" t="s">
        <v>124</v>
      </c>
      <c r="P127" s="100" t="str">
        <f t="shared" si="8"/>
        <v>Don't match</v>
      </c>
      <c r="R127" s="98" t="s">
        <v>119</v>
      </c>
      <c r="U127" s="100" t="str">
        <f t="shared" si="9"/>
        <v>Don't match</v>
      </c>
      <c r="W127" s="98" t="s">
        <v>119</v>
      </c>
      <c r="Z127" s="100" t="str">
        <f t="shared" si="10"/>
        <v>Don't match</v>
      </c>
      <c r="AB127" t="s">
        <v>124</v>
      </c>
      <c r="AE127" s="100" t="str">
        <f t="shared" si="11"/>
        <v>Don't match</v>
      </c>
    </row>
    <row r="128" spans="2:31">
      <c r="B128" s="114" t="s">
        <v>153</v>
      </c>
      <c r="C128" s="105" t="s">
        <v>119</v>
      </c>
      <c r="F128" s="100" t="str">
        <f t="shared" si="6"/>
        <v>Don't match</v>
      </c>
      <c r="H128" s="98" t="s">
        <v>119</v>
      </c>
      <c r="K128" s="100" t="str">
        <f t="shared" si="7"/>
        <v>Don't match</v>
      </c>
      <c r="M128" s="98" t="s">
        <v>124</v>
      </c>
      <c r="P128" s="100" t="str">
        <f t="shared" si="8"/>
        <v>Don't match</v>
      </c>
      <c r="R128" s="98" t="s">
        <v>124</v>
      </c>
      <c r="U128" s="100" t="str">
        <f t="shared" si="9"/>
        <v>Don't match</v>
      </c>
      <c r="W128" s="98" t="s">
        <v>124</v>
      </c>
      <c r="Z128" s="100" t="str">
        <f t="shared" si="10"/>
        <v>Don't match</v>
      </c>
      <c r="AB128" t="s">
        <v>124</v>
      </c>
      <c r="AE128" s="100" t="str">
        <f t="shared" si="11"/>
        <v>Don't match</v>
      </c>
    </row>
    <row r="129" spans="2:31">
      <c r="B129" s="114" t="s">
        <v>154</v>
      </c>
      <c r="C129" s="105" t="s">
        <v>124</v>
      </c>
      <c r="F129" s="100" t="str">
        <f t="shared" si="6"/>
        <v>Don't match</v>
      </c>
      <c r="H129" s="98" t="s">
        <v>124</v>
      </c>
      <c r="K129" s="100" t="str">
        <f t="shared" si="7"/>
        <v>Don't match</v>
      </c>
      <c r="M129" s="98" t="s">
        <v>124</v>
      </c>
      <c r="P129" s="100" t="str">
        <f t="shared" si="8"/>
        <v>Don't match</v>
      </c>
      <c r="R129" s="98" t="s">
        <v>119</v>
      </c>
      <c r="U129" s="100" t="str">
        <f t="shared" si="9"/>
        <v>Don't match</v>
      </c>
      <c r="W129" s="98" t="s">
        <v>124</v>
      </c>
      <c r="Z129" s="100" t="str">
        <f t="shared" si="10"/>
        <v>Don't match</v>
      </c>
      <c r="AB129" t="s">
        <v>124</v>
      </c>
      <c r="AE129" s="100" t="str">
        <f t="shared" si="11"/>
        <v>Don't match</v>
      </c>
    </row>
    <row r="130" spans="2:31">
      <c r="B130" s="114" t="s">
        <v>155</v>
      </c>
      <c r="C130" s="105" t="s">
        <v>124</v>
      </c>
      <c r="F130" s="100" t="str">
        <f t="shared" si="6"/>
        <v>Don't match</v>
      </c>
      <c r="H130" s="98" t="s">
        <v>124</v>
      </c>
      <c r="K130" s="100" t="str">
        <f t="shared" si="7"/>
        <v>Don't match</v>
      </c>
      <c r="M130" s="98" t="s">
        <v>119</v>
      </c>
      <c r="P130" s="100" t="str">
        <f t="shared" si="8"/>
        <v>Don't match</v>
      </c>
      <c r="R130" s="98" t="s">
        <v>124</v>
      </c>
      <c r="U130" s="100" t="str">
        <f t="shared" si="9"/>
        <v>Don't match</v>
      </c>
      <c r="W130" s="98" t="s">
        <v>119</v>
      </c>
      <c r="Z130" s="100" t="str">
        <f t="shared" si="10"/>
        <v>Don't match</v>
      </c>
      <c r="AB130" t="s">
        <v>119</v>
      </c>
      <c r="AE130" s="100" t="str">
        <f t="shared" si="11"/>
        <v>Don't match</v>
      </c>
    </row>
    <row r="131" spans="2:31">
      <c r="B131" s="104" t="s">
        <v>643</v>
      </c>
      <c r="C131" s="105" t="s">
        <v>119</v>
      </c>
      <c r="F131" s="100" t="str">
        <f t="shared" si="6"/>
        <v>Don't match</v>
      </c>
      <c r="H131" s="98" t="s">
        <v>119</v>
      </c>
      <c r="K131" s="100" t="str">
        <f t="shared" si="7"/>
        <v>Don't match</v>
      </c>
      <c r="M131" s="98" t="s">
        <v>119</v>
      </c>
      <c r="P131" s="100" t="str">
        <f t="shared" si="8"/>
        <v>Don't match</v>
      </c>
      <c r="R131" s="98" t="s">
        <v>119</v>
      </c>
      <c r="U131" s="100" t="str">
        <f t="shared" si="9"/>
        <v>Don't match</v>
      </c>
      <c r="W131" s="98" t="s">
        <v>119</v>
      </c>
      <c r="Z131" s="100" t="str">
        <f t="shared" si="10"/>
        <v>Don't match</v>
      </c>
      <c r="AB131" t="s">
        <v>119</v>
      </c>
      <c r="AE131" s="100" t="str">
        <f t="shared" si="11"/>
        <v>Don't match</v>
      </c>
    </row>
    <row r="132" spans="2:31">
      <c r="B132" s="114" t="s">
        <v>75</v>
      </c>
      <c r="C132" s="105" t="s">
        <v>119</v>
      </c>
      <c r="F132" s="100" t="str">
        <f t="shared" si="6"/>
        <v>Don't match</v>
      </c>
      <c r="H132" s="98" t="s">
        <v>119</v>
      </c>
      <c r="K132" s="100" t="str">
        <f t="shared" si="7"/>
        <v>Don't match</v>
      </c>
      <c r="M132" s="98" t="s">
        <v>119</v>
      </c>
      <c r="P132" s="100" t="str">
        <f t="shared" si="8"/>
        <v>Don't match</v>
      </c>
      <c r="R132" s="98" t="s">
        <v>119</v>
      </c>
      <c r="U132" s="100" t="str">
        <f t="shared" si="9"/>
        <v>Don't match</v>
      </c>
      <c r="W132" s="98" t="s">
        <v>119</v>
      </c>
      <c r="Z132" s="100" t="str">
        <f t="shared" si="10"/>
        <v>Don't match</v>
      </c>
      <c r="AB132" t="s">
        <v>119</v>
      </c>
      <c r="AE132" s="100" t="str">
        <f t="shared" si="11"/>
        <v>Don't match</v>
      </c>
    </row>
    <row r="133" spans="2:31">
      <c r="B133" s="115" t="s">
        <v>625</v>
      </c>
      <c r="C133" s="116" t="s">
        <v>124</v>
      </c>
      <c r="F133" s="100" t="str">
        <f t="shared" si="6"/>
        <v>Don't match</v>
      </c>
      <c r="H133" s="98" t="s">
        <v>124</v>
      </c>
      <c r="K133" s="100" t="str">
        <f t="shared" si="7"/>
        <v>Don't match</v>
      </c>
      <c r="M133" s="98" t="s">
        <v>124</v>
      </c>
      <c r="P133" s="100" t="str">
        <f t="shared" si="8"/>
        <v>Don't match</v>
      </c>
      <c r="R133" s="98" t="s">
        <v>124</v>
      </c>
      <c r="U133" s="100" t="str">
        <f t="shared" si="9"/>
        <v>Don't match</v>
      </c>
      <c r="W133" s="98" t="s">
        <v>124</v>
      </c>
      <c r="Z133" s="100" t="str">
        <f t="shared" si="10"/>
        <v>Don't match</v>
      </c>
      <c r="AB133" t="s">
        <v>124</v>
      </c>
      <c r="AE133" s="100" t="str">
        <f t="shared" si="11"/>
        <v>Don't match</v>
      </c>
    </row>
    <row r="134" spans="2:31">
      <c r="B134" s="114" t="s">
        <v>76</v>
      </c>
      <c r="C134" s="105" t="s">
        <v>119</v>
      </c>
      <c r="F134" s="100" t="str">
        <f t="shared" si="6"/>
        <v>Don't match</v>
      </c>
      <c r="H134" s="98" t="s">
        <v>119</v>
      </c>
      <c r="K134" s="100" t="str">
        <f t="shared" si="7"/>
        <v>Don't match</v>
      </c>
      <c r="M134" s="98" t="s">
        <v>119</v>
      </c>
      <c r="P134" s="100" t="str">
        <f t="shared" si="8"/>
        <v>Don't match</v>
      </c>
      <c r="R134" s="98" t="s">
        <v>119</v>
      </c>
      <c r="U134" s="100" t="str">
        <f t="shared" si="9"/>
        <v>Don't match</v>
      </c>
      <c r="W134" s="98" t="s">
        <v>119</v>
      </c>
      <c r="Z134" s="100" t="str">
        <f t="shared" si="10"/>
        <v>Don't match</v>
      </c>
      <c r="AB134" t="s">
        <v>119</v>
      </c>
      <c r="AE134" s="100" t="str">
        <f t="shared" si="11"/>
        <v>Don't match</v>
      </c>
    </row>
    <row r="135" spans="2:31">
      <c r="B135" s="114" t="s">
        <v>77</v>
      </c>
      <c r="C135" s="105" t="s">
        <v>119</v>
      </c>
      <c r="F135" s="100" t="str">
        <f t="shared" ref="F135:F150" si="12">IF(D135&lt;&gt;$B135,"Don't match","")</f>
        <v>Don't match</v>
      </c>
      <c r="H135" s="98" t="s">
        <v>119</v>
      </c>
      <c r="K135" s="100" t="str">
        <f t="shared" ref="K135:K150" si="13">IF(I135&lt;&gt;$B135,"Don't match","")</f>
        <v>Don't match</v>
      </c>
      <c r="M135" s="98" t="s">
        <v>119</v>
      </c>
      <c r="P135" s="100" t="str">
        <f t="shared" ref="P135:P150" si="14">IF(N135&lt;&gt;$B135,"Don't match","")</f>
        <v>Don't match</v>
      </c>
      <c r="R135" s="98" t="s">
        <v>119</v>
      </c>
      <c r="U135" s="100" t="str">
        <f t="shared" ref="U135:U150" si="15">IF(S135&lt;&gt;$B135,"Don't match","")</f>
        <v>Don't match</v>
      </c>
      <c r="W135" s="98" t="s">
        <v>119</v>
      </c>
      <c r="Z135" s="100" t="str">
        <f t="shared" ref="Z135:Z150" si="16">IF(X135&lt;&gt;$B135,"Don't match","")</f>
        <v>Don't match</v>
      </c>
      <c r="AB135" t="s">
        <v>119</v>
      </c>
      <c r="AE135" s="100" t="str">
        <f t="shared" ref="AE135:AE150" si="17">IF(AC135&lt;&gt;$B135,"Don't match","")</f>
        <v>Don't match</v>
      </c>
    </row>
    <row r="136" spans="2:31">
      <c r="B136" s="114" t="s">
        <v>78</v>
      </c>
      <c r="C136" s="105" t="s">
        <v>119</v>
      </c>
      <c r="F136" s="100" t="str">
        <f t="shared" si="12"/>
        <v>Don't match</v>
      </c>
      <c r="H136" s="98" t="s">
        <v>119</v>
      </c>
      <c r="K136" s="100" t="str">
        <f t="shared" si="13"/>
        <v>Don't match</v>
      </c>
      <c r="M136" s="98" t="s">
        <v>119</v>
      </c>
      <c r="P136" s="100" t="str">
        <f t="shared" si="14"/>
        <v>Don't match</v>
      </c>
      <c r="R136" s="98" t="s">
        <v>119</v>
      </c>
      <c r="U136" s="100" t="str">
        <f t="shared" si="15"/>
        <v>Don't match</v>
      </c>
      <c r="W136" s="98" t="s">
        <v>119</v>
      </c>
      <c r="Z136" s="100" t="str">
        <f t="shared" si="16"/>
        <v>Don't match</v>
      </c>
      <c r="AB136" t="s">
        <v>119</v>
      </c>
      <c r="AE136" s="100" t="str">
        <f t="shared" si="17"/>
        <v>Don't match</v>
      </c>
    </row>
    <row r="137" spans="2:31">
      <c r="B137" s="114" t="s">
        <v>79</v>
      </c>
      <c r="C137" s="105" t="s">
        <v>119</v>
      </c>
      <c r="F137" s="100" t="str">
        <f t="shared" si="12"/>
        <v>Don't match</v>
      </c>
      <c r="H137" s="98" t="s">
        <v>119</v>
      </c>
      <c r="K137" s="100" t="str">
        <f t="shared" si="13"/>
        <v>Don't match</v>
      </c>
      <c r="M137" s="98" t="s">
        <v>119</v>
      </c>
      <c r="P137" s="100" t="str">
        <f t="shared" si="14"/>
        <v>Don't match</v>
      </c>
      <c r="R137" s="98" t="s">
        <v>119</v>
      </c>
      <c r="U137" s="100" t="str">
        <f t="shared" si="15"/>
        <v>Don't match</v>
      </c>
      <c r="W137" s="98" t="s">
        <v>119</v>
      </c>
      <c r="Z137" s="100" t="str">
        <f t="shared" si="16"/>
        <v>Don't match</v>
      </c>
      <c r="AB137" t="s">
        <v>119</v>
      </c>
      <c r="AE137" s="100" t="str">
        <f t="shared" si="17"/>
        <v>Don't match</v>
      </c>
    </row>
    <row r="138" spans="2:31">
      <c r="B138" s="114" t="s">
        <v>80</v>
      </c>
      <c r="C138" s="105" t="s">
        <v>119</v>
      </c>
      <c r="F138" s="100" t="str">
        <f t="shared" si="12"/>
        <v>Don't match</v>
      </c>
      <c r="H138" s="98" t="s">
        <v>119</v>
      </c>
      <c r="K138" s="100" t="str">
        <f t="shared" si="13"/>
        <v>Don't match</v>
      </c>
      <c r="M138" s="98" t="s">
        <v>119</v>
      </c>
      <c r="P138" s="100" t="str">
        <f t="shared" si="14"/>
        <v>Don't match</v>
      </c>
      <c r="R138" s="98" t="s">
        <v>119</v>
      </c>
      <c r="U138" s="100" t="str">
        <f t="shared" si="15"/>
        <v>Don't match</v>
      </c>
      <c r="W138" s="98" t="s">
        <v>119</v>
      </c>
      <c r="Z138" s="100" t="str">
        <f t="shared" si="16"/>
        <v>Don't match</v>
      </c>
      <c r="AB138" t="s">
        <v>119</v>
      </c>
      <c r="AE138" s="100" t="str">
        <f t="shared" si="17"/>
        <v>Don't match</v>
      </c>
    </row>
    <row r="139" spans="2:31">
      <c r="B139" s="114" t="s">
        <v>81</v>
      </c>
      <c r="C139" s="105" t="s">
        <v>119</v>
      </c>
      <c r="F139" s="100" t="str">
        <f t="shared" si="12"/>
        <v>Don't match</v>
      </c>
      <c r="H139" s="98" t="s">
        <v>119</v>
      </c>
      <c r="K139" s="100" t="str">
        <f t="shared" si="13"/>
        <v>Don't match</v>
      </c>
      <c r="M139" s="98" t="s">
        <v>119</v>
      </c>
      <c r="P139" s="100" t="str">
        <f t="shared" si="14"/>
        <v>Don't match</v>
      </c>
      <c r="R139" s="98" t="s">
        <v>119</v>
      </c>
      <c r="U139" s="100" t="str">
        <f t="shared" si="15"/>
        <v>Don't match</v>
      </c>
      <c r="W139" s="98" t="s">
        <v>119</v>
      </c>
      <c r="Z139" s="100" t="str">
        <f t="shared" si="16"/>
        <v>Don't match</v>
      </c>
      <c r="AB139" t="s">
        <v>119</v>
      </c>
      <c r="AE139" s="100" t="str">
        <f t="shared" si="17"/>
        <v>Don't match</v>
      </c>
    </row>
    <row r="140" spans="2:31">
      <c r="B140" s="114" t="s">
        <v>156</v>
      </c>
      <c r="C140" s="105" t="s">
        <v>119</v>
      </c>
      <c r="F140" s="100" t="str">
        <f t="shared" si="12"/>
        <v>Don't match</v>
      </c>
      <c r="H140" s="98" t="s">
        <v>119</v>
      </c>
      <c r="K140" s="100" t="str">
        <f t="shared" si="13"/>
        <v>Don't match</v>
      </c>
      <c r="M140" s="98" t="s">
        <v>124</v>
      </c>
      <c r="P140" s="100" t="str">
        <f t="shared" si="14"/>
        <v>Don't match</v>
      </c>
      <c r="R140" s="98" t="s">
        <v>124</v>
      </c>
      <c r="U140" s="100" t="str">
        <f t="shared" si="15"/>
        <v>Don't match</v>
      </c>
      <c r="W140" s="98" t="s">
        <v>124</v>
      </c>
      <c r="Z140" s="100" t="str">
        <f t="shared" si="16"/>
        <v>Don't match</v>
      </c>
      <c r="AB140" t="s">
        <v>124</v>
      </c>
      <c r="AE140" s="100" t="str">
        <f t="shared" si="17"/>
        <v>Don't match</v>
      </c>
    </row>
    <row r="141" spans="2:31">
      <c r="B141" s="114" t="s">
        <v>157</v>
      </c>
      <c r="C141" s="105" t="s">
        <v>124</v>
      </c>
      <c r="F141" s="100" t="str">
        <f t="shared" si="12"/>
        <v>Don't match</v>
      </c>
      <c r="H141" s="98" t="s">
        <v>124</v>
      </c>
      <c r="K141" s="100" t="str">
        <f t="shared" si="13"/>
        <v>Don't match</v>
      </c>
      <c r="M141" s="98" t="s">
        <v>119</v>
      </c>
      <c r="P141" s="100" t="str">
        <f t="shared" si="14"/>
        <v>Don't match</v>
      </c>
      <c r="R141" s="98" t="s">
        <v>119</v>
      </c>
      <c r="U141" s="100" t="str">
        <f t="shared" si="15"/>
        <v>Don't match</v>
      </c>
      <c r="W141" s="98" t="s">
        <v>119</v>
      </c>
      <c r="Z141" s="100" t="str">
        <f t="shared" si="16"/>
        <v>Don't match</v>
      </c>
      <c r="AB141" t="s">
        <v>119</v>
      </c>
      <c r="AE141" s="100" t="str">
        <f t="shared" si="17"/>
        <v>Don't match</v>
      </c>
    </row>
    <row r="142" spans="2:31">
      <c r="B142" s="114" t="s">
        <v>82</v>
      </c>
      <c r="C142" s="105" t="s">
        <v>119</v>
      </c>
      <c r="F142" s="100" t="str">
        <f t="shared" si="12"/>
        <v>Don't match</v>
      </c>
      <c r="H142" s="98" t="s">
        <v>119</v>
      </c>
      <c r="K142" s="100" t="str">
        <f t="shared" si="13"/>
        <v>Don't match</v>
      </c>
      <c r="M142" s="98" t="s">
        <v>119</v>
      </c>
      <c r="P142" s="100" t="str">
        <f t="shared" si="14"/>
        <v>Don't match</v>
      </c>
      <c r="R142" s="98" t="s">
        <v>119</v>
      </c>
      <c r="U142" s="100" t="str">
        <f t="shared" si="15"/>
        <v>Don't match</v>
      </c>
      <c r="W142" s="98" t="s">
        <v>119</v>
      </c>
      <c r="Z142" s="100" t="str">
        <f t="shared" si="16"/>
        <v>Don't match</v>
      </c>
      <c r="AB142" t="s">
        <v>119</v>
      </c>
      <c r="AE142" s="100" t="str">
        <f t="shared" si="17"/>
        <v>Don't match</v>
      </c>
    </row>
    <row r="143" spans="2:31">
      <c r="B143" s="114" t="s">
        <v>83</v>
      </c>
      <c r="C143" s="105" t="s">
        <v>124</v>
      </c>
      <c r="F143" s="100" t="str">
        <f t="shared" si="12"/>
        <v>Don't match</v>
      </c>
      <c r="H143" s="98" t="s">
        <v>119</v>
      </c>
      <c r="K143" s="100" t="str">
        <f t="shared" si="13"/>
        <v>Don't match</v>
      </c>
      <c r="M143" s="98" t="s">
        <v>119</v>
      </c>
      <c r="P143" s="100" t="str">
        <f t="shared" si="14"/>
        <v>Don't match</v>
      </c>
      <c r="R143" s="98" t="s">
        <v>119</v>
      </c>
      <c r="U143" s="100" t="str">
        <f t="shared" si="15"/>
        <v>Don't match</v>
      </c>
      <c r="W143" s="98" t="s">
        <v>119</v>
      </c>
      <c r="Z143" s="100" t="str">
        <f t="shared" si="16"/>
        <v>Don't match</v>
      </c>
      <c r="AB143" t="s">
        <v>124</v>
      </c>
      <c r="AE143" s="100" t="str">
        <f t="shared" si="17"/>
        <v>Don't match</v>
      </c>
    </row>
    <row r="144" spans="2:31">
      <c r="B144" s="114" t="s">
        <v>84</v>
      </c>
      <c r="C144" s="105" t="s">
        <v>124</v>
      </c>
      <c r="F144" s="100" t="str">
        <f t="shared" si="12"/>
        <v>Don't match</v>
      </c>
      <c r="H144" s="98" t="s">
        <v>119</v>
      </c>
      <c r="K144" s="100" t="str">
        <f t="shared" si="13"/>
        <v>Don't match</v>
      </c>
      <c r="M144" s="98" t="s">
        <v>119</v>
      </c>
      <c r="P144" s="100" t="str">
        <f t="shared" si="14"/>
        <v>Don't match</v>
      </c>
      <c r="R144" s="98" t="s">
        <v>119</v>
      </c>
      <c r="U144" s="100" t="str">
        <f t="shared" si="15"/>
        <v>Don't match</v>
      </c>
      <c r="W144" s="98" t="s">
        <v>119</v>
      </c>
      <c r="Z144" s="100" t="str">
        <f t="shared" si="16"/>
        <v>Don't match</v>
      </c>
      <c r="AB144" t="s">
        <v>124</v>
      </c>
      <c r="AE144" s="100" t="str">
        <f t="shared" si="17"/>
        <v>Don't match</v>
      </c>
    </row>
    <row r="145" spans="2:31">
      <c r="B145" s="114" t="s">
        <v>85</v>
      </c>
      <c r="C145" s="105" t="s">
        <v>124</v>
      </c>
      <c r="F145" s="100" t="str">
        <f t="shared" si="12"/>
        <v>Don't match</v>
      </c>
      <c r="H145" s="98" t="s">
        <v>124</v>
      </c>
      <c r="K145" s="100" t="str">
        <f t="shared" si="13"/>
        <v>Don't match</v>
      </c>
      <c r="M145" s="98" t="s">
        <v>124</v>
      </c>
      <c r="P145" s="100" t="str">
        <f t="shared" si="14"/>
        <v>Don't match</v>
      </c>
      <c r="R145" s="98" t="s">
        <v>124</v>
      </c>
      <c r="U145" s="100" t="str">
        <f t="shared" si="15"/>
        <v>Don't match</v>
      </c>
      <c r="W145" s="98" t="s">
        <v>119</v>
      </c>
      <c r="Z145" s="100" t="str">
        <f t="shared" si="16"/>
        <v>Don't match</v>
      </c>
      <c r="AB145" t="s">
        <v>124</v>
      </c>
      <c r="AE145" s="100" t="str">
        <f t="shared" si="17"/>
        <v>Don't match</v>
      </c>
    </row>
    <row r="146" spans="2:31">
      <c r="B146" s="98" t="s">
        <v>631</v>
      </c>
      <c r="C146" s="98" t="s">
        <v>119</v>
      </c>
      <c r="F146" s="100" t="str">
        <f t="shared" si="12"/>
        <v>Don't match</v>
      </c>
      <c r="H146" s="98" t="s">
        <v>124</v>
      </c>
      <c r="K146" s="100" t="str">
        <f t="shared" si="13"/>
        <v>Don't match</v>
      </c>
      <c r="M146" s="98" t="s">
        <v>124</v>
      </c>
      <c r="P146" s="100" t="str">
        <f t="shared" si="14"/>
        <v>Don't match</v>
      </c>
      <c r="R146" s="98" t="s">
        <v>124</v>
      </c>
      <c r="U146" s="100" t="str">
        <f t="shared" si="15"/>
        <v>Don't match</v>
      </c>
      <c r="W146" s="98" t="s">
        <v>119</v>
      </c>
      <c r="Z146" s="100" t="str">
        <f t="shared" si="16"/>
        <v>Don't match</v>
      </c>
      <c r="AB146" t="s">
        <v>119</v>
      </c>
      <c r="AE146" s="100" t="str">
        <f t="shared" si="17"/>
        <v>Don't match</v>
      </c>
    </row>
    <row r="147" spans="2:31">
      <c r="B147" s="98" t="s">
        <v>86</v>
      </c>
      <c r="C147" s="98" t="s">
        <v>119</v>
      </c>
      <c r="F147" s="100" t="str">
        <f t="shared" si="12"/>
        <v>Don't match</v>
      </c>
      <c r="H147" s="98" t="s">
        <v>124</v>
      </c>
      <c r="K147" s="100" t="str">
        <f t="shared" si="13"/>
        <v>Don't match</v>
      </c>
      <c r="M147" s="98" t="s">
        <v>124</v>
      </c>
      <c r="P147" s="100" t="str">
        <f t="shared" si="14"/>
        <v>Don't match</v>
      </c>
      <c r="R147" s="98" t="s">
        <v>124</v>
      </c>
      <c r="U147" s="100" t="str">
        <f t="shared" si="15"/>
        <v>Don't match</v>
      </c>
      <c r="W147" s="98" t="s">
        <v>124</v>
      </c>
      <c r="Z147" s="100" t="str">
        <f t="shared" si="16"/>
        <v>Don't match</v>
      </c>
      <c r="AB147" t="s">
        <v>119</v>
      </c>
      <c r="AE147" s="100" t="str">
        <f t="shared" si="17"/>
        <v>Don't match</v>
      </c>
    </row>
    <row r="148" spans="2:31">
      <c r="B148" s="98" t="s">
        <v>87</v>
      </c>
      <c r="C148" s="98" t="s">
        <v>119</v>
      </c>
      <c r="F148" s="100" t="str">
        <f t="shared" si="12"/>
        <v>Don't match</v>
      </c>
      <c r="H148" s="98" t="s">
        <v>124</v>
      </c>
      <c r="K148" s="100" t="str">
        <f t="shared" si="13"/>
        <v>Don't match</v>
      </c>
      <c r="M148" s="98" t="s">
        <v>124</v>
      </c>
      <c r="P148" s="100" t="str">
        <f t="shared" si="14"/>
        <v>Don't match</v>
      </c>
      <c r="R148" s="98" t="s">
        <v>124</v>
      </c>
      <c r="U148" s="100" t="str">
        <f t="shared" si="15"/>
        <v>Don't match</v>
      </c>
      <c r="W148" s="98" t="s">
        <v>119</v>
      </c>
      <c r="Z148" s="100" t="str">
        <f t="shared" si="16"/>
        <v>Don't match</v>
      </c>
      <c r="AB148" t="s">
        <v>119</v>
      </c>
      <c r="AE148" s="100" t="str">
        <f t="shared" si="17"/>
        <v>Don't match</v>
      </c>
    </row>
    <row r="149" spans="2:31">
      <c r="B149" s="98" t="s">
        <v>88</v>
      </c>
      <c r="C149" s="98" t="s">
        <v>119</v>
      </c>
      <c r="F149" s="100" t="str">
        <f t="shared" si="12"/>
        <v>Don't match</v>
      </c>
      <c r="H149" s="98" t="s">
        <v>119</v>
      </c>
      <c r="K149" s="100" t="str">
        <f t="shared" si="13"/>
        <v>Don't match</v>
      </c>
      <c r="M149" s="98" t="s">
        <v>119</v>
      </c>
      <c r="P149" s="100" t="str">
        <f t="shared" si="14"/>
        <v>Don't match</v>
      </c>
      <c r="R149" s="98" t="s">
        <v>119</v>
      </c>
      <c r="U149" s="100" t="str">
        <f t="shared" si="15"/>
        <v>Don't match</v>
      </c>
      <c r="W149" s="98" t="s">
        <v>119</v>
      </c>
      <c r="Z149" s="100" t="str">
        <f t="shared" si="16"/>
        <v>Don't match</v>
      </c>
      <c r="AB149" t="s">
        <v>119</v>
      </c>
      <c r="AE149" s="100" t="str">
        <f t="shared" si="17"/>
        <v>Don't match</v>
      </c>
    </row>
    <row r="150" spans="2:31">
      <c r="B150" s="98" t="s">
        <v>89</v>
      </c>
      <c r="C150" s="98" t="s">
        <v>119</v>
      </c>
      <c r="F150" s="100" t="str">
        <f t="shared" si="12"/>
        <v>Don't match</v>
      </c>
      <c r="H150" s="98" t="s">
        <v>119</v>
      </c>
      <c r="K150" s="100" t="str">
        <f t="shared" si="13"/>
        <v>Don't match</v>
      </c>
      <c r="M150" s="98" t="s">
        <v>119</v>
      </c>
      <c r="P150" s="100" t="str">
        <f t="shared" si="14"/>
        <v>Don't match</v>
      </c>
      <c r="R150" s="98" t="s">
        <v>119</v>
      </c>
      <c r="U150" s="100" t="str">
        <f t="shared" si="15"/>
        <v>Don't match</v>
      </c>
      <c r="W150" s="98" t="s">
        <v>119</v>
      </c>
      <c r="Z150" s="100" t="str">
        <f t="shared" si="16"/>
        <v>Don't match</v>
      </c>
      <c r="AB150" t="s">
        <v>119</v>
      </c>
      <c r="AE150" s="100" t="str">
        <f t="shared" si="17"/>
        <v>Don't match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74"/>
  <sheetViews>
    <sheetView tabSelected="1" zoomScale="85" zoomScaleNormal="85" zoomScalePageLayoutView="85" workbookViewId="0">
      <pane ySplit="4" topLeftCell="A5" activePane="bottomLeft" state="frozen"/>
      <selection pane="bottomLeft" activeCell="G73" sqref="G73"/>
    </sheetView>
  </sheetViews>
  <sheetFormatPr baseColWidth="10" defaultColWidth="9.1640625" defaultRowHeight="14" x14ac:dyDescent="0"/>
  <cols>
    <col min="1" max="1" width="9.1640625" style="24"/>
    <col min="2" max="2" width="9.1640625" style="46"/>
    <col min="3" max="3" width="10.6640625" style="30" customWidth="1"/>
    <col min="4" max="4" width="37.33203125" style="42" customWidth="1"/>
    <col min="5" max="5" width="26.33203125" style="24" customWidth="1"/>
    <col min="6" max="6" width="8.6640625" style="24" customWidth="1"/>
    <col min="7" max="7" width="12.33203125" style="24" customWidth="1"/>
    <col min="8" max="8" width="10.6640625" style="30" customWidth="1"/>
    <col min="9" max="9" width="52.5" style="24" customWidth="1"/>
    <col min="10" max="10" width="29.1640625" style="24" customWidth="1"/>
    <col min="11" max="11" width="9.1640625" style="24"/>
    <col min="12" max="13" width="10.6640625" style="43" customWidth="1"/>
    <col min="14" max="15" width="9.1640625" style="44"/>
    <col min="16" max="16384" width="9.1640625" style="24"/>
  </cols>
  <sheetData>
    <row r="2" spans="2:15" ht="28">
      <c r="B2" s="41" t="s">
        <v>129</v>
      </c>
      <c r="D2" s="71" t="s">
        <v>605</v>
      </c>
    </row>
    <row r="3" spans="2:15">
      <c r="B3" s="45">
        <v>2</v>
      </c>
      <c r="C3" s="31" t="s">
        <v>589</v>
      </c>
    </row>
    <row r="4" spans="2:15">
      <c r="C4" s="35"/>
      <c r="D4" s="47"/>
      <c r="E4" s="36"/>
    </row>
    <row r="5" spans="2:15" s="43" customFormat="1">
      <c r="B5" s="1" t="s">
        <v>536</v>
      </c>
      <c r="C5" s="37">
        <v>10</v>
      </c>
      <c r="D5" s="39" t="s">
        <v>412</v>
      </c>
      <c r="E5" s="38" t="s">
        <v>0</v>
      </c>
      <c r="F5" s="26"/>
      <c r="G5" s="48">
        <f t="shared" ref="G5:G68" si="0">IF(OR(ISNUMBER(SEARCH($B$3, B5)), ISNUMBER(SEARCH("~*", B5))), C5, "")</f>
        <v>10</v>
      </c>
      <c r="H5" s="24"/>
      <c r="I5" s="24"/>
      <c r="J5" s="24"/>
      <c r="K5" s="42"/>
      <c r="N5" s="44"/>
      <c r="O5" s="44"/>
    </row>
    <row r="6" spans="2:15" s="43" customFormat="1">
      <c r="B6" s="1" t="s">
        <v>536</v>
      </c>
      <c r="C6" s="37">
        <v>20</v>
      </c>
      <c r="D6" s="39" t="s">
        <v>222</v>
      </c>
      <c r="E6" s="38" t="s">
        <v>0</v>
      </c>
      <c r="F6" s="83" t="s">
        <v>393</v>
      </c>
      <c r="G6" s="74">
        <f t="shared" si="0"/>
        <v>20</v>
      </c>
      <c r="H6" s="30"/>
      <c r="I6" s="24"/>
      <c r="J6" s="24"/>
      <c r="K6" s="42"/>
      <c r="N6" s="44"/>
      <c r="O6" s="44"/>
    </row>
    <row r="7" spans="2:15" s="43" customFormat="1">
      <c r="B7" s="1" t="s">
        <v>536</v>
      </c>
      <c r="C7" s="37" t="s">
        <v>267</v>
      </c>
      <c r="D7" s="39" t="s">
        <v>413</v>
      </c>
      <c r="E7" s="38" t="s">
        <v>0</v>
      </c>
      <c r="F7" s="26"/>
      <c r="G7" s="48" t="str">
        <f t="shared" si="0"/>
        <v>20.10</v>
      </c>
      <c r="H7" s="30"/>
      <c r="I7" s="24"/>
      <c r="J7" s="24"/>
      <c r="K7" s="42"/>
      <c r="N7" s="44"/>
      <c r="O7" s="44"/>
    </row>
    <row r="8" spans="2:15" s="43" customFormat="1">
      <c r="B8" s="1" t="s">
        <v>602</v>
      </c>
      <c r="C8" s="37" t="s">
        <v>271</v>
      </c>
      <c r="D8" s="39" t="s">
        <v>414</v>
      </c>
      <c r="E8" s="38" t="s">
        <v>193</v>
      </c>
      <c r="F8" s="26"/>
      <c r="G8" s="48" t="str">
        <f t="shared" si="0"/>
        <v>20.20</v>
      </c>
      <c r="H8" s="30"/>
      <c r="I8" s="24"/>
      <c r="J8" s="24"/>
      <c r="K8" s="42"/>
      <c r="N8" s="44"/>
      <c r="O8" s="44"/>
    </row>
    <row r="9" spans="2:15" s="43" customFormat="1">
      <c r="B9" s="1" t="s">
        <v>536</v>
      </c>
      <c r="C9" s="37" t="s">
        <v>277</v>
      </c>
      <c r="D9" s="39" t="s">
        <v>415</v>
      </c>
      <c r="E9" s="38" t="s">
        <v>0</v>
      </c>
      <c r="F9" s="26"/>
      <c r="G9" s="48" t="str">
        <f t="shared" si="0"/>
        <v>20.40</v>
      </c>
      <c r="H9" s="30"/>
      <c r="I9" s="24"/>
      <c r="J9" s="24"/>
      <c r="K9" s="42"/>
      <c r="N9" s="44"/>
      <c r="O9" s="44"/>
    </row>
    <row r="10" spans="2:15" s="43" customFormat="1">
      <c r="B10" s="1" t="str">
        <f>f0</f>
        <v>1,4,5,8</v>
      </c>
      <c r="C10" s="37" t="s">
        <v>289</v>
      </c>
      <c r="D10" s="39" t="s">
        <v>416</v>
      </c>
      <c r="E10" s="38" t="s">
        <v>159</v>
      </c>
      <c r="F10" s="26"/>
      <c r="G10" s="48" t="str">
        <f t="shared" si="0"/>
        <v/>
      </c>
      <c r="H10" s="30"/>
      <c r="I10" s="24"/>
      <c r="J10" s="24"/>
      <c r="K10" s="42"/>
      <c r="N10" s="44"/>
      <c r="O10" s="44"/>
    </row>
    <row r="11" spans="2:15" s="43" customFormat="1">
      <c r="B11" s="1" t="str">
        <f>f</f>
        <v>2,3,6,7</v>
      </c>
      <c r="C11" s="37" t="s">
        <v>417</v>
      </c>
      <c r="D11" s="39" t="s">
        <v>418</v>
      </c>
      <c r="E11" s="39" t="s">
        <v>146</v>
      </c>
      <c r="F11" s="26"/>
      <c r="G11" s="48" t="str">
        <f t="shared" si="0"/>
        <v>20.40.30</v>
      </c>
      <c r="H11" s="30"/>
      <c r="I11" s="24"/>
      <c r="J11" s="24"/>
      <c r="K11" s="42"/>
      <c r="N11" s="44"/>
      <c r="O11" s="44"/>
    </row>
    <row r="12" spans="2:15" s="43" customFormat="1">
      <c r="B12" s="1" t="s">
        <v>536</v>
      </c>
      <c r="C12" s="37" t="s">
        <v>290</v>
      </c>
      <c r="D12" s="39" t="s">
        <v>419</v>
      </c>
      <c r="E12" s="39" t="s">
        <v>0</v>
      </c>
      <c r="F12" s="83" t="s">
        <v>394</v>
      </c>
      <c r="G12" s="74" t="str">
        <f t="shared" si="0"/>
        <v>20.50</v>
      </c>
      <c r="H12" s="30"/>
      <c r="I12" s="24"/>
      <c r="J12" s="24"/>
      <c r="K12" s="42"/>
      <c r="N12" s="44"/>
      <c r="O12" s="44"/>
    </row>
    <row r="13" spans="2:15" s="43" customFormat="1">
      <c r="B13" s="1" t="s">
        <v>536</v>
      </c>
      <c r="C13" s="37" t="s">
        <v>420</v>
      </c>
      <c r="D13" s="39" t="s">
        <v>421</v>
      </c>
      <c r="E13" s="38" t="s">
        <v>0</v>
      </c>
      <c r="F13" s="26"/>
      <c r="G13" s="48" t="str">
        <f t="shared" si="0"/>
        <v>20.90</v>
      </c>
      <c r="H13" s="30"/>
      <c r="I13" s="24"/>
      <c r="J13" s="24"/>
      <c r="K13" s="42"/>
      <c r="N13" s="44"/>
      <c r="O13" s="44"/>
    </row>
    <row r="14" spans="2:15" s="43" customFormat="1">
      <c r="B14" s="1" t="s">
        <v>536</v>
      </c>
      <c r="C14" s="37" t="s">
        <v>422</v>
      </c>
      <c r="D14" s="39" t="s">
        <v>423</v>
      </c>
      <c r="E14" s="38" t="s">
        <v>0</v>
      </c>
      <c r="F14" s="83" t="s">
        <v>394</v>
      </c>
      <c r="G14" s="74" t="str">
        <f t="shared" si="0"/>
        <v>20.100</v>
      </c>
      <c r="H14" s="30"/>
      <c r="I14" s="24"/>
      <c r="J14" s="24"/>
      <c r="K14" s="42"/>
      <c r="N14" s="44"/>
      <c r="O14" s="44"/>
    </row>
    <row r="15" spans="2:15" s="43" customFormat="1">
      <c r="B15" s="1" t="s">
        <v>536</v>
      </c>
      <c r="C15" s="37" t="s">
        <v>424</v>
      </c>
      <c r="D15" s="39" t="s">
        <v>229</v>
      </c>
      <c r="E15" s="38" t="s">
        <v>0</v>
      </c>
      <c r="F15" s="83" t="s">
        <v>393</v>
      </c>
      <c r="G15" s="74" t="str">
        <f t="shared" si="0"/>
        <v>20.110</v>
      </c>
      <c r="H15" s="30"/>
      <c r="I15" s="24"/>
      <c r="J15" s="24"/>
      <c r="K15" s="42"/>
      <c r="N15" s="44"/>
      <c r="O15" s="44"/>
    </row>
    <row r="16" spans="2:15" s="43" customFormat="1">
      <c r="B16" s="1" t="str">
        <f>f</f>
        <v>2,3,6,7</v>
      </c>
      <c r="C16" s="37" t="s">
        <v>329</v>
      </c>
      <c r="D16" s="39" t="s">
        <v>280</v>
      </c>
      <c r="E16" s="39" t="s">
        <v>146</v>
      </c>
      <c r="F16" s="83" t="s">
        <v>395</v>
      </c>
      <c r="G16" s="74" t="str">
        <f t="shared" si="0"/>
        <v>40.5</v>
      </c>
      <c r="H16" s="30"/>
      <c r="I16" s="24"/>
      <c r="J16" s="24"/>
      <c r="K16" s="42"/>
      <c r="N16" s="44"/>
      <c r="O16" s="44"/>
    </row>
    <row r="17" spans="2:15" s="43" customFormat="1">
      <c r="B17" s="1" t="str">
        <f>f</f>
        <v>2,3,6,7</v>
      </c>
      <c r="C17" s="37" t="s">
        <v>21</v>
      </c>
      <c r="D17" s="39" t="s">
        <v>425</v>
      </c>
      <c r="E17" s="39" t="s">
        <v>146</v>
      </c>
      <c r="F17" s="26"/>
      <c r="G17" s="48" t="str">
        <f t="shared" si="0"/>
        <v>40.10</v>
      </c>
      <c r="H17" s="30"/>
      <c r="I17" s="24"/>
      <c r="J17" s="24"/>
      <c r="K17" s="42"/>
      <c r="N17" s="44"/>
      <c r="O17" s="44"/>
    </row>
    <row r="18" spans="2:15" s="43" customFormat="1" ht="42">
      <c r="B18" s="1" t="s">
        <v>594</v>
      </c>
      <c r="C18" s="37" t="s">
        <v>331</v>
      </c>
      <c r="D18" s="39" t="s">
        <v>426</v>
      </c>
      <c r="E18" s="39" t="s">
        <v>474</v>
      </c>
      <c r="F18" s="26"/>
      <c r="G18" s="48" t="str">
        <f t="shared" si="0"/>
        <v/>
      </c>
      <c r="H18" s="30"/>
      <c r="I18" s="24"/>
      <c r="J18" s="24"/>
      <c r="K18" s="42"/>
      <c r="N18" s="44"/>
      <c r="O18" s="44"/>
    </row>
    <row r="19" spans="2:15" s="43" customFormat="1">
      <c r="B19" s="1" t="str">
        <f>f</f>
        <v>2,3,6,7</v>
      </c>
      <c r="C19" s="37" t="s">
        <v>333</v>
      </c>
      <c r="D19" s="39" t="s">
        <v>287</v>
      </c>
      <c r="E19" s="39" t="s">
        <v>146</v>
      </c>
      <c r="F19" s="83" t="s">
        <v>395</v>
      </c>
      <c r="G19" s="74" t="str">
        <f t="shared" si="0"/>
        <v>40.10.20</v>
      </c>
      <c r="H19" s="30"/>
      <c r="I19" s="24"/>
      <c r="J19" s="24"/>
      <c r="K19" s="42"/>
      <c r="N19" s="44"/>
      <c r="O19" s="44"/>
    </row>
    <row r="20" spans="2:15" s="43" customFormat="1">
      <c r="B20" s="1" t="str">
        <f>f</f>
        <v>2,3,6,7</v>
      </c>
      <c r="C20" s="37" t="s">
        <v>334</v>
      </c>
      <c r="D20" s="39" t="s">
        <v>426</v>
      </c>
      <c r="E20" s="39" t="s">
        <v>146</v>
      </c>
      <c r="F20" s="26"/>
      <c r="G20" s="48" t="str">
        <f t="shared" si="0"/>
        <v>40.10.30</v>
      </c>
      <c r="H20" s="30"/>
      <c r="I20" s="24"/>
      <c r="J20" s="24"/>
      <c r="K20" s="42"/>
      <c r="N20" s="44"/>
      <c r="O20" s="44"/>
    </row>
    <row r="21" spans="2:15" s="43" customFormat="1">
      <c r="B21" s="1" t="str">
        <f>f</f>
        <v>2,3,6,7</v>
      </c>
      <c r="C21" s="37" t="s">
        <v>335</v>
      </c>
      <c r="D21" s="39" t="s">
        <v>280</v>
      </c>
      <c r="E21" s="39" t="s">
        <v>146</v>
      </c>
      <c r="F21" s="83" t="s">
        <v>395</v>
      </c>
      <c r="G21" s="74" t="str">
        <f t="shared" si="0"/>
        <v>40.10.40</v>
      </c>
      <c r="H21" s="30"/>
      <c r="I21" s="24"/>
      <c r="J21" s="24"/>
      <c r="K21" s="42"/>
      <c r="N21" s="44"/>
      <c r="O21" s="44"/>
    </row>
    <row r="22" spans="2:15" s="43" customFormat="1">
      <c r="B22" s="1" t="str">
        <f>f</f>
        <v>2,3,6,7</v>
      </c>
      <c r="C22" s="37" t="s">
        <v>336</v>
      </c>
      <c r="D22" s="39" t="s">
        <v>426</v>
      </c>
      <c r="E22" s="39" t="s">
        <v>146</v>
      </c>
      <c r="F22" s="26"/>
      <c r="G22" s="48" t="str">
        <f t="shared" si="0"/>
        <v>40.10.50</v>
      </c>
      <c r="H22" s="30"/>
      <c r="I22" s="24"/>
      <c r="J22" s="24"/>
      <c r="K22" s="42"/>
      <c r="N22" s="44"/>
      <c r="O22" s="44"/>
    </row>
    <row r="23" spans="2:15" s="43" customFormat="1" ht="42">
      <c r="B23" s="1" t="s">
        <v>594</v>
      </c>
      <c r="C23" s="37" t="s">
        <v>427</v>
      </c>
      <c r="D23" s="39" t="s">
        <v>426</v>
      </c>
      <c r="E23" s="39" t="s">
        <v>474</v>
      </c>
      <c r="F23" s="26"/>
      <c r="G23" s="48" t="str">
        <f t="shared" si="0"/>
        <v/>
      </c>
      <c r="H23" s="30"/>
      <c r="I23" s="24"/>
      <c r="J23" s="24"/>
      <c r="K23" s="42"/>
      <c r="N23" s="44"/>
      <c r="O23" s="44"/>
    </row>
    <row r="24" spans="2:15" s="43" customFormat="1">
      <c r="B24" s="1" t="str">
        <f>f</f>
        <v>2,3,6,7</v>
      </c>
      <c r="C24" s="37" t="s">
        <v>428</v>
      </c>
      <c r="D24" s="39" t="s">
        <v>426</v>
      </c>
      <c r="E24" s="39" t="s">
        <v>146</v>
      </c>
      <c r="F24" s="26"/>
      <c r="G24" s="48" t="str">
        <f t="shared" si="0"/>
        <v>40.10.50.20</v>
      </c>
      <c r="H24" s="30"/>
      <c r="I24" s="24"/>
      <c r="J24" s="24"/>
      <c r="K24" s="42"/>
      <c r="N24" s="44"/>
      <c r="O24" s="44"/>
    </row>
    <row r="25" spans="2:15" s="43" customFormat="1">
      <c r="B25" s="1" t="str">
        <f>f</f>
        <v>2,3,6,7</v>
      </c>
      <c r="C25" s="37" t="s">
        <v>429</v>
      </c>
      <c r="D25" s="39" t="s">
        <v>287</v>
      </c>
      <c r="E25" s="39" t="s">
        <v>146</v>
      </c>
      <c r="F25" s="83" t="s">
        <v>395</v>
      </c>
      <c r="G25" s="74" t="str">
        <f t="shared" si="0"/>
        <v>40.10.60</v>
      </c>
      <c r="H25" s="30"/>
      <c r="I25" s="24"/>
      <c r="J25" s="24"/>
      <c r="K25" s="42"/>
      <c r="N25" s="44"/>
      <c r="O25" s="44"/>
    </row>
    <row r="26" spans="2:15" s="43" customFormat="1">
      <c r="B26" s="1" t="str">
        <f>f</f>
        <v>2,3,6,7</v>
      </c>
      <c r="C26" s="37" t="s">
        <v>337</v>
      </c>
      <c r="D26" s="39" t="s">
        <v>280</v>
      </c>
      <c r="E26" s="39" t="s">
        <v>159</v>
      </c>
      <c r="F26" s="83" t="s">
        <v>395</v>
      </c>
      <c r="G26" s="74" t="str">
        <f t="shared" si="0"/>
        <v>40.15</v>
      </c>
      <c r="H26" s="30"/>
      <c r="I26" s="24"/>
      <c r="J26" s="24"/>
      <c r="K26" s="42"/>
      <c r="N26" s="44"/>
      <c r="O26" s="44"/>
    </row>
    <row r="27" spans="2:15" s="43" customFormat="1">
      <c r="B27" s="1" t="str">
        <f>f0</f>
        <v>1,4,5,8</v>
      </c>
      <c r="C27" s="37" t="s">
        <v>22</v>
      </c>
      <c r="D27" s="39" t="s">
        <v>430</v>
      </c>
      <c r="E27" s="39" t="s">
        <v>159</v>
      </c>
      <c r="F27" s="26"/>
      <c r="G27" s="48" t="str">
        <f t="shared" si="0"/>
        <v/>
      </c>
      <c r="H27" s="30"/>
      <c r="I27" s="24"/>
      <c r="J27" s="24"/>
      <c r="K27" s="42"/>
      <c r="N27" s="44"/>
      <c r="O27" s="44"/>
    </row>
    <row r="28" spans="2:15" s="43" customFormat="1" ht="42">
      <c r="B28" s="1">
        <v>4.8</v>
      </c>
      <c r="C28" s="37" t="s">
        <v>339</v>
      </c>
      <c r="D28" s="39" t="s">
        <v>431</v>
      </c>
      <c r="E28" s="39" t="s">
        <v>475</v>
      </c>
      <c r="F28" s="26"/>
      <c r="G28" s="48" t="str">
        <f t="shared" si="0"/>
        <v/>
      </c>
      <c r="H28" s="30"/>
      <c r="I28" s="24"/>
      <c r="J28" s="24"/>
      <c r="K28" s="42"/>
      <c r="N28" s="44"/>
      <c r="O28" s="44"/>
    </row>
    <row r="29" spans="2:15" s="43" customFormat="1">
      <c r="B29" s="1" t="str">
        <f>f0</f>
        <v>1,4,5,8</v>
      </c>
      <c r="C29" s="37" t="s">
        <v>341</v>
      </c>
      <c r="D29" s="39" t="s">
        <v>287</v>
      </c>
      <c r="E29" s="39" t="s">
        <v>159</v>
      </c>
      <c r="F29" s="83" t="s">
        <v>395</v>
      </c>
      <c r="G29" s="74" t="str">
        <f t="shared" si="0"/>
        <v/>
      </c>
      <c r="H29" s="30"/>
      <c r="I29" s="24"/>
      <c r="J29" s="24"/>
      <c r="K29" s="42"/>
      <c r="N29" s="44"/>
      <c r="O29" s="44"/>
    </row>
    <row r="30" spans="2:15" s="43" customFormat="1">
      <c r="B30" s="1" t="str">
        <f>f0</f>
        <v>1,4,5,8</v>
      </c>
      <c r="C30" s="37" t="s">
        <v>342</v>
      </c>
      <c r="D30" s="39" t="s">
        <v>431</v>
      </c>
      <c r="E30" s="39" t="s">
        <v>159</v>
      </c>
      <c r="F30" s="26"/>
      <c r="G30" s="48" t="str">
        <f t="shared" si="0"/>
        <v/>
      </c>
      <c r="H30" s="30"/>
      <c r="I30" s="24"/>
      <c r="J30" s="24"/>
      <c r="K30" s="42"/>
      <c r="N30" s="44"/>
      <c r="O30" s="44"/>
    </row>
    <row r="31" spans="2:15" s="43" customFormat="1">
      <c r="B31" s="1"/>
      <c r="C31" s="37" t="s">
        <v>151</v>
      </c>
      <c r="D31" s="39" t="s">
        <v>432</v>
      </c>
      <c r="E31" s="38" t="s">
        <v>433</v>
      </c>
      <c r="F31" s="26"/>
      <c r="G31" s="48" t="str">
        <f t="shared" si="0"/>
        <v/>
      </c>
      <c r="H31" s="30"/>
      <c r="I31" s="24"/>
      <c r="J31" s="24"/>
      <c r="K31" s="42"/>
      <c r="N31" s="44"/>
      <c r="O31" s="44"/>
    </row>
    <row r="32" spans="2:15" s="43" customFormat="1">
      <c r="B32" s="1" t="s">
        <v>536</v>
      </c>
      <c r="C32" s="37" t="s">
        <v>152</v>
      </c>
      <c r="D32" s="39" t="s">
        <v>432</v>
      </c>
      <c r="E32" s="38" t="s">
        <v>434</v>
      </c>
      <c r="F32" s="26"/>
      <c r="G32" s="48" t="str">
        <f t="shared" si="0"/>
        <v>40.50.20</v>
      </c>
      <c r="H32" s="30"/>
      <c r="I32" s="24"/>
      <c r="J32" s="24"/>
      <c r="K32" s="42"/>
      <c r="N32" s="44"/>
      <c r="O32" s="44"/>
    </row>
    <row r="33" spans="2:15" s="43" customFormat="1">
      <c r="B33" s="1" t="s">
        <v>536</v>
      </c>
      <c r="C33" s="37" t="s">
        <v>435</v>
      </c>
      <c r="D33" s="39" t="s">
        <v>419</v>
      </c>
      <c r="E33" s="38" t="s">
        <v>0</v>
      </c>
      <c r="F33" s="83" t="s">
        <v>394</v>
      </c>
      <c r="G33" s="74" t="str">
        <f t="shared" si="0"/>
        <v>40.100</v>
      </c>
      <c r="H33" s="30"/>
      <c r="I33" s="24"/>
      <c r="J33" s="24"/>
      <c r="K33" s="42"/>
      <c r="N33" s="44"/>
      <c r="O33" s="44"/>
    </row>
    <row r="34" spans="2:15" s="43" customFormat="1">
      <c r="B34" s="1" t="s">
        <v>536</v>
      </c>
      <c r="C34" s="37">
        <v>50</v>
      </c>
      <c r="D34" s="39" t="s">
        <v>436</v>
      </c>
      <c r="E34" s="38" t="s">
        <v>0</v>
      </c>
      <c r="F34" s="26"/>
      <c r="G34" s="48">
        <f t="shared" si="0"/>
        <v>50</v>
      </c>
      <c r="H34" s="30"/>
      <c r="I34" s="24"/>
      <c r="J34" s="24"/>
      <c r="K34" s="42"/>
      <c r="N34" s="44"/>
      <c r="O34" s="44"/>
    </row>
    <row r="35" spans="2:15" s="43" customFormat="1">
      <c r="B35" s="1">
        <f>op</f>
        <v>1.6</v>
      </c>
      <c r="C35" s="37" t="s">
        <v>51</v>
      </c>
      <c r="D35" s="39" t="s">
        <v>437</v>
      </c>
      <c r="E35" s="38" t="s">
        <v>121</v>
      </c>
      <c r="F35" s="26"/>
      <c r="G35" s="48" t="str">
        <f t="shared" si="0"/>
        <v/>
      </c>
      <c r="H35" s="30"/>
      <c r="I35" s="24"/>
      <c r="J35" s="24"/>
      <c r="K35" s="42"/>
      <c r="N35" s="44"/>
      <c r="O35" s="44"/>
    </row>
    <row r="36" spans="2:15" s="43" customFormat="1">
      <c r="B36" s="1" t="str">
        <f>oppp</f>
        <v>2,3,4,5,7,8</v>
      </c>
      <c r="C36" s="37" t="s">
        <v>52</v>
      </c>
      <c r="D36" s="39" t="s">
        <v>438</v>
      </c>
      <c r="E36" s="39" t="s">
        <v>134</v>
      </c>
      <c r="F36" s="26"/>
      <c r="G36" s="48" t="str">
        <f t="shared" si="0"/>
        <v>50.30</v>
      </c>
      <c r="H36" s="30"/>
      <c r="I36" s="24"/>
      <c r="J36" s="24"/>
      <c r="K36" s="42"/>
      <c r="N36" s="44"/>
      <c r="O36" s="44"/>
    </row>
    <row r="37" spans="2:15" s="43" customFormat="1" ht="126">
      <c r="B37" s="1" t="s">
        <v>599</v>
      </c>
      <c r="C37" s="37" t="s">
        <v>360</v>
      </c>
      <c r="D37" s="39" t="s">
        <v>439</v>
      </c>
      <c r="E37" s="39" t="s">
        <v>476</v>
      </c>
      <c r="F37" s="26"/>
      <c r="G37" s="48" t="str">
        <f t="shared" si="0"/>
        <v>50.40</v>
      </c>
      <c r="H37" s="30"/>
      <c r="I37" s="24"/>
      <c r="J37" s="24"/>
      <c r="K37" s="42"/>
      <c r="N37" s="44"/>
      <c r="O37" s="44"/>
    </row>
    <row r="38" spans="2:15" s="43" customFormat="1" ht="42">
      <c r="B38" s="1">
        <v>2</v>
      </c>
      <c r="C38" s="37" t="s">
        <v>362</v>
      </c>
      <c r="D38" s="39" t="s">
        <v>440</v>
      </c>
      <c r="E38" s="39" t="s">
        <v>174</v>
      </c>
      <c r="F38" s="26"/>
      <c r="G38" s="48" t="str">
        <f t="shared" si="0"/>
        <v>50.40.10</v>
      </c>
      <c r="H38" s="30"/>
      <c r="I38" s="24"/>
      <c r="J38" s="24"/>
      <c r="K38" s="42"/>
      <c r="N38" s="44"/>
      <c r="O38" s="44"/>
    </row>
    <row r="39" spans="2:15" s="43" customFormat="1" ht="42">
      <c r="B39" s="1">
        <v>3.4</v>
      </c>
      <c r="C39" s="37" t="s">
        <v>364</v>
      </c>
      <c r="D39" s="39" t="s">
        <v>440</v>
      </c>
      <c r="E39" s="39" t="s">
        <v>190</v>
      </c>
      <c r="F39" s="26"/>
      <c r="G39" s="48" t="str">
        <f t="shared" si="0"/>
        <v/>
      </c>
      <c r="H39" s="30"/>
      <c r="I39" s="24"/>
      <c r="J39" s="24"/>
      <c r="K39" s="42"/>
      <c r="N39" s="44"/>
      <c r="O39" s="44"/>
    </row>
    <row r="40" spans="2:15" s="43" customFormat="1" ht="70">
      <c r="B40" s="1">
        <v>6</v>
      </c>
      <c r="C40" s="37" t="s">
        <v>441</v>
      </c>
      <c r="D40" s="39" t="s">
        <v>442</v>
      </c>
      <c r="E40" s="39" t="s">
        <v>176</v>
      </c>
      <c r="F40" s="26"/>
      <c r="G40" s="48" t="str">
        <f t="shared" si="0"/>
        <v/>
      </c>
      <c r="H40" s="30"/>
      <c r="I40" s="24"/>
      <c r="J40" s="24"/>
      <c r="K40" s="42"/>
      <c r="N40" s="44"/>
      <c r="O40" s="44"/>
    </row>
    <row r="41" spans="2:15" s="43" customFormat="1" ht="70">
      <c r="B41" s="1">
        <v>6</v>
      </c>
      <c r="C41" s="37" t="s">
        <v>443</v>
      </c>
      <c r="D41" s="39" t="s">
        <v>440</v>
      </c>
      <c r="E41" s="39" t="s">
        <v>176</v>
      </c>
      <c r="F41" s="26"/>
      <c r="G41" s="48" t="str">
        <f t="shared" si="0"/>
        <v/>
      </c>
      <c r="H41" s="30"/>
      <c r="I41" s="24"/>
      <c r="J41" s="24"/>
      <c r="K41" s="42"/>
      <c r="N41" s="44"/>
      <c r="O41" s="44"/>
    </row>
    <row r="42" spans="2:15" s="43" customFormat="1" ht="126">
      <c r="B42" s="1">
        <v>1.4</v>
      </c>
      <c r="C42" s="37" t="s">
        <v>370</v>
      </c>
      <c r="D42" s="39" t="s">
        <v>444</v>
      </c>
      <c r="E42" s="39" t="s">
        <v>477</v>
      </c>
      <c r="F42" s="26"/>
      <c r="G42" s="48" t="str">
        <f t="shared" si="0"/>
        <v/>
      </c>
      <c r="H42" s="30"/>
      <c r="I42" s="24"/>
      <c r="J42" s="24"/>
      <c r="K42" s="42"/>
      <c r="N42" s="44"/>
      <c r="O42" s="44"/>
    </row>
    <row r="43" spans="2:15" s="43" customFormat="1" ht="70">
      <c r="B43" s="1">
        <v>5</v>
      </c>
      <c r="C43" s="37" t="s">
        <v>371</v>
      </c>
      <c r="D43" s="39" t="s">
        <v>445</v>
      </c>
      <c r="E43" s="39" t="s">
        <v>478</v>
      </c>
      <c r="F43" s="26"/>
      <c r="G43" s="48" t="str">
        <f t="shared" si="0"/>
        <v/>
      </c>
      <c r="H43" s="30"/>
      <c r="I43" s="24"/>
      <c r="J43" s="24"/>
      <c r="K43" s="42"/>
      <c r="N43" s="44"/>
      <c r="O43" s="44"/>
    </row>
    <row r="44" spans="2:15" s="43" customFormat="1">
      <c r="B44" s="1" t="str">
        <f>hln</f>
        <v>1,2,5</v>
      </c>
      <c r="C44" s="37" t="s">
        <v>379</v>
      </c>
      <c r="D44" s="39" t="s">
        <v>446</v>
      </c>
      <c r="E44" s="38" t="s">
        <v>144</v>
      </c>
      <c r="F44" s="26"/>
      <c r="G44" s="48" t="str">
        <f t="shared" si="0"/>
        <v>50.70</v>
      </c>
      <c r="H44" s="30"/>
      <c r="I44" s="24"/>
      <c r="J44" s="24"/>
      <c r="K44" s="42"/>
      <c r="N44" s="44"/>
      <c r="O44" s="44"/>
    </row>
    <row r="45" spans="2:15" s="43" customFormat="1">
      <c r="B45" s="1" t="str">
        <f>hly</f>
        <v>3,4,6,7,8</v>
      </c>
      <c r="C45" s="37" t="s">
        <v>380</v>
      </c>
      <c r="D45" s="39" t="s">
        <v>446</v>
      </c>
      <c r="E45" s="38" t="s">
        <v>145</v>
      </c>
      <c r="F45" s="26"/>
      <c r="G45" s="48" t="str">
        <f t="shared" si="0"/>
        <v/>
      </c>
      <c r="H45" s="30"/>
      <c r="I45" s="24"/>
      <c r="J45" s="24"/>
      <c r="K45" s="42"/>
      <c r="N45" s="44"/>
      <c r="O45" s="44"/>
    </row>
    <row r="46" spans="2:15" s="43" customFormat="1" ht="42">
      <c r="B46" s="1" t="s">
        <v>599</v>
      </c>
      <c r="C46" s="37" t="s">
        <v>381</v>
      </c>
      <c r="D46" s="39" t="s">
        <v>280</v>
      </c>
      <c r="E46" s="39" t="s">
        <v>180</v>
      </c>
      <c r="F46" s="83" t="s">
        <v>395</v>
      </c>
      <c r="G46" s="74" t="str">
        <f t="shared" si="0"/>
        <v>50.90</v>
      </c>
      <c r="H46" s="30"/>
      <c r="I46" s="24"/>
      <c r="J46" s="24"/>
      <c r="K46" s="42"/>
      <c r="N46" s="44"/>
      <c r="O46" s="44"/>
    </row>
    <row r="47" spans="2:15" s="43" customFormat="1" ht="42">
      <c r="B47" s="1" t="s">
        <v>599</v>
      </c>
      <c r="C47" s="37" t="s">
        <v>447</v>
      </c>
      <c r="D47" s="39" t="s">
        <v>438</v>
      </c>
      <c r="E47" s="39" t="s">
        <v>180</v>
      </c>
      <c r="F47" s="26"/>
      <c r="G47" s="48" t="str">
        <f t="shared" si="0"/>
        <v>50.90.10</v>
      </c>
      <c r="H47" s="30"/>
      <c r="I47" s="24"/>
      <c r="J47" s="24"/>
      <c r="K47" s="42"/>
      <c r="N47" s="44"/>
      <c r="O47" s="44"/>
    </row>
    <row r="48" spans="2:15" s="43" customFormat="1" ht="42">
      <c r="B48" s="1" t="s">
        <v>599</v>
      </c>
      <c r="C48" s="37" t="s">
        <v>448</v>
      </c>
      <c r="D48" s="39" t="s">
        <v>449</v>
      </c>
      <c r="E48" s="39" t="s">
        <v>180</v>
      </c>
      <c r="F48" s="26"/>
      <c r="G48" s="48" t="str">
        <f t="shared" si="0"/>
        <v>50.90.10.10</v>
      </c>
      <c r="H48" s="30"/>
      <c r="I48" s="24"/>
      <c r="J48" s="24"/>
      <c r="K48" s="42"/>
      <c r="N48" s="44"/>
      <c r="O48" s="44"/>
    </row>
    <row r="49" spans="2:15" s="43" customFormat="1" ht="42">
      <c r="B49" s="1" t="s">
        <v>599</v>
      </c>
      <c r="C49" s="37" t="s">
        <v>450</v>
      </c>
      <c r="D49" s="39" t="s">
        <v>451</v>
      </c>
      <c r="E49" s="39" t="s">
        <v>180</v>
      </c>
      <c r="F49" s="83" t="s">
        <v>395</v>
      </c>
      <c r="G49" s="74" t="str">
        <f t="shared" si="0"/>
        <v>50.90.20</v>
      </c>
      <c r="H49" s="30"/>
      <c r="I49" s="24"/>
      <c r="J49" s="24"/>
      <c r="K49" s="42"/>
      <c r="N49" s="44"/>
      <c r="O49" s="44"/>
    </row>
    <row r="50" spans="2:15" s="43" customFormat="1">
      <c r="B50" s="1" t="s">
        <v>536</v>
      </c>
      <c r="C50" s="37" t="s">
        <v>452</v>
      </c>
      <c r="D50" s="39" t="s">
        <v>419</v>
      </c>
      <c r="E50" s="38" t="s">
        <v>0</v>
      </c>
      <c r="F50" s="83" t="s">
        <v>394</v>
      </c>
      <c r="G50" s="74" t="str">
        <f t="shared" si="0"/>
        <v>50.100</v>
      </c>
      <c r="H50" s="30"/>
      <c r="I50" s="24"/>
      <c r="J50" s="24"/>
      <c r="K50" s="42"/>
      <c r="N50" s="44"/>
      <c r="O50" s="44"/>
    </row>
    <row r="51" spans="2:15" s="43" customFormat="1">
      <c r="B51" s="1" t="s">
        <v>536</v>
      </c>
      <c r="C51" s="40">
        <v>50150</v>
      </c>
      <c r="D51" s="39" t="s">
        <v>453</v>
      </c>
      <c r="E51" s="38" t="s">
        <v>0</v>
      </c>
      <c r="F51" s="26"/>
      <c r="G51" s="48">
        <f t="shared" si="0"/>
        <v>50150</v>
      </c>
      <c r="H51" s="30"/>
      <c r="I51" s="24"/>
      <c r="J51" s="24"/>
      <c r="K51" s="42"/>
      <c r="N51" s="44"/>
      <c r="O51" s="44"/>
    </row>
    <row r="52" spans="2:15" s="43" customFormat="1">
      <c r="B52" s="1" t="s">
        <v>602</v>
      </c>
      <c r="C52" s="40">
        <v>60</v>
      </c>
      <c r="D52" s="39" t="s">
        <v>438</v>
      </c>
      <c r="E52" s="39" t="s">
        <v>193</v>
      </c>
      <c r="F52" s="26"/>
      <c r="G52" s="48">
        <f t="shared" si="0"/>
        <v>60</v>
      </c>
      <c r="H52" s="30"/>
      <c r="I52" s="24"/>
      <c r="J52" s="24"/>
      <c r="K52" s="42"/>
      <c r="N52" s="44"/>
      <c r="O52" s="44"/>
    </row>
    <row r="53" spans="2:15" s="43" customFormat="1">
      <c r="B53" s="1" t="str">
        <f>oppp</f>
        <v>2,3,4,5,7,8</v>
      </c>
      <c r="C53" s="37" t="s">
        <v>384</v>
      </c>
      <c r="D53" s="39" t="s">
        <v>454</v>
      </c>
      <c r="E53" s="39" t="s">
        <v>134</v>
      </c>
      <c r="F53" s="83" t="s">
        <v>395</v>
      </c>
      <c r="G53" s="74" t="str">
        <f t="shared" si="0"/>
        <v>60.10</v>
      </c>
      <c r="H53" s="30"/>
      <c r="I53" s="24"/>
      <c r="J53" s="24"/>
      <c r="K53" s="42"/>
      <c r="N53" s="44"/>
      <c r="O53" s="44"/>
    </row>
    <row r="54" spans="2:15" s="43" customFormat="1" ht="42">
      <c r="B54" s="1" t="s">
        <v>604</v>
      </c>
      <c r="C54" s="37" t="s">
        <v>455</v>
      </c>
      <c r="D54" s="39" t="s">
        <v>456</v>
      </c>
      <c r="E54" s="39" t="s">
        <v>479</v>
      </c>
      <c r="F54" s="26"/>
      <c r="G54" s="48" t="str">
        <f t="shared" si="0"/>
        <v/>
      </c>
      <c r="H54" s="30"/>
      <c r="I54" s="24"/>
      <c r="J54" s="24"/>
      <c r="K54" s="24"/>
      <c r="N54" s="44"/>
      <c r="O54" s="44"/>
    </row>
    <row r="55" spans="2:15" s="43" customFormat="1" ht="42">
      <c r="B55" s="1" t="s">
        <v>599</v>
      </c>
      <c r="C55" s="37" t="s">
        <v>457</v>
      </c>
      <c r="D55" s="39" t="s">
        <v>456</v>
      </c>
      <c r="E55" s="39" t="s">
        <v>480</v>
      </c>
      <c r="F55" s="26"/>
      <c r="G55" s="48" t="str">
        <f t="shared" si="0"/>
        <v>60.10.20</v>
      </c>
      <c r="H55" s="30"/>
      <c r="I55" s="24"/>
      <c r="J55" s="24"/>
      <c r="K55" s="24"/>
      <c r="N55" s="44"/>
      <c r="O55" s="44"/>
    </row>
    <row r="56" spans="2:15" s="43" customFormat="1" ht="42">
      <c r="B56" s="1">
        <v>2.5</v>
      </c>
      <c r="C56" s="37" t="s">
        <v>458</v>
      </c>
      <c r="D56" s="39" t="s">
        <v>456</v>
      </c>
      <c r="E56" s="39" t="s">
        <v>481</v>
      </c>
      <c r="F56" s="26"/>
      <c r="G56" s="48" t="str">
        <f t="shared" si="0"/>
        <v>60.10.40</v>
      </c>
      <c r="H56" s="30"/>
      <c r="I56" s="24"/>
      <c r="J56" s="24"/>
      <c r="K56" s="24"/>
      <c r="N56" s="44"/>
      <c r="O56" s="44"/>
    </row>
    <row r="57" spans="2:15" s="43" customFormat="1" ht="42">
      <c r="B57" s="1">
        <v>4.8</v>
      </c>
      <c r="C57" s="37" t="s">
        <v>459</v>
      </c>
      <c r="D57" s="39" t="s">
        <v>456</v>
      </c>
      <c r="E57" s="39" t="s">
        <v>482</v>
      </c>
      <c r="F57" s="26"/>
      <c r="G57" s="48" t="str">
        <f t="shared" si="0"/>
        <v/>
      </c>
      <c r="H57" s="30"/>
      <c r="I57" s="24"/>
      <c r="J57" s="24"/>
      <c r="K57" s="24"/>
      <c r="N57" s="44"/>
      <c r="O57" s="44"/>
    </row>
    <row r="58" spans="2:15" s="43" customFormat="1" ht="42">
      <c r="B58" s="1">
        <v>3.7</v>
      </c>
      <c r="C58" s="37" t="s">
        <v>460</v>
      </c>
      <c r="D58" s="39" t="s">
        <v>456</v>
      </c>
      <c r="E58" s="39" t="s">
        <v>483</v>
      </c>
      <c r="F58" s="26"/>
      <c r="G58" s="48" t="str">
        <f t="shared" si="0"/>
        <v/>
      </c>
      <c r="H58" s="30"/>
      <c r="I58" s="24"/>
      <c r="J58" s="24"/>
      <c r="K58" s="24"/>
      <c r="N58" s="44"/>
      <c r="O58" s="44"/>
    </row>
    <row r="59" spans="2:15" s="43" customFormat="1" ht="42">
      <c r="B59" s="1" t="s">
        <v>604</v>
      </c>
      <c r="C59" s="37" t="s">
        <v>461</v>
      </c>
      <c r="D59" s="39" t="s">
        <v>456</v>
      </c>
      <c r="E59" s="39" t="s">
        <v>484</v>
      </c>
      <c r="F59" s="26"/>
      <c r="G59" s="48" t="str">
        <f t="shared" si="0"/>
        <v/>
      </c>
      <c r="H59" s="30"/>
      <c r="I59" s="24"/>
      <c r="J59" s="24"/>
      <c r="K59" s="24"/>
      <c r="N59" s="44"/>
      <c r="O59" s="44"/>
    </row>
    <row r="60" spans="2:15" s="43" customFormat="1">
      <c r="B60" s="1" t="str">
        <f>oppp</f>
        <v>2,3,4,5,7,8</v>
      </c>
      <c r="C60" s="37" t="s">
        <v>462</v>
      </c>
      <c r="D60" s="39" t="s">
        <v>287</v>
      </c>
      <c r="E60" s="38" t="s">
        <v>134</v>
      </c>
      <c r="F60" s="83" t="s">
        <v>395</v>
      </c>
      <c r="G60" s="74" t="str">
        <f t="shared" si="0"/>
        <v>60.10.70</v>
      </c>
      <c r="H60" s="30"/>
      <c r="I60" s="24"/>
      <c r="J60" s="24"/>
      <c r="K60" s="24"/>
      <c r="N60" s="44"/>
      <c r="O60" s="44"/>
    </row>
    <row r="61" spans="2:15" s="43" customFormat="1">
      <c r="B61" s="1" t="str">
        <f>oppp</f>
        <v>2,3,4,5,7,8</v>
      </c>
      <c r="C61" s="37" t="s">
        <v>463</v>
      </c>
      <c r="D61" s="39" t="s">
        <v>419</v>
      </c>
      <c r="E61" s="39" t="s">
        <v>134</v>
      </c>
      <c r="F61" s="83" t="s">
        <v>394</v>
      </c>
      <c r="G61" s="74" t="str">
        <f t="shared" si="0"/>
        <v>60.10.80</v>
      </c>
      <c r="H61" s="30"/>
      <c r="I61" s="24"/>
      <c r="J61" s="24"/>
      <c r="K61" s="24"/>
      <c r="N61" s="44"/>
      <c r="O61" s="44"/>
    </row>
    <row r="62" spans="2:15" s="43" customFormat="1" ht="70">
      <c r="B62" s="1">
        <v>2</v>
      </c>
      <c r="C62" s="37" t="s">
        <v>386</v>
      </c>
      <c r="D62" s="39" t="s">
        <v>456</v>
      </c>
      <c r="E62" s="39" t="s">
        <v>485</v>
      </c>
      <c r="F62" s="26"/>
      <c r="G62" s="48" t="str">
        <f t="shared" si="0"/>
        <v>60.20</v>
      </c>
      <c r="H62" s="30"/>
      <c r="I62" s="24"/>
      <c r="J62" s="24"/>
      <c r="K62" s="24"/>
      <c r="N62" s="44"/>
      <c r="O62" s="44"/>
    </row>
    <row r="63" spans="2:15" s="43" customFormat="1" ht="70">
      <c r="B63" s="1">
        <v>3.7</v>
      </c>
      <c r="C63" s="37" t="s">
        <v>464</v>
      </c>
      <c r="D63" s="39" t="s">
        <v>456</v>
      </c>
      <c r="E63" s="39" t="s">
        <v>486</v>
      </c>
      <c r="F63" s="26"/>
      <c r="G63" s="48" t="str">
        <f t="shared" si="0"/>
        <v/>
      </c>
      <c r="H63" s="30"/>
      <c r="I63" s="24"/>
      <c r="J63" s="24"/>
      <c r="K63" s="24"/>
      <c r="N63" s="44"/>
      <c r="O63" s="44"/>
    </row>
    <row r="64" spans="2:15" s="30" customFormat="1" ht="42">
      <c r="B64" s="1">
        <v>1</v>
      </c>
      <c r="C64" s="37" t="s">
        <v>387</v>
      </c>
      <c r="D64" s="39" t="s">
        <v>437</v>
      </c>
      <c r="E64" s="39" t="s">
        <v>487</v>
      </c>
      <c r="F64" s="26"/>
      <c r="G64" s="48" t="str">
        <f t="shared" si="0"/>
        <v/>
      </c>
      <c r="I64" s="24"/>
      <c r="J64" s="24"/>
      <c r="K64" s="24"/>
      <c r="L64" s="43"/>
      <c r="M64" s="43"/>
      <c r="N64" s="44"/>
      <c r="O64" s="44"/>
    </row>
    <row r="65" spans="2:15" s="30" customFormat="1">
      <c r="B65" s="1" t="str">
        <f>oppp</f>
        <v>2,3,4,5,7,8</v>
      </c>
      <c r="C65" s="37">
        <v>80</v>
      </c>
      <c r="D65" s="39" t="s">
        <v>465</v>
      </c>
      <c r="E65" s="38" t="s">
        <v>134</v>
      </c>
      <c r="F65" s="26"/>
      <c r="G65" s="48">
        <f t="shared" si="0"/>
        <v>80</v>
      </c>
      <c r="I65" s="24"/>
      <c r="J65" s="24"/>
      <c r="K65" s="24"/>
      <c r="L65" s="43"/>
      <c r="M65" s="43"/>
      <c r="N65" s="44"/>
      <c r="O65" s="44"/>
    </row>
    <row r="66" spans="2:15" s="30" customFormat="1">
      <c r="B66" s="1" t="s">
        <v>536</v>
      </c>
      <c r="C66" s="37">
        <v>100</v>
      </c>
      <c r="D66" s="39" t="s">
        <v>466</v>
      </c>
      <c r="E66" s="38" t="s">
        <v>0</v>
      </c>
      <c r="F66" s="26"/>
      <c r="G66" s="48">
        <f t="shared" si="0"/>
        <v>100</v>
      </c>
      <c r="I66" s="24"/>
      <c r="J66" s="24"/>
      <c r="K66" s="24"/>
      <c r="L66" s="43"/>
      <c r="M66" s="43"/>
      <c r="N66" s="44"/>
      <c r="O66" s="44"/>
    </row>
    <row r="67" spans="2:15" s="30" customFormat="1">
      <c r="B67" s="1" t="s">
        <v>536</v>
      </c>
      <c r="C67" s="37">
        <v>110</v>
      </c>
      <c r="D67" s="39" t="s">
        <v>467</v>
      </c>
      <c r="E67" s="38" t="s">
        <v>0</v>
      </c>
      <c r="F67" s="26"/>
      <c r="G67" s="48">
        <f t="shared" si="0"/>
        <v>110</v>
      </c>
      <c r="I67" s="24"/>
      <c r="J67" s="24"/>
      <c r="K67" s="24"/>
      <c r="L67" s="43"/>
      <c r="M67" s="43"/>
      <c r="N67" s="44"/>
      <c r="O67" s="44"/>
    </row>
    <row r="68" spans="2:15" s="30" customFormat="1">
      <c r="B68" s="1" t="s">
        <v>536</v>
      </c>
      <c r="C68" s="37">
        <v>130</v>
      </c>
      <c r="D68" s="39" t="s">
        <v>468</v>
      </c>
      <c r="E68" s="38" t="s">
        <v>0</v>
      </c>
      <c r="F68" s="26"/>
      <c r="G68" s="48">
        <f t="shared" si="0"/>
        <v>130</v>
      </c>
      <c r="I68" s="24"/>
      <c r="J68" s="24"/>
      <c r="K68" s="24"/>
      <c r="L68" s="43"/>
      <c r="M68" s="43"/>
      <c r="N68" s="44"/>
      <c r="O68" s="44"/>
    </row>
    <row r="69" spans="2:15" s="30" customFormat="1">
      <c r="B69" s="1" t="s">
        <v>536</v>
      </c>
      <c r="C69" s="37">
        <v>140</v>
      </c>
      <c r="D69" s="39" t="s">
        <v>469</v>
      </c>
      <c r="E69" s="38" t="s">
        <v>0</v>
      </c>
      <c r="F69" s="26"/>
      <c r="G69" s="48">
        <f t="shared" ref="G69:G74" si="1">IF(OR(ISNUMBER(SEARCH($B$3, B69)), ISNUMBER(SEARCH("~*", B69))), C69, "")</f>
        <v>140</v>
      </c>
      <c r="I69" s="24"/>
      <c r="J69" s="24"/>
      <c r="K69" s="24"/>
      <c r="L69" s="43"/>
      <c r="M69" s="43"/>
      <c r="N69" s="44"/>
      <c r="O69" s="44"/>
    </row>
    <row r="70" spans="2:15" s="30" customFormat="1">
      <c r="B70" s="1" t="s">
        <v>536</v>
      </c>
      <c r="C70" s="37">
        <v>150</v>
      </c>
      <c r="D70" s="39" t="s">
        <v>222</v>
      </c>
      <c r="E70" s="39" t="s">
        <v>0</v>
      </c>
      <c r="F70" s="83" t="s">
        <v>393</v>
      </c>
      <c r="G70" s="74">
        <f t="shared" si="1"/>
        <v>150</v>
      </c>
      <c r="I70" s="24"/>
      <c r="J70" s="24"/>
      <c r="K70" s="24"/>
      <c r="L70" s="43"/>
      <c r="M70" s="43"/>
      <c r="N70" s="44"/>
      <c r="O70" s="44"/>
    </row>
    <row r="71" spans="2:15" s="30" customFormat="1">
      <c r="B71" s="1" t="s">
        <v>536</v>
      </c>
      <c r="C71" s="37" t="s">
        <v>112</v>
      </c>
      <c r="D71" s="39" t="s">
        <v>470</v>
      </c>
      <c r="E71" s="38" t="s">
        <v>0</v>
      </c>
      <c r="F71" s="26"/>
      <c r="G71" s="48" t="str">
        <f t="shared" si="1"/>
        <v>150.10</v>
      </c>
      <c r="I71" s="24"/>
      <c r="J71" s="24"/>
      <c r="K71" s="24"/>
      <c r="L71" s="43"/>
      <c r="M71" s="43"/>
      <c r="N71" s="44"/>
      <c r="O71" s="44"/>
    </row>
    <row r="72" spans="2:15" s="30" customFormat="1">
      <c r="B72" s="1" t="s">
        <v>536</v>
      </c>
      <c r="C72" s="37" t="s">
        <v>471</v>
      </c>
      <c r="D72" s="39" t="s">
        <v>472</v>
      </c>
      <c r="E72" s="39" t="s">
        <v>0</v>
      </c>
      <c r="F72" s="26"/>
      <c r="G72" s="48" t="str">
        <f t="shared" si="1"/>
        <v>150.20</v>
      </c>
      <c r="I72" s="24"/>
      <c r="J72" s="24"/>
      <c r="K72" s="24"/>
      <c r="L72" s="43"/>
      <c r="M72" s="43"/>
      <c r="N72" s="44"/>
      <c r="O72" s="44"/>
    </row>
    <row r="73" spans="2:15" s="30" customFormat="1">
      <c r="B73" s="1" t="s">
        <v>536</v>
      </c>
      <c r="C73" s="37" t="s">
        <v>473</v>
      </c>
      <c r="D73" s="39" t="s">
        <v>229</v>
      </c>
      <c r="E73" s="38" t="s">
        <v>0</v>
      </c>
      <c r="F73" s="83" t="s">
        <v>393</v>
      </c>
      <c r="G73" s="74" t="str">
        <f t="shared" si="1"/>
        <v>150.30</v>
      </c>
      <c r="I73" s="24"/>
      <c r="J73" s="24"/>
      <c r="K73" s="24"/>
      <c r="L73" s="43"/>
      <c r="M73" s="43"/>
      <c r="N73" s="44"/>
      <c r="O73" s="44"/>
    </row>
    <row r="74" spans="2:15" s="30" customFormat="1">
      <c r="B74" s="1" t="s">
        <v>536</v>
      </c>
      <c r="C74" s="37">
        <v>200</v>
      </c>
      <c r="D74" s="39" t="s">
        <v>209</v>
      </c>
      <c r="E74" s="38" t="s">
        <v>0</v>
      </c>
      <c r="F74" s="26" t="s">
        <v>392</v>
      </c>
      <c r="G74" s="74">
        <f t="shared" si="1"/>
        <v>200</v>
      </c>
      <c r="I74" s="24"/>
      <c r="J74" s="24"/>
      <c r="K74" s="24"/>
      <c r="L74" s="43"/>
      <c r="M74" s="43"/>
      <c r="N74" s="44"/>
      <c r="O74" s="44"/>
    </row>
  </sheetData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50"/>
  <sheetViews>
    <sheetView zoomScale="90" zoomScaleNormal="90" zoomScalePageLayoutView="90" workbookViewId="0">
      <pane ySplit="5" topLeftCell="A124" activePane="bottomLeft" state="frozen"/>
      <selection pane="bottomLeft" activeCell="K134" sqref="K134"/>
    </sheetView>
  </sheetViews>
  <sheetFormatPr baseColWidth="10" defaultColWidth="9.1640625" defaultRowHeight="14" x14ac:dyDescent="0"/>
  <cols>
    <col min="1" max="1" width="9.1640625" style="24"/>
    <col min="2" max="2" width="9.1640625" style="46"/>
    <col min="3" max="3" width="10.6640625" style="131" customWidth="1"/>
    <col min="4" max="4" width="10.6640625" style="46" customWidth="1"/>
    <col min="5" max="5" width="16.5" style="71" customWidth="1"/>
    <col min="6" max="6" width="37.33203125" style="42" customWidth="1"/>
    <col min="7" max="7" width="7.6640625" style="42" customWidth="1"/>
    <col min="8" max="8" width="10.1640625" style="24" customWidth="1"/>
    <col min="9" max="9" width="3.33203125" style="43" customWidth="1"/>
    <col min="10" max="16384" width="9.1640625" style="24"/>
  </cols>
  <sheetData>
    <row r="2" spans="2:12" ht="28">
      <c r="B2" s="41" t="s">
        <v>129</v>
      </c>
      <c r="F2" s="71" t="s">
        <v>605</v>
      </c>
    </row>
    <row r="3" spans="2:12">
      <c r="B3" s="45">
        <v>1</v>
      </c>
      <c r="C3" s="132" t="s">
        <v>205</v>
      </c>
      <c r="E3" s="72"/>
      <c r="J3" s="119" t="s">
        <v>628</v>
      </c>
      <c r="K3" s="120"/>
      <c r="L3" s="120"/>
    </row>
    <row r="4" spans="2:12">
      <c r="B4" s="31"/>
      <c r="C4" s="132"/>
      <c r="E4" s="72"/>
      <c r="J4" s="123" t="s">
        <v>629</v>
      </c>
      <c r="K4" s="123"/>
      <c r="L4" s="123"/>
    </row>
    <row r="5" spans="2:12" s="46" customFormat="1">
      <c r="B5" s="46" t="s">
        <v>537</v>
      </c>
      <c r="C5" s="131" t="s">
        <v>607</v>
      </c>
      <c r="D5" s="46" t="s">
        <v>612</v>
      </c>
      <c r="E5" s="90" t="s">
        <v>608</v>
      </c>
      <c r="F5" s="90" t="s">
        <v>609</v>
      </c>
      <c r="G5" s="90" t="s">
        <v>610</v>
      </c>
      <c r="H5" s="46" t="s">
        <v>611</v>
      </c>
      <c r="I5" s="91"/>
      <c r="J5" s="129" t="s">
        <v>630</v>
      </c>
      <c r="K5" s="126"/>
      <c r="L5" s="126"/>
    </row>
    <row r="6" spans="2:12">
      <c r="B6" s="1" t="s">
        <v>585</v>
      </c>
      <c r="C6" s="139" t="s">
        <v>633</v>
      </c>
      <c r="D6" s="46" t="str">
        <f t="shared" ref="D6:D37" si="0">IF(H6&lt;&gt;"","Y","N")</f>
        <v>N</v>
      </c>
      <c r="E6" s="34" t="s">
        <v>572</v>
      </c>
      <c r="F6" s="29" t="s">
        <v>198</v>
      </c>
      <c r="G6" s="29"/>
      <c r="H6" s="93" t="str">
        <f t="shared" ref="H6:H37" si="1">IF(OR(ISNUMBER(SEARCH($B$3, B6)), ISNUMBER(SEARCH("~*", B6))), C6, "")</f>
        <v/>
      </c>
    </row>
    <row r="7" spans="2:12" ht="42">
      <c r="B7" s="1" t="s">
        <v>601</v>
      </c>
      <c r="C7" s="133" t="s">
        <v>90</v>
      </c>
      <c r="D7" s="46" t="str">
        <f t="shared" si="0"/>
        <v>N</v>
      </c>
      <c r="E7" s="34" t="s">
        <v>573</v>
      </c>
      <c r="F7" s="29" t="s">
        <v>199</v>
      </c>
      <c r="G7" s="29"/>
      <c r="H7" s="93" t="str">
        <f t="shared" si="1"/>
        <v/>
      </c>
    </row>
    <row r="8" spans="2:12">
      <c r="B8" s="1">
        <v>6</v>
      </c>
      <c r="C8" s="133" t="s">
        <v>91</v>
      </c>
      <c r="D8" s="46" t="str">
        <f t="shared" si="0"/>
        <v>N</v>
      </c>
      <c r="E8" s="34" t="s">
        <v>574</v>
      </c>
      <c r="F8" s="29" t="s">
        <v>200</v>
      </c>
      <c r="G8" s="29"/>
      <c r="H8" s="93" t="str">
        <f t="shared" si="1"/>
        <v/>
      </c>
    </row>
    <row r="9" spans="2:12">
      <c r="B9" s="1">
        <v>2</v>
      </c>
      <c r="C9" s="133" t="s">
        <v>92</v>
      </c>
      <c r="D9" s="46" t="str">
        <f t="shared" si="0"/>
        <v>N</v>
      </c>
      <c r="E9" s="34" t="s">
        <v>575</v>
      </c>
      <c r="F9" s="29" t="s">
        <v>201</v>
      </c>
      <c r="G9" s="29"/>
      <c r="H9" s="93" t="str">
        <f t="shared" si="1"/>
        <v/>
      </c>
    </row>
    <row r="10" spans="2:12">
      <c r="B10" s="1" t="str">
        <f>IF(ISNUMBER(SEARCH("Always", F10)), "*", "")</f>
        <v>*</v>
      </c>
      <c r="C10" s="133" t="s">
        <v>93</v>
      </c>
      <c r="D10" s="46" t="str">
        <f t="shared" si="0"/>
        <v>Y</v>
      </c>
      <c r="E10" s="34" t="s">
        <v>229</v>
      </c>
      <c r="F10" s="29" t="s">
        <v>0</v>
      </c>
      <c r="G10" s="73" t="s">
        <v>393</v>
      </c>
      <c r="H10" s="94" t="str">
        <f t="shared" si="1"/>
        <v>100.40</v>
      </c>
    </row>
    <row r="11" spans="2:12" ht="28">
      <c r="B11" s="1" t="s">
        <v>536</v>
      </c>
      <c r="C11" s="139" t="s">
        <v>634</v>
      </c>
      <c r="D11" s="46" t="str">
        <f t="shared" si="0"/>
        <v>Y</v>
      </c>
      <c r="E11" s="34" t="s">
        <v>576</v>
      </c>
      <c r="F11" s="29" t="s">
        <v>0</v>
      </c>
      <c r="G11" s="29"/>
      <c r="H11" s="93" t="str">
        <f t="shared" si="1"/>
        <v>120</v>
      </c>
    </row>
    <row r="12" spans="2:12">
      <c r="B12" s="1" t="str">
        <f>IF(ISNUMBER(SEARCH("Always", F12)), "*", "")</f>
        <v>*</v>
      </c>
      <c r="C12" s="133" t="s">
        <v>94</v>
      </c>
      <c r="D12" s="46" t="str">
        <f t="shared" si="0"/>
        <v>Y</v>
      </c>
      <c r="E12" s="34" t="s">
        <v>280</v>
      </c>
      <c r="F12" s="29" t="s">
        <v>0</v>
      </c>
      <c r="G12" s="73" t="s">
        <v>395</v>
      </c>
      <c r="H12" s="94" t="str">
        <f t="shared" si="1"/>
        <v>120.10</v>
      </c>
    </row>
    <row r="13" spans="2:12" ht="28">
      <c r="B13" s="1" t="s">
        <v>536</v>
      </c>
      <c r="C13" s="133" t="s">
        <v>95</v>
      </c>
      <c r="D13" s="46" t="str">
        <f t="shared" si="0"/>
        <v>Y</v>
      </c>
      <c r="E13" s="34" t="s">
        <v>577</v>
      </c>
      <c r="F13" s="29" t="s">
        <v>0</v>
      </c>
      <c r="G13" s="29"/>
      <c r="H13" s="93" t="str">
        <f t="shared" si="1"/>
        <v>120.10.05</v>
      </c>
    </row>
    <row r="14" spans="2:12">
      <c r="B14" s="1">
        <v>1</v>
      </c>
      <c r="C14" s="133" t="s">
        <v>96</v>
      </c>
      <c r="D14" s="46" t="str">
        <f t="shared" si="0"/>
        <v>Y</v>
      </c>
      <c r="E14" s="34" t="s">
        <v>578</v>
      </c>
      <c r="F14" s="29" t="s">
        <v>202</v>
      </c>
      <c r="G14" s="29"/>
      <c r="H14" s="93" t="str">
        <f t="shared" si="1"/>
        <v>120.10.10</v>
      </c>
    </row>
    <row r="15" spans="2:12">
      <c r="B15" s="1" t="s">
        <v>603</v>
      </c>
      <c r="C15" s="133" t="s">
        <v>97</v>
      </c>
      <c r="D15" s="46" t="str">
        <f t="shared" si="0"/>
        <v>N</v>
      </c>
      <c r="E15" s="34" t="s">
        <v>579</v>
      </c>
      <c r="F15" s="29" t="s">
        <v>198</v>
      </c>
      <c r="G15" s="29"/>
      <c r="H15" s="93" t="str">
        <f t="shared" si="1"/>
        <v/>
      </c>
    </row>
    <row r="16" spans="2:12">
      <c r="B16" s="1" t="str">
        <f>IF(ISNUMBER(SEARCH("Always", F16)), "*", "")</f>
        <v>*</v>
      </c>
      <c r="C16" s="133" t="s">
        <v>98</v>
      </c>
      <c r="D16" s="46" t="str">
        <f t="shared" si="0"/>
        <v>Y</v>
      </c>
      <c r="E16" s="34" t="s">
        <v>287</v>
      </c>
      <c r="F16" s="29" t="s">
        <v>0</v>
      </c>
      <c r="G16" s="73" t="s">
        <v>395</v>
      </c>
      <c r="H16" s="94" t="str">
        <f t="shared" si="1"/>
        <v>120.20</v>
      </c>
    </row>
    <row r="17" spans="2:8" ht="42">
      <c r="B17" s="1" t="str">
        <f>f</f>
        <v>2,3,6,7</v>
      </c>
      <c r="C17" s="133" t="s">
        <v>99</v>
      </c>
      <c r="D17" s="46" t="str">
        <f t="shared" si="0"/>
        <v>N</v>
      </c>
      <c r="E17" s="34" t="s">
        <v>580</v>
      </c>
      <c r="F17" s="29" t="s">
        <v>146</v>
      </c>
      <c r="G17" s="29"/>
      <c r="H17" s="93" t="str">
        <f t="shared" si="1"/>
        <v/>
      </c>
    </row>
    <row r="18" spans="2:8" ht="42">
      <c r="B18" s="1" t="str">
        <f>IF(ISNUMBER(SEARCH("Always", F18)), "*", "")</f>
        <v>*</v>
      </c>
      <c r="C18" s="133" t="s">
        <v>100</v>
      </c>
      <c r="D18" s="46" t="str">
        <f t="shared" si="0"/>
        <v>Y</v>
      </c>
      <c r="E18" s="34" t="s">
        <v>580</v>
      </c>
      <c r="F18" s="29" t="s">
        <v>0</v>
      </c>
      <c r="G18" s="29"/>
      <c r="H18" s="93" t="str">
        <f t="shared" si="1"/>
        <v>120.30</v>
      </c>
    </row>
    <row r="19" spans="2:8">
      <c r="B19" s="1" t="s">
        <v>603</v>
      </c>
      <c r="C19" s="133" t="s">
        <v>101</v>
      </c>
      <c r="D19" s="46" t="str">
        <f t="shared" si="0"/>
        <v>N</v>
      </c>
      <c r="E19" s="34" t="s">
        <v>579</v>
      </c>
      <c r="F19" s="29" t="s">
        <v>198</v>
      </c>
      <c r="G19" s="29"/>
      <c r="H19" s="93" t="str">
        <f t="shared" si="1"/>
        <v/>
      </c>
    </row>
    <row r="20" spans="2:8">
      <c r="B20" s="1" t="str">
        <f>IF(ISNUMBER(SEARCH("Always", F20)), "*", "")</f>
        <v>*</v>
      </c>
      <c r="C20" s="133" t="s">
        <v>102</v>
      </c>
      <c r="D20" s="46" t="str">
        <f t="shared" si="0"/>
        <v>Y</v>
      </c>
      <c r="E20" s="34" t="s">
        <v>419</v>
      </c>
      <c r="F20" s="29" t="s">
        <v>0</v>
      </c>
      <c r="G20" s="73" t="s">
        <v>394</v>
      </c>
      <c r="H20" s="94" t="str">
        <f t="shared" si="1"/>
        <v>120.50</v>
      </c>
    </row>
    <row r="21" spans="2:8">
      <c r="B21" s="1" t="str">
        <f>IF(ISNUMBER(SEARCH("Always", F21)), "*", "")</f>
        <v>*</v>
      </c>
      <c r="C21" s="133" t="s">
        <v>103</v>
      </c>
      <c r="D21" s="46" t="str">
        <f t="shared" si="0"/>
        <v>Y</v>
      </c>
      <c r="E21" s="34" t="s">
        <v>222</v>
      </c>
      <c r="F21" s="29" t="s">
        <v>0</v>
      </c>
      <c r="G21" s="73" t="s">
        <v>393</v>
      </c>
      <c r="H21" s="94" t="str">
        <f t="shared" si="1"/>
        <v>120.60</v>
      </c>
    </row>
    <row r="22" spans="2:8">
      <c r="B22" s="1" t="str">
        <f>IF(ISNUMBER(SEARCH("Always", F22)), "*", "")</f>
        <v>*</v>
      </c>
      <c r="C22" s="139" t="s">
        <v>635</v>
      </c>
      <c r="D22" s="46" t="str">
        <f t="shared" si="0"/>
        <v>Y</v>
      </c>
      <c r="E22" s="34" t="s">
        <v>581</v>
      </c>
      <c r="F22" s="29" t="s">
        <v>0</v>
      </c>
      <c r="G22" s="29"/>
      <c r="H22" s="93" t="str">
        <f t="shared" si="1"/>
        <v>130</v>
      </c>
    </row>
    <row r="23" spans="2:8">
      <c r="B23" s="1" t="str">
        <f>IF(ISNUMBER(SEARCH("Always", F23)), "*", "")</f>
        <v>*</v>
      </c>
      <c r="C23" s="133" t="s">
        <v>104</v>
      </c>
      <c r="D23" s="46" t="str">
        <f t="shared" si="0"/>
        <v>Y</v>
      </c>
      <c r="E23" s="34" t="s">
        <v>280</v>
      </c>
      <c r="F23" s="29" t="s">
        <v>0</v>
      </c>
      <c r="G23" s="73" t="s">
        <v>395</v>
      </c>
      <c r="H23" s="94" t="str">
        <f t="shared" si="1"/>
        <v>130.10</v>
      </c>
    </row>
    <row r="24" spans="2:8" ht="28">
      <c r="B24" s="1" t="str">
        <f>f</f>
        <v>2,3,6,7</v>
      </c>
      <c r="C24" s="133" t="s">
        <v>108</v>
      </c>
      <c r="D24" s="46" t="str">
        <f t="shared" si="0"/>
        <v>N</v>
      </c>
      <c r="E24" s="34" t="s">
        <v>583</v>
      </c>
      <c r="F24" s="29" t="s">
        <v>146</v>
      </c>
      <c r="G24" s="29"/>
      <c r="H24" s="93" t="str">
        <f t="shared" si="1"/>
        <v/>
      </c>
    </row>
    <row r="25" spans="2:8" ht="42">
      <c r="B25" s="1" t="s">
        <v>597</v>
      </c>
      <c r="C25" s="134" t="s">
        <v>109</v>
      </c>
      <c r="D25" s="46" t="str">
        <f t="shared" si="0"/>
        <v>Y</v>
      </c>
      <c r="E25" s="34" t="s">
        <v>583</v>
      </c>
      <c r="F25" s="29" t="s">
        <v>188</v>
      </c>
      <c r="G25" s="29"/>
      <c r="H25" s="93" t="str">
        <f t="shared" si="1"/>
        <v>130.10.20</v>
      </c>
    </row>
    <row r="26" spans="2:8">
      <c r="B26" s="1" t="str">
        <f>IF(ISNUMBER(SEARCH("Always", F26)), "*", "")</f>
        <v>*</v>
      </c>
      <c r="C26" s="133" t="s">
        <v>105</v>
      </c>
      <c r="D26" s="46" t="str">
        <f t="shared" si="0"/>
        <v>Y</v>
      </c>
      <c r="E26" s="34" t="s">
        <v>582</v>
      </c>
      <c r="F26" s="29" t="s">
        <v>0</v>
      </c>
      <c r="G26" s="29"/>
      <c r="H26" s="93" t="str">
        <f t="shared" si="1"/>
        <v>130.10.5</v>
      </c>
    </row>
    <row r="27" spans="2:8" ht="98">
      <c r="B27" s="1" t="s">
        <v>602</v>
      </c>
      <c r="C27" s="133" t="s">
        <v>106</v>
      </c>
      <c r="D27" s="46" t="str">
        <f t="shared" si="0"/>
        <v>Y</v>
      </c>
      <c r="E27" s="34" t="s">
        <v>583</v>
      </c>
      <c r="F27" s="29" t="s">
        <v>203</v>
      </c>
      <c r="G27" s="29"/>
      <c r="H27" s="93" t="str">
        <f t="shared" si="1"/>
        <v>130.10.6</v>
      </c>
    </row>
    <row r="28" spans="2:8" ht="28">
      <c r="B28" s="1" t="str">
        <f>IF(ISNUMBER(SEARCH("Always", F28)), "*", "")</f>
        <v>*</v>
      </c>
      <c r="C28" s="133" t="s">
        <v>107</v>
      </c>
      <c r="D28" s="46" t="str">
        <f t="shared" si="0"/>
        <v>Y</v>
      </c>
      <c r="E28" s="34" t="s">
        <v>583</v>
      </c>
      <c r="F28" s="29" t="s">
        <v>0</v>
      </c>
      <c r="G28" s="29"/>
      <c r="H28" s="93" t="str">
        <f t="shared" si="1"/>
        <v>130.10.7</v>
      </c>
    </row>
    <row r="29" spans="2:8">
      <c r="B29" s="1" t="str">
        <f>IF(ISNUMBER(SEARCH("Always", F29)), "*", "")</f>
        <v>*</v>
      </c>
      <c r="C29" s="134" t="s">
        <v>110</v>
      </c>
      <c r="D29" s="46" t="str">
        <f t="shared" si="0"/>
        <v>Y</v>
      </c>
      <c r="E29" s="34" t="s">
        <v>287</v>
      </c>
      <c r="F29" s="29" t="s">
        <v>0</v>
      </c>
      <c r="G29" s="73" t="s">
        <v>395</v>
      </c>
      <c r="H29" s="94" t="str">
        <f t="shared" si="1"/>
        <v>130.20</v>
      </c>
    </row>
    <row r="30" spans="2:8">
      <c r="B30" s="1" t="str">
        <f>IF(ISNUMBER(SEARCH("Always", F30)), "*", "")</f>
        <v>*</v>
      </c>
      <c r="C30" s="134" t="s">
        <v>111</v>
      </c>
      <c r="D30" s="46" t="str">
        <f t="shared" si="0"/>
        <v>Y</v>
      </c>
      <c r="E30" s="34" t="s">
        <v>584</v>
      </c>
      <c r="F30" s="29" t="s">
        <v>0</v>
      </c>
      <c r="G30" s="29"/>
      <c r="H30" s="93" t="str">
        <f t="shared" si="1"/>
        <v>130.30</v>
      </c>
    </row>
    <row r="31" spans="2:8">
      <c r="B31" s="1" t="s">
        <v>603</v>
      </c>
      <c r="C31" s="139" t="s">
        <v>636</v>
      </c>
      <c r="D31" s="46" t="str">
        <f t="shared" si="0"/>
        <v>N</v>
      </c>
      <c r="E31" s="34" t="s">
        <v>579</v>
      </c>
      <c r="F31" s="29" t="s">
        <v>204</v>
      </c>
      <c r="G31" s="29"/>
      <c r="H31" s="93" t="str">
        <f t="shared" si="1"/>
        <v/>
      </c>
    </row>
    <row r="32" spans="2:8">
      <c r="B32" s="1" t="str">
        <f>IF(ISNUMBER(SEARCH("Always", F32)), "*", "")</f>
        <v>*</v>
      </c>
      <c r="C32" s="139" t="s">
        <v>637</v>
      </c>
      <c r="D32" s="46" t="str">
        <f t="shared" si="0"/>
        <v>Y</v>
      </c>
      <c r="E32" s="34" t="s">
        <v>472</v>
      </c>
      <c r="F32" s="29" t="s">
        <v>0</v>
      </c>
      <c r="G32" s="29"/>
      <c r="H32" s="93" t="str">
        <f t="shared" si="1"/>
        <v>150</v>
      </c>
    </row>
    <row r="33" spans="2:8">
      <c r="B33" s="1" t="str">
        <f>IF(ISNUMBER(SEARCH("Always", F33)), "*", "")</f>
        <v>*</v>
      </c>
      <c r="C33" s="134" t="s">
        <v>112</v>
      </c>
      <c r="D33" s="46" t="str">
        <f t="shared" si="0"/>
        <v>Y</v>
      </c>
      <c r="E33" s="34" t="s">
        <v>229</v>
      </c>
      <c r="F33" s="29" t="s">
        <v>0</v>
      </c>
      <c r="G33" s="73" t="s">
        <v>393</v>
      </c>
      <c r="H33" s="94" t="str">
        <f t="shared" si="1"/>
        <v>150.10</v>
      </c>
    </row>
    <row r="34" spans="2:8">
      <c r="B34" s="1" t="str">
        <f>IF(ISNUMBER(SEARCH("Always", F34)), "*", "")</f>
        <v>*</v>
      </c>
      <c r="C34" s="139" t="s">
        <v>265</v>
      </c>
      <c r="D34" s="46" t="str">
        <f t="shared" si="0"/>
        <v>Y</v>
      </c>
      <c r="E34" s="34" t="s">
        <v>541</v>
      </c>
      <c r="F34" s="29" t="s">
        <v>0</v>
      </c>
      <c r="G34" s="73"/>
      <c r="H34" s="94" t="str">
        <f t="shared" si="1"/>
        <v>20</v>
      </c>
    </row>
    <row r="35" spans="2:8">
      <c r="B35" s="1" t="str">
        <f>hln</f>
        <v>1,2,5</v>
      </c>
      <c r="C35" s="134" t="s">
        <v>1</v>
      </c>
      <c r="D35" s="46" t="str">
        <f t="shared" si="0"/>
        <v>Y</v>
      </c>
      <c r="E35" s="34" t="s">
        <v>542</v>
      </c>
      <c r="F35" s="29" t="s">
        <v>144</v>
      </c>
      <c r="G35" s="29"/>
      <c r="H35" s="93" t="str">
        <f t="shared" si="1"/>
        <v>30.10</v>
      </c>
    </row>
    <row r="36" spans="2:8">
      <c r="B36" s="1" t="str">
        <f>hly</f>
        <v>3,4,6,7,8</v>
      </c>
      <c r="C36" s="134" t="s">
        <v>2</v>
      </c>
      <c r="D36" s="46" t="str">
        <f t="shared" si="0"/>
        <v>N</v>
      </c>
      <c r="E36" s="34" t="s">
        <v>542</v>
      </c>
      <c r="F36" s="29" t="s">
        <v>145</v>
      </c>
      <c r="G36" s="29"/>
      <c r="H36" s="93" t="str">
        <f t="shared" si="1"/>
        <v/>
      </c>
    </row>
    <row r="37" spans="2:8">
      <c r="B37" s="1" t="str">
        <f>IF(ISNUMBER(SEARCH("Always", F37)), "*", "")</f>
        <v>*</v>
      </c>
      <c r="C37" s="134" t="s">
        <v>3</v>
      </c>
      <c r="D37" s="46" t="str">
        <f t="shared" si="0"/>
        <v>Y</v>
      </c>
      <c r="E37" s="34" t="s">
        <v>542</v>
      </c>
      <c r="F37" s="29" t="s">
        <v>0</v>
      </c>
      <c r="G37" s="29"/>
      <c r="H37" s="93" t="str">
        <f t="shared" si="1"/>
        <v>30.30</v>
      </c>
    </row>
    <row r="38" spans="2:8" ht="42">
      <c r="B38" s="1" t="str">
        <f>IF(ISNUMBER(SEARCH("Always", F38)), "*", "")</f>
        <v>*</v>
      </c>
      <c r="C38" s="134" t="s">
        <v>4</v>
      </c>
      <c r="D38" s="46" t="str">
        <f t="shared" ref="D38:D71" si="2">IF(H38&lt;&gt;"","Y","N")</f>
        <v>Y</v>
      </c>
      <c r="E38" s="34" t="s">
        <v>543</v>
      </c>
      <c r="F38" s="29" t="s">
        <v>0</v>
      </c>
      <c r="G38" s="73"/>
      <c r="H38" s="94" t="str">
        <f t="shared" ref="H38:H71" si="3">IF(OR(ISNUMBER(SEARCH($B$3, B38)), ISNUMBER(SEARCH("~*", B38))), C38, "")</f>
        <v>30.50</v>
      </c>
    </row>
    <row r="39" spans="2:8" ht="28">
      <c r="B39" s="1" t="str">
        <f>IF(ISNUMBER(SEARCH("Always", F39)), "*", "")</f>
        <v>*</v>
      </c>
      <c r="C39" s="139" t="s">
        <v>638</v>
      </c>
      <c r="D39" s="46" t="str">
        <f t="shared" si="2"/>
        <v>Y</v>
      </c>
      <c r="E39" s="34" t="s">
        <v>544</v>
      </c>
      <c r="F39" s="29" t="s">
        <v>0</v>
      </c>
      <c r="G39" s="73"/>
      <c r="H39" s="94" t="str">
        <f t="shared" si="3"/>
        <v>35</v>
      </c>
    </row>
    <row r="40" spans="2:8" ht="70">
      <c r="B40" s="1">
        <v>1</v>
      </c>
      <c r="C40" s="134" t="s">
        <v>9</v>
      </c>
      <c r="D40" s="46" t="str">
        <f t="shared" si="2"/>
        <v>Y</v>
      </c>
      <c r="E40" s="34" t="s">
        <v>545</v>
      </c>
      <c r="F40" s="29" t="s">
        <v>160</v>
      </c>
      <c r="G40" s="29"/>
      <c r="H40" s="93" t="str">
        <f t="shared" si="3"/>
        <v>35.10</v>
      </c>
    </row>
    <row r="41" spans="2:8" ht="70">
      <c r="B41" s="1">
        <v>4.8</v>
      </c>
      <c r="C41" s="134" t="s">
        <v>10</v>
      </c>
      <c r="D41" s="46" t="str">
        <f t="shared" si="2"/>
        <v>N</v>
      </c>
      <c r="E41" s="34" t="s">
        <v>545</v>
      </c>
      <c r="F41" s="29" t="s">
        <v>161</v>
      </c>
      <c r="G41" s="29"/>
      <c r="H41" s="93" t="str">
        <f t="shared" si="3"/>
        <v/>
      </c>
    </row>
    <row r="42" spans="2:8">
      <c r="B42" s="75" t="s">
        <v>536</v>
      </c>
      <c r="C42" s="140" t="s">
        <v>639</v>
      </c>
      <c r="D42" s="87" t="str">
        <f t="shared" si="2"/>
        <v>Y</v>
      </c>
      <c r="E42" s="88"/>
      <c r="F42" s="89"/>
      <c r="G42" s="89"/>
      <c r="H42" s="95" t="str">
        <f t="shared" si="3"/>
        <v>35.20</v>
      </c>
    </row>
    <row r="43" spans="2:8">
      <c r="B43" s="1" t="str">
        <f>f</f>
        <v>2,3,6,7</v>
      </c>
      <c r="C43" s="134" t="s">
        <v>11</v>
      </c>
      <c r="D43" s="46" t="str">
        <f t="shared" si="2"/>
        <v>N</v>
      </c>
      <c r="E43" s="34" t="s">
        <v>222</v>
      </c>
      <c r="F43" s="29" t="s">
        <v>146</v>
      </c>
      <c r="G43" s="73" t="s">
        <v>393</v>
      </c>
      <c r="H43" s="94" t="str">
        <f t="shared" si="3"/>
        <v/>
      </c>
    </row>
    <row r="44" spans="2:8" ht="70">
      <c r="B44" s="1">
        <v>2</v>
      </c>
      <c r="C44" s="134" t="s">
        <v>12</v>
      </c>
      <c r="D44" s="46" t="str">
        <f t="shared" si="2"/>
        <v>N</v>
      </c>
      <c r="E44" s="34" t="s">
        <v>545</v>
      </c>
      <c r="F44" s="29" t="s">
        <v>163</v>
      </c>
      <c r="G44" s="29"/>
      <c r="H44" s="93" t="str">
        <f t="shared" si="3"/>
        <v/>
      </c>
    </row>
    <row r="45" spans="2:8" ht="70">
      <c r="B45" s="1">
        <v>3.7</v>
      </c>
      <c r="C45" s="134" t="s">
        <v>13</v>
      </c>
      <c r="D45" s="46" t="str">
        <f t="shared" si="2"/>
        <v>N</v>
      </c>
      <c r="E45" s="34" t="s">
        <v>545</v>
      </c>
      <c r="F45" s="29" t="s">
        <v>164</v>
      </c>
      <c r="G45" s="29"/>
      <c r="H45" s="93" t="str">
        <f t="shared" si="3"/>
        <v/>
      </c>
    </row>
    <row r="46" spans="2:8">
      <c r="B46" s="1" t="str">
        <f>IF(ISNUMBER(SEARCH("Always", F46)), "*", "")</f>
        <v>*</v>
      </c>
      <c r="C46" s="134" t="s">
        <v>5</v>
      </c>
      <c r="D46" s="46" t="str">
        <f t="shared" si="2"/>
        <v>Y</v>
      </c>
      <c r="E46" s="34" t="s">
        <v>280</v>
      </c>
      <c r="F46" s="29" t="s">
        <v>0</v>
      </c>
      <c r="G46" s="73" t="s">
        <v>395</v>
      </c>
      <c r="H46" s="94" t="str">
        <f t="shared" si="3"/>
        <v>35.4</v>
      </c>
    </row>
    <row r="47" spans="2:8">
      <c r="B47" s="75"/>
      <c r="C47" s="140" t="s">
        <v>620</v>
      </c>
      <c r="D47" s="87" t="s">
        <v>124</v>
      </c>
      <c r="E47" s="88"/>
      <c r="F47" s="89"/>
      <c r="G47" s="89"/>
      <c r="H47" s="95"/>
    </row>
    <row r="48" spans="2:8" ht="28">
      <c r="B48" s="1" t="str">
        <f>f</f>
        <v>2,3,6,7</v>
      </c>
      <c r="C48" s="134" t="s">
        <v>6</v>
      </c>
      <c r="D48" s="46" t="str">
        <f t="shared" si="2"/>
        <v>N</v>
      </c>
      <c r="E48" s="34" t="s">
        <v>545</v>
      </c>
      <c r="F48" s="29" t="s">
        <v>146</v>
      </c>
      <c r="G48" s="29"/>
      <c r="H48" s="93" t="str">
        <f t="shared" si="3"/>
        <v/>
      </c>
    </row>
    <row r="49" spans="2:8" ht="42">
      <c r="B49" s="1" t="str">
        <f>hlyf</f>
        <v>3,6,7</v>
      </c>
      <c r="C49" s="134" t="s">
        <v>7</v>
      </c>
      <c r="D49" s="46" t="str">
        <f t="shared" si="2"/>
        <v>N</v>
      </c>
      <c r="E49" s="34" t="s">
        <v>545</v>
      </c>
      <c r="F49" s="29" t="s">
        <v>530</v>
      </c>
      <c r="G49" s="29"/>
      <c r="H49" s="93" t="str">
        <f t="shared" si="3"/>
        <v/>
      </c>
    </row>
    <row r="50" spans="2:8">
      <c r="B50" s="1" t="str">
        <f>f</f>
        <v>2,3,6,7</v>
      </c>
      <c r="C50" s="134" t="s">
        <v>8</v>
      </c>
      <c r="D50" s="46" t="str">
        <f t="shared" si="2"/>
        <v>N</v>
      </c>
      <c r="E50" s="34" t="s">
        <v>287</v>
      </c>
      <c r="F50" s="29" t="s">
        <v>146</v>
      </c>
      <c r="G50" s="73" t="s">
        <v>395</v>
      </c>
      <c r="H50" s="94" t="str">
        <f t="shared" si="3"/>
        <v/>
      </c>
    </row>
    <row r="51" spans="2:8" ht="42">
      <c r="B51" s="1">
        <f>hlnf</f>
        <v>2</v>
      </c>
      <c r="C51" s="134" t="s">
        <v>14</v>
      </c>
      <c r="D51" s="46" t="str">
        <f t="shared" si="2"/>
        <v>N</v>
      </c>
      <c r="E51" s="34" t="s">
        <v>545</v>
      </c>
      <c r="F51" s="29" t="s">
        <v>165</v>
      </c>
      <c r="G51" s="29"/>
      <c r="H51" s="93" t="str">
        <f t="shared" si="3"/>
        <v/>
      </c>
    </row>
    <row r="52" spans="2:8">
      <c r="B52" s="1" t="str">
        <f>IF(ISNUMBER(SEARCH("Always", F52)), "*", "")</f>
        <v>*</v>
      </c>
      <c r="C52" s="134" t="s">
        <v>15</v>
      </c>
      <c r="D52" s="46" t="str">
        <f t="shared" si="2"/>
        <v>Y</v>
      </c>
      <c r="E52" s="34" t="s">
        <v>419</v>
      </c>
      <c r="F52" s="29" t="s">
        <v>0</v>
      </c>
      <c r="G52" s="73" t="s">
        <v>394</v>
      </c>
      <c r="H52" s="94" t="str">
        <f t="shared" si="3"/>
        <v>35.50.10</v>
      </c>
    </row>
    <row r="53" spans="2:8" ht="42">
      <c r="B53" s="1" t="str">
        <f>hlyf</f>
        <v>3,6,7</v>
      </c>
      <c r="C53" s="134" t="s">
        <v>16</v>
      </c>
      <c r="D53" s="46" t="str">
        <f t="shared" si="2"/>
        <v>N</v>
      </c>
      <c r="E53" s="34" t="s">
        <v>545</v>
      </c>
      <c r="F53" s="29" t="s">
        <v>166</v>
      </c>
      <c r="G53" s="29"/>
      <c r="H53" s="93" t="str">
        <f t="shared" si="3"/>
        <v/>
      </c>
    </row>
    <row r="54" spans="2:8" ht="42">
      <c r="B54" s="1" t="str">
        <f>hlyf</f>
        <v>3,6,7</v>
      </c>
      <c r="C54" s="134" t="s">
        <v>17</v>
      </c>
      <c r="D54" s="46" t="str">
        <f t="shared" si="2"/>
        <v>N</v>
      </c>
      <c r="E54" s="34" t="s">
        <v>545</v>
      </c>
      <c r="F54" s="29" t="s">
        <v>166</v>
      </c>
      <c r="G54" s="29"/>
      <c r="H54" s="93" t="str">
        <f t="shared" si="3"/>
        <v/>
      </c>
    </row>
    <row r="55" spans="2:8" ht="42">
      <c r="B55" s="1" t="str">
        <f>hlyf</f>
        <v>3,6,7</v>
      </c>
      <c r="C55" s="134" t="s">
        <v>18</v>
      </c>
      <c r="D55" s="46" t="str">
        <f t="shared" si="2"/>
        <v>N</v>
      </c>
      <c r="E55" s="34" t="s">
        <v>419</v>
      </c>
      <c r="F55" s="29" t="s">
        <v>166</v>
      </c>
      <c r="G55" s="73" t="s">
        <v>394</v>
      </c>
      <c r="H55" s="94" t="str">
        <f t="shared" si="3"/>
        <v/>
      </c>
    </row>
    <row r="56" spans="2:8" ht="42">
      <c r="B56" s="1" t="str">
        <f>hlyf</f>
        <v>3,6,7</v>
      </c>
      <c r="C56" s="134" t="s">
        <v>19</v>
      </c>
      <c r="D56" s="46" t="str">
        <f t="shared" si="2"/>
        <v>N</v>
      </c>
      <c r="E56" s="34" t="s">
        <v>229</v>
      </c>
      <c r="F56" s="29" t="s">
        <v>166</v>
      </c>
      <c r="G56" s="73" t="s">
        <v>393</v>
      </c>
      <c r="H56" s="94" t="str">
        <f t="shared" si="3"/>
        <v/>
      </c>
    </row>
    <row r="57" spans="2:8" ht="28">
      <c r="B57" s="1" t="str">
        <f>IF(ISNUMBER(SEARCH("Always", F57)), "*", "")</f>
        <v>*</v>
      </c>
      <c r="C57" s="134" t="s">
        <v>20</v>
      </c>
      <c r="D57" s="46" t="str">
        <f t="shared" si="2"/>
        <v>Y</v>
      </c>
      <c r="E57" s="34" t="s">
        <v>545</v>
      </c>
      <c r="F57" s="29" t="s">
        <v>0</v>
      </c>
      <c r="G57" s="29"/>
      <c r="H57" s="93" t="str">
        <f t="shared" si="3"/>
        <v>35.60</v>
      </c>
    </row>
    <row r="58" spans="2:8">
      <c r="B58" s="1" t="str">
        <f>IF(ISNUMBER(SEARCH("Always", F58)), "*", "")</f>
        <v>*</v>
      </c>
      <c r="C58" s="139" t="s">
        <v>327</v>
      </c>
      <c r="D58" s="46" t="str">
        <f t="shared" si="2"/>
        <v>Y</v>
      </c>
      <c r="E58" s="34" t="s">
        <v>222</v>
      </c>
      <c r="F58" s="29" t="s">
        <v>0</v>
      </c>
      <c r="G58" s="73" t="s">
        <v>393</v>
      </c>
      <c r="H58" s="94" t="str">
        <f t="shared" si="3"/>
        <v>40</v>
      </c>
    </row>
    <row r="59" spans="2:8">
      <c r="B59" s="1" t="str">
        <f>IF(ISNUMBER(SEARCH("Always", F59)), "*", "")</f>
        <v>*</v>
      </c>
      <c r="C59" s="134" t="s">
        <v>21</v>
      </c>
      <c r="D59" s="46" t="str">
        <f t="shared" si="2"/>
        <v>Y</v>
      </c>
      <c r="E59" s="34" t="s">
        <v>546</v>
      </c>
      <c r="F59" s="29" t="s">
        <v>0</v>
      </c>
      <c r="G59" s="29"/>
      <c r="H59" s="93" t="str">
        <f t="shared" si="3"/>
        <v>40.10</v>
      </c>
    </row>
    <row r="60" spans="2:8" ht="28">
      <c r="B60" s="77" t="s">
        <v>536</v>
      </c>
      <c r="C60" s="141" t="s">
        <v>435</v>
      </c>
      <c r="D60" s="121" t="str">
        <f>IF(H60&lt;&gt;"","Y","N")</f>
        <v>Y</v>
      </c>
      <c r="E60" s="122" t="s">
        <v>548</v>
      </c>
      <c r="F60" s="79" t="s">
        <v>0</v>
      </c>
      <c r="G60" s="79"/>
      <c r="H60" s="97" t="str">
        <f>IF(OR(ISNUMBER(SEARCH($B$3, B60)), ISNUMBER(SEARCH("~*", B60))), C60, "")</f>
        <v>40.100</v>
      </c>
    </row>
    <row r="61" spans="2:8" ht="28">
      <c r="B61" s="1">
        <f>op</f>
        <v>1.6</v>
      </c>
      <c r="C61" s="134" t="s">
        <v>22</v>
      </c>
      <c r="D61" s="46" t="str">
        <f t="shared" si="2"/>
        <v>Y</v>
      </c>
      <c r="E61" s="34" t="s">
        <v>547</v>
      </c>
      <c r="F61" s="29" t="s">
        <v>121</v>
      </c>
      <c r="G61" s="29"/>
      <c r="H61" s="93" t="str">
        <f t="shared" si="3"/>
        <v>40.20</v>
      </c>
    </row>
    <row r="62" spans="2:8" ht="28">
      <c r="B62" s="1" t="str">
        <f>oppp</f>
        <v>2,3,4,5,7,8</v>
      </c>
      <c r="C62" s="134" t="s">
        <v>23</v>
      </c>
      <c r="D62" s="46" t="str">
        <f t="shared" si="2"/>
        <v>N</v>
      </c>
      <c r="E62" s="34" t="s">
        <v>547</v>
      </c>
      <c r="F62" s="29" t="s">
        <v>134</v>
      </c>
      <c r="G62" s="29"/>
      <c r="H62" s="93" t="str">
        <f t="shared" si="3"/>
        <v/>
      </c>
    </row>
    <row r="63" spans="2:8" ht="28">
      <c r="B63" s="1" t="str">
        <f>f</f>
        <v>2,3,6,7</v>
      </c>
      <c r="C63" s="134" t="s">
        <v>24</v>
      </c>
      <c r="D63" s="46" t="str">
        <f t="shared" si="2"/>
        <v>N</v>
      </c>
      <c r="E63" s="34" t="s">
        <v>547</v>
      </c>
      <c r="F63" s="29" t="s">
        <v>146</v>
      </c>
      <c r="G63" s="29"/>
      <c r="H63" s="93" t="str">
        <f t="shared" si="3"/>
        <v/>
      </c>
    </row>
    <row r="64" spans="2:8" ht="42">
      <c r="B64" s="77">
        <v>2</v>
      </c>
      <c r="C64" s="135" t="s">
        <v>25</v>
      </c>
      <c r="D64" s="46" t="str">
        <f>IF(H64&lt;&gt;"","Y","N")</f>
        <v>N</v>
      </c>
      <c r="E64" s="78" t="s">
        <v>547</v>
      </c>
      <c r="F64" s="79" t="s">
        <v>174</v>
      </c>
      <c r="G64" s="79"/>
      <c r="H64" s="97" t="str">
        <f>IF(OR(ISNUMBER(SEARCH($B$3, B64)), ISNUMBER(SEARCH("~*", B64))), C64, "")</f>
        <v/>
      </c>
    </row>
    <row r="65" spans="2:8" ht="70">
      <c r="B65" s="75"/>
      <c r="C65" s="135" t="s">
        <v>149</v>
      </c>
      <c r="D65" s="46" t="str">
        <f>IF(H65&lt;&gt;"","Y","N")</f>
        <v>N</v>
      </c>
      <c r="E65" s="78" t="s">
        <v>547</v>
      </c>
      <c r="F65" s="79" t="s">
        <v>175</v>
      </c>
      <c r="G65" s="79"/>
      <c r="H65" s="97" t="str">
        <f>IF(OR(ISNUMBER(SEARCH($B$3, B65)), ISNUMBER(SEARCH("~*", B65))), C65, "")</f>
        <v/>
      </c>
    </row>
    <row r="66" spans="2:8" ht="70">
      <c r="B66" s="77" t="s">
        <v>594</v>
      </c>
      <c r="C66" s="135" t="s">
        <v>150</v>
      </c>
      <c r="D66" s="46" t="str">
        <f>IF(H66&lt;&gt;"","Y","N")</f>
        <v>N</v>
      </c>
      <c r="E66" s="78" t="s">
        <v>547</v>
      </c>
      <c r="F66" s="79" t="s">
        <v>176</v>
      </c>
      <c r="G66" s="79"/>
      <c r="H66" s="97" t="str">
        <f>IF(OR(ISNUMBER(SEARCH($B$3, B66)), ISNUMBER(SEARCH("~*", B66))), C66, "")</f>
        <v/>
      </c>
    </row>
    <row r="67" spans="2:8">
      <c r="B67" s="1" t="str">
        <f>f</f>
        <v>2,3,6,7</v>
      </c>
      <c r="C67" s="134" t="s">
        <v>26</v>
      </c>
      <c r="D67" s="46" t="str">
        <f>IF(H67&lt;&gt;"","Y","N")</f>
        <v>N</v>
      </c>
      <c r="E67" s="34" t="s">
        <v>419</v>
      </c>
      <c r="F67" s="29" t="s">
        <v>146</v>
      </c>
      <c r="G67" s="73" t="s">
        <v>394</v>
      </c>
      <c r="H67" s="94" t="str">
        <f>IF(OR(ISNUMBER(SEARCH($B$3, B67)), ISNUMBER(SEARCH("~*", B67))), C67, "")</f>
        <v/>
      </c>
    </row>
    <row r="68" spans="2:8" ht="98">
      <c r="B68" s="80">
        <v>2</v>
      </c>
      <c r="C68" s="136" t="s">
        <v>147</v>
      </c>
      <c r="D68" s="46" t="str">
        <f t="shared" si="2"/>
        <v>N</v>
      </c>
      <c r="E68" s="81" t="s">
        <v>547</v>
      </c>
      <c r="F68" s="82" t="s">
        <v>172</v>
      </c>
      <c r="G68" s="82"/>
      <c r="H68" s="96" t="str">
        <f t="shared" si="3"/>
        <v/>
      </c>
    </row>
    <row r="69" spans="2:8" ht="70">
      <c r="B69" s="80" t="s">
        <v>594</v>
      </c>
      <c r="C69" s="136" t="s">
        <v>148</v>
      </c>
      <c r="D69" s="46" t="str">
        <f t="shared" si="2"/>
        <v>N</v>
      </c>
      <c r="E69" s="81" t="s">
        <v>547</v>
      </c>
      <c r="F69" s="82" t="s">
        <v>173</v>
      </c>
      <c r="G69" s="82"/>
      <c r="H69" s="96" t="str">
        <f t="shared" si="3"/>
        <v/>
      </c>
    </row>
    <row r="70" spans="2:8" ht="28">
      <c r="B70" s="1" t="str">
        <f>f0</f>
        <v>1,4,5,8</v>
      </c>
      <c r="C70" s="134" t="s">
        <v>27</v>
      </c>
      <c r="D70" s="46" t="str">
        <f t="shared" si="2"/>
        <v>Y</v>
      </c>
      <c r="E70" s="34" t="s">
        <v>547</v>
      </c>
      <c r="F70" s="29" t="s">
        <v>159</v>
      </c>
      <c r="G70" s="29"/>
      <c r="H70" s="93" t="str">
        <f t="shared" si="3"/>
        <v>40.50</v>
      </c>
    </row>
    <row r="71" spans="2:8" ht="98">
      <c r="B71" s="1" t="s">
        <v>597</v>
      </c>
      <c r="C71" s="134" t="s">
        <v>151</v>
      </c>
      <c r="D71" s="46" t="str">
        <f t="shared" si="2"/>
        <v>Y</v>
      </c>
      <c r="E71" s="34" t="s">
        <v>547</v>
      </c>
      <c r="F71" s="29" t="s">
        <v>177</v>
      </c>
      <c r="G71" s="29"/>
      <c r="H71" s="93" t="str">
        <f t="shared" si="3"/>
        <v>40.50.10</v>
      </c>
    </row>
    <row r="72" spans="2:8" ht="70">
      <c r="B72" s="1">
        <v>5</v>
      </c>
      <c r="C72" s="134" t="s">
        <v>152</v>
      </c>
      <c r="D72" s="46" t="str">
        <f t="shared" ref="D72:D104" si="4">IF(H72&lt;&gt;"","Y","N")</f>
        <v>N</v>
      </c>
      <c r="E72" s="34" t="s">
        <v>547</v>
      </c>
      <c r="F72" s="29" t="s">
        <v>178</v>
      </c>
      <c r="G72" s="29"/>
      <c r="H72" s="93" t="str">
        <f t="shared" ref="H72:H104" si="5">IF(OR(ISNUMBER(SEARCH($B$3, B72)), ISNUMBER(SEARCH("~*", B72))), C72, "")</f>
        <v/>
      </c>
    </row>
    <row r="73" spans="2:8">
      <c r="B73" s="1" t="str">
        <f>IF(ISNUMBER(SEARCH("Always", F73)), "*", "")</f>
        <v>*</v>
      </c>
      <c r="C73" s="134" t="s">
        <v>28</v>
      </c>
      <c r="D73" s="46" t="str">
        <f t="shared" si="4"/>
        <v>Y</v>
      </c>
      <c r="E73" s="34" t="s">
        <v>229</v>
      </c>
      <c r="F73" s="29" t="s">
        <v>0</v>
      </c>
      <c r="G73" s="73" t="s">
        <v>393</v>
      </c>
      <c r="H73" s="94" t="str">
        <f t="shared" si="5"/>
        <v>40.60</v>
      </c>
    </row>
    <row r="74" spans="2:8" ht="28">
      <c r="B74" s="1" t="str">
        <f>hln</f>
        <v>1,2,5</v>
      </c>
      <c r="C74" s="134" t="s">
        <v>29</v>
      </c>
      <c r="D74" s="46" t="str">
        <f t="shared" si="4"/>
        <v>Y</v>
      </c>
      <c r="E74" s="34" t="s">
        <v>547</v>
      </c>
      <c r="F74" s="29" t="s">
        <v>144</v>
      </c>
      <c r="G74" s="29"/>
      <c r="H74" s="93" t="str">
        <f t="shared" si="5"/>
        <v>40.70</v>
      </c>
    </row>
    <row r="75" spans="2:8" ht="28">
      <c r="B75" s="1" t="str">
        <f>hly</f>
        <v>3,4,6,7,8</v>
      </c>
      <c r="C75" s="134" t="s">
        <v>30</v>
      </c>
      <c r="D75" s="46" t="str">
        <f t="shared" si="4"/>
        <v>N</v>
      </c>
      <c r="E75" s="34" t="s">
        <v>547</v>
      </c>
      <c r="F75" s="29" t="s">
        <v>145</v>
      </c>
      <c r="G75" s="29"/>
      <c r="H75" s="93" t="str">
        <f t="shared" si="5"/>
        <v/>
      </c>
    </row>
    <row r="76" spans="2:8">
      <c r="B76" s="75" t="s">
        <v>536</v>
      </c>
      <c r="C76" s="142" t="s">
        <v>621</v>
      </c>
      <c r="D76" s="87" t="s">
        <v>124</v>
      </c>
      <c r="E76" s="88"/>
      <c r="F76" s="89"/>
      <c r="G76" s="89"/>
      <c r="H76" s="95"/>
    </row>
    <row r="77" spans="2:8">
      <c r="B77" s="75" t="s">
        <v>536</v>
      </c>
      <c r="C77" s="142" t="s">
        <v>622</v>
      </c>
      <c r="D77" s="87" t="s">
        <v>124</v>
      </c>
      <c r="E77" s="88"/>
      <c r="F77" s="89"/>
      <c r="G77" s="89"/>
      <c r="H77" s="95"/>
    </row>
    <row r="78" spans="2:8">
      <c r="B78" s="1" t="str">
        <f>IF(ISNUMBER(SEARCH("Always", F78)), "*", "")</f>
        <v>*</v>
      </c>
      <c r="C78" s="134" t="s">
        <v>31</v>
      </c>
      <c r="D78" s="46" t="str">
        <f t="shared" si="4"/>
        <v>Y</v>
      </c>
      <c r="E78" s="34" t="s">
        <v>280</v>
      </c>
      <c r="F78" s="29" t="s">
        <v>0</v>
      </c>
      <c r="G78" s="73" t="s">
        <v>395</v>
      </c>
      <c r="H78" s="94" t="str">
        <f t="shared" si="5"/>
        <v>40.90</v>
      </c>
    </row>
    <row r="79" spans="2:8" ht="126">
      <c r="B79" s="1" t="s">
        <v>598</v>
      </c>
      <c r="C79" s="134" t="s">
        <v>32</v>
      </c>
      <c r="D79" s="46" t="str">
        <f t="shared" si="4"/>
        <v>N</v>
      </c>
      <c r="E79" s="34" t="s">
        <v>547</v>
      </c>
      <c r="F79" s="29" t="s">
        <v>179</v>
      </c>
      <c r="G79" s="29"/>
      <c r="H79" s="93" t="str">
        <f t="shared" si="5"/>
        <v/>
      </c>
    </row>
    <row r="80" spans="2:8" ht="42">
      <c r="B80" s="1" t="s">
        <v>599</v>
      </c>
      <c r="C80" s="134" t="s">
        <v>33</v>
      </c>
      <c r="D80" s="46" t="str">
        <f t="shared" si="4"/>
        <v>N</v>
      </c>
      <c r="E80" s="34" t="s">
        <v>547</v>
      </c>
      <c r="F80" s="29" t="s">
        <v>180</v>
      </c>
      <c r="G80" s="29"/>
      <c r="H80" s="93" t="str">
        <f t="shared" si="5"/>
        <v/>
      </c>
    </row>
    <row r="81" spans="2:8">
      <c r="B81" s="1" t="str">
        <f>IF(ISNUMBER(SEARCH("Always", F81)), "*", "")</f>
        <v>*</v>
      </c>
      <c r="C81" s="134" t="s">
        <v>34</v>
      </c>
      <c r="D81" s="46" t="str">
        <f t="shared" si="4"/>
        <v>Y</v>
      </c>
      <c r="E81" s="34" t="s">
        <v>287</v>
      </c>
      <c r="F81" s="29" t="s">
        <v>0</v>
      </c>
      <c r="G81" s="73" t="s">
        <v>395</v>
      </c>
      <c r="H81" s="94" t="str">
        <f t="shared" si="5"/>
        <v>40.90.30</v>
      </c>
    </row>
    <row r="82" spans="2:8">
      <c r="B82" s="1" t="s">
        <v>536</v>
      </c>
      <c r="C82" s="134" t="s">
        <v>35</v>
      </c>
      <c r="D82" s="46" t="str">
        <f t="shared" si="4"/>
        <v>Y</v>
      </c>
      <c r="E82" s="34" t="s">
        <v>419</v>
      </c>
      <c r="F82" s="29" t="s">
        <v>0</v>
      </c>
      <c r="G82" s="73" t="s">
        <v>394</v>
      </c>
      <c r="H82" s="94" t="str">
        <f t="shared" si="5"/>
        <v>40.90.40</v>
      </c>
    </row>
    <row r="83" spans="2:8">
      <c r="B83" s="1" t="s">
        <v>536</v>
      </c>
      <c r="C83" s="139" t="s">
        <v>640</v>
      </c>
      <c r="D83" s="46" t="str">
        <f t="shared" si="4"/>
        <v>Y</v>
      </c>
      <c r="E83" s="34" t="s">
        <v>222</v>
      </c>
      <c r="F83" s="29" t="s">
        <v>0</v>
      </c>
      <c r="G83" s="73" t="s">
        <v>393</v>
      </c>
      <c r="H83" s="94" t="str">
        <f t="shared" si="5"/>
        <v>45</v>
      </c>
    </row>
    <row r="84" spans="2:8" ht="28">
      <c r="B84" s="1">
        <f>op</f>
        <v>1.6</v>
      </c>
      <c r="C84" s="134" t="s">
        <v>36</v>
      </c>
      <c r="D84" s="46" t="str">
        <f t="shared" si="4"/>
        <v>Y</v>
      </c>
      <c r="E84" s="34" t="s">
        <v>549</v>
      </c>
      <c r="F84" s="29" t="s">
        <v>121</v>
      </c>
      <c r="G84" s="29"/>
      <c r="H84" s="93" t="str">
        <f t="shared" si="5"/>
        <v>45.05</v>
      </c>
    </row>
    <row r="85" spans="2:8" ht="28">
      <c r="B85" s="1">
        <f>op</f>
        <v>1.6</v>
      </c>
      <c r="C85" s="134" t="s">
        <v>37</v>
      </c>
      <c r="D85" s="46" t="str">
        <f t="shared" si="4"/>
        <v>Y</v>
      </c>
      <c r="E85" s="34" t="s">
        <v>550</v>
      </c>
      <c r="F85" s="29" t="s">
        <v>121</v>
      </c>
      <c r="G85" s="29"/>
      <c r="H85" s="93" t="str">
        <f t="shared" si="5"/>
        <v>45.05.20</v>
      </c>
    </row>
    <row r="86" spans="2:8" ht="42">
      <c r="B86" s="1">
        <v>1</v>
      </c>
      <c r="C86" s="134" t="s">
        <v>38</v>
      </c>
      <c r="D86" s="46" t="str">
        <f t="shared" si="4"/>
        <v>Y</v>
      </c>
      <c r="E86" s="34" t="s">
        <v>551</v>
      </c>
      <c r="F86" s="29" t="s">
        <v>587</v>
      </c>
      <c r="G86" s="29"/>
      <c r="H86" s="93" t="str">
        <f t="shared" si="5"/>
        <v>45.05.30</v>
      </c>
    </row>
    <row r="87" spans="2:8">
      <c r="B87" s="1" t="str">
        <f>IF(ISNUMBER(SEARCH("Always", F87)), "*", "")</f>
        <v>*</v>
      </c>
      <c r="C87" s="134" t="s">
        <v>39</v>
      </c>
      <c r="D87" s="46" t="str">
        <f t="shared" si="4"/>
        <v>Y</v>
      </c>
      <c r="E87" s="34" t="s">
        <v>229</v>
      </c>
      <c r="F87" s="29" t="s">
        <v>0</v>
      </c>
      <c r="G87" s="73" t="s">
        <v>393</v>
      </c>
      <c r="H87" s="94" t="str">
        <f t="shared" si="5"/>
        <v>45.40</v>
      </c>
    </row>
    <row r="88" spans="2:8">
      <c r="B88" s="1" t="str">
        <f>oppp</f>
        <v>2,3,4,5,7,8</v>
      </c>
      <c r="C88" s="134" t="s">
        <v>40</v>
      </c>
      <c r="D88" s="46" t="str">
        <f t="shared" si="4"/>
        <v>N</v>
      </c>
      <c r="E88" s="34" t="s">
        <v>552</v>
      </c>
      <c r="F88" s="29" t="s">
        <v>134</v>
      </c>
      <c r="G88" s="29"/>
      <c r="H88" s="93" t="str">
        <f t="shared" si="5"/>
        <v/>
      </c>
    </row>
    <row r="89" spans="2:8">
      <c r="B89" s="1" t="str">
        <f>oppp</f>
        <v>2,3,4,5,7,8</v>
      </c>
      <c r="C89" s="134" t="s">
        <v>41</v>
      </c>
      <c r="D89" s="46" t="str">
        <f t="shared" si="4"/>
        <v>N</v>
      </c>
      <c r="E89" s="34" t="s">
        <v>280</v>
      </c>
      <c r="F89" s="29" t="s">
        <v>134</v>
      </c>
      <c r="G89" s="73" t="s">
        <v>395</v>
      </c>
      <c r="H89" s="94" t="str">
        <f t="shared" si="5"/>
        <v/>
      </c>
    </row>
    <row r="90" spans="2:8" ht="70">
      <c r="B90" s="1">
        <v>4.8</v>
      </c>
      <c r="C90" s="134" t="s">
        <v>42</v>
      </c>
      <c r="D90" s="46" t="str">
        <f t="shared" si="4"/>
        <v>N</v>
      </c>
      <c r="E90" s="34" t="s">
        <v>456</v>
      </c>
      <c r="F90" s="29" t="s">
        <v>181</v>
      </c>
      <c r="G90" s="29"/>
      <c r="H90" s="93" t="str">
        <f t="shared" si="5"/>
        <v/>
      </c>
    </row>
    <row r="91" spans="2:8" ht="42">
      <c r="B91" s="1" t="s">
        <v>599</v>
      </c>
      <c r="C91" s="134" t="s">
        <v>43</v>
      </c>
      <c r="D91" s="46" t="str">
        <f t="shared" si="4"/>
        <v>N</v>
      </c>
      <c r="E91" s="34" t="s">
        <v>456</v>
      </c>
      <c r="F91" s="29" t="s">
        <v>180</v>
      </c>
      <c r="G91" s="29"/>
      <c r="H91" s="93" t="str">
        <f t="shared" si="5"/>
        <v/>
      </c>
    </row>
    <row r="92" spans="2:8" ht="70">
      <c r="B92" s="1">
        <v>2</v>
      </c>
      <c r="C92" s="134" t="s">
        <v>44</v>
      </c>
      <c r="D92" s="46" t="str">
        <f t="shared" si="4"/>
        <v>N</v>
      </c>
      <c r="E92" s="34" t="s">
        <v>456</v>
      </c>
      <c r="F92" s="29" t="s">
        <v>182</v>
      </c>
      <c r="G92" s="29"/>
      <c r="H92" s="93" t="str">
        <f t="shared" si="5"/>
        <v/>
      </c>
    </row>
    <row r="93" spans="2:8" ht="70">
      <c r="B93" s="1">
        <v>4.8</v>
      </c>
      <c r="C93" s="134" t="s">
        <v>45</v>
      </c>
      <c r="D93" s="46" t="str">
        <f t="shared" si="4"/>
        <v>N</v>
      </c>
      <c r="E93" s="34" t="s">
        <v>456</v>
      </c>
      <c r="F93" s="29" t="s">
        <v>183</v>
      </c>
      <c r="G93" s="29"/>
      <c r="H93" s="93" t="str">
        <f t="shared" si="5"/>
        <v/>
      </c>
    </row>
    <row r="94" spans="2:8" ht="70">
      <c r="B94" s="1">
        <v>5</v>
      </c>
      <c r="C94" s="134" t="s">
        <v>46</v>
      </c>
      <c r="D94" s="46" t="str">
        <f t="shared" si="4"/>
        <v>N</v>
      </c>
      <c r="E94" s="34" t="s">
        <v>456</v>
      </c>
      <c r="F94" s="29" t="s">
        <v>184</v>
      </c>
      <c r="G94" s="29"/>
      <c r="H94" s="93" t="str">
        <f t="shared" si="5"/>
        <v/>
      </c>
    </row>
    <row r="95" spans="2:8" ht="70">
      <c r="B95" s="1">
        <v>3.7</v>
      </c>
      <c r="C95" s="134" t="s">
        <v>47</v>
      </c>
      <c r="D95" s="46" t="str">
        <f t="shared" si="4"/>
        <v>N</v>
      </c>
      <c r="E95" s="34" t="s">
        <v>456</v>
      </c>
      <c r="F95" s="29" t="s">
        <v>185</v>
      </c>
      <c r="G95" s="29"/>
      <c r="H95" s="93" t="str">
        <f t="shared" si="5"/>
        <v/>
      </c>
    </row>
    <row r="96" spans="2:8" ht="70">
      <c r="B96" s="1">
        <v>4.8</v>
      </c>
      <c r="C96" s="134" t="s">
        <v>48</v>
      </c>
      <c r="D96" s="46" t="str">
        <f t="shared" si="4"/>
        <v>N</v>
      </c>
      <c r="E96" s="34" t="s">
        <v>456</v>
      </c>
      <c r="F96" s="29" t="s">
        <v>181</v>
      </c>
      <c r="G96" s="29"/>
      <c r="H96" s="93" t="str">
        <f t="shared" si="5"/>
        <v/>
      </c>
    </row>
    <row r="97" spans="2:8">
      <c r="B97" s="1" t="str">
        <f>oppp</f>
        <v>2,3,4,5,7,8</v>
      </c>
      <c r="C97" s="134" t="s">
        <v>49</v>
      </c>
      <c r="D97" s="46" t="str">
        <f t="shared" si="4"/>
        <v>N</v>
      </c>
      <c r="E97" s="34" t="s">
        <v>287</v>
      </c>
      <c r="F97" s="29" t="s">
        <v>134</v>
      </c>
      <c r="G97" s="73" t="s">
        <v>395</v>
      </c>
      <c r="H97" s="94" t="str">
        <f t="shared" si="5"/>
        <v/>
      </c>
    </row>
    <row r="98" spans="2:8">
      <c r="B98" s="1" t="str">
        <f>oppp</f>
        <v>2,3,4,5,7,8</v>
      </c>
      <c r="C98" s="134" t="s">
        <v>50</v>
      </c>
      <c r="D98" s="46" t="str">
        <f t="shared" si="4"/>
        <v>N</v>
      </c>
      <c r="E98" s="34" t="s">
        <v>419</v>
      </c>
      <c r="F98" s="29" t="s">
        <v>134</v>
      </c>
      <c r="G98" s="73" t="s">
        <v>394</v>
      </c>
      <c r="H98" s="94" t="str">
        <f t="shared" si="5"/>
        <v/>
      </c>
    </row>
    <row r="99" spans="2:8" ht="42">
      <c r="B99" s="1">
        <v>2.5</v>
      </c>
      <c r="C99" s="134" t="s">
        <v>51</v>
      </c>
      <c r="D99" s="46" t="str">
        <f t="shared" si="4"/>
        <v>N</v>
      </c>
      <c r="E99" s="34" t="s">
        <v>552</v>
      </c>
      <c r="F99" s="29" t="s">
        <v>186</v>
      </c>
      <c r="G99" s="29"/>
      <c r="H99" s="93" t="str">
        <f t="shared" si="5"/>
        <v/>
      </c>
    </row>
    <row r="100" spans="2:8" ht="42">
      <c r="B100" s="1" t="s">
        <v>596</v>
      </c>
      <c r="C100" s="134" t="s">
        <v>52</v>
      </c>
      <c r="D100" s="46" t="str">
        <f t="shared" si="4"/>
        <v>N</v>
      </c>
      <c r="E100" s="34" t="s">
        <v>552</v>
      </c>
      <c r="F100" s="29" t="s">
        <v>187</v>
      </c>
      <c r="G100" s="29"/>
      <c r="H100" s="93" t="str">
        <f t="shared" si="5"/>
        <v/>
      </c>
    </row>
    <row r="101" spans="2:8" ht="42">
      <c r="B101" s="1" t="s">
        <v>602</v>
      </c>
      <c r="C101" s="134">
        <v>60</v>
      </c>
      <c r="D101" s="46" t="str">
        <f t="shared" si="4"/>
        <v>Y</v>
      </c>
      <c r="E101" s="34" t="s">
        <v>465</v>
      </c>
      <c r="F101" s="29" t="s">
        <v>194</v>
      </c>
      <c r="G101" s="29"/>
      <c r="H101" s="93">
        <f t="shared" si="5"/>
        <v>60</v>
      </c>
    </row>
    <row r="102" spans="2:8">
      <c r="B102" s="1" t="s">
        <v>536</v>
      </c>
      <c r="C102" s="134" t="s">
        <v>53</v>
      </c>
      <c r="D102" s="46" t="str">
        <f t="shared" si="4"/>
        <v>Y</v>
      </c>
      <c r="E102" s="34" t="s">
        <v>222</v>
      </c>
      <c r="F102" s="29" t="s">
        <v>0</v>
      </c>
      <c r="G102" s="73" t="s">
        <v>393</v>
      </c>
      <c r="H102" s="94" t="str">
        <f t="shared" si="5"/>
        <v>68.10</v>
      </c>
    </row>
    <row r="103" spans="2:8" ht="28">
      <c r="B103" s="1" t="str">
        <f>hln</f>
        <v>1,2,5</v>
      </c>
      <c r="C103" s="134" t="s">
        <v>54</v>
      </c>
      <c r="D103" s="46" t="str">
        <f t="shared" si="4"/>
        <v>Y</v>
      </c>
      <c r="E103" s="34" t="s">
        <v>553</v>
      </c>
      <c r="F103" s="29" t="s">
        <v>144</v>
      </c>
      <c r="G103" s="29"/>
      <c r="H103" s="93" t="str">
        <f t="shared" si="5"/>
        <v>68.20</v>
      </c>
    </row>
    <row r="104" spans="2:8" ht="28">
      <c r="B104" s="1" t="str">
        <f>hln</f>
        <v>1,2,5</v>
      </c>
      <c r="C104" s="134" t="s">
        <v>55</v>
      </c>
      <c r="D104" s="46" t="str">
        <f t="shared" si="4"/>
        <v>Y</v>
      </c>
      <c r="E104" s="34" t="s">
        <v>554</v>
      </c>
      <c r="F104" s="29" t="s">
        <v>144</v>
      </c>
      <c r="G104" s="29"/>
      <c r="H104" s="93" t="str">
        <f t="shared" si="5"/>
        <v>68.30</v>
      </c>
    </row>
    <row r="105" spans="2:8" ht="28">
      <c r="B105" s="1" t="str">
        <f>hln</f>
        <v>1,2,5</v>
      </c>
      <c r="C105" s="134" t="s">
        <v>56</v>
      </c>
      <c r="D105" s="46" t="str">
        <f t="shared" ref="D105:D139" si="6">IF(H105&lt;&gt;"","Y","N")</f>
        <v>Y</v>
      </c>
      <c r="E105" s="34" t="s">
        <v>555</v>
      </c>
      <c r="F105" s="29" t="s">
        <v>144</v>
      </c>
      <c r="G105" s="29"/>
      <c r="H105" s="93" t="str">
        <f t="shared" ref="H105:H139" si="7">IF(OR(ISNUMBER(SEARCH($B$3, B105)), ISNUMBER(SEARCH("~*", B105))), C105, "")</f>
        <v>68.30.10</v>
      </c>
    </row>
    <row r="106" spans="2:8" ht="42">
      <c r="B106" s="1">
        <v>2.5</v>
      </c>
      <c r="C106" s="134" t="s">
        <v>57</v>
      </c>
      <c r="D106" s="46" t="str">
        <f t="shared" si="6"/>
        <v>N</v>
      </c>
      <c r="E106" s="34" t="s">
        <v>556</v>
      </c>
      <c r="F106" s="29" t="s">
        <v>186</v>
      </c>
      <c r="G106" s="29"/>
      <c r="H106" s="93" t="str">
        <f t="shared" si="7"/>
        <v/>
      </c>
    </row>
    <row r="107" spans="2:8" ht="28">
      <c r="B107" s="1" t="str">
        <f>hln</f>
        <v>1,2,5</v>
      </c>
      <c r="C107" s="134" t="s">
        <v>58</v>
      </c>
      <c r="D107" s="46" t="str">
        <f t="shared" si="6"/>
        <v>Y</v>
      </c>
      <c r="E107" s="34" t="s">
        <v>555</v>
      </c>
      <c r="F107" s="29" t="s">
        <v>144</v>
      </c>
      <c r="G107" s="29"/>
      <c r="H107" s="93" t="str">
        <f t="shared" si="7"/>
        <v>68.30.20</v>
      </c>
    </row>
    <row r="108" spans="2:8" ht="42">
      <c r="B108" s="1">
        <v>2.5</v>
      </c>
      <c r="C108" s="134" t="s">
        <v>59</v>
      </c>
      <c r="D108" s="46" t="str">
        <f t="shared" si="6"/>
        <v>N</v>
      </c>
      <c r="E108" s="34" t="s">
        <v>556</v>
      </c>
      <c r="F108" s="29" t="s">
        <v>186</v>
      </c>
      <c r="G108" s="29"/>
      <c r="H108" s="93" t="str">
        <f t="shared" si="7"/>
        <v/>
      </c>
    </row>
    <row r="109" spans="2:8" ht="28">
      <c r="B109" s="1" t="str">
        <f>hln</f>
        <v>1,2,5</v>
      </c>
      <c r="C109" s="134" t="s">
        <v>60</v>
      </c>
      <c r="D109" s="46" t="str">
        <f t="shared" si="6"/>
        <v>Y</v>
      </c>
      <c r="E109" s="34" t="s">
        <v>555</v>
      </c>
      <c r="F109" s="29" t="s">
        <v>144</v>
      </c>
      <c r="G109" s="29"/>
      <c r="H109" s="93" t="str">
        <f t="shared" si="7"/>
        <v>68.30.30</v>
      </c>
    </row>
    <row r="110" spans="2:8" ht="42">
      <c r="B110" s="1">
        <v>2.5</v>
      </c>
      <c r="C110" s="134" t="s">
        <v>61</v>
      </c>
      <c r="D110" s="46" t="str">
        <f t="shared" si="6"/>
        <v>N</v>
      </c>
      <c r="E110" s="34" t="s">
        <v>556</v>
      </c>
      <c r="F110" s="29" t="s">
        <v>186</v>
      </c>
      <c r="G110" s="29"/>
      <c r="H110" s="93" t="str">
        <f t="shared" si="7"/>
        <v/>
      </c>
    </row>
    <row r="111" spans="2:8" ht="28">
      <c r="B111" s="1" t="str">
        <f>hly</f>
        <v>3,4,6,7,8</v>
      </c>
      <c r="C111" s="134" t="s">
        <v>62</v>
      </c>
      <c r="D111" s="46" t="str">
        <f t="shared" si="6"/>
        <v>N</v>
      </c>
      <c r="E111" s="34" t="s">
        <v>553</v>
      </c>
      <c r="F111" s="29" t="s">
        <v>145</v>
      </c>
      <c r="G111" s="29"/>
      <c r="H111" s="93" t="str">
        <f t="shared" si="7"/>
        <v/>
      </c>
    </row>
    <row r="112" spans="2:8" ht="28">
      <c r="B112" s="1" t="str">
        <f>hly</f>
        <v>3,4,6,7,8</v>
      </c>
      <c r="C112" s="134" t="s">
        <v>63</v>
      </c>
      <c r="D112" s="46" t="str">
        <f t="shared" si="6"/>
        <v>N</v>
      </c>
      <c r="E112" s="34" t="s">
        <v>554</v>
      </c>
      <c r="F112" s="29" t="s">
        <v>145</v>
      </c>
      <c r="G112" s="29"/>
      <c r="H112" s="93" t="str">
        <f t="shared" si="7"/>
        <v/>
      </c>
    </row>
    <row r="113" spans="2:8" ht="28">
      <c r="B113" s="1" t="str">
        <f>hly</f>
        <v>3,4,6,7,8</v>
      </c>
      <c r="C113" s="134" t="s">
        <v>64</v>
      </c>
      <c r="D113" s="46" t="str">
        <f t="shared" si="6"/>
        <v>N</v>
      </c>
      <c r="E113" s="34" t="s">
        <v>555</v>
      </c>
      <c r="F113" s="29" t="s">
        <v>145</v>
      </c>
      <c r="G113" s="29"/>
      <c r="H113" s="93" t="str">
        <f t="shared" si="7"/>
        <v/>
      </c>
    </row>
    <row r="114" spans="2:8" ht="42">
      <c r="B114" s="1" t="s">
        <v>596</v>
      </c>
      <c r="C114" s="134" t="s">
        <v>65</v>
      </c>
      <c r="D114" s="46" t="str">
        <f t="shared" si="6"/>
        <v>N</v>
      </c>
      <c r="E114" s="34" t="s">
        <v>556</v>
      </c>
      <c r="F114" s="29" t="s">
        <v>187</v>
      </c>
      <c r="G114" s="29"/>
      <c r="H114" s="93" t="str">
        <f t="shared" si="7"/>
        <v/>
      </c>
    </row>
    <row r="115" spans="2:8" ht="28">
      <c r="B115" s="1" t="str">
        <f>hly</f>
        <v>3,4,6,7,8</v>
      </c>
      <c r="C115" s="134" t="s">
        <v>66</v>
      </c>
      <c r="D115" s="46" t="str">
        <f t="shared" si="6"/>
        <v>N</v>
      </c>
      <c r="E115" s="34" t="s">
        <v>555</v>
      </c>
      <c r="F115" s="29" t="s">
        <v>145</v>
      </c>
      <c r="G115" s="29"/>
      <c r="H115" s="93" t="str">
        <f t="shared" si="7"/>
        <v/>
      </c>
    </row>
    <row r="116" spans="2:8" ht="42">
      <c r="B116" s="1" t="s">
        <v>596</v>
      </c>
      <c r="C116" s="134" t="s">
        <v>67</v>
      </c>
      <c r="D116" s="46" t="str">
        <f t="shared" si="6"/>
        <v>N</v>
      </c>
      <c r="E116" s="34" t="s">
        <v>556</v>
      </c>
      <c r="F116" s="29" t="s">
        <v>187</v>
      </c>
      <c r="G116" s="29"/>
      <c r="H116" s="93" t="str">
        <f t="shared" si="7"/>
        <v/>
      </c>
    </row>
    <row r="117" spans="2:8" ht="28">
      <c r="B117" s="1" t="str">
        <f>hly</f>
        <v>3,4,6,7,8</v>
      </c>
      <c r="C117" s="134" t="s">
        <v>68</v>
      </c>
      <c r="D117" s="46" t="str">
        <f t="shared" si="6"/>
        <v>N</v>
      </c>
      <c r="E117" s="34" t="s">
        <v>555</v>
      </c>
      <c r="F117" s="29" t="s">
        <v>145</v>
      </c>
      <c r="G117" s="29"/>
      <c r="H117" s="93" t="str">
        <f t="shared" si="7"/>
        <v/>
      </c>
    </row>
    <row r="118" spans="2:8" ht="42">
      <c r="B118" s="1" t="s">
        <v>596</v>
      </c>
      <c r="C118" s="134" t="s">
        <v>69</v>
      </c>
      <c r="D118" s="46" t="str">
        <f t="shared" si="6"/>
        <v>N</v>
      </c>
      <c r="E118" s="34" t="s">
        <v>556</v>
      </c>
      <c r="F118" s="29" t="s">
        <v>187</v>
      </c>
      <c r="G118" s="29"/>
      <c r="H118" s="93" t="str">
        <f t="shared" si="7"/>
        <v/>
      </c>
    </row>
    <row r="119" spans="2:8">
      <c r="B119" s="1" t="s">
        <v>132</v>
      </c>
      <c r="C119" s="134" t="s">
        <v>70</v>
      </c>
      <c r="D119" s="46" t="str">
        <f t="shared" si="6"/>
        <v>Y</v>
      </c>
      <c r="E119" s="34" t="s">
        <v>419</v>
      </c>
      <c r="F119" s="29" t="s">
        <v>0</v>
      </c>
      <c r="G119" s="73" t="s">
        <v>394</v>
      </c>
      <c r="H119" s="94" t="str">
        <f t="shared" si="7"/>
        <v>68.45</v>
      </c>
    </row>
    <row r="120" spans="2:8" ht="42">
      <c r="B120" s="1" t="s">
        <v>599</v>
      </c>
      <c r="C120" s="134" t="s">
        <v>71</v>
      </c>
      <c r="D120" s="46" t="str">
        <f t="shared" si="6"/>
        <v>N</v>
      </c>
      <c r="E120" s="34" t="s">
        <v>554</v>
      </c>
      <c r="F120" s="29" t="s">
        <v>189</v>
      </c>
      <c r="G120" s="29"/>
      <c r="H120" s="93" t="str">
        <f t="shared" si="7"/>
        <v/>
      </c>
    </row>
    <row r="121" spans="2:8">
      <c r="B121" s="75" t="s">
        <v>536</v>
      </c>
      <c r="C121" s="140" t="s">
        <v>623</v>
      </c>
      <c r="D121" s="87" t="s">
        <v>124</v>
      </c>
      <c r="E121" s="88"/>
      <c r="F121" s="89"/>
      <c r="G121" s="89"/>
      <c r="H121" s="95" t="str">
        <f t="shared" si="7"/>
        <v>68.60</v>
      </c>
    </row>
    <row r="122" spans="2:8">
      <c r="B122" s="75" t="s">
        <v>536</v>
      </c>
      <c r="C122" s="140" t="s">
        <v>624</v>
      </c>
      <c r="D122" s="87" t="s">
        <v>124</v>
      </c>
      <c r="E122" s="88"/>
      <c r="F122" s="89"/>
      <c r="G122" s="89"/>
      <c r="H122" s="95" t="str">
        <f t="shared" si="7"/>
        <v>68.70</v>
      </c>
    </row>
    <row r="123" spans="2:8">
      <c r="B123" s="1" t="str">
        <f>IF(ISNUMBER(SEARCH("Always", F123)), "*", "")</f>
        <v>*</v>
      </c>
      <c r="C123" s="133" t="s">
        <v>72</v>
      </c>
      <c r="D123" s="46" t="str">
        <f t="shared" si="6"/>
        <v>Y</v>
      </c>
      <c r="E123" s="34" t="s">
        <v>229</v>
      </c>
      <c r="F123" s="29" t="s">
        <v>0</v>
      </c>
      <c r="G123" s="73" t="s">
        <v>393</v>
      </c>
      <c r="H123" s="94" t="str">
        <f t="shared" si="7"/>
        <v>68.90</v>
      </c>
    </row>
    <row r="124" spans="2:8">
      <c r="B124" s="1" t="str">
        <f>IF(ISNUMBER(SEARCH("Always", F124)), "*", "")</f>
        <v>*</v>
      </c>
      <c r="C124" s="133">
        <v>70</v>
      </c>
      <c r="D124" s="46" t="str">
        <f t="shared" si="6"/>
        <v>Y</v>
      </c>
      <c r="E124" s="34" t="s">
        <v>466</v>
      </c>
      <c r="F124" s="29" t="s">
        <v>0</v>
      </c>
      <c r="G124" s="29"/>
      <c r="H124" s="93">
        <f t="shared" si="7"/>
        <v>70</v>
      </c>
    </row>
    <row r="125" spans="2:8">
      <c r="B125" s="1" t="str">
        <f>IF(ISNUMBER(SEARCH("Always", F125)), "*", "")</f>
        <v>*</v>
      </c>
      <c r="C125" s="133">
        <v>80</v>
      </c>
      <c r="D125" s="46" t="str">
        <f t="shared" si="6"/>
        <v>Y</v>
      </c>
      <c r="E125" s="34" t="s">
        <v>557</v>
      </c>
      <c r="F125" s="29" t="s">
        <v>0</v>
      </c>
      <c r="G125" s="29"/>
      <c r="H125" s="93">
        <f t="shared" si="7"/>
        <v>80</v>
      </c>
    </row>
    <row r="126" spans="2:8">
      <c r="B126" s="77" t="str">
        <f>f</f>
        <v>2,3,6,7</v>
      </c>
      <c r="C126" s="137" t="s">
        <v>73</v>
      </c>
      <c r="D126" s="121" t="str">
        <f>IF(H126&lt;&gt;"","Y","N")</f>
        <v>N</v>
      </c>
      <c r="E126" s="78" t="s">
        <v>559</v>
      </c>
      <c r="F126" s="79" t="s">
        <v>146</v>
      </c>
      <c r="G126" s="79"/>
      <c r="H126" s="97" t="str">
        <f>IF(OR(ISNUMBER(SEARCH($B$3, B126)), ISNUMBER(SEARCH("~*", B126))), C126, "")</f>
        <v/>
      </c>
    </row>
    <row r="127" spans="2:8">
      <c r="B127" s="77" t="str">
        <f>f0</f>
        <v>1,4,5,8</v>
      </c>
      <c r="C127" s="137" t="s">
        <v>74</v>
      </c>
      <c r="D127" s="121" t="str">
        <f>IF(H127&lt;&gt;"","Y","N")</f>
        <v>Y</v>
      </c>
      <c r="E127" s="78" t="s">
        <v>559</v>
      </c>
      <c r="F127" s="79" t="s">
        <v>159</v>
      </c>
      <c r="G127" s="79"/>
      <c r="H127" s="97" t="str">
        <f>IF(OR(ISNUMBER(SEARCH($B$3, B127)), ISNUMBER(SEARCH("~*", B127))), C127, "")</f>
        <v>80.20</v>
      </c>
    </row>
    <row r="128" spans="2:8">
      <c r="B128" s="1">
        <v>1.2</v>
      </c>
      <c r="C128" s="133" t="s">
        <v>153</v>
      </c>
      <c r="D128" s="46" t="str">
        <f t="shared" si="6"/>
        <v>Y</v>
      </c>
      <c r="E128" s="34" t="s">
        <v>558</v>
      </c>
      <c r="F128" s="29" t="s">
        <v>171</v>
      </c>
      <c r="G128" s="29"/>
      <c r="H128" s="93" t="str">
        <f t="shared" si="7"/>
        <v>80.5.10</v>
      </c>
    </row>
    <row r="129" spans="2:8" ht="42">
      <c r="B129" s="1">
        <v>4.8</v>
      </c>
      <c r="C129" s="133" t="s">
        <v>154</v>
      </c>
      <c r="D129" s="46" t="str">
        <f t="shared" si="6"/>
        <v>N</v>
      </c>
      <c r="E129" s="34" t="s">
        <v>558</v>
      </c>
      <c r="F129" s="29" t="s">
        <v>190</v>
      </c>
      <c r="G129" s="29"/>
      <c r="H129" s="93" t="str">
        <f t="shared" si="7"/>
        <v/>
      </c>
    </row>
    <row r="130" spans="2:8" ht="42">
      <c r="B130" s="1" t="s">
        <v>600</v>
      </c>
      <c r="C130" s="133" t="s">
        <v>155</v>
      </c>
      <c r="D130" s="46" t="str">
        <f t="shared" si="6"/>
        <v>N</v>
      </c>
      <c r="E130" s="34" t="s">
        <v>558</v>
      </c>
      <c r="F130" s="29" t="s">
        <v>191</v>
      </c>
      <c r="G130" s="29"/>
      <c r="H130" s="93" t="str">
        <f t="shared" si="7"/>
        <v/>
      </c>
    </row>
    <row r="131" spans="2:8">
      <c r="B131" s="1" t="str">
        <f t="shared" ref="B131:B139" si="8">IF(ISNUMBER(SEARCH("Always", F131)), "*", "")</f>
        <v>*</v>
      </c>
      <c r="C131" s="133">
        <v>90</v>
      </c>
      <c r="D131" s="46" t="str">
        <f t="shared" si="6"/>
        <v>Y</v>
      </c>
      <c r="E131" s="34" t="s">
        <v>222</v>
      </c>
      <c r="F131" s="29" t="s">
        <v>0</v>
      </c>
      <c r="G131" s="73" t="s">
        <v>393</v>
      </c>
      <c r="H131" s="94">
        <f t="shared" si="7"/>
        <v>90</v>
      </c>
    </row>
    <row r="132" spans="2:8" ht="28">
      <c r="B132" s="1" t="str">
        <f t="shared" si="8"/>
        <v>*</v>
      </c>
      <c r="C132" s="133" t="s">
        <v>75</v>
      </c>
      <c r="D132" s="46" t="str">
        <f t="shared" si="6"/>
        <v>Y</v>
      </c>
      <c r="E132" s="34" t="s">
        <v>560</v>
      </c>
      <c r="F132" s="29" t="s">
        <v>0</v>
      </c>
      <c r="G132" s="29"/>
      <c r="H132" s="93" t="str">
        <f t="shared" si="7"/>
        <v>90.10</v>
      </c>
    </row>
    <row r="133" spans="2:8">
      <c r="B133" s="124" t="s">
        <v>536</v>
      </c>
      <c r="C133" s="138" t="s">
        <v>625</v>
      </c>
      <c r="D133" s="126" t="s">
        <v>124</v>
      </c>
      <c r="E133" s="125"/>
      <c r="F133" s="127"/>
      <c r="G133" s="127"/>
      <c r="H133" s="128"/>
    </row>
    <row r="134" spans="2:8" ht="28">
      <c r="B134" s="1" t="str">
        <f t="shared" si="8"/>
        <v>*</v>
      </c>
      <c r="C134" s="133" t="s">
        <v>76</v>
      </c>
      <c r="D134" s="46" t="str">
        <f t="shared" si="6"/>
        <v>Y</v>
      </c>
      <c r="E134" s="34" t="s">
        <v>561</v>
      </c>
      <c r="F134" s="29" t="s">
        <v>0</v>
      </c>
      <c r="G134" s="29"/>
      <c r="H134" s="93" t="str">
        <f t="shared" si="7"/>
        <v>90.20.10</v>
      </c>
    </row>
    <row r="135" spans="2:8">
      <c r="B135" s="1" t="str">
        <f t="shared" si="8"/>
        <v>*</v>
      </c>
      <c r="C135" s="133" t="s">
        <v>77</v>
      </c>
      <c r="D135" s="46" t="str">
        <f t="shared" si="6"/>
        <v>Y</v>
      </c>
      <c r="E135" s="34" t="s">
        <v>562</v>
      </c>
      <c r="F135" s="29" t="s">
        <v>0</v>
      </c>
      <c r="G135" s="73" t="s">
        <v>586</v>
      </c>
      <c r="H135" s="94" t="str">
        <f t="shared" si="7"/>
        <v>90.20.15</v>
      </c>
    </row>
    <row r="136" spans="2:8" ht="28">
      <c r="B136" s="1" t="str">
        <f t="shared" si="8"/>
        <v>*</v>
      </c>
      <c r="C136" s="133" t="s">
        <v>78</v>
      </c>
      <c r="D136" s="46" t="str">
        <f t="shared" si="6"/>
        <v>Y</v>
      </c>
      <c r="E136" s="34" t="s">
        <v>563</v>
      </c>
      <c r="F136" s="29" t="s">
        <v>0</v>
      </c>
      <c r="G136" s="29"/>
      <c r="H136" s="93" t="str">
        <f t="shared" si="7"/>
        <v>90.20.20</v>
      </c>
    </row>
    <row r="137" spans="2:8">
      <c r="B137" s="1" t="str">
        <f t="shared" si="8"/>
        <v>*</v>
      </c>
      <c r="C137" s="133" t="s">
        <v>79</v>
      </c>
      <c r="D137" s="46" t="str">
        <f t="shared" si="6"/>
        <v>Y</v>
      </c>
      <c r="E137" s="34" t="s">
        <v>564</v>
      </c>
      <c r="F137" s="29" t="s">
        <v>0</v>
      </c>
      <c r="G137" s="73" t="s">
        <v>586</v>
      </c>
      <c r="H137" s="94" t="str">
        <f t="shared" si="7"/>
        <v>90.20.30</v>
      </c>
    </row>
    <row r="138" spans="2:8">
      <c r="B138" s="1" t="str">
        <f t="shared" si="8"/>
        <v>*</v>
      </c>
      <c r="C138" s="133" t="s">
        <v>80</v>
      </c>
      <c r="D138" s="46" t="str">
        <f t="shared" si="6"/>
        <v>Y</v>
      </c>
      <c r="E138" s="34" t="s">
        <v>419</v>
      </c>
      <c r="F138" s="29" t="s">
        <v>0</v>
      </c>
      <c r="G138" s="73" t="s">
        <v>394</v>
      </c>
      <c r="H138" s="94" t="str">
        <f t="shared" si="7"/>
        <v>90.20.40</v>
      </c>
    </row>
    <row r="139" spans="2:8" ht="28">
      <c r="B139" s="1" t="str">
        <f t="shared" si="8"/>
        <v>*</v>
      </c>
      <c r="C139" s="133" t="s">
        <v>81</v>
      </c>
      <c r="D139" s="46" t="str">
        <f t="shared" si="6"/>
        <v>Y</v>
      </c>
      <c r="E139" s="34" t="s">
        <v>565</v>
      </c>
      <c r="F139" s="29" t="s">
        <v>0</v>
      </c>
      <c r="G139" s="29"/>
      <c r="H139" s="93" t="str">
        <f t="shared" si="7"/>
        <v>90.30</v>
      </c>
    </row>
    <row r="140" spans="2:8">
      <c r="B140" s="1">
        <v>1.2</v>
      </c>
      <c r="C140" s="133" t="s">
        <v>156</v>
      </c>
      <c r="D140" s="46" t="str">
        <f t="shared" ref="D140:D150" si="9">IF(H140&lt;&gt;"","Y","N")</f>
        <v>Y</v>
      </c>
      <c r="E140" s="34" t="s">
        <v>558</v>
      </c>
      <c r="F140" s="29" t="s">
        <v>171</v>
      </c>
      <c r="G140" s="29"/>
      <c r="H140" s="93" t="str">
        <f t="shared" ref="H140:H150" si="10">IF(OR(ISNUMBER(SEARCH($B$3, B140)), ISNUMBER(SEARCH("~*", B140))), C140, "")</f>
        <v>90.30.10</v>
      </c>
    </row>
    <row r="141" spans="2:8">
      <c r="B141" s="1" t="s">
        <v>606</v>
      </c>
      <c r="C141" s="133" t="s">
        <v>157</v>
      </c>
      <c r="D141" s="46" t="str">
        <f t="shared" si="9"/>
        <v>N</v>
      </c>
      <c r="E141" s="34" t="s">
        <v>558</v>
      </c>
      <c r="F141" s="29" t="s">
        <v>192</v>
      </c>
      <c r="G141" s="29"/>
      <c r="H141" s="93" t="str">
        <f t="shared" si="10"/>
        <v/>
      </c>
    </row>
    <row r="142" spans="2:8">
      <c r="B142" s="1" t="str">
        <f>IF(ISNUMBER(SEARCH("Always", F142)), "*", "")</f>
        <v>*</v>
      </c>
      <c r="C142" s="133" t="s">
        <v>82</v>
      </c>
      <c r="D142" s="46" t="str">
        <f t="shared" si="9"/>
        <v>Y</v>
      </c>
      <c r="E142" s="34" t="s">
        <v>566</v>
      </c>
      <c r="F142" s="29" t="s">
        <v>0</v>
      </c>
      <c r="G142" s="29"/>
      <c r="H142" s="93" t="str">
        <f t="shared" si="10"/>
        <v>90.40</v>
      </c>
    </row>
    <row r="143" spans="2:8">
      <c r="B143" s="1" t="str">
        <f>oppp</f>
        <v>2,3,4,5,7,8</v>
      </c>
      <c r="C143" s="133" t="s">
        <v>83</v>
      </c>
      <c r="D143" s="46" t="str">
        <f t="shared" si="9"/>
        <v>N</v>
      </c>
      <c r="E143" s="34" t="s">
        <v>414</v>
      </c>
      <c r="F143" s="29" t="s">
        <v>193</v>
      </c>
      <c r="G143" s="29"/>
      <c r="H143" s="93" t="str">
        <f t="shared" si="10"/>
        <v/>
      </c>
    </row>
    <row r="144" spans="2:8">
      <c r="B144" s="1" t="str">
        <f>oppp</f>
        <v>2,3,4,5,7,8</v>
      </c>
      <c r="C144" s="133" t="s">
        <v>84</v>
      </c>
      <c r="D144" s="46" t="str">
        <f t="shared" si="9"/>
        <v>N</v>
      </c>
      <c r="E144" s="34" t="s">
        <v>567</v>
      </c>
      <c r="F144" s="29" t="s">
        <v>195</v>
      </c>
      <c r="G144" s="29"/>
      <c r="H144" s="93" t="str">
        <f t="shared" si="10"/>
        <v/>
      </c>
    </row>
    <row r="145" spans="2:8" ht="28">
      <c r="B145" s="1">
        <v>5</v>
      </c>
      <c r="C145" s="133" t="s">
        <v>85</v>
      </c>
      <c r="D145" s="46" t="str">
        <f t="shared" si="9"/>
        <v>N</v>
      </c>
      <c r="E145" s="34" t="s">
        <v>568</v>
      </c>
      <c r="F145" s="29" t="s">
        <v>196</v>
      </c>
      <c r="G145" s="29"/>
      <c r="H145" s="93" t="str">
        <f t="shared" si="10"/>
        <v/>
      </c>
    </row>
    <row r="146" spans="2:8">
      <c r="B146" s="1" t="s">
        <v>539</v>
      </c>
      <c r="C146" s="139" t="s">
        <v>631</v>
      </c>
      <c r="D146" s="46" t="str">
        <f t="shared" si="9"/>
        <v>Y</v>
      </c>
      <c r="E146" s="34"/>
      <c r="F146" s="29" t="s">
        <v>632</v>
      </c>
      <c r="G146" s="29"/>
      <c r="H146" s="93" t="str">
        <f t="shared" si="10"/>
        <v>90.60</v>
      </c>
    </row>
    <row r="147" spans="2:8" ht="42">
      <c r="B147" s="1">
        <v>1.6</v>
      </c>
      <c r="C147" s="133" t="s">
        <v>86</v>
      </c>
      <c r="D147" s="46" t="str">
        <f t="shared" si="9"/>
        <v>Y</v>
      </c>
      <c r="E147" s="34" t="s">
        <v>569</v>
      </c>
      <c r="F147" s="29" t="s">
        <v>540</v>
      </c>
      <c r="G147" s="29"/>
      <c r="H147" s="93" t="str">
        <f t="shared" si="10"/>
        <v>90.60.10</v>
      </c>
    </row>
    <row r="148" spans="2:8" ht="42">
      <c r="B148" s="1" t="s">
        <v>539</v>
      </c>
      <c r="C148" s="133" t="s">
        <v>87</v>
      </c>
      <c r="D148" s="46" t="str">
        <f t="shared" si="9"/>
        <v>Y</v>
      </c>
      <c r="E148" s="34" t="s">
        <v>570</v>
      </c>
      <c r="F148" s="29" t="s">
        <v>197</v>
      </c>
      <c r="G148" s="29"/>
      <c r="H148" s="93" t="str">
        <f t="shared" si="10"/>
        <v>90.60.20</v>
      </c>
    </row>
    <row r="149" spans="2:8">
      <c r="B149" s="1" t="str">
        <f>IF(ISNUMBER(SEARCH("Always", F149)), "*", "")</f>
        <v>*</v>
      </c>
      <c r="C149" s="133" t="s">
        <v>88</v>
      </c>
      <c r="D149" s="46" t="str">
        <f t="shared" si="9"/>
        <v>Y</v>
      </c>
      <c r="E149" s="34" t="s">
        <v>571</v>
      </c>
      <c r="F149" s="29" t="s">
        <v>0</v>
      </c>
      <c r="G149" s="29"/>
      <c r="H149" s="93" t="str">
        <f t="shared" si="10"/>
        <v>90.70</v>
      </c>
    </row>
    <row r="150" spans="2:8">
      <c r="B150" s="1" t="str">
        <f>IF(ISNUMBER(SEARCH("Always", F150)), "*", "")</f>
        <v>*</v>
      </c>
      <c r="C150" s="133" t="s">
        <v>89</v>
      </c>
      <c r="D150" s="46" t="str">
        <f t="shared" si="9"/>
        <v>Y</v>
      </c>
      <c r="E150" s="34" t="s">
        <v>419</v>
      </c>
      <c r="F150" s="29" t="s">
        <v>0</v>
      </c>
      <c r="G150" s="73" t="s">
        <v>394</v>
      </c>
      <c r="H150" s="94" t="str">
        <f t="shared" si="10"/>
        <v>90.80</v>
      </c>
    </row>
  </sheetData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H23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I13" sqref="I13"/>
    </sheetView>
  </sheetViews>
  <sheetFormatPr baseColWidth="10" defaultColWidth="8.83203125" defaultRowHeight="14" outlineLevelCol="1" x14ac:dyDescent="0"/>
  <cols>
    <col min="1" max="1" width="8.83203125" style="46"/>
    <col min="2" max="2" width="4.1640625" style="46" bestFit="1" customWidth="1"/>
    <col min="3" max="3" width="13.83203125" style="46" customWidth="1"/>
    <col min="4" max="4" width="11.1640625" style="46" customWidth="1"/>
    <col min="5" max="5" width="11.5" style="46" customWidth="1"/>
    <col min="6" max="6" width="15.6640625" style="46" customWidth="1"/>
    <col min="7" max="7" width="7" style="46" bestFit="1" customWidth="1"/>
    <col min="8" max="8" width="8.33203125" style="46" customWidth="1"/>
    <col min="9" max="9" width="9.6640625" style="46" customWidth="1"/>
    <col min="10" max="10" width="6.6640625" style="46" hidden="1" customWidth="1" outlineLevel="1"/>
    <col min="11" max="13" width="9" style="46" hidden="1" customWidth="1" outlineLevel="1"/>
    <col min="14" max="14" width="9" style="46" customWidth="1" collapsed="1"/>
    <col min="15" max="18" width="9" style="46" hidden="1" customWidth="1" outlineLevel="1"/>
    <col min="19" max="19" width="9" style="46" customWidth="1" collapsed="1"/>
    <col min="20" max="23" width="9" style="46" hidden="1" customWidth="1" outlineLevel="1"/>
    <col min="24" max="24" width="9" style="46" customWidth="1" collapsed="1"/>
    <col min="25" max="25" width="9" style="46" customWidth="1"/>
    <col min="26" max="26" width="17.6640625" style="46" customWidth="1"/>
    <col min="27" max="28" width="13.1640625" style="46" hidden="1" customWidth="1" outlineLevel="1"/>
    <col min="29" max="29" width="18.6640625" style="46" hidden="1" customWidth="1" outlineLevel="1"/>
    <col min="30" max="30" width="24.33203125" style="46" hidden="1" customWidth="1" outlineLevel="1"/>
    <col min="31" max="32" width="16.5" style="46" hidden="1" customWidth="1" outlineLevel="1"/>
    <col min="33" max="33" width="14.6640625" style="46" hidden="1" customWidth="1" outlineLevel="1"/>
    <col min="34" max="34" width="8.83203125" style="46" collapsed="1"/>
    <col min="35" max="16384" width="8.83203125" style="46"/>
  </cols>
  <sheetData>
    <row r="1" spans="2:33">
      <c r="Z1" s="46" t="s">
        <v>502</v>
      </c>
    </row>
    <row r="2" spans="2:33">
      <c r="B2" s="49" t="s">
        <v>537</v>
      </c>
      <c r="C2" s="49" t="s">
        <v>127</v>
      </c>
      <c r="D2" s="50" t="s">
        <v>141</v>
      </c>
      <c r="E2" s="54" t="s">
        <v>142</v>
      </c>
      <c r="F2" s="54" t="s">
        <v>507</v>
      </c>
      <c r="G2" s="54" t="s">
        <v>517</v>
      </c>
      <c r="H2" s="54" t="s">
        <v>538</v>
      </c>
      <c r="I2" s="49" t="s">
        <v>500</v>
      </c>
      <c r="J2" s="49" t="s">
        <v>140</v>
      </c>
      <c r="K2" s="55" t="s">
        <v>501</v>
      </c>
      <c r="L2" s="56" t="s">
        <v>503</v>
      </c>
      <c r="M2" s="56" t="s">
        <v>506</v>
      </c>
      <c r="N2" s="49" t="s">
        <v>505</v>
      </c>
      <c r="O2" s="49" t="s">
        <v>140</v>
      </c>
      <c r="P2" s="55" t="s">
        <v>501</v>
      </c>
      <c r="Q2" s="56" t="s">
        <v>503</v>
      </c>
      <c r="R2" s="56" t="s">
        <v>506</v>
      </c>
      <c r="S2" s="49" t="s">
        <v>508</v>
      </c>
      <c r="T2" s="49" t="s">
        <v>140</v>
      </c>
      <c r="U2" s="55" t="s">
        <v>501</v>
      </c>
      <c r="V2" s="56" t="s">
        <v>503</v>
      </c>
      <c r="W2" s="56" t="s">
        <v>506</v>
      </c>
      <c r="X2" s="51" t="s">
        <v>138</v>
      </c>
      <c r="Y2" s="51" t="s">
        <v>515</v>
      </c>
      <c r="Z2" s="51" t="s">
        <v>535</v>
      </c>
      <c r="AA2" s="51" t="s">
        <v>535</v>
      </c>
      <c r="AB2" s="51" t="s">
        <v>535</v>
      </c>
      <c r="AC2" s="51" t="s">
        <v>535</v>
      </c>
      <c r="AD2" s="51" t="s">
        <v>535</v>
      </c>
      <c r="AE2" s="51" t="s">
        <v>535</v>
      </c>
      <c r="AF2" s="51" t="s">
        <v>535</v>
      </c>
      <c r="AG2" s="51" t="s">
        <v>535</v>
      </c>
    </row>
    <row r="3" spans="2:33">
      <c r="B3" s="49">
        <v>1</v>
      </c>
      <c r="C3" s="52" t="s">
        <v>144</v>
      </c>
      <c r="D3" s="52" t="s">
        <v>159</v>
      </c>
      <c r="E3" s="53" t="s">
        <v>158</v>
      </c>
      <c r="F3" s="70" t="s">
        <v>509</v>
      </c>
      <c r="G3" s="53" t="s">
        <v>518</v>
      </c>
      <c r="H3" s="53" t="s">
        <v>518</v>
      </c>
      <c r="I3" s="57" t="s">
        <v>121</v>
      </c>
      <c r="J3" s="58"/>
      <c r="K3" s="58" t="s">
        <v>497</v>
      </c>
      <c r="L3" s="58" t="s">
        <v>504</v>
      </c>
      <c r="M3" s="59"/>
      <c r="N3" s="57"/>
      <c r="O3" s="58"/>
      <c r="P3" s="58"/>
      <c r="Q3" s="58"/>
      <c r="R3" s="59"/>
      <c r="S3" s="65"/>
      <c r="T3" s="58"/>
      <c r="U3" s="58"/>
      <c r="V3" s="58"/>
      <c r="W3" s="59"/>
      <c r="X3" s="58"/>
      <c r="Y3" s="58"/>
      <c r="Z3" s="53" t="s">
        <v>490</v>
      </c>
      <c r="AA3" s="53"/>
      <c r="AB3" s="53"/>
      <c r="AC3" s="53" t="s">
        <v>167</v>
      </c>
      <c r="AD3" s="53"/>
      <c r="AE3" s="53" t="s">
        <v>489</v>
      </c>
      <c r="AF3" s="46" t="s">
        <v>491</v>
      </c>
      <c r="AG3" s="46" t="s">
        <v>492</v>
      </c>
    </row>
    <row r="4" spans="2:33">
      <c r="B4" s="49">
        <v>2</v>
      </c>
      <c r="C4" s="52" t="s">
        <v>144</v>
      </c>
      <c r="D4" s="52" t="s">
        <v>146</v>
      </c>
      <c r="E4" s="53" t="s">
        <v>158</v>
      </c>
      <c r="F4" s="70" t="s">
        <v>510</v>
      </c>
      <c r="G4" s="53" t="s">
        <v>518</v>
      </c>
      <c r="H4" s="53" t="s">
        <v>518</v>
      </c>
      <c r="I4" s="57" t="s">
        <v>134</v>
      </c>
      <c r="J4" s="60">
        <v>0.7</v>
      </c>
      <c r="K4" s="58" t="s">
        <v>501</v>
      </c>
      <c r="L4" s="58" t="s">
        <v>136</v>
      </c>
      <c r="M4" s="59"/>
      <c r="N4" s="57" t="s">
        <v>134</v>
      </c>
      <c r="O4" s="60">
        <v>0.7</v>
      </c>
      <c r="P4" s="58" t="s">
        <v>497</v>
      </c>
      <c r="Q4" s="58" t="s">
        <v>136</v>
      </c>
      <c r="R4" s="59" t="b">
        <v>1</v>
      </c>
      <c r="S4" s="66"/>
      <c r="T4" s="60"/>
      <c r="U4" s="58"/>
      <c r="V4" s="58"/>
      <c r="W4" s="59"/>
      <c r="X4" s="58"/>
      <c r="Y4" s="58"/>
      <c r="Z4" s="53" t="s">
        <v>488</v>
      </c>
      <c r="AA4" s="53" t="s">
        <v>493</v>
      </c>
      <c r="AB4" s="53"/>
      <c r="AC4" s="53" t="s">
        <v>167</v>
      </c>
      <c r="AD4" s="53"/>
      <c r="AE4" s="53"/>
    </row>
    <row r="5" spans="2:33">
      <c r="B5" s="49">
        <v>3</v>
      </c>
      <c r="C5" s="52" t="s">
        <v>145</v>
      </c>
      <c r="D5" s="52" t="s">
        <v>146</v>
      </c>
      <c r="E5" s="53" t="s">
        <v>158</v>
      </c>
      <c r="F5" s="70" t="s">
        <v>511</v>
      </c>
      <c r="G5" s="53" t="s">
        <v>518</v>
      </c>
      <c r="H5" s="53" t="s">
        <v>518</v>
      </c>
      <c r="I5" s="57" t="s">
        <v>134</v>
      </c>
      <c r="J5" s="60">
        <v>0.35</v>
      </c>
      <c r="K5" s="58" t="s">
        <v>496</v>
      </c>
      <c r="L5" s="58" t="s">
        <v>504</v>
      </c>
      <c r="M5" s="64" t="b">
        <v>1</v>
      </c>
      <c r="N5" s="57" t="s">
        <v>134</v>
      </c>
      <c r="O5" s="60">
        <v>0.35</v>
      </c>
      <c r="P5" s="58" t="s">
        <v>501</v>
      </c>
      <c r="Q5" s="58" t="s">
        <v>136</v>
      </c>
      <c r="R5" s="64" t="b">
        <v>1</v>
      </c>
      <c r="S5" s="66" t="s">
        <v>138</v>
      </c>
      <c r="T5" s="60"/>
      <c r="U5" s="58" t="s">
        <v>496</v>
      </c>
      <c r="V5" s="58"/>
      <c r="W5" s="64"/>
      <c r="X5" s="68" t="s">
        <v>514</v>
      </c>
      <c r="Y5" s="68" t="s">
        <v>514</v>
      </c>
      <c r="Z5" s="53" t="s">
        <v>494</v>
      </c>
      <c r="AA5" s="53" t="s">
        <v>495</v>
      </c>
      <c r="AB5" s="53" t="s">
        <v>498</v>
      </c>
      <c r="AC5" s="53" t="s">
        <v>168</v>
      </c>
      <c r="AD5" s="53" t="s">
        <v>169</v>
      </c>
      <c r="AE5" s="53"/>
    </row>
    <row r="6" spans="2:33">
      <c r="B6" s="49">
        <v>4</v>
      </c>
      <c r="C6" s="52" t="s">
        <v>145</v>
      </c>
      <c r="D6" s="52" t="s">
        <v>159</v>
      </c>
      <c r="E6" s="53" t="s">
        <v>158</v>
      </c>
      <c r="F6" s="70" t="s">
        <v>511</v>
      </c>
      <c r="G6" s="53" t="s">
        <v>518</v>
      </c>
      <c r="H6" s="53" t="s">
        <v>518</v>
      </c>
      <c r="I6" s="57" t="s">
        <v>134</v>
      </c>
      <c r="J6" s="60">
        <v>0.7</v>
      </c>
      <c r="K6" s="58" t="s">
        <v>496</v>
      </c>
      <c r="L6" s="58" t="s">
        <v>136</v>
      </c>
      <c r="M6" s="59"/>
      <c r="N6" s="57" t="s">
        <v>134</v>
      </c>
      <c r="O6" s="60">
        <v>0.7</v>
      </c>
      <c r="P6" s="58" t="s">
        <v>497</v>
      </c>
      <c r="Q6" s="58" t="s">
        <v>136</v>
      </c>
      <c r="R6" s="59"/>
      <c r="S6" s="66" t="s">
        <v>138</v>
      </c>
      <c r="T6" s="60"/>
      <c r="U6" s="58" t="s">
        <v>496</v>
      </c>
      <c r="V6" s="58"/>
      <c r="W6" s="59"/>
      <c r="X6" s="68" t="s">
        <v>514</v>
      </c>
      <c r="Y6" s="68" t="s">
        <v>514</v>
      </c>
      <c r="Z6" s="53" t="s">
        <v>499</v>
      </c>
      <c r="AA6" s="53" t="s">
        <v>496</v>
      </c>
      <c r="AB6" s="53"/>
      <c r="AC6" s="53" t="s">
        <v>168</v>
      </c>
      <c r="AD6" s="53" t="s">
        <v>169</v>
      </c>
      <c r="AE6" s="53"/>
    </row>
    <row r="7" spans="2:33">
      <c r="B7" s="49">
        <v>5</v>
      </c>
      <c r="C7" s="52" t="s">
        <v>144</v>
      </c>
      <c r="D7" s="52" t="s">
        <v>159</v>
      </c>
      <c r="E7" s="53" t="s">
        <v>162</v>
      </c>
      <c r="F7" s="70" t="s">
        <v>512</v>
      </c>
      <c r="G7" s="53" t="s">
        <v>518</v>
      </c>
      <c r="H7" s="53" t="s">
        <v>519</v>
      </c>
      <c r="I7" s="57" t="s">
        <v>134</v>
      </c>
      <c r="J7" s="60">
        <v>0.35</v>
      </c>
      <c r="K7" s="58" t="s">
        <v>497</v>
      </c>
      <c r="L7" s="58" t="s">
        <v>136</v>
      </c>
      <c r="M7" s="59"/>
      <c r="N7" s="57"/>
      <c r="O7" s="60"/>
      <c r="P7" s="58"/>
      <c r="Q7" s="58"/>
      <c r="R7" s="59"/>
      <c r="S7" s="66" t="s">
        <v>138</v>
      </c>
      <c r="T7" s="60"/>
      <c r="U7" s="58" t="s">
        <v>496</v>
      </c>
      <c r="V7" s="58"/>
      <c r="W7" s="59"/>
      <c r="X7" s="68" t="s">
        <v>514</v>
      </c>
      <c r="Y7" s="69" t="s">
        <v>516</v>
      </c>
      <c r="Z7" s="53"/>
      <c r="AA7" s="53" t="s">
        <v>497</v>
      </c>
      <c r="AB7" s="53"/>
      <c r="AC7" s="53" t="s">
        <v>168</v>
      </c>
      <c r="AD7" s="53" t="s">
        <v>170</v>
      </c>
      <c r="AE7" s="53"/>
    </row>
    <row r="8" spans="2:33">
      <c r="B8" s="49">
        <v>6</v>
      </c>
      <c r="C8" s="52" t="s">
        <v>145</v>
      </c>
      <c r="D8" s="52" t="s">
        <v>146</v>
      </c>
      <c r="E8" s="53" t="s">
        <v>162</v>
      </c>
      <c r="F8" s="70" t="s">
        <v>513</v>
      </c>
      <c r="G8" s="53" t="s">
        <v>520</v>
      </c>
      <c r="H8" s="53"/>
      <c r="I8" s="61" t="s">
        <v>121</v>
      </c>
      <c r="J8" s="62"/>
      <c r="K8" s="62" t="s">
        <v>496</v>
      </c>
      <c r="L8" s="62" t="s">
        <v>136</v>
      </c>
      <c r="M8" s="63"/>
      <c r="N8" s="61"/>
      <c r="O8" s="62"/>
      <c r="P8" s="62"/>
      <c r="Q8" s="62"/>
      <c r="R8" s="63"/>
      <c r="S8" s="67" t="s">
        <v>138</v>
      </c>
      <c r="T8" s="62"/>
      <c r="U8" s="62" t="s">
        <v>496</v>
      </c>
      <c r="V8" s="62"/>
      <c r="W8" s="63"/>
      <c r="X8" s="68" t="s">
        <v>514</v>
      </c>
      <c r="Y8" s="69" t="s">
        <v>516</v>
      </c>
      <c r="Z8" s="53"/>
      <c r="AA8" s="53"/>
      <c r="AB8" s="53"/>
      <c r="AC8" s="53" t="s">
        <v>168</v>
      </c>
      <c r="AD8" s="53" t="s">
        <v>170</v>
      </c>
      <c r="AE8" s="53"/>
    </row>
    <row r="10" spans="2:33" ht="28">
      <c r="B10" s="46" t="s">
        <v>521</v>
      </c>
      <c r="C10" s="46" t="s">
        <v>527</v>
      </c>
      <c r="D10" s="52" t="s">
        <v>144</v>
      </c>
    </row>
    <row r="11" spans="2:33" ht="28">
      <c r="B11" s="46" t="s">
        <v>522</v>
      </c>
      <c r="C11" s="46" t="s">
        <v>590</v>
      </c>
      <c r="D11" s="52" t="s">
        <v>145</v>
      </c>
    </row>
    <row r="12" spans="2:33">
      <c r="B12" s="46" t="s">
        <v>523</v>
      </c>
      <c r="C12" s="46" t="s">
        <v>591</v>
      </c>
      <c r="D12" s="52" t="s">
        <v>159</v>
      </c>
    </row>
    <row r="13" spans="2:33">
      <c r="B13" s="46" t="s">
        <v>529</v>
      </c>
      <c r="C13" s="46" t="s">
        <v>592</v>
      </c>
      <c r="D13" s="52" t="s">
        <v>146</v>
      </c>
    </row>
    <row r="14" spans="2:33">
      <c r="B14" s="46" t="s">
        <v>524</v>
      </c>
      <c r="C14" s="46" t="s">
        <v>593</v>
      </c>
      <c r="D14" s="53" t="s">
        <v>158</v>
      </c>
    </row>
    <row r="15" spans="2:33">
      <c r="B15" s="46" t="s">
        <v>525</v>
      </c>
      <c r="C15" s="46">
        <v>5.6</v>
      </c>
      <c r="D15" s="53" t="s">
        <v>162</v>
      </c>
    </row>
    <row r="16" spans="2:33">
      <c r="B16" s="46" t="s">
        <v>121</v>
      </c>
      <c r="C16" s="46">
        <v>1.6</v>
      </c>
      <c r="D16" s="57" t="s">
        <v>121</v>
      </c>
    </row>
    <row r="17" spans="2:5">
      <c r="B17" s="46" t="s">
        <v>526</v>
      </c>
      <c r="C17" s="46" t="s">
        <v>595</v>
      </c>
      <c r="D17" s="57" t="s">
        <v>134</v>
      </c>
    </row>
    <row r="20" spans="2:5" ht="28">
      <c r="B20" s="46" t="s">
        <v>531</v>
      </c>
      <c r="C20" s="46">
        <v>1.5</v>
      </c>
      <c r="D20" s="52" t="s">
        <v>144</v>
      </c>
      <c r="E20" s="52" t="s">
        <v>159</v>
      </c>
    </row>
    <row r="21" spans="2:5" ht="28">
      <c r="B21" s="46" t="s">
        <v>532</v>
      </c>
      <c r="C21" s="46">
        <v>2</v>
      </c>
      <c r="D21" s="52" t="s">
        <v>144</v>
      </c>
      <c r="E21" s="52" t="s">
        <v>146</v>
      </c>
    </row>
    <row r="22" spans="2:5" ht="28">
      <c r="B22" s="46" t="s">
        <v>533</v>
      </c>
      <c r="C22" s="46" t="s">
        <v>594</v>
      </c>
      <c r="D22" s="52" t="s">
        <v>145</v>
      </c>
      <c r="E22" s="52" t="s">
        <v>146</v>
      </c>
    </row>
    <row r="23" spans="2:5" ht="28">
      <c r="B23" s="46" t="s">
        <v>534</v>
      </c>
      <c r="C23" s="46">
        <v>4.8</v>
      </c>
      <c r="D23" s="52" t="s">
        <v>145</v>
      </c>
      <c r="E23" s="52" t="s">
        <v>159</v>
      </c>
    </row>
  </sheetData>
  <autoFilter ref="B2:AG8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37"/>
  <sheetViews>
    <sheetView zoomScale="85" zoomScaleNormal="85" zoomScalePageLayoutView="85" workbookViewId="0">
      <pane ySplit="4" topLeftCell="A5" activePane="bottomLeft" state="frozen"/>
      <selection pane="bottomLeft" activeCell="H126" sqref="H126"/>
    </sheetView>
  </sheetViews>
  <sheetFormatPr baseColWidth="10" defaultColWidth="9.1640625" defaultRowHeight="14" x14ac:dyDescent="0"/>
  <cols>
    <col min="1" max="1" width="9.1640625" style="24"/>
    <col min="2" max="2" width="9.1640625" style="46"/>
    <col min="3" max="3" width="10.6640625" style="30" customWidth="1"/>
    <col min="4" max="4" width="37.33203125" style="42" customWidth="1"/>
    <col min="5" max="5" width="21.83203125" style="24" customWidth="1"/>
    <col min="6" max="6" width="8.6640625" style="24" customWidth="1"/>
    <col min="7" max="7" width="12.33203125" style="24" customWidth="1"/>
    <col min="8" max="8" width="10.6640625" style="30" customWidth="1"/>
    <col min="9" max="9" width="52.5" style="24" customWidth="1"/>
    <col min="10" max="10" width="29.1640625" style="24" customWidth="1"/>
    <col min="11" max="11" width="9.1640625" style="24"/>
    <col min="12" max="13" width="10.6640625" style="43" customWidth="1"/>
    <col min="14" max="15" width="9.1640625" style="44"/>
    <col min="16" max="16384" width="9.1640625" style="24"/>
  </cols>
  <sheetData>
    <row r="2" spans="2:15" ht="28">
      <c r="B2" s="41" t="s">
        <v>129</v>
      </c>
      <c r="C2" s="85"/>
      <c r="D2" s="71" t="s">
        <v>605</v>
      </c>
    </row>
    <row r="3" spans="2:15">
      <c r="B3" s="45">
        <v>2</v>
      </c>
      <c r="C3" s="31" t="s">
        <v>396</v>
      </c>
      <c r="D3" s="84"/>
    </row>
    <row r="5" spans="2:15" s="43" customFormat="1">
      <c r="B5" s="1" t="s">
        <v>536</v>
      </c>
      <c r="C5" s="32" t="s">
        <v>206</v>
      </c>
      <c r="D5" s="29" t="s">
        <v>207</v>
      </c>
      <c r="E5" s="25" t="s">
        <v>397</v>
      </c>
      <c r="F5" s="83"/>
      <c r="G5" s="74" t="str">
        <f t="shared" ref="G5:G66" si="0">IF(OR(ISNUMBER(SEARCH($B$3, B5)), ISNUMBER(SEARCH("~*", B5))), C5, "")</f>
        <v>5.10</v>
      </c>
      <c r="H5" s="24"/>
      <c r="I5" s="24"/>
      <c r="J5" s="24"/>
      <c r="K5" s="42"/>
      <c r="N5" s="44"/>
      <c r="O5" s="44"/>
    </row>
    <row r="6" spans="2:15" s="43" customFormat="1">
      <c r="B6" s="1" t="s">
        <v>536</v>
      </c>
      <c r="C6" s="32" t="s">
        <v>208</v>
      </c>
      <c r="D6" s="29" t="s">
        <v>209</v>
      </c>
      <c r="E6" s="25" t="s">
        <v>397</v>
      </c>
      <c r="F6" s="83" t="s">
        <v>392</v>
      </c>
      <c r="G6" s="74" t="str">
        <f t="shared" si="0"/>
        <v>5.20</v>
      </c>
      <c r="H6" s="30"/>
      <c r="I6" s="24"/>
      <c r="J6" s="24"/>
      <c r="K6" s="42"/>
      <c r="N6" s="44"/>
      <c r="O6" s="44"/>
    </row>
    <row r="7" spans="2:15" s="43" customFormat="1">
      <c r="B7" s="1" t="s">
        <v>536</v>
      </c>
      <c r="C7" s="32" t="s">
        <v>210</v>
      </c>
      <c r="D7" s="29" t="s">
        <v>211</v>
      </c>
      <c r="E7" s="26" t="s">
        <v>0</v>
      </c>
      <c r="F7" s="26"/>
      <c r="G7" s="48" t="str">
        <f t="shared" si="0"/>
        <v>10</v>
      </c>
      <c r="H7" s="30"/>
      <c r="I7" s="24"/>
      <c r="J7" s="24"/>
      <c r="K7" s="42"/>
      <c r="N7" s="44"/>
      <c r="O7" s="44"/>
    </row>
    <row r="8" spans="2:15" s="43" customFormat="1">
      <c r="B8" s="1" t="s">
        <v>536</v>
      </c>
      <c r="C8" s="32" t="s">
        <v>212</v>
      </c>
      <c r="D8" s="29" t="s">
        <v>213</v>
      </c>
      <c r="E8" s="25" t="s">
        <v>397</v>
      </c>
      <c r="F8" s="25"/>
      <c r="G8" s="86" t="str">
        <f t="shared" si="0"/>
        <v>10.05</v>
      </c>
      <c r="H8" s="30"/>
      <c r="I8" s="24"/>
      <c r="J8" s="24"/>
      <c r="K8" s="42"/>
      <c r="N8" s="44"/>
      <c r="O8" s="44"/>
    </row>
    <row r="9" spans="2:15" s="43" customFormat="1">
      <c r="B9" s="1" t="s">
        <v>536</v>
      </c>
      <c r="C9" s="32" t="s">
        <v>214</v>
      </c>
      <c r="D9" s="29" t="s">
        <v>215</v>
      </c>
      <c r="E9" s="25" t="s">
        <v>397</v>
      </c>
      <c r="F9" s="25"/>
      <c r="G9" s="86" t="str">
        <f t="shared" si="0"/>
        <v>10.10</v>
      </c>
      <c r="H9" s="30"/>
      <c r="I9" s="24"/>
      <c r="J9" s="24"/>
      <c r="K9" s="42"/>
      <c r="N9" s="44"/>
      <c r="O9" s="44"/>
    </row>
    <row r="10" spans="2:15" s="43" customFormat="1">
      <c r="B10" s="1" t="s">
        <v>536</v>
      </c>
      <c r="C10" s="32" t="s">
        <v>216</v>
      </c>
      <c r="D10" s="29" t="s">
        <v>217</v>
      </c>
      <c r="E10" s="25" t="s">
        <v>397</v>
      </c>
      <c r="F10" s="25"/>
      <c r="G10" s="86" t="str">
        <f t="shared" si="0"/>
        <v>10.20</v>
      </c>
      <c r="H10" s="30"/>
      <c r="I10" s="24"/>
      <c r="J10" s="24"/>
      <c r="K10" s="42"/>
      <c r="N10" s="44"/>
      <c r="O10" s="44"/>
    </row>
    <row r="11" spans="2:15" s="43" customFormat="1" ht="42">
      <c r="B11" s="1" t="str">
        <f>hln</f>
        <v>1,2,5</v>
      </c>
      <c r="C11" s="32" t="s">
        <v>218</v>
      </c>
      <c r="D11" s="29" t="s">
        <v>217</v>
      </c>
      <c r="E11" s="27" t="s">
        <v>401</v>
      </c>
      <c r="F11" s="25"/>
      <c r="G11" s="86" t="str">
        <f t="shared" si="0"/>
        <v>10.20.10</v>
      </c>
      <c r="H11" s="30"/>
      <c r="I11" s="24"/>
      <c r="J11" s="24"/>
      <c r="K11" s="42"/>
      <c r="N11" s="44"/>
      <c r="O11" s="44"/>
    </row>
    <row r="12" spans="2:15" s="43" customFormat="1" ht="42">
      <c r="B12" s="1" t="str">
        <f>hly</f>
        <v>3,4,6,7,8</v>
      </c>
      <c r="C12" s="32" t="s">
        <v>219</v>
      </c>
      <c r="D12" s="29" t="s">
        <v>217</v>
      </c>
      <c r="E12" s="27" t="s">
        <v>402</v>
      </c>
      <c r="F12" s="25"/>
      <c r="G12" s="86" t="str">
        <f t="shared" si="0"/>
        <v/>
      </c>
      <c r="H12" s="30"/>
      <c r="I12" s="24"/>
      <c r="J12" s="24"/>
      <c r="K12" s="42"/>
      <c r="N12" s="44"/>
      <c r="O12" s="44"/>
    </row>
    <row r="13" spans="2:15" s="43" customFormat="1">
      <c r="B13" s="1" t="s">
        <v>536</v>
      </c>
      <c r="C13" s="32" t="s">
        <v>220</v>
      </c>
      <c r="D13" s="29" t="s">
        <v>217</v>
      </c>
      <c r="E13" s="25" t="s">
        <v>397</v>
      </c>
      <c r="F13" s="25"/>
      <c r="G13" s="86" t="str">
        <f t="shared" si="0"/>
        <v>10.20.30</v>
      </c>
      <c r="H13" s="30"/>
      <c r="I13" s="24"/>
      <c r="J13" s="24"/>
      <c r="K13" s="42"/>
      <c r="N13" s="44"/>
      <c r="O13" s="44"/>
    </row>
    <row r="14" spans="2:15" s="43" customFormat="1">
      <c r="B14" s="1" t="s">
        <v>536</v>
      </c>
      <c r="C14" s="32" t="s">
        <v>221</v>
      </c>
      <c r="D14" s="29" t="s">
        <v>222</v>
      </c>
      <c r="E14" s="25" t="s">
        <v>397</v>
      </c>
      <c r="F14" s="83" t="s">
        <v>393</v>
      </c>
      <c r="G14" s="74" t="str">
        <f t="shared" si="0"/>
        <v>10.30</v>
      </c>
      <c r="H14" s="30"/>
      <c r="I14" s="24"/>
      <c r="J14" s="24"/>
      <c r="K14" s="42"/>
      <c r="N14" s="44"/>
      <c r="O14" s="44"/>
    </row>
    <row r="15" spans="2:15" s="43" customFormat="1">
      <c r="B15" s="1" t="s">
        <v>536</v>
      </c>
      <c r="C15" s="32" t="s">
        <v>223</v>
      </c>
      <c r="D15" s="29" t="s">
        <v>224</v>
      </c>
      <c r="E15" s="26" t="s">
        <v>0</v>
      </c>
      <c r="F15" s="26"/>
      <c r="G15" s="48" t="str">
        <f t="shared" si="0"/>
        <v>10.40</v>
      </c>
      <c r="H15" s="30"/>
      <c r="I15" s="24"/>
      <c r="J15" s="24"/>
      <c r="K15" s="42"/>
      <c r="N15" s="44"/>
      <c r="O15" s="44"/>
    </row>
    <row r="16" spans="2:15" s="43" customFormat="1">
      <c r="B16" s="1" t="s">
        <v>536</v>
      </c>
      <c r="C16" s="32" t="s">
        <v>225</v>
      </c>
      <c r="D16" s="29" t="s">
        <v>226</v>
      </c>
      <c r="E16" s="25" t="s">
        <v>397</v>
      </c>
      <c r="F16" s="25"/>
      <c r="G16" s="86" t="str">
        <f t="shared" si="0"/>
        <v>10.40.05</v>
      </c>
      <c r="H16" s="30"/>
      <c r="I16" s="24"/>
      <c r="J16" s="24"/>
      <c r="K16" s="42"/>
      <c r="N16" s="44"/>
      <c r="O16" s="44"/>
    </row>
    <row r="17" spans="2:15" s="43" customFormat="1" ht="42">
      <c r="B17" s="1" t="str">
        <f>oppp</f>
        <v>2,3,4,5,7,8</v>
      </c>
      <c r="C17" s="32" t="s">
        <v>227</v>
      </c>
      <c r="D17" s="29" t="s">
        <v>226</v>
      </c>
      <c r="E17" s="27" t="s">
        <v>406</v>
      </c>
      <c r="F17" s="25"/>
      <c r="G17" s="86" t="str">
        <f t="shared" si="0"/>
        <v>10.40.10</v>
      </c>
      <c r="H17" s="30"/>
      <c r="I17" s="24"/>
      <c r="J17" s="24"/>
      <c r="K17" s="42"/>
      <c r="N17" s="44"/>
      <c r="O17" s="44"/>
    </row>
    <row r="18" spans="2:15" s="43" customFormat="1">
      <c r="B18" s="1" t="s">
        <v>536</v>
      </c>
      <c r="C18" s="32" t="s">
        <v>228</v>
      </c>
      <c r="D18" s="29" t="s">
        <v>229</v>
      </c>
      <c r="E18" s="25" t="s">
        <v>397</v>
      </c>
      <c r="F18" s="83" t="s">
        <v>393</v>
      </c>
      <c r="G18" s="74" t="str">
        <f t="shared" si="0"/>
        <v>10.40.20</v>
      </c>
      <c r="H18" s="30"/>
      <c r="I18" s="24"/>
      <c r="J18" s="24"/>
      <c r="K18" s="42"/>
      <c r="N18" s="44"/>
      <c r="O18" s="44"/>
    </row>
    <row r="19" spans="2:15" s="43" customFormat="1">
      <c r="B19" s="1" t="s">
        <v>536</v>
      </c>
      <c r="C19" s="32" t="s">
        <v>230</v>
      </c>
      <c r="D19" s="29" t="s">
        <v>231</v>
      </c>
      <c r="E19" s="26" t="s">
        <v>0</v>
      </c>
      <c r="F19" s="83" t="s">
        <v>394</v>
      </c>
      <c r="G19" s="74" t="str">
        <f t="shared" si="0"/>
        <v>10.40.30</v>
      </c>
      <c r="H19" s="30"/>
      <c r="I19" s="24"/>
      <c r="J19" s="24"/>
      <c r="K19" s="42"/>
      <c r="N19" s="44"/>
      <c r="O19" s="44"/>
    </row>
    <row r="20" spans="2:15" s="43" customFormat="1">
      <c r="B20" s="1" t="s">
        <v>536</v>
      </c>
      <c r="C20" s="32" t="s">
        <v>232</v>
      </c>
      <c r="D20" s="29" t="s">
        <v>233</v>
      </c>
      <c r="E20" s="26" t="s">
        <v>0</v>
      </c>
      <c r="F20" s="83"/>
      <c r="G20" s="74" t="str">
        <f t="shared" si="0"/>
        <v>10.40.40</v>
      </c>
      <c r="H20" s="30"/>
      <c r="I20" s="24"/>
      <c r="J20" s="24"/>
      <c r="K20" s="42"/>
      <c r="N20" s="44"/>
      <c r="O20" s="44"/>
    </row>
    <row r="21" spans="2:15" s="43" customFormat="1">
      <c r="B21" s="1" t="s">
        <v>536</v>
      </c>
      <c r="C21" s="32" t="s">
        <v>234</v>
      </c>
      <c r="D21" s="29" t="s">
        <v>235</v>
      </c>
      <c r="E21" s="25" t="s">
        <v>397</v>
      </c>
      <c r="F21" s="25"/>
      <c r="G21" s="86" t="str">
        <f t="shared" si="0"/>
        <v>10.40.40.02</v>
      </c>
      <c r="H21" s="30"/>
      <c r="I21" s="24"/>
      <c r="J21" s="24"/>
      <c r="K21" s="42"/>
      <c r="N21" s="44"/>
      <c r="O21" s="44"/>
    </row>
    <row r="22" spans="2:15" s="43" customFormat="1">
      <c r="B22" s="1" t="s">
        <v>536</v>
      </c>
      <c r="C22" s="32" t="s">
        <v>236</v>
      </c>
      <c r="D22" s="29" t="s">
        <v>237</v>
      </c>
      <c r="E22" s="28" t="s">
        <v>398</v>
      </c>
      <c r="F22" s="28"/>
      <c r="G22" s="76" t="str">
        <f t="shared" si="0"/>
        <v>10.40.40.05</v>
      </c>
      <c r="H22" s="30"/>
      <c r="I22" s="24"/>
      <c r="J22" s="24"/>
      <c r="K22" s="42"/>
      <c r="N22" s="44"/>
      <c r="O22" s="44"/>
    </row>
    <row r="23" spans="2:15" s="43" customFormat="1">
      <c r="B23" s="1" t="s">
        <v>536</v>
      </c>
      <c r="C23" s="32" t="s">
        <v>238</v>
      </c>
      <c r="D23" s="29" t="s">
        <v>222</v>
      </c>
      <c r="E23" s="26" t="s">
        <v>0</v>
      </c>
      <c r="F23" s="83" t="s">
        <v>393</v>
      </c>
      <c r="G23" s="74" t="str">
        <f t="shared" si="0"/>
        <v>10.40.40.10</v>
      </c>
      <c r="H23" s="30"/>
      <c r="I23" s="24"/>
      <c r="J23" s="24"/>
      <c r="K23" s="42"/>
      <c r="N23" s="44"/>
      <c r="O23" s="44"/>
    </row>
    <row r="24" spans="2:15" s="43" customFormat="1">
      <c r="B24" s="1" t="s">
        <v>536</v>
      </c>
      <c r="C24" s="32" t="s">
        <v>239</v>
      </c>
      <c r="D24" s="29" t="s">
        <v>240</v>
      </c>
      <c r="E24" s="26" t="s">
        <v>0</v>
      </c>
      <c r="F24" s="26"/>
      <c r="G24" s="48" t="str">
        <f t="shared" si="0"/>
        <v>10.40.40.20</v>
      </c>
      <c r="H24" s="30"/>
      <c r="I24" s="24"/>
      <c r="J24" s="24"/>
      <c r="K24" s="42"/>
      <c r="N24" s="44"/>
      <c r="O24" s="44"/>
    </row>
    <row r="25" spans="2:15" s="43" customFormat="1">
      <c r="B25" s="1" t="s">
        <v>536</v>
      </c>
      <c r="C25" s="32" t="s">
        <v>241</v>
      </c>
      <c r="D25" s="29" t="s">
        <v>231</v>
      </c>
      <c r="E25" s="26" t="s">
        <v>0</v>
      </c>
      <c r="F25" s="83" t="s">
        <v>394</v>
      </c>
      <c r="G25" s="74" t="str">
        <f t="shared" si="0"/>
        <v>10.40.40.30</v>
      </c>
      <c r="H25" s="30"/>
      <c r="I25" s="24"/>
      <c r="J25" s="24"/>
      <c r="K25" s="42"/>
      <c r="N25" s="44"/>
      <c r="O25" s="44"/>
    </row>
    <row r="26" spans="2:15" s="43" customFormat="1">
      <c r="B26" s="1" t="str">
        <f>hln</f>
        <v>1,2,5</v>
      </c>
      <c r="C26" s="32" t="s">
        <v>242</v>
      </c>
      <c r="D26" s="29" t="s">
        <v>226</v>
      </c>
      <c r="E26" s="29" t="s">
        <v>144</v>
      </c>
      <c r="F26" s="26"/>
      <c r="G26" s="48" t="str">
        <f t="shared" si="0"/>
        <v>10.40.40.40</v>
      </c>
      <c r="H26" s="30"/>
      <c r="I26" s="24"/>
      <c r="J26" s="24"/>
      <c r="K26" s="42"/>
      <c r="N26" s="44"/>
      <c r="O26" s="44"/>
    </row>
    <row r="27" spans="2:15" s="43" customFormat="1">
      <c r="B27" s="1" t="str">
        <f>hly</f>
        <v>3,4,6,7,8</v>
      </c>
      <c r="C27" s="32" t="s">
        <v>243</v>
      </c>
      <c r="D27" s="29" t="s">
        <v>226</v>
      </c>
      <c r="E27" s="26" t="s">
        <v>145</v>
      </c>
      <c r="F27" s="26"/>
      <c r="G27" s="48" t="str">
        <f t="shared" si="0"/>
        <v/>
      </c>
      <c r="H27" s="30"/>
      <c r="I27" s="24"/>
      <c r="J27" s="24"/>
      <c r="K27" s="42"/>
      <c r="N27" s="44"/>
      <c r="O27" s="44"/>
    </row>
    <row r="28" spans="2:15" s="43" customFormat="1">
      <c r="B28" s="1" t="s">
        <v>536</v>
      </c>
      <c r="C28" s="32" t="s">
        <v>244</v>
      </c>
      <c r="D28" s="29" t="s">
        <v>229</v>
      </c>
      <c r="E28" s="26" t="s">
        <v>0</v>
      </c>
      <c r="F28" s="83" t="s">
        <v>393</v>
      </c>
      <c r="G28" s="74" t="str">
        <f t="shared" si="0"/>
        <v>10.40.40.50</v>
      </c>
      <c r="H28" s="30"/>
      <c r="I28" s="24"/>
      <c r="J28" s="24"/>
      <c r="K28" s="42"/>
      <c r="N28" s="44"/>
      <c r="O28" s="44"/>
    </row>
    <row r="29" spans="2:15" s="43" customFormat="1">
      <c r="B29" s="1" t="s">
        <v>536</v>
      </c>
      <c r="C29" s="32" t="s">
        <v>245</v>
      </c>
      <c r="D29" s="29" t="s">
        <v>246</v>
      </c>
      <c r="E29" s="26" t="s">
        <v>0</v>
      </c>
      <c r="F29" s="26"/>
      <c r="G29" s="48" t="str">
        <f t="shared" si="0"/>
        <v>10.40.50</v>
      </c>
      <c r="H29" s="30"/>
      <c r="I29" s="24"/>
      <c r="J29" s="24"/>
      <c r="K29" s="42"/>
      <c r="N29" s="44"/>
      <c r="O29" s="44"/>
    </row>
    <row r="30" spans="2:15" s="43" customFormat="1">
      <c r="B30" s="1" t="str">
        <f>hln</f>
        <v>1,2,5</v>
      </c>
      <c r="C30" s="32" t="s">
        <v>247</v>
      </c>
      <c r="D30" s="29" t="s">
        <v>248</v>
      </c>
      <c r="E30" s="26" t="s">
        <v>144</v>
      </c>
      <c r="F30" s="26"/>
      <c r="G30" s="48" t="str">
        <f t="shared" si="0"/>
        <v>10.40.50.10</v>
      </c>
      <c r="H30" s="30"/>
      <c r="I30" s="24"/>
      <c r="J30" s="24"/>
      <c r="K30" s="42"/>
      <c r="N30" s="44"/>
      <c r="O30" s="44"/>
    </row>
    <row r="31" spans="2:15" s="43" customFormat="1">
      <c r="B31" s="1" t="str">
        <f>hly</f>
        <v>3,4,6,7,8</v>
      </c>
      <c r="C31" s="32" t="s">
        <v>249</v>
      </c>
      <c r="D31" s="29" t="s">
        <v>248</v>
      </c>
      <c r="E31" s="26" t="s">
        <v>145</v>
      </c>
      <c r="F31" s="26"/>
      <c r="G31" s="48" t="str">
        <f t="shared" si="0"/>
        <v/>
      </c>
      <c r="H31" s="30"/>
      <c r="I31" s="24"/>
      <c r="J31" s="24"/>
      <c r="K31" s="42"/>
      <c r="N31" s="44"/>
      <c r="O31" s="44"/>
    </row>
    <row r="32" spans="2:15" s="43" customFormat="1">
      <c r="B32" s="1" t="s">
        <v>536</v>
      </c>
      <c r="C32" s="32" t="s">
        <v>250</v>
      </c>
      <c r="D32" s="29" t="s">
        <v>251</v>
      </c>
      <c r="E32" s="26" t="s">
        <v>0</v>
      </c>
      <c r="F32" s="26"/>
      <c r="G32" s="48" t="str">
        <f t="shared" si="0"/>
        <v>10.40.60</v>
      </c>
      <c r="H32" s="30"/>
      <c r="I32" s="24"/>
      <c r="J32" s="24"/>
      <c r="K32" s="42"/>
      <c r="N32" s="44"/>
      <c r="O32" s="44"/>
    </row>
    <row r="33" spans="2:15" s="43" customFormat="1">
      <c r="B33" s="1" t="str">
        <f>hln</f>
        <v>1,2,5</v>
      </c>
      <c r="C33" s="32" t="s">
        <v>252</v>
      </c>
      <c r="D33" s="29" t="s">
        <v>253</v>
      </c>
      <c r="E33" s="26" t="s">
        <v>144</v>
      </c>
      <c r="F33" s="26"/>
      <c r="G33" s="48" t="str">
        <f t="shared" si="0"/>
        <v>10.40.60.10</v>
      </c>
      <c r="H33" s="30"/>
      <c r="I33" s="24"/>
      <c r="J33" s="24"/>
      <c r="K33" s="42"/>
      <c r="N33" s="44"/>
      <c r="O33" s="44"/>
    </row>
    <row r="34" spans="2:15" s="43" customFormat="1">
      <c r="B34" s="1" t="str">
        <f>hly</f>
        <v>3,4,6,7,8</v>
      </c>
      <c r="C34" s="32" t="s">
        <v>254</v>
      </c>
      <c r="D34" s="29" t="s">
        <v>253</v>
      </c>
      <c r="E34" s="26" t="s">
        <v>145</v>
      </c>
      <c r="F34" s="26"/>
      <c r="G34" s="48" t="str">
        <f t="shared" si="0"/>
        <v/>
      </c>
      <c r="H34" s="30"/>
      <c r="I34" s="24"/>
      <c r="J34" s="24"/>
      <c r="K34" s="42"/>
      <c r="N34" s="44"/>
      <c r="O34" s="44"/>
    </row>
    <row r="35" spans="2:15" s="43" customFormat="1">
      <c r="B35" s="1" t="s">
        <v>536</v>
      </c>
      <c r="C35" s="32" t="s">
        <v>255</v>
      </c>
      <c r="D35" s="29" t="s">
        <v>256</v>
      </c>
      <c r="E35" s="25" t="s">
        <v>397</v>
      </c>
      <c r="F35" s="25"/>
      <c r="G35" s="86" t="str">
        <f t="shared" si="0"/>
        <v>10.40.70</v>
      </c>
      <c r="H35" s="30"/>
      <c r="I35" s="24"/>
      <c r="J35" s="24"/>
      <c r="K35" s="42"/>
      <c r="N35" s="44"/>
      <c r="O35" s="44"/>
    </row>
    <row r="36" spans="2:15" s="43" customFormat="1" ht="42">
      <c r="B36" s="1" t="str">
        <f>oppp</f>
        <v>2,3,4,5,7,8</v>
      </c>
      <c r="C36" s="32" t="s">
        <v>257</v>
      </c>
      <c r="D36" s="29" t="s">
        <v>258</v>
      </c>
      <c r="E36" s="27" t="s">
        <v>403</v>
      </c>
      <c r="F36" s="25"/>
      <c r="G36" s="86" t="str">
        <f t="shared" si="0"/>
        <v>10.40.80</v>
      </c>
      <c r="H36" s="30"/>
      <c r="I36" s="24"/>
      <c r="J36" s="24"/>
      <c r="K36" s="42"/>
      <c r="N36" s="44"/>
      <c r="O36" s="44"/>
    </row>
    <row r="37" spans="2:15" s="43" customFormat="1" ht="70">
      <c r="B37" s="1">
        <v>2.5</v>
      </c>
      <c r="C37" s="32" t="s">
        <v>259</v>
      </c>
      <c r="D37" s="29" t="s">
        <v>260</v>
      </c>
      <c r="E37" s="27" t="s">
        <v>588</v>
      </c>
      <c r="F37" s="25"/>
      <c r="G37" s="86" t="str">
        <f t="shared" si="0"/>
        <v>10.40.80.10</v>
      </c>
      <c r="H37" s="30"/>
      <c r="I37" s="24"/>
      <c r="J37" s="24"/>
      <c r="K37" s="42"/>
      <c r="N37" s="44"/>
      <c r="O37" s="44"/>
    </row>
    <row r="38" spans="2:15" s="43" customFormat="1" ht="70">
      <c r="B38" s="1" t="s">
        <v>596</v>
      </c>
      <c r="C38" s="32" t="s">
        <v>261</v>
      </c>
      <c r="D38" s="29" t="s">
        <v>260</v>
      </c>
      <c r="E38" s="27" t="s">
        <v>408</v>
      </c>
      <c r="F38" s="25"/>
      <c r="G38" s="86" t="str">
        <f t="shared" si="0"/>
        <v/>
      </c>
      <c r="H38" s="30"/>
      <c r="I38" s="24"/>
      <c r="J38" s="24"/>
      <c r="K38" s="42"/>
      <c r="N38" s="44"/>
      <c r="O38" s="44"/>
    </row>
    <row r="39" spans="2:15" s="43" customFormat="1" ht="42">
      <c r="B39" s="1" t="s">
        <v>528</v>
      </c>
      <c r="C39" s="32" t="s">
        <v>262</v>
      </c>
      <c r="D39" s="29" t="s">
        <v>260</v>
      </c>
      <c r="E39" s="27" t="s">
        <v>403</v>
      </c>
      <c r="F39" s="25"/>
      <c r="G39" s="86" t="str">
        <f t="shared" si="0"/>
        <v>10.40.80.30</v>
      </c>
      <c r="H39" s="30"/>
      <c r="I39" s="24"/>
      <c r="J39" s="24"/>
      <c r="K39" s="42"/>
      <c r="N39" s="44"/>
      <c r="O39" s="44"/>
    </row>
    <row r="40" spans="2:15" s="43" customFormat="1">
      <c r="B40" s="1" t="s">
        <v>536</v>
      </c>
      <c r="C40" s="32" t="s">
        <v>263</v>
      </c>
      <c r="D40" s="29" t="s">
        <v>264</v>
      </c>
      <c r="E40" s="26" t="s">
        <v>0</v>
      </c>
      <c r="F40" s="83" t="s">
        <v>392</v>
      </c>
      <c r="G40" s="74" t="str">
        <f t="shared" si="0"/>
        <v>10.50</v>
      </c>
      <c r="H40" s="30"/>
      <c r="I40" s="24"/>
      <c r="J40" s="24"/>
      <c r="K40" s="42"/>
      <c r="N40" s="44"/>
      <c r="O40" s="44"/>
    </row>
    <row r="41" spans="2:15" s="43" customFormat="1">
      <c r="B41" s="1" t="s">
        <v>536</v>
      </c>
      <c r="C41" s="32" t="s">
        <v>265</v>
      </c>
      <c r="D41" s="29" t="s">
        <v>266</v>
      </c>
      <c r="E41" s="26" t="s">
        <v>0</v>
      </c>
      <c r="F41" s="26"/>
      <c r="G41" s="48" t="str">
        <f t="shared" si="0"/>
        <v>20</v>
      </c>
      <c r="H41" s="30"/>
      <c r="I41" s="24"/>
      <c r="J41" s="24"/>
      <c r="K41" s="42"/>
      <c r="N41" s="44"/>
      <c r="O41" s="44"/>
    </row>
    <row r="42" spans="2:15" s="43" customFormat="1">
      <c r="B42" s="1" t="s">
        <v>536</v>
      </c>
      <c r="C42" s="32" t="s">
        <v>267</v>
      </c>
      <c r="D42" s="29" t="s">
        <v>268</v>
      </c>
      <c r="E42" s="26" t="s">
        <v>0</v>
      </c>
      <c r="F42" s="26"/>
      <c r="G42" s="48" t="str">
        <f t="shared" si="0"/>
        <v>20.10</v>
      </c>
      <c r="H42" s="30"/>
      <c r="I42" s="24"/>
      <c r="J42" s="24"/>
      <c r="K42" s="42"/>
      <c r="N42" s="44"/>
      <c r="O42" s="44"/>
    </row>
    <row r="43" spans="2:15" s="43" customFormat="1">
      <c r="B43" s="1" t="str">
        <f>hly</f>
        <v>3,4,6,7,8</v>
      </c>
      <c r="C43" s="32" t="s">
        <v>269</v>
      </c>
      <c r="D43" s="29" t="s">
        <v>268</v>
      </c>
      <c r="E43" s="26" t="s">
        <v>145</v>
      </c>
      <c r="F43" s="26"/>
      <c r="G43" s="48" t="str">
        <f t="shared" si="0"/>
        <v/>
      </c>
      <c r="H43" s="30"/>
      <c r="I43" s="24"/>
      <c r="J43" s="24"/>
      <c r="K43" s="42"/>
      <c r="N43" s="44"/>
      <c r="O43" s="44"/>
    </row>
    <row r="44" spans="2:15" s="43" customFormat="1">
      <c r="B44" s="1" t="s">
        <v>536</v>
      </c>
      <c r="C44" s="32" t="s">
        <v>270</v>
      </c>
      <c r="D44" s="29" t="s">
        <v>231</v>
      </c>
      <c r="E44" s="26" t="s">
        <v>0</v>
      </c>
      <c r="F44" s="83" t="s">
        <v>394</v>
      </c>
      <c r="G44" s="74" t="str">
        <f t="shared" si="0"/>
        <v>20.10.20</v>
      </c>
      <c r="H44" s="30"/>
      <c r="I44" s="24"/>
      <c r="J44" s="24"/>
      <c r="K44" s="42"/>
      <c r="N44" s="44"/>
      <c r="O44" s="44"/>
    </row>
    <row r="45" spans="2:15" s="43" customFormat="1">
      <c r="B45" s="1" t="s">
        <v>536</v>
      </c>
      <c r="C45" s="32" t="s">
        <v>271</v>
      </c>
      <c r="D45" s="29" t="s">
        <v>272</v>
      </c>
      <c r="E45" s="26" t="s">
        <v>0</v>
      </c>
      <c r="F45" s="26"/>
      <c r="G45" s="48" t="str">
        <f t="shared" si="0"/>
        <v>20.20</v>
      </c>
      <c r="H45" s="30"/>
      <c r="I45" s="24"/>
      <c r="J45" s="24"/>
      <c r="K45" s="42"/>
      <c r="N45" s="44"/>
      <c r="O45" s="44"/>
    </row>
    <row r="46" spans="2:15" s="43" customFormat="1">
      <c r="B46" s="1" t="str">
        <f>hly</f>
        <v>3,4,6,7,8</v>
      </c>
      <c r="C46" s="32" t="s">
        <v>273</v>
      </c>
      <c r="D46" s="29" t="s">
        <v>274</v>
      </c>
      <c r="E46" s="26" t="s">
        <v>145</v>
      </c>
      <c r="F46" s="26"/>
      <c r="G46" s="48" t="str">
        <f t="shared" si="0"/>
        <v/>
      </c>
      <c r="H46" s="30"/>
      <c r="I46" s="24"/>
      <c r="J46" s="24"/>
      <c r="K46" s="42"/>
      <c r="N46" s="44"/>
      <c r="O46" s="44"/>
    </row>
    <row r="47" spans="2:15" s="43" customFormat="1">
      <c r="B47" s="1" t="s">
        <v>536</v>
      </c>
      <c r="C47" s="32" t="s">
        <v>275</v>
      </c>
      <c r="D47" s="29" t="s">
        <v>274</v>
      </c>
      <c r="E47" s="26" t="s">
        <v>0</v>
      </c>
      <c r="F47" s="26"/>
      <c r="G47" s="48" t="str">
        <f t="shared" si="0"/>
        <v>20.20.20</v>
      </c>
      <c r="H47" s="30"/>
      <c r="I47" s="24"/>
      <c r="J47" s="24"/>
      <c r="K47" s="42"/>
      <c r="N47" s="44"/>
      <c r="O47" s="44"/>
    </row>
    <row r="48" spans="2:15" s="43" customFormat="1">
      <c r="B48" s="1" t="s">
        <v>536</v>
      </c>
      <c r="C48" s="32" t="s">
        <v>276</v>
      </c>
      <c r="D48" s="29" t="s">
        <v>274</v>
      </c>
      <c r="E48" s="26" t="s">
        <v>0</v>
      </c>
      <c r="F48" s="26"/>
      <c r="G48" s="48" t="str">
        <f t="shared" si="0"/>
        <v>20.20.30</v>
      </c>
      <c r="H48" s="30"/>
      <c r="I48" s="24"/>
      <c r="J48" s="24"/>
      <c r="K48" s="42"/>
      <c r="N48" s="44"/>
      <c r="O48" s="44"/>
    </row>
    <row r="49" spans="2:15" s="43" customFormat="1">
      <c r="B49" s="1" t="str">
        <f>oppp</f>
        <v>2,3,4,5,7,8</v>
      </c>
      <c r="C49" s="32" t="s">
        <v>277</v>
      </c>
      <c r="D49" s="29" t="s">
        <v>278</v>
      </c>
      <c r="E49" s="26" t="s">
        <v>134</v>
      </c>
      <c r="F49" s="26"/>
      <c r="G49" s="48" t="str">
        <f t="shared" si="0"/>
        <v>20.40</v>
      </c>
      <c r="H49" s="30"/>
      <c r="I49" s="24"/>
      <c r="J49" s="24"/>
      <c r="K49" s="42"/>
      <c r="N49" s="44"/>
      <c r="O49" s="44"/>
    </row>
    <row r="50" spans="2:15" s="43" customFormat="1">
      <c r="B50" s="1" t="str">
        <f>oppp</f>
        <v>2,3,4,5,7,8</v>
      </c>
      <c r="C50" s="32" t="s">
        <v>279</v>
      </c>
      <c r="D50" s="29" t="s">
        <v>280</v>
      </c>
      <c r="E50" s="26" t="s">
        <v>134</v>
      </c>
      <c r="F50" s="83" t="s">
        <v>395</v>
      </c>
      <c r="G50" s="74" t="str">
        <f t="shared" si="0"/>
        <v>20.40.02</v>
      </c>
      <c r="H50" s="30"/>
      <c r="I50" s="24"/>
      <c r="J50" s="24"/>
      <c r="K50" s="42"/>
      <c r="N50" s="44"/>
      <c r="O50" s="44"/>
    </row>
    <row r="51" spans="2:15" s="43" customFormat="1">
      <c r="B51" s="1" t="str">
        <f>oppp</f>
        <v>2,3,4,5,7,8</v>
      </c>
      <c r="C51" s="32" t="s">
        <v>281</v>
      </c>
      <c r="D51" s="29" t="s">
        <v>282</v>
      </c>
      <c r="E51" s="26" t="s">
        <v>134</v>
      </c>
      <c r="F51" s="26"/>
      <c r="G51" s="48" t="str">
        <f t="shared" si="0"/>
        <v>20.40.02.10</v>
      </c>
      <c r="H51" s="30"/>
      <c r="I51" s="24"/>
      <c r="J51" s="24"/>
      <c r="K51" s="42"/>
      <c r="N51" s="44"/>
      <c r="O51" s="44"/>
    </row>
    <row r="52" spans="2:15" s="43" customFormat="1" ht="42">
      <c r="B52" s="1">
        <v>2.5</v>
      </c>
      <c r="C52" s="33" t="s">
        <v>283</v>
      </c>
      <c r="D52" s="29" t="s">
        <v>282</v>
      </c>
      <c r="E52" s="29" t="s">
        <v>186</v>
      </c>
      <c r="F52" s="26"/>
      <c r="G52" s="48" t="str">
        <f t="shared" si="0"/>
        <v>20.40.02.20</v>
      </c>
      <c r="H52" s="30"/>
      <c r="I52" s="24"/>
      <c r="J52" s="24"/>
      <c r="K52" s="42"/>
      <c r="N52" s="44"/>
      <c r="O52" s="44"/>
    </row>
    <row r="53" spans="2:15" s="43" customFormat="1" ht="42">
      <c r="B53" s="1" t="s">
        <v>596</v>
      </c>
      <c r="C53" s="32" t="s">
        <v>284</v>
      </c>
      <c r="D53" s="29" t="s">
        <v>282</v>
      </c>
      <c r="E53" s="29" t="s">
        <v>187</v>
      </c>
      <c r="F53" s="26"/>
      <c r="G53" s="48" t="str">
        <f t="shared" si="0"/>
        <v/>
      </c>
      <c r="H53" s="30"/>
      <c r="I53" s="24"/>
      <c r="J53" s="24"/>
      <c r="K53" s="42"/>
      <c r="N53" s="44"/>
      <c r="O53" s="44"/>
    </row>
    <row r="54" spans="2:15" s="43" customFormat="1">
      <c r="B54" s="1" t="str">
        <f>oppp</f>
        <v>2,3,4,5,7,8</v>
      </c>
      <c r="C54" s="32" t="s">
        <v>285</v>
      </c>
      <c r="D54" s="29" t="s">
        <v>282</v>
      </c>
      <c r="E54" s="26" t="s">
        <v>134</v>
      </c>
      <c r="F54" s="26"/>
      <c r="G54" s="48" t="str">
        <f t="shared" si="0"/>
        <v>20.40.02.40</v>
      </c>
      <c r="H54" s="30"/>
      <c r="I54" s="24"/>
      <c r="J54" s="24"/>
      <c r="K54" s="24"/>
      <c r="N54" s="44"/>
      <c r="O54" s="44"/>
    </row>
    <row r="55" spans="2:15" s="43" customFormat="1">
      <c r="B55" s="1" t="str">
        <f>oppp</f>
        <v>2,3,4,5,7,8</v>
      </c>
      <c r="C55" s="32" t="s">
        <v>286</v>
      </c>
      <c r="D55" s="29" t="s">
        <v>287</v>
      </c>
      <c r="E55" s="26" t="s">
        <v>134</v>
      </c>
      <c r="F55" s="83" t="s">
        <v>395</v>
      </c>
      <c r="G55" s="74" t="str">
        <f t="shared" si="0"/>
        <v>20.40.02.50</v>
      </c>
      <c r="H55" s="30"/>
      <c r="I55" s="24"/>
      <c r="J55" s="24"/>
      <c r="K55" s="24"/>
      <c r="N55" s="44"/>
      <c r="O55" s="44"/>
    </row>
    <row r="56" spans="2:15" s="43" customFormat="1">
      <c r="B56" s="1" t="str">
        <f>oppp</f>
        <v>2,3,4,5,7,8</v>
      </c>
      <c r="C56" s="32" t="s">
        <v>288</v>
      </c>
      <c r="D56" s="29" t="s">
        <v>231</v>
      </c>
      <c r="E56" s="26" t="s">
        <v>134</v>
      </c>
      <c r="F56" s="83" t="s">
        <v>394</v>
      </c>
      <c r="G56" s="74" t="str">
        <f t="shared" si="0"/>
        <v>20.40.02.60</v>
      </c>
      <c r="H56" s="30"/>
      <c r="I56" s="24"/>
      <c r="J56" s="24"/>
      <c r="K56" s="24"/>
      <c r="N56" s="44"/>
      <c r="O56" s="44"/>
    </row>
    <row r="57" spans="2:15" s="43" customFormat="1">
      <c r="B57" s="1" t="str">
        <f>oppp</f>
        <v>2,3,4,5,7,8</v>
      </c>
      <c r="C57" s="32" t="s">
        <v>289</v>
      </c>
      <c r="D57" s="29" t="s">
        <v>278</v>
      </c>
      <c r="E57" s="26" t="s">
        <v>134</v>
      </c>
      <c r="F57" s="26"/>
      <c r="G57" s="48" t="str">
        <f t="shared" si="0"/>
        <v>20.40.10</v>
      </c>
      <c r="H57" s="30"/>
      <c r="I57" s="24"/>
      <c r="J57" s="24"/>
      <c r="K57" s="24"/>
      <c r="N57" s="44"/>
      <c r="O57" s="44"/>
    </row>
    <row r="58" spans="2:15" s="43" customFormat="1">
      <c r="B58" s="1">
        <f>op</f>
        <v>1.6</v>
      </c>
      <c r="C58" s="32" t="s">
        <v>290</v>
      </c>
      <c r="D58" s="29" t="s">
        <v>291</v>
      </c>
      <c r="E58" s="26" t="s">
        <v>121</v>
      </c>
      <c r="F58" s="26"/>
      <c r="G58" s="48" t="str">
        <f t="shared" si="0"/>
        <v/>
      </c>
      <c r="H58" s="30"/>
      <c r="I58" s="24"/>
      <c r="J58" s="24"/>
      <c r="K58" s="24"/>
      <c r="N58" s="44"/>
      <c r="O58" s="44"/>
    </row>
    <row r="59" spans="2:15" s="43" customFormat="1">
      <c r="B59" s="1">
        <f>op</f>
        <v>1.6</v>
      </c>
      <c r="C59" s="32" t="s">
        <v>292</v>
      </c>
      <c r="D59" s="29" t="s">
        <v>291</v>
      </c>
      <c r="E59" s="26" t="s">
        <v>121</v>
      </c>
      <c r="F59" s="26"/>
      <c r="G59" s="48" t="str">
        <f t="shared" si="0"/>
        <v/>
      </c>
      <c r="H59" s="30"/>
      <c r="I59" s="24"/>
      <c r="J59" s="24"/>
      <c r="K59" s="24"/>
      <c r="N59" s="44"/>
      <c r="O59" s="44"/>
    </row>
    <row r="60" spans="2:15" s="43" customFormat="1" ht="42">
      <c r="B60" s="1">
        <v>1</v>
      </c>
      <c r="C60" s="32" t="s">
        <v>293</v>
      </c>
      <c r="D60" s="29" t="s">
        <v>291</v>
      </c>
      <c r="E60" s="29" t="s">
        <v>404</v>
      </c>
      <c r="F60" s="26"/>
      <c r="G60" s="48" t="str">
        <f t="shared" si="0"/>
        <v/>
      </c>
      <c r="H60" s="30"/>
      <c r="I60" s="24"/>
      <c r="J60" s="24"/>
      <c r="K60" s="24"/>
      <c r="N60" s="44"/>
      <c r="O60" s="44"/>
    </row>
    <row r="61" spans="2:15" s="43" customFormat="1">
      <c r="B61" s="1" t="s">
        <v>536</v>
      </c>
      <c r="C61" s="32" t="s">
        <v>294</v>
      </c>
      <c r="D61" s="29" t="s">
        <v>209</v>
      </c>
      <c r="E61" s="26" t="s">
        <v>0</v>
      </c>
      <c r="F61" s="83" t="s">
        <v>392</v>
      </c>
      <c r="G61" s="74" t="str">
        <f t="shared" si="0"/>
        <v>20.70</v>
      </c>
      <c r="H61" s="30"/>
      <c r="I61" s="24"/>
      <c r="J61" s="24"/>
      <c r="K61" s="24"/>
      <c r="N61" s="44"/>
      <c r="O61" s="44"/>
    </row>
    <row r="62" spans="2:15" s="43" customFormat="1">
      <c r="B62" s="1" t="s">
        <v>536</v>
      </c>
      <c r="C62" s="32" t="s">
        <v>295</v>
      </c>
      <c r="D62" s="29" t="s">
        <v>296</v>
      </c>
      <c r="E62" s="26" t="s">
        <v>0</v>
      </c>
      <c r="F62" s="26"/>
      <c r="G62" s="48" t="str">
        <f t="shared" si="0"/>
        <v>30</v>
      </c>
      <c r="H62" s="30"/>
      <c r="I62" s="24"/>
      <c r="J62" s="24"/>
      <c r="K62" s="24"/>
      <c r="N62" s="44"/>
      <c r="O62" s="44"/>
    </row>
    <row r="63" spans="2:15" s="30" customFormat="1">
      <c r="B63" s="1" t="s">
        <v>536</v>
      </c>
      <c r="C63" s="32" t="s">
        <v>297</v>
      </c>
      <c r="D63" s="29" t="s">
        <v>298</v>
      </c>
      <c r="E63" s="26" t="s">
        <v>0</v>
      </c>
      <c r="F63" s="26"/>
      <c r="G63" s="48" t="str">
        <f t="shared" si="0"/>
        <v>30.05.10</v>
      </c>
      <c r="I63" s="24"/>
      <c r="J63" s="24"/>
      <c r="K63" s="24"/>
      <c r="L63" s="43"/>
      <c r="M63" s="43"/>
      <c r="N63" s="44"/>
      <c r="O63" s="44"/>
    </row>
    <row r="64" spans="2:15" s="30" customFormat="1">
      <c r="B64" s="1" t="s">
        <v>536</v>
      </c>
      <c r="C64" s="32" t="s">
        <v>299</v>
      </c>
      <c r="D64" s="29" t="s">
        <v>300</v>
      </c>
      <c r="E64" s="26" t="s">
        <v>0</v>
      </c>
      <c r="F64" s="26"/>
      <c r="G64" s="48" t="str">
        <f t="shared" si="0"/>
        <v>30.05.20</v>
      </c>
      <c r="I64" s="24"/>
      <c r="J64" s="24"/>
      <c r="K64" s="24"/>
      <c r="L64" s="43"/>
      <c r="M64" s="43"/>
      <c r="N64" s="44"/>
      <c r="O64" s="44"/>
    </row>
    <row r="65" spans="2:15" s="30" customFormat="1">
      <c r="B65" s="1" t="str">
        <f>oppp</f>
        <v>2,3,4,5,7,8</v>
      </c>
      <c r="C65" s="32" t="s">
        <v>301</v>
      </c>
      <c r="D65" s="29" t="s">
        <v>300</v>
      </c>
      <c r="E65" s="26" t="s">
        <v>134</v>
      </c>
      <c r="F65" s="26"/>
      <c r="G65" s="48" t="str">
        <f t="shared" si="0"/>
        <v>30.05.20.10</v>
      </c>
      <c r="I65" s="24"/>
      <c r="J65" s="24"/>
      <c r="K65" s="24"/>
      <c r="L65" s="43"/>
      <c r="M65" s="43"/>
      <c r="N65" s="44"/>
      <c r="O65" s="44"/>
    </row>
    <row r="66" spans="2:15" s="30" customFormat="1">
      <c r="B66" s="1" t="s">
        <v>536</v>
      </c>
      <c r="C66" s="32" t="s">
        <v>302</v>
      </c>
      <c r="D66" s="29" t="s">
        <v>231</v>
      </c>
      <c r="E66" s="26" t="s">
        <v>0</v>
      </c>
      <c r="F66" s="83" t="s">
        <v>394</v>
      </c>
      <c r="G66" s="74" t="str">
        <f t="shared" si="0"/>
        <v>30.05.30</v>
      </c>
      <c r="I66" s="24"/>
      <c r="J66" s="24"/>
      <c r="K66" s="24"/>
      <c r="L66" s="43"/>
      <c r="M66" s="43"/>
      <c r="N66" s="44"/>
      <c r="O66" s="44"/>
    </row>
    <row r="67" spans="2:15" s="30" customFormat="1">
      <c r="B67" s="1" t="s">
        <v>536</v>
      </c>
      <c r="C67" s="32" t="s">
        <v>303</v>
      </c>
      <c r="D67" s="29" t="s">
        <v>304</v>
      </c>
      <c r="E67" s="26" t="s">
        <v>0</v>
      </c>
      <c r="F67" s="26"/>
      <c r="G67" s="48" t="str">
        <f t="shared" ref="G67:G128" si="1">IF(OR(ISNUMBER(SEARCH($B$3, B67)), ISNUMBER(SEARCH("~*", B67))), C67, "")</f>
        <v>30.05.40</v>
      </c>
      <c r="I67" s="24"/>
      <c r="J67" s="24"/>
      <c r="K67" s="24"/>
      <c r="L67" s="43"/>
      <c r="M67" s="43"/>
      <c r="N67" s="44"/>
      <c r="O67" s="44"/>
    </row>
    <row r="68" spans="2:15" s="30" customFormat="1">
      <c r="B68" s="1" t="s">
        <v>536</v>
      </c>
      <c r="C68" s="32" t="s">
        <v>1</v>
      </c>
      <c r="D68" s="29" t="s">
        <v>305</v>
      </c>
      <c r="E68" s="26" t="s">
        <v>0</v>
      </c>
      <c r="F68" s="26"/>
      <c r="G68" s="48" t="str">
        <f t="shared" si="1"/>
        <v>30.10</v>
      </c>
      <c r="I68" s="24"/>
      <c r="J68" s="24"/>
      <c r="K68" s="24"/>
      <c r="L68" s="43"/>
      <c r="M68" s="43"/>
      <c r="N68" s="44"/>
      <c r="O68" s="44"/>
    </row>
    <row r="69" spans="2:15" s="30" customFormat="1" ht="42">
      <c r="B69" s="1">
        <v>1</v>
      </c>
      <c r="C69" s="32" t="s">
        <v>2</v>
      </c>
      <c r="D69" s="29" t="s">
        <v>306</v>
      </c>
      <c r="E69" s="27" t="s">
        <v>399</v>
      </c>
      <c r="F69" s="25"/>
      <c r="G69" s="86" t="str">
        <f t="shared" si="1"/>
        <v/>
      </c>
      <c r="I69" s="24"/>
      <c r="J69" s="24"/>
      <c r="K69" s="24"/>
      <c r="L69" s="43"/>
      <c r="M69" s="43"/>
      <c r="N69" s="44"/>
      <c r="O69" s="44"/>
    </row>
    <row r="70" spans="2:15" s="30" customFormat="1">
      <c r="B70" s="1" t="s">
        <v>536</v>
      </c>
      <c r="C70" s="32" t="s">
        <v>307</v>
      </c>
      <c r="D70" s="29" t="s">
        <v>308</v>
      </c>
      <c r="E70" s="28" t="s">
        <v>398</v>
      </c>
      <c r="F70" s="28"/>
      <c r="G70" s="76" t="str">
        <f t="shared" si="1"/>
        <v>30.25</v>
      </c>
      <c r="I70" s="24"/>
      <c r="J70" s="24"/>
      <c r="K70" s="24"/>
      <c r="L70" s="43"/>
      <c r="M70" s="43"/>
      <c r="N70" s="44"/>
      <c r="O70" s="44"/>
    </row>
    <row r="71" spans="2:15" s="30" customFormat="1" ht="42">
      <c r="B71" s="1" t="s">
        <v>585</v>
      </c>
      <c r="C71" s="32" t="s">
        <v>3</v>
      </c>
      <c r="D71" s="29" t="s">
        <v>306</v>
      </c>
      <c r="E71" s="27" t="s">
        <v>400</v>
      </c>
      <c r="F71" s="25"/>
      <c r="G71" s="86" t="str">
        <f t="shared" si="1"/>
        <v>30.30</v>
      </c>
      <c r="I71" s="24"/>
      <c r="J71" s="24"/>
      <c r="K71" s="24"/>
      <c r="L71" s="43"/>
      <c r="M71" s="43"/>
      <c r="N71" s="44"/>
      <c r="O71" s="44"/>
    </row>
    <row r="72" spans="2:15" s="30" customFormat="1" ht="28">
      <c r="B72" s="1" t="s">
        <v>536</v>
      </c>
      <c r="C72" s="32" t="s">
        <v>309</v>
      </c>
      <c r="D72" s="29" t="s">
        <v>310</v>
      </c>
      <c r="E72" s="26" t="s">
        <v>0</v>
      </c>
      <c r="F72" s="26"/>
      <c r="G72" s="48" t="str">
        <f t="shared" si="1"/>
        <v>30.40.10</v>
      </c>
      <c r="I72" s="24"/>
      <c r="J72" s="24"/>
      <c r="K72" s="24"/>
      <c r="L72" s="43"/>
      <c r="M72" s="43"/>
      <c r="N72" s="44"/>
      <c r="O72" s="44"/>
    </row>
    <row r="73" spans="2:15" s="30" customFormat="1" ht="28">
      <c r="B73" s="1" t="str">
        <f>oppp</f>
        <v>2,3,4,5,7,8</v>
      </c>
      <c r="C73" s="32" t="s">
        <v>311</v>
      </c>
      <c r="D73" s="29" t="s">
        <v>312</v>
      </c>
      <c r="E73" s="26" t="s">
        <v>134</v>
      </c>
      <c r="F73" s="26"/>
      <c r="G73" s="48" t="str">
        <f t="shared" si="1"/>
        <v>30.40.20</v>
      </c>
      <c r="I73" s="24"/>
      <c r="J73" s="24"/>
      <c r="K73" s="24"/>
      <c r="L73" s="43"/>
      <c r="M73" s="43"/>
      <c r="N73" s="44"/>
      <c r="O73" s="44"/>
    </row>
    <row r="74" spans="2:15" s="30" customFormat="1" ht="28">
      <c r="B74" s="1">
        <f>op</f>
        <v>1.6</v>
      </c>
      <c r="C74" s="32" t="s">
        <v>313</v>
      </c>
      <c r="D74" s="29" t="s">
        <v>314</v>
      </c>
      <c r="E74" s="26" t="s">
        <v>121</v>
      </c>
      <c r="F74" s="26"/>
      <c r="G74" s="48" t="str">
        <f t="shared" si="1"/>
        <v/>
      </c>
      <c r="I74" s="24"/>
      <c r="J74" s="24"/>
      <c r="K74" s="24"/>
      <c r="L74" s="43"/>
      <c r="M74" s="43"/>
      <c r="N74" s="44"/>
      <c r="O74" s="44"/>
    </row>
    <row r="75" spans="2:15" s="30" customFormat="1" ht="28">
      <c r="B75" s="1" t="s">
        <v>536</v>
      </c>
      <c r="C75" s="32" t="s">
        <v>315</v>
      </c>
      <c r="D75" s="29" t="s">
        <v>316</v>
      </c>
      <c r="E75" s="26" t="s">
        <v>0</v>
      </c>
      <c r="F75" s="26"/>
      <c r="G75" s="48" t="str">
        <f t="shared" si="1"/>
        <v>30.40.40</v>
      </c>
      <c r="I75" s="24"/>
      <c r="J75" s="24"/>
      <c r="K75" s="24"/>
      <c r="L75" s="43"/>
      <c r="M75" s="43"/>
      <c r="N75" s="44"/>
      <c r="O75" s="44"/>
    </row>
    <row r="76" spans="2:15" s="30" customFormat="1">
      <c r="B76" s="1" t="s">
        <v>536</v>
      </c>
      <c r="C76" s="32" t="s">
        <v>4</v>
      </c>
      <c r="D76" s="29" t="s">
        <v>317</v>
      </c>
      <c r="E76" s="26" t="s">
        <v>0</v>
      </c>
      <c r="F76" s="26"/>
      <c r="G76" s="48" t="str">
        <f t="shared" si="1"/>
        <v>30.50</v>
      </c>
      <c r="I76" s="24"/>
      <c r="J76" s="24"/>
      <c r="K76" s="24"/>
      <c r="L76" s="43"/>
      <c r="M76" s="43"/>
      <c r="N76" s="44"/>
      <c r="O76" s="44"/>
    </row>
    <row r="77" spans="2:15" s="30" customFormat="1">
      <c r="B77" s="1" t="s">
        <v>536</v>
      </c>
      <c r="C77" s="32" t="s">
        <v>318</v>
      </c>
      <c r="D77" s="29" t="s">
        <v>319</v>
      </c>
      <c r="E77" s="26" t="s">
        <v>0</v>
      </c>
      <c r="F77" s="26"/>
      <c r="G77" s="48" t="str">
        <f t="shared" si="1"/>
        <v>30.50.10</v>
      </c>
      <c r="I77" s="24"/>
      <c r="J77" s="24"/>
      <c r="K77" s="24"/>
      <c r="L77" s="43"/>
      <c r="M77" s="43"/>
      <c r="N77" s="44"/>
      <c r="O77" s="44"/>
    </row>
    <row r="78" spans="2:15" s="30" customFormat="1">
      <c r="B78" s="1" t="s">
        <v>536</v>
      </c>
      <c r="C78" s="32" t="s">
        <v>320</v>
      </c>
      <c r="D78" s="29" t="s">
        <v>321</v>
      </c>
      <c r="E78" s="26" t="s">
        <v>0</v>
      </c>
      <c r="F78" s="26"/>
      <c r="G78" s="48" t="str">
        <f t="shared" si="1"/>
        <v>30.50.20</v>
      </c>
      <c r="I78" s="24"/>
      <c r="J78" s="24"/>
      <c r="K78" s="24"/>
      <c r="L78" s="43"/>
      <c r="M78" s="43"/>
      <c r="N78" s="44"/>
      <c r="O78" s="44"/>
    </row>
    <row r="79" spans="2:15" s="30" customFormat="1">
      <c r="B79" s="1" t="s">
        <v>536</v>
      </c>
      <c r="C79" s="32" t="s">
        <v>322</v>
      </c>
      <c r="D79" s="29" t="s">
        <v>323</v>
      </c>
      <c r="E79" s="26" t="s">
        <v>0</v>
      </c>
      <c r="F79" s="26"/>
      <c r="G79" s="48" t="str">
        <f t="shared" si="1"/>
        <v>30.50.30</v>
      </c>
      <c r="I79" s="24"/>
      <c r="J79" s="24"/>
      <c r="K79" s="24"/>
      <c r="L79" s="43"/>
      <c r="M79" s="43"/>
      <c r="N79" s="44"/>
      <c r="O79" s="44"/>
    </row>
    <row r="80" spans="2:15" s="30" customFormat="1">
      <c r="B80" s="1" t="s">
        <v>536</v>
      </c>
      <c r="C80" s="32" t="s">
        <v>324</v>
      </c>
      <c r="D80" s="29" t="s">
        <v>325</v>
      </c>
      <c r="E80" s="26" t="s">
        <v>0</v>
      </c>
      <c r="F80" s="26"/>
      <c r="G80" s="48" t="str">
        <f t="shared" si="1"/>
        <v>30.50.50</v>
      </c>
      <c r="I80" s="24"/>
      <c r="J80" s="24"/>
      <c r="K80" s="24"/>
      <c r="L80" s="43"/>
      <c r="M80" s="43"/>
      <c r="N80" s="44"/>
      <c r="O80" s="44"/>
    </row>
    <row r="81" spans="2:15" s="30" customFormat="1">
      <c r="B81" s="1" t="s">
        <v>536</v>
      </c>
      <c r="C81" s="32" t="s">
        <v>326</v>
      </c>
      <c r="D81" s="29" t="s">
        <v>264</v>
      </c>
      <c r="E81" s="26" t="s">
        <v>0</v>
      </c>
      <c r="F81" s="83" t="s">
        <v>392</v>
      </c>
      <c r="G81" s="74" t="str">
        <f t="shared" si="1"/>
        <v>30.60</v>
      </c>
      <c r="I81" s="24"/>
      <c r="J81" s="24"/>
      <c r="K81" s="24"/>
      <c r="L81" s="43"/>
      <c r="M81" s="43"/>
      <c r="N81" s="44"/>
      <c r="O81" s="44"/>
    </row>
    <row r="82" spans="2:15" s="30" customFormat="1">
      <c r="B82" s="1" t="s">
        <v>536</v>
      </c>
      <c r="C82" s="32" t="s">
        <v>327</v>
      </c>
      <c r="D82" s="29" t="s">
        <v>264</v>
      </c>
      <c r="E82" s="26" t="s">
        <v>0</v>
      </c>
      <c r="F82" s="83" t="s">
        <v>392</v>
      </c>
      <c r="G82" s="74" t="str">
        <f t="shared" si="1"/>
        <v>40</v>
      </c>
      <c r="I82" s="24"/>
      <c r="J82" s="24"/>
      <c r="K82" s="24"/>
      <c r="L82" s="43"/>
      <c r="M82" s="43"/>
      <c r="N82" s="44"/>
      <c r="O82" s="44"/>
    </row>
    <row r="83" spans="2:15" s="30" customFormat="1">
      <c r="B83" s="1" t="s">
        <v>536</v>
      </c>
      <c r="C83" s="32" t="s">
        <v>327</v>
      </c>
      <c r="D83" s="29" t="s">
        <v>328</v>
      </c>
      <c r="E83" s="25" t="s">
        <v>397</v>
      </c>
      <c r="F83" s="25"/>
      <c r="G83" s="86" t="str">
        <f t="shared" si="1"/>
        <v>40</v>
      </c>
      <c r="I83" s="24"/>
      <c r="J83" s="24"/>
      <c r="K83" s="24"/>
      <c r="L83" s="43"/>
      <c r="M83" s="43"/>
      <c r="N83" s="44"/>
      <c r="O83" s="44"/>
    </row>
    <row r="84" spans="2:15" s="30" customFormat="1">
      <c r="B84" s="1" t="s">
        <v>536</v>
      </c>
      <c r="C84" s="32" t="s">
        <v>329</v>
      </c>
      <c r="D84" s="29" t="s">
        <v>222</v>
      </c>
      <c r="E84" s="25" t="s">
        <v>397</v>
      </c>
      <c r="F84" s="83" t="s">
        <v>393</v>
      </c>
      <c r="G84" s="74" t="str">
        <f t="shared" si="1"/>
        <v>40.5</v>
      </c>
      <c r="I84" s="24"/>
      <c r="J84" s="24"/>
      <c r="K84" s="24"/>
      <c r="L84" s="43"/>
      <c r="M84" s="43"/>
      <c r="N84" s="44"/>
      <c r="O84" s="44"/>
    </row>
    <row r="85" spans="2:15" s="30" customFormat="1">
      <c r="B85" s="1" t="s">
        <v>536</v>
      </c>
      <c r="C85" s="32" t="s">
        <v>21</v>
      </c>
      <c r="D85" s="29" t="s">
        <v>330</v>
      </c>
      <c r="E85" s="25" t="s">
        <v>397</v>
      </c>
      <c r="F85" s="25"/>
      <c r="G85" s="86" t="str">
        <f t="shared" si="1"/>
        <v>40.10</v>
      </c>
      <c r="I85" s="24"/>
      <c r="J85" s="24"/>
      <c r="K85" s="24"/>
      <c r="L85" s="43"/>
      <c r="M85" s="43"/>
      <c r="N85" s="44"/>
      <c r="O85" s="44"/>
    </row>
    <row r="86" spans="2:15" s="30" customFormat="1" ht="42">
      <c r="B86" s="1" t="str">
        <f>oppp</f>
        <v>2,3,4,5,7,8</v>
      </c>
      <c r="C86" s="32" t="s">
        <v>331</v>
      </c>
      <c r="D86" s="29" t="s">
        <v>332</v>
      </c>
      <c r="E86" s="27" t="s">
        <v>406</v>
      </c>
      <c r="F86" s="25"/>
      <c r="G86" s="86" t="str">
        <f t="shared" si="1"/>
        <v>40.10.10</v>
      </c>
      <c r="I86" s="24"/>
      <c r="J86" s="24"/>
      <c r="K86" s="24"/>
      <c r="L86" s="43"/>
      <c r="M86" s="43"/>
      <c r="N86" s="44"/>
      <c r="O86" s="44"/>
    </row>
    <row r="87" spans="2:15" s="30" customFormat="1" ht="42">
      <c r="B87" s="1">
        <f>op</f>
        <v>1.6</v>
      </c>
      <c r="C87" s="32" t="s">
        <v>333</v>
      </c>
      <c r="D87" s="29" t="s">
        <v>332</v>
      </c>
      <c r="E87" s="27" t="s">
        <v>407</v>
      </c>
      <c r="F87" s="25"/>
      <c r="G87" s="86" t="str">
        <f t="shared" si="1"/>
        <v/>
      </c>
      <c r="I87" s="24"/>
      <c r="J87" s="24"/>
      <c r="K87" s="24"/>
      <c r="L87" s="43"/>
      <c r="M87" s="43"/>
      <c r="N87" s="44"/>
      <c r="O87" s="44"/>
    </row>
    <row r="88" spans="2:15" s="30" customFormat="1" ht="70">
      <c r="B88" s="1" t="s">
        <v>596</v>
      </c>
      <c r="C88" s="32" t="s">
        <v>334</v>
      </c>
      <c r="D88" s="29" t="s">
        <v>332</v>
      </c>
      <c r="E88" s="27" t="s">
        <v>408</v>
      </c>
      <c r="F88" s="25"/>
      <c r="G88" s="86" t="str">
        <f t="shared" si="1"/>
        <v/>
      </c>
      <c r="I88" s="24"/>
      <c r="J88" s="24"/>
      <c r="K88" s="24"/>
      <c r="L88" s="43"/>
      <c r="M88" s="43"/>
      <c r="N88" s="44"/>
      <c r="O88" s="44"/>
    </row>
    <row r="89" spans="2:15" s="30" customFormat="1" ht="70">
      <c r="B89" s="1">
        <v>1</v>
      </c>
      <c r="C89" s="32" t="s">
        <v>335</v>
      </c>
      <c r="D89" s="29" t="s">
        <v>332</v>
      </c>
      <c r="E89" s="27" t="s">
        <v>409</v>
      </c>
      <c r="F89" s="25"/>
      <c r="G89" s="86" t="str">
        <f t="shared" si="1"/>
        <v/>
      </c>
      <c r="I89" s="24"/>
      <c r="J89" s="24"/>
      <c r="K89" s="24"/>
      <c r="L89" s="43"/>
      <c r="M89" s="43"/>
      <c r="N89" s="44"/>
      <c r="O89" s="44"/>
    </row>
    <row r="90" spans="2:15" s="30" customFormat="1">
      <c r="B90" s="1" t="s">
        <v>536</v>
      </c>
      <c r="C90" s="32" t="s">
        <v>334</v>
      </c>
      <c r="D90" s="29" t="s">
        <v>229</v>
      </c>
      <c r="E90" s="25" t="s">
        <v>397</v>
      </c>
      <c r="F90" s="83" t="s">
        <v>393</v>
      </c>
      <c r="G90" s="74" t="str">
        <f t="shared" si="1"/>
        <v>40.10.30</v>
      </c>
      <c r="I90" s="24"/>
      <c r="J90" s="24"/>
      <c r="K90" s="24"/>
      <c r="L90" s="43"/>
      <c r="M90" s="43"/>
      <c r="N90" s="44"/>
      <c r="O90" s="44"/>
    </row>
    <row r="91" spans="2:15" s="30" customFormat="1">
      <c r="B91" s="1" t="s">
        <v>536</v>
      </c>
      <c r="C91" s="32" t="s">
        <v>336</v>
      </c>
      <c r="D91" s="29" t="s">
        <v>229</v>
      </c>
      <c r="E91" s="25" t="s">
        <v>397</v>
      </c>
      <c r="F91" s="83" t="s">
        <v>393</v>
      </c>
      <c r="G91" s="74" t="str">
        <f t="shared" si="1"/>
        <v>40.10.50</v>
      </c>
      <c r="I91" s="24"/>
      <c r="J91" s="24"/>
      <c r="K91" s="24"/>
      <c r="L91" s="43"/>
      <c r="M91" s="43"/>
      <c r="N91" s="44"/>
      <c r="O91" s="44"/>
    </row>
    <row r="92" spans="2:15" s="30" customFormat="1">
      <c r="B92" s="1" t="s">
        <v>536</v>
      </c>
      <c r="C92" s="32" t="s">
        <v>337</v>
      </c>
      <c r="D92" s="29" t="s">
        <v>222</v>
      </c>
      <c r="E92" s="25" t="s">
        <v>397</v>
      </c>
      <c r="F92" s="83" t="s">
        <v>393</v>
      </c>
      <c r="G92" s="74" t="str">
        <f t="shared" si="1"/>
        <v>40.15</v>
      </c>
      <c r="I92" s="24"/>
      <c r="J92" s="24"/>
      <c r="K92" s="24"/>
      <c r="L92" s="43"/>
      <c r="M92" s="43"/>
      <c r="N92" s="44"/>
      <c r="O92" s="44"/>
    </row>
    <row r="93" spans="2:15" s="30" customFormat="1">
      <c r="B93" s="1" t="s">
        <v>536</v>
      </c>
      <c r="C93" s="34" t="s">
        <v>22</v>
      </c>
      <c r="D93" s="29" t="s">
        <v>338</v>
      </c>
      <c r="E93" s="25" t="s">
        <v>397</v>
      </c>
      <c r="F93" s="27"/>
      <c r="G93" s="86" t="str">
        <f t="shared" si="1"/>
        <v>40.20</v>
      </c>
      <c r="I93" s="24"/>
      <c r="J93" s="24"/>
      <c r="K93" s="24"/>
      <c r="L93" s="43"/>
      <c r="M93" s="43"/>
      <c r="N93" s="44"/>
      <c r="O93" s="44"/>
    </row>
    <row r="94" spans="2:15" s="30" customFormat="1" ht="42">
      <c r="B94" s="1" t="str">
        <f>oppp</f>
        <v>2,3,4,5,7,8</v>
      </c>
      <c r="C94" s="34" t="s">
        <v>339</v>
      </c>
      <c r="D94" s="29" t="s">
        <v>340</v>
      </c>
      <c r="E94" s="27" t="s">
        <v>406</v>
      </c>
      <c r="F94" s="27"/>
      <c r="G94" s="86" t="str">
        <f t="shared" si="1"/>
        <v>40.20.10</v>
      </c>
      <c r="I94" s="24"/>
      <c r="J94" s="24"/>
      <c r="K94" s="24"/>
      <c r="L94" s="43"/>
      <c r="M94" s="43"/>
      <c r="N94" s="44"/>
      <c r="O94" s="44"/>
    </row>
    <row r="95" spans="2:15" s="30" customFormat="1" ht="42">
      <c r="B95" s="1">
        <f>op</f>
        <v>1.6</v>
      </c>
      <c r="C95" s="34" t="s">
        <v>341</v>
      </c>
      <c r="D95" s="29" t="s">
        <v>340</v>
      </c>
      <c r="E95" s="27" t="s">
        <v>407</v>
      </c>
      <c r="F95" s="27"/>
      <c r="G95" s="86" t="str">
        <f t="shared" si="1"/>
        <v/>
      </c>
      <c r="I95" s="24"/>
      <c r="J95" s="24"/>
      <c r="K95" s="24"/>
      <c r="L95" s="43"/>
      <c r="M95" s="43"/>
      <c r="N95" s="44"/>
      <c r="O95" s="44"/>
    </row>
    <row r="96" spans="2:15" s="30" customFormat="1" ht="70">
      <c r="B96" s="1" t="s">
        <v>596</v>
      </c>
      <c r="C96" s="34" t="s">
        <v>342</v>
      </c>
      <c r="D96" s="29" t="s">
        <v>340</v>
      </c>
      <c r="E96" s="27" t="s">
        <v>408</v>
      </c>
      <c r="F96" s="27"/>
      <c r="G96" s="86" t="str">
        <f t="shared" si="1"/>
        <v/>
      </c>
      <c r="I96" s="24"/>
      <c r="J96" s="24"/>
      <c r="K96" s="24"/>
      <c r="L96" s="43"/>
      <c r="M96" s="43"/>
      <c r="N96" s="44"/>
      <c r="O96" s="44"/>
    </row>
    <row r="97" spans="2:15" s="30" customFormat="1" ht="70">
      <c r="B97" s="1">
        <v>1</v>
      </c>
      <c r="C97" s="34" t="s">
        <v>343</v>
      </c>
      <c r="D97" s="29" t="s">
        <v>340</v>
      </c>
      <c r="E97" s="27" t="s">
        <v>409</v>
      </c>
      <c r="F97" s="27"/>
      <c r="G97" s="86" t="str">
        <f t="shared" si="1"/>
        <v/>
      </c>
      <c r="I97" s="24"/>
      <c r="J97" s="24"/>
      <c r="K97" s="24"/>
      <c r="L97" s="43"/>
      <c r="M97" s="43"/>
      <c r="N97" s="44"/>
      <c r="O97" s="44"/>
    </row>
    <row r="98" spans="2:15" s="30" customFormat="1">
      <c r="B98" s="1" t="s">
        <v>536</v>
      </c>
      <c r="C98" s="34" t="s">
        <v>344</v>
      </c>
      <c r="D98" s="29" t="s">
        <v>229</v>
      </c>
      <c r="E98" s="25" t="s">
        <v>397</v>
      </c>
      <c r="F98" s="73" t="s">
        <v>393</v>
      </c>
      <c r="G98" s="74" t="str">
        <f t="shared" si="1"/>
        <v>40.20.50</v>
      </c>
      <c r="I98" s="24"/>
      <c r="J98" s="24"/>
      <c r="K98" s="24"/>
      <c r="L98" s="43"/>
      <c r="M98" s="43"/>
      <c r="N98" s="44"/>
      <c r="O98" s="44"/>
    </row>
    <row r="99" spans="2:15" s="30" customFormat="1">
      <c r="B99" s="1" t="s">
        <v>536</v>
      </c>
      <c r="C99" s="34" t="s">
        <v>345</v>
      </c>
      <c r="D99" s="29" t="s">
        <v>222</v>
      </c>
      <c r="E99" s="25" t="s">
        <v>397</v>
      </c>
      <c r="F99" s="73" t="s">
        <v>393</v>
      </c>
      <c r="G99" s="74" t="str">
        <f t="shared" si="1"/>
        <v>40.25</v>
      </c>
      <c r="I99" s="24"/>
      <c r="J99" s="24"/>
      <c r="K99" s="24"/>
      <c r="L99" s="43"/>
      <c r="M99" s="43"/>
      <c r="N99" s="44"/>
      <c r="O99" s="44"/>
    </row>
    <row r="100" spans="2:15" s="30" customFormat="1">
      <c r="B100" s="1" t="s">
        <v>536</v>
      </c>
      <c r="C100" s="34" t="s">
        <v>23</v>
      </c>
      <c r="D100" s="29" t="s">
        <v>346</v>
      </c>
      <c r="E100" s="25" t="s">
        <v>397</v>
      </c>
      <c r="F100" s="27"/>
      <c r="G100" s="86" t="str">
        <f t="shared" si="1"/>
        <v>40.30</v>
      </c>
      <c r="I100" s="24"/>
      <c r="J100" s="24"/>
      <c r="K100" s="24"/>
      <c r="L100" s="43"/>
      <c r="M100" s="43"/>
      <c r="N100" s="44"/>
      <c r="O100" s="44"/>
    </row>
    <row r="101" spans="2:15" s="30" customFormat="1" ht="42">
      <c r="B101" s="1" t="str">
        <f>oppp</f>
        <v>2,3,4,5,7,8</v>
      </c>
      <c r="C101" s="34" t="s">
        <v>347</v>
      </c>
      <c r="D101" s="29" t="s">
        <v>348</v>
      </c>
      <c r="E101" s="27" t="s">
        <v>406</v>
      </c>
      <c r="F101" s="27"/>
      <c r="G101" s="86" t="str">
        <f t="shared" si="1"/>
        <v>40.30.10</v>
      </c>
      <c r="I101" s="24"/>
      <c r="J101" s="24"/>
      <c r="K101" s="24"/>
      <c r="L101" s="43"/>
      <c r="M101" s="43"/>
      <c r="N101" s="44"/>
      <c r="O101" s="44"/>
    </row>
    <row r="102" spans="2:15" s="30" customFormat="1" ht="42">
      <c r="B102" s="1">
        <f>op</f>
        <v>1.6</v>
      </c>
      <c r="C102" s="34" t="s">
        <v>349</v>
      </c>
      <c r="D102" s="29" t="s">
        <v>348</v>
      </c>
      <c r="E102" s="27" t="s">
        <v>407</v>
      </c>
      <c r="F102" s="27"/>
      <c r="G102" s="86" t="str">
        <f t="shared" si="1"/>
        <v/>
      </c>
      <c r="I102" s="24"/>
      <c r="J102" s="24"/>
      <c r="K102" s="24"/>
      <c r="L102" s="43"/>
      <c r="M102" s="43"/>
      <c r="N102" s="44"/>
      <c r="O102" s="44"/>
    </row>
    <row r="103" spans="2:15" s="30" customFormat="1" ht="70">
      <c r="B103" s="1" t="s">
        <v>596</v>
      </c>
      <c r="C103" s="34" t="s">
        <v>350</v>
      </c>
      <c r="D103" s="29" t="s">
        <v>348</v>
      </c>
      <c r="E103" s="27" t="s">
        <v>408</v>
      </c>
      <c r="F103" s="27"/>
      <c r="G103" s="86" t="str">
        <f t="shared" si="1"/>
        <v/>
      </c>
      <c r="I103" s="24"/>
      <c r="J103" s="24"/>
      <c r="K103" s="24"/>
      <c r="L103" s="43"/>
      <c r="M103" s="43"/>
      <c r="N103" s="44"/>
      <c r="O103" s="44"/>
    </row>
    <row r="104" spans="2:15" s="30" customFormat="1" ht="70">
      <c r="B104" s="1">
        <v>1</v>
      </c>
      <c r="C104" s="34" t="s">
        <v>351</v>
      </c>
      <c r="D104" s="29" t="s">
        <v>348</v>
      </c>
      <c r="E104" s="27" t="s">
        <v>409</v>
      </c>
      <c r="F104" s="27"/>
      <c r="G104" s="86" t="str">
        <f t="shared" si="1"/>
        <v/>
      </c>
      <c r="I104" s="24"/>
      <c r="J104" s="24"/>
      <c r="K104" s="24"/>
      <c r="L104" s="43"/>
      <c r="M104" s="43"/>
      <c r="N104" s="44"/>
      <c r="O104" s="44"/>
    </row>
    <row r="105" spans="2:15" s="30" customFormat="1">
      <c r="B105" s="1" t="s">
        <v>536</v>
      </c>
      <c r="C105" s="34" t="s">
        <v>352</v>
      </c>
      <c r="D105" s="29" t="s">
        <v>229</v>
      </c>
      <c r="E105" s="25" t="s">
        <v>397</v>
      </c>
      <c r="F105" s="73" t="s">
        <v>393</v>
      </c>
      <c r="G105" s="74" t="str">
        <f t="shared" si="1"/>
        <v>40.30.50</v>
      </c>
      <c r="I105" s="24"/>
      <c r="J105" s="24"/>
      <c r="K105" s="24"/>
      <c r="L105" s="43"/>
      <c r="M105" s="43"/>
      <c r="N105" s="44"/>
      <c r="O105" s="44"/>
    </row>
    <row r="106" spans="2:15" s="30" customFormat="1">
      <c r="B106" s="1" t="s">
        <v>536</v>
      </c>
      <c r="C106" s="34" t="s">
        <v>353</v>
      </c>
      <c r="D106" s="29" t="s">
        <v>222</v>
      </c>
      <c r="E106" s="25" t="s">
        <v>397</v>
      </c>
      <c r="F106" s="73" t="s">
        <v>393</v>
      </c>
      <c r="G106" s="74" t="str">
        <f t="shared" si="1"/>
        <v>40.35</v>
      </c>
      <c r="I106" s="24"/>
      <c r="J106" s="24"/>
      <c r="K106" s="24"/>
      <c r="L106" s="43"/>
      <c r="M106" s="43"/>
      <c r="N106" s="44"/>
      <c r="O106" s="44"/>
    </row>
    <row r="107" spans="2:15" s="30" customFormat="1" ht="42">
      <c r="B107" s="1" t="str">
        <f>hly</f>
        <v>3,4,6,7,8</v>
      </c>
      <c r="C107" s="34" t="s">
        <v>24</v>
      </c>
      <c r="D107" s="29" t="s">
        <v>354</v>
      </c>
      <c r="E107" s="27" t="s">
        <v>402</v>
      </c>
      <c r="F107" s="27"/>
      <c r="G107" s="86" t="str">
        <f t="shared" si="1"/>
        <v/>
      </c>
      <c r="I107" s="24"/>
      <c r="J107" s="24"/>
      <c r="K107" s="24"/>
      <c r="L107" s="43"/>
      <c r="M107" s="43"/>
      <c r="N107" s="44"/>
      <c r="O107" s="44"/>
    </row>
    <row r="108" spans="2:15" s="30" customFormat="1" ht="70">
      <c r="B108" s="1" t="s">
        <v>596</v>
      </c>
      <c r="C108" s="34" t="s">
        <v>25</v>
      </c>
      <c r="D108" s="29" t="s">
        <v>355</v>
      </c>
      <c r="E108" s="27" t="s">
        <v>410</v>
      </c>
      <c r="F108" s="27"/>
      <c r="G108" s="86" t="str">
        <f t="shared" si="1"/>
        <v/>
      </c>
      <c r="I108" s="24"/>
      <c r="J108" s="24"/>
      <c r="K108" s="24"/>
      <c r="L108" s="43"/>
      <c r="M108" s="43"/>
      <c r="N108" s="44"/>
      <c r="O108" s="44"/>
    </row>
    <row r="109" spans="2:15" s="30" customFormat="1" ht="70">
      <c r="B109" s="1">
        <v>6</v>
      </c>
      <c r="C109" s="34" t="s">
        <v>26</v>
      </c>
      <c r="D109" s="29" t="s">
        <v>355</v>
      </c>
      <c r="E109" s="27" t="s">
        <v>411</v>
      </c>
      <c r="F109" s="27"/>
      <c r="G109" s="86" t="str">
        <f t="shared" si="1"/>
        <v/>
      </c>
      <c r="I109" s="24"/>
      <c r="J109" s="24"/>
      <c r="K109" s="24"/>
      <c r="L109" s="43"/>
      <c r="M109" s="43"/>
      <c r="N109" s="44"/>
      <c r="O109" s="44"/>
    </row>
    <row r="110" spans="2:15" s="30" customFormat="1" ht="42">
      <c r="B110" s="1" t="str">
        <f>hly</f>
        <v>3,4,6,7,8</v>
      </c>
      <c r="C110" s="34" t="s">
        <v>356</v>
      </c>
      <c r="D110" s="29" t="s">
        <v>229</v>
      </c>
      <c r="E110" s="27" t="s">
        <v>402</v>
      </c>
      <c r="F110" s="73" t="s">
        <v>393</v>
      </c>
      <c r="G110" s="74" t="str">
        <f t="shared" si="1"/>
        <v/>
      </c>
      <c r="I110" s="24"/>
      <c r="J110" s="24"/>
      <c r="K110" s="24"/>
      <c r="L110" s="43"/>
      <c r="M110" s="43"/>
      <c r="N110" s="44"/>
      <c r="O110" s="44"/>
    </row>
    <row r="111" spans="2:15" s="30" customFormat="1">
      <c r="B111" s="1" t="s">
        <v>536</v>
      </c>
      <c r="C111" s="34" t="s">
        <v>31</v>
      </c>
      <c r="D111" s="29" t="s">
        <v>264</v>
      </c>
      <c r="E111" s="27" t="s">
        <v>397</v>
      </c>
      <c r="F111" s="73" t="s">
        <v>392</v>
      </c>
      <c r="G111" s="74" t="str">
        <f t="shared" si="1"/>
        <v>40.90</v>
      </c>
      <c r="I111" s="24"/>
      <c r="J111" s="24"/>
      <c r="K111" s="24"/>
      <c r="L111" s="43"/>
      <c r="M111" s="43"/>
      <c r="N111" s="44"/>
      <c r="O111" s="44"/>
    </row>
    <row r="112" spans="2:15" s="30" customFormat="1">
      <c r="B112" s="1" t="s">
        <v>536</v>
      </c>
      <c r="C112" s="34" t="s">
        <v>357</v>
      </c>
      <c r="D112" s="29" t="s">
        <v>358</v>
      </c>
      <c r="E112" s="29" t="s">
        <v>0</v>
      </c>
      <c r="F112" s="29"/>
      <c r="G112" s="48" t="str">
        <f t="shared" si="1"/>
        <v>50</v>
      </c>
      <c r="I112" s="24"/>
      <c r="J112" s="24"/>
      <c r="K112" s="24"/>
      <c r="L112" s="43"/>
      <c r="M112" s="43"/>
      <c r="N112" s="44"/>
      <c r="O112" s="44"/>
    </row>
    <row r="113" spans="2:15" s="30" customFormat="1">
      <c r="B113" s="1" t="s">
        <v>536</v>
      </c>
      <c r="C113" s="34" t="s">
        <v>52</v>
      </c>
      <c r="D113" s="29" t="s">
        <v>359</v>
      </c>
      <c r="E113" s="29" t="s">
        <v>0</v>
      </c>
      <c r="F113" s="29"/>
      <c r="G113" s="48" t="str">
        <f t="shared" si="1"/>
        <v>50.30</v>
      </c>
      <c r="I113" s="24"/>
      <c r="J113" s="24"/>
      <c r="K113" s="24"/>
      <c r="L113" s="43"/>
      <c r="M113" s="43"/>
      <c r="N113" s="44"/>
      <c r="O113" s="44"/>
    </row>
    <row r="114" spans="2:15" s="30" customFormat="1">
      <c r="B114" s="1" t="s">
        <v>536</v>
      </c>
      <c r="C114" s="34" t="s">
        <v>360</v>
      </c>
      <c r="D114" s="29" t="s">
        <v>361</v>
      </c>
      <c r="E114" s="29" t="s">
        <v>0</v>
      </c>
      <c r="F114" s="29"/>
      <c r="G114" s="48" t="str">
        <f t="shared" si="1"/>
        <v>50.40</v>
      </c>
      <c r="I114" s="24"/>
      <c r="J114" s="24"/>
      <c r="K114" s="24"/>
      <c r="L114" s="43"/>
      <c r="M114" s="43"/>
      <c r="N114" s="44"/>
      <c r="O114" s="44"/>
    </row>
    <row r="115" spans="2:15" s="30" customFormat="1" ht="28">
      <c r="B115" s="1" t="str">
        <f>oppp</f>
        <v>2,3,4,5,7,8</v>
      </c>
      <c r="C115" s="34" t="s">
        <v>362</v>
      </c>
      <c r="D115" s="29" t="s">
        <v>363</v>
      </c>
      <c r="E115" s="29" t="s">
        <v>134</v>
      </c>
      <c r="F115" s="29"/>
      <c r="G115" s="48" t="str">
        <f t="shared" si="1"/>
        <v>50.40.10</v>
      </c>
      <c r="I115" s="24"/>
      <c r="J115" s="24"/>
      <c r="K115" s="24"/>
      <c r="L115" s="43"/>
      <c r="M115" s="43"/>
      <c r="N115" s="44"/>
      <c r="O115" s="44"/>
    </row>
    <row r="116" spans="2:15" s="30" customFormat="1" ht="28">
      <c r="B116" s="1">
        <f>op</f>
        <v>1.6</v>
      </c>
      <c r="C116" s="34" t="s">
        <v>364</v>
      </c>
      <c r="D116" s="29" t="s">
        <v>363</v>
      </c>
      <c r="E116" s="29" t="s">
        <v>121</v>
      </c>
      <c r="F116" s="29"/>
      <c r="G116" s="48" t="str">
        <f t="shared" si="1"/>
        <v/>
      </c>
      <c r="I116" s="24"/>
      <c r="J116" s="24"/>
      <c r="K116" s="24"/>
      <c r="L116" s="43"/>
      <c r="M116" s="43"/>
      <c r="N116" s="44"/>
      <c r="O116" s="44"/>
    </row>
    <row r="117" spans="2:15" s="30" customFormat="1" ht="28">
      <c r="B117" s="1" t="s">
        <v>536</v>
      </c>
      <c r="C117" s="34" t="s">
        <v>365</v>
      </c>
      <c r="D117" s="29" t="s">
        <v>363</v>
      </c>
      <c r="E117" s="29" t="s">
        <v>0</v>
      </c>
      <c r="F117" s="29"/>
      <c r="G117" s="48" t="str">
        <f t="shared" si="1"/>
        <v>50.40.30</v>
      </c>
      <c r="I117" s="24"/>
      <c r="J117" s="24"/>
      <c r="K117" s="24"/>
      <c r="L117" s="43"/>
      <c r="M117" s="43"/>
      <c r="N117" s="44"/>
      <c r="O117" s="44"/>
    </row>
    <row r="118" spans="2:15" s="30" customFormat="1">
      <c r="B118" s="1" t="str">
        <f>hly</f>
        <v>3,4,6,7,8</v>
      </c>
      <c r="C118" s="34" t="s">
        <v>366</v>
      </c>
      <c r="D118" s="29" t="s">
        <v>280</v>
      </c>
      <c r="E118" s="29" t="s">
        <v>145</v>
      </c>
      <c r="F118" s="73" t="s">
        <v>395</v>
      </c>
      <c r="G118" s="74" t="str">
        <f t="shared" si="1"/>
        <v/>
      </c>
      <c r="I118" s="24"/>
      <c r="J118" s="24"/>
      <c r="K118" s="24"/>
      <c r="L118" s="43"/>
      <c r="M118" s="43"/>
      <c r="N118" s="44"/>
      <c r="O118" s="44"/>
    </row>
    <row r="119" spans="2:15" s="30" customFormat="1" ht="28">
      <c r="B119" s="1" t="str">
        <f>hly</f>
        <v>3,4,6,7,8</v>
      </c>
      <c r="C119" s="34" t="s">
        <v>367</v>
      </c>
      <c r="D119" s="29" t="s">
        <v>363</v>
      </c>
      <c r="E119" s="29" t="s">
        <v>145</v>
      </c>
      <c r="F119" s="29"/>
      <c r="G119" s="48" t="str">
        <f t="shared" si="1"/>
        <v/>
      </c>
      <c r="I119" s="24"/>
      <c r="J119" s="24"/>
      <c r="K119" s="24"/>
      <c r="L119" s="43"/>
      <c r="M119" s="43"/>
      <c r="N119" s="44"/>
      <c r="O119" s="44"/>
    </row>
    <row r="120" spans="2:15" s="30" customFormat="1" ht="42">
      <c r="B120" s="1" t="s">
        <v>596</v>
      </c>
      <c r="C120" s="34" t="s">
        <v>368</v>
      </c>
      <c r="D120" s="29" t="s">
        <v>363</v>
      </c>
      <c r="E120" s="29" t="s">
        <v>405</v>
      </c>
      <c r="F120" s="29"/>
      <c r="G120" s="48" t="str">
        <f t="shared" si="1"/>
        <v/>
      </c>
      <c r="I120" s="24"/>
      <c r="J120" s="24"/>
      <c r="K120" s="24"/>
      <c r="L120" s="43"/>
      <c r="M120" s="43"/>
      <c r="N120" s="44"/>
      <c r="O120" s="44"/>
    </row>
    <row r="121" spans="2:15" s="30" customFormat="1">
      <c r="B121" s="1" t="str">
        <f>hly</f>
        <v>3,4,6,7,8</v>
      </c>
      <c r="C121" s="34" t="s">
        <v>369</v>
      </c>
      <c r="D121" s="29" t="s">
        <v>287</v>
      </c>
      <c r="E121" s="29" t="s">
        <v>145</v>
      </c>
      <c r="F121" s="73" t="s">
        <v>395</v>
      </c>
      <c r="G121" s="74" t="str">
        <f t="shared" si="1"/>
        <v/>
      </c>
      <c r="I121" s="24"/>
      <c r="J121" s="24"/>
      <c r="K121" s="24"/>
      <c r="L121" s="43"/>
      <c r="M121" s="43"/>
      <c r="N121" s="44"/>
      <c r="O121" s="44"/>
    </row>
    <row r="122" spans="2:15" s="30" customFormat="1">
      <c r="B122" s="1" t="s">
        <v>536</v>
      </c>
      <c r="C122" s="34" t="s">
        <v>370</v>
      </c>
      <c r="D122" s="29" t="s">
        <v>231</v>
      </c>
      <c r="E122" s="29" t="s">
        <v>0</v>
      </c>
      <c r="F122" s="73" t="s">
        <v>394</v>
      </c>
      <c r="G122" s="74" t="str">
        <f t="shared" si="1"/>
        <v>50.50</v>
      </c>
      <c r="I122" s="24"/>
      <c r="J122" s="24"/>
      <c r="K122" s="24"/>
      <c r="L122" s="43"/>
      <c r="M122" s="43"/>
      <c r="N122" s="44"/>
      <c r="O122" s="44"/>
    </row>
    <row r="123" spans="2:15" s="30" customFormat="1">
      <c r="B123" s="1" t="s">
        <v>536</v>
      </c>
      <c r="C123" s="34" t="s">
        <v>371</v>
      </c>
      <c r="D123" s="29" t="s">
        <v>372</v>
      </c>
      <c r="E123" s="29" t="s">
        <v>0</v>
      </c>
      <c r="F123" s="29"/>
      <c r="G123" s="48" t="str">
        <f t="shared" si="1"/>
        <v>50.60</v>
      </c>
      <c r="I123" s="24"/>
      <c r="J123" s="24"/>
      <c r="K123" s="24"/>
      <c r="L123" s="43"/>
      <c r="M123" s="43"/>
      <c r="N123" s="44"/>
      <c r="O123" s="44"/>
    </row>
    <row r="124" spans="2:15" s="30" customFormat="1" ht="28">
      <c r="B124" s="1" t="str">
        <f>oppp</f>
        <v>2,3,4,5,7,8</v>
      </c>
      <c r="C124" s="34" t="s">
        <v>373</v>
      </c>
      <c r="D124" s="29" t="s">
        <v>374</v>
      </c>
      <c r="E124" s="29" t="s">
        <v>134</v>
      </c>
      <c r="F124" s="29"/>
      <c r="G124" s="48" t="str">
        <f t="shared" si="1"/>
        <v>50.60.10</v>
      </c>
      <c r="I124" s="24"/>
      <c r="J124" s="24"/>
      <c r="K124" s="24"/>
      <c r="L124" s="43"/>
      <c r="M124" s="43"/>
      <c r="N124" s="44"/>
      <c r="O124" s="44"/>
    </row>
    <row r="125" spans="2:15" s="30" customFormat="1">
      <c r="B125" s="1" t="str">
        <f>hly</f>
        <v>3,4,6,7,8</v>
      </c>
      <c r="C125" s="34" t="s">
        <v>375</v>
      </c>
      <c r="D125" s="29" t="s">
        <v>280</v>
      </c>
      <c r="E125" s="29" t="s">
        <v>145</v>
      </c>
      <c r="F125" s="73" t="s">
        <v>395</v>
      </c>
      <c r="G125" s="74" t="str">
        <f t="shared" si="1"/>
        <v/>
      </c>
      <c r="I125" s="24"/>
      <c r="J125" s="24"/>
      <c r="K125" s="24"/>
      <c r="L125" s="43"/>
      <c r="M125" s="43"/>
      <c r="N125" s="44"/>
      <c r="O125" s="44"/>
    </row>
    <row r="126" spans="2:15" s="30" customFormat="1" ht="28">
      <c r="B126" s="1" t="str">
        <f>hly</f>
        <v>3,4,6,7,8</v>
      </c>
      <c r="C126" s="34" t="s">
        <v>376</v>
      </c>
      <c r="D126" s="29" t="s">
        <v>374</v>
      </c>
      <c r="E126" s="29" t="s">
        <v>145</v>
      </c>
      <c r="F126" s="29"/>
      <c r="G126" s="48" t="str">
        <f t="shared" si="1"/>
        <v/>
      </c>
      <c r="I126" s="24"/>
      <c r="J126" s="24"/>
      <c r="K126" s="24"/>
      <c r="L126" s="43"/>
      <c r="M126" s="43"/>
      <c r="N126" s="44"/>
      <c r="O126" s="44"/>
    </row>
    <row r="127" spans="2:15" s="30" customFormat="1" ht="42">
      <c r="B127" s="1" t="s">
        <v>596</v>
      </c>
      <c r="C127" s="34" t="s">
        <v>377</v>
      </c>
      <c r="D127" s="29" t="s">
        <v>363</v>
      </c>
      <c r="E127" s="29" t="s">
        <v>405</v>
      </c>
      <c r="F127" s="29"/>
      <c r="G127" s="48" t="str">
        <f t="shared" si="1"/>
        <v/>
      </c>
      <c r="I127" s="24"/>
      <c r="J127" s="24"/>
      <c r="K127" s="24"/>
      <c r="L127" s="43"/>
      <c r="M127" s="43"/>
      <c r="N127" s="44"/>
      <c r="O127" s="44"/>
    </row>
    <row r="128" spans="2:15" s="30" customFormat="1">
      <c r="B128" s="1" t="str">
        <f>hly</f>
        <v>3,4,6,7,8</v>
      </c>
      <c r="C128" s="34" t="s">
        <v>378</v>
      </c>
      <c r="D128" s="29" t="s">
        <v>287</v>
      </c>
      <c r="E128" s="29" t="s">
        <v>145</v>
      </c>
      <c r="F128" s="73" t="s">
        <v>395</v>
      </c>
      <c r="G128" s="74" t="str">
        <f t="shared" si="1"/>
        <v/>
      </c>
      <c r="I128" s="24"/>
      <c r="J128" s="24"/>
      <c r="K128" s="24"/>
      <c r="L128" s="43"/>
      <c r="M128" s="43"/>
      <c r="N128" s="44"/>
      <c r="O128" s="44"/>
    </row>
    <row r="129" spans="2:15" s="30" customFormat="1">
      <c r="B129" s="1" t="s">
        <v>536</v>
      </c>
      <c r="C129" s="34" t="s">
        <v>379</v>
      </c>
      <c r="D129" s="29" t="s">
        <v>231</v>
      </c>
      <c r="E129" s="29" t="s">
        <v>0</v>
      </c>
      <c r="F129" s="73" t="s">
        <v>394</v>
      </c>
      <c r="G129" s="74" t="str">
        <f t="shared" ref="G129:G137" si="2">IF(OR(ISNUMBER(SEARCH($B$3, B129)), ISNUMBER(SEARCH("~*", B129))), C129, "")</f>
        <v>50.70</v>
      </c>
      <c r="I129" s="24"/>
      <c r="J129" s="24"/>
      <c r="K129" s="24"/>
      <c r="L129" s="43"/>
      <c r="M129" s="43"/>
      <c r="N129" s="44"/>
      <c r="O129" s="44"/>
    </row>
    <row r="130" spans="2:15" s="30" customFormat="1" ht="28">
      <c r="B130" s="1" t="str">
        <f>oppp</f>
        <v>2,3,4,5,7,8</v>
      </c>
      <c r="C130" s="34" t="s">
        <v>380</v>
      </c>
      <c r="D130" s="29" t="s">
        <v>374</v>
      </c>
      <c r="E130" s="29" t="s">
        <v>134</v>
      </c>
      <c r="F130" s="29"/>
      <c r="G130" s="48" t="str">
        <f t="shared" si="2"/>
        <v>50.80</v>
      </c>
      <c r="I130" s="24"/>
      <c r="J130" s="24"/>
      <c r="K130" s="24"/>
      <c r="L130" s="43"/>
      <c r="M130" s="43"/>
      <c r="N130" s="44"/>
      <c r="O130" s="44"/>
    </row>
    <row r="131" spans="2:15" s="30" customFormat="1">
      <c r="B131" s="1" t="s">
        <v>536</v>
      </c>
      <c r="C131" s="34" t="s">
        <v>381</v>
      </c>
      <c r="D131" s="29" t="s">
        <v>264</v>
      </c>
      <c r="E131" s="29" t="s">
        <v>0</v>
      </c>
      <c r="F131" s="73" t="s">
        <v>392</v>
      </c>
      <c r="G131" s="74" t="str">
        <f t="shared" si="2"/>
        <v>50.90</v>
      </c>
      <c r="I131" s="24"/>
      <c r="J131" s="24"/>
      <c r="K131" s="24"/>
      <c r="L131" s="43"/>
      <c r="M131" s="43"/>
      <c r="N131" s="44"/>
      <c r="O131" s="44"/>
    </row>
    <row r="132" spans="2:15" s="30" customFormat="1">
      <c r="B132" s="1" t="s">
        <v>536</v>
      </c>
      <c r="C132" s="34" t="s">
        <v>382</v>
      </c>
      <c r="D132" s="29" t="s">
        <v>383</v>
      </c>
      <c r="E132" s="27" t="s">
        <v>397</v>
      </c>
      <c r="F132" s="27"/>
      <c r="G132" s="86" t="str">
        <f t="shared" si="2"/>
        <v>60</v>
      </c>
      <c r="I132" s="24"/>
      <c r="J132" s="24"/>
      <c r="K132" s="24"/>
      <c r="L132" s="43"/>
      <c r="M132" s="43"/>
      <c r="N132" s="44"/>
      <c r="O132" s="44"/>
    </row>
    <row r="133" spans="2:15" s="30" customFormat="1" ht="42">
      <c r="B133" s="1">
        <v>1</v>
      </c>
      <c r="C133" s="34" t="s">
        <v>384</v>
      </c>
      <c r="D133" s="29" t="s">
        <v>385</v>
      </c>
      <c r="E133" s="27" t="s">
        <v>399</v>
      </c>
      <c r="F133" s="27"/>
      <c r="G133" s="86" t="str">
        <f t="shared" si="2"/>
        <v/>
      </c>
      <c r="I133" s="24"/>
      <c r="J133" s="24"/>
      <c r="K133" s="24"/>
      <c r="L133" s="43"/>
      <c r="M133" s="43"/>
      <c r="N133" s="44"/>
      <c r="O133" s="44"/>
    </row>
    <row r="134" spans="2:15" s="30" customFormat="1" ht="42">
      <c r="B134" s="1" t="s">
        <v>585</v>
      </c>
      <c r="C134" s="34" t="s">
        <v>386</v>
      </c>
      <c r="D134" s="29" t="s">
        <v>385</v>
      </c>
      <c r="E134" s="27" t="s">
        <v>400</v>
      </c>
      <c r="F134" s="27"/>
      <c r="G134" s="86" t="str">
        <f t="shared" si="2"/>
        <v>60.20</v>
      </c>
      <c r="I134" s="24"/>
      <c r="J134" s="24"/>
      <c r="K134" s="24"/>
      <c r="L134" s="43"/>
      <c r="M134" s="43"/>
      <c r="N134" s="44"/>
      <c r="O134" s="44"/>
    </row>
    <row r="135" spans="2:15" s="30" customFormat="1">
      <c r="B135" s="1" t="s">
        <v>536</v>
      </c>
      <c r="C135" s="34" t="s">
        <v>387</v>
      </c>
      <c r="D135" s="29" t="s">
        <v>388</v>
      </c>
      <c r="E135" s="27" t="s">
        <v>397</v>
      </c>
      <c r="F135" s="27"/>
      <c r="G135" s="86" t="str">
        <f t="shared" si="2"/>
        <v>60.30</v>
      </c>
      <c r="I135" s="24"/>
      <c r="J135" s="24"/>
      <c r="K135" s="24"/>
      <c r="L135" s="43"/>
      <c r="M135" s="43"/>
      <c r="N135" s="44"/>
      <c r="O135" s="44"/>
    </row>
    <row r="136" spans="2:15" s="30" customFormat="1">
      <c r="B136" s="1" t="s">
        <v>536</v>
      </c>
      <c r="C136" s="34" t="s">
        <v>389</v>
      </c>
      <c r="D136" s="29" t="s">
        <v>390</v>
      </c>
      <c r="E136" s="27" t="s">
        <v>397</v>
      </c>
      <c r="F136" s="27"/>
      <c r="G136" s="86" t="str">
        <f t="shared" si="2"/>
        <v>60.40</v>
      </c>
      <c r="I136" s="24"/>
      <c r="J136" s="24"/>
      <c r="K136" s="24"/>
      <c r="L136" s="43"/>
      <c r="M136" s="43"/>
      <c r="N136" s="44"/>
      <c r="O136" s="44"/>
    </row>
    <row r="137" spans="2:15" s="30" customFormat="1">
      <c r="B137" s="1" t="s">
        <v>536</v>
      </c>
      <c r="C137" s="34" t="s">
        <v>391</v>
      </c>
      <c r="D137" s="29" t="s">
        <v>383</v>
      </c>
      <c r="E137" s="27" t="s">
        <v>397</v>
      </c>
      <c r="F137" s="27"/>
      <c r="G137" s="86" t="str">
        <f t="shared" si="2"/>
        <v>60.50</v>
      </c>
      <c r="I137" s="24"/>
      <c r="J137" s="24"/>
      <c r="K137" s="24"/>
      <c r="L137" s="43"/>
      <c r="M137" s="43"/>
      <c r="N137" s="44"/>
      <c r="O137" s="44"/>
    </row>
  </sheetData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1"/>
  <sheetViews>
    <sheetView workbookViewId="0">
      <selection activeCell="G17" sqref="G17"/>
    </sheetView>
  </sheetViews>
  <sheetFormatPr baseColWidth="10" defaultColWidth="8.83203125" defaultRowHeight="14" x14ac:dyDescent="0"/>
  <cols>
    <col min="2" max="2" width="5.5" customWidth="1"/>
    <col min="3" max="3" width="6.6640625" bestFit="1" customWidth="1"/>
    <col min="4" max="4" width="7.6640625" style="15" customWidth="1"/>
    <col min="9" max="9" width="8.83203125" style="15"/>
    <col min="11" max="11" width="8.83203125" style="15"/>
    <col min="12" max="12" width="9.6640625" customWidth="1"/>
    <col min="15" max="15" width="9.6640625" style="15" customWidth="1"/>
  </cols>
  <sheetData>
    <row r="2" spans="2:15" s="15" customFormat="1">
      <c r="B2" s="12" t="s">
        <v>113</v>
      </c>
      <c r="C2" s="13" t="s">
        <v>141</v>
      </c>
      <c r="D2" s="12" t="s">
        <v>139</v>
      </c>
      <c r="E2" s="12" t="s">
        <v>114</v>
      </c>
      <c r="F2" s="12" t="s">
        <v>142</v>
      </c>
      <c r="G2" s="12" t="s">
        <v>127</v>
      </c>
      <c r="H2" s="12" t="s">
        <v>115</v>
      </c>
      <c r="I2" s="21" t="s">
        <v>143</v>
      </c>
      <c r="J2" s="12" t="s">
        <v>116</v>
      </c>
      <c r="K2" s="12" t="s">
        <v>140</v>
      </c>
      <c r="L2" s="14" t="s">
        <v>135</v>
      </c>
      <c r="M2" s="12" t="s">
        <v>117</v>
      </c>
      <c r="N2" s="12" t="s">
        <v>140</v>
      </c>
      <c r="O2" s="14" t="s">
        <v>135</v>
      </c>
    </row>
    <row r="3" spans="2:15">
      <c r="B3" s="2">
        <v>1</v>
      </c>
      <c r="C3" s="3" t="s">
        <v>118</v>
      </c>
      <c r="D3" s="16"/>
      <c r="E3" s="4">
        <v>2</v>
      </c>
      <c r="F3" s="4" t="b">
        <v>1</v>
      </c>
      <c r="G3" s="4" t="s">
        <v>119</v>
      </c>
      <c r="H3" s="4" t="s">
        <v>120</v>
      </c>
      <c r="I3" s="22" t="s">
        <v>137</v>
      </c>
      <c r="J3" s="4" t="s">
        <v>121</v>
      </c>
      <c r="K3" s="16"/>
      <c r="L3" s="4" t="s">
        <v>137</v>
      </c>
      <c r="M3" s="4"/>
      <c r="N3" s="4"/>
      <c r="O3" s="16"/>
    </row>
    <row r="4" spans="2:15">
      <c r="B4" s="2">
        <v>2</v>
      </c>
      <c r="C4" s="5" t="s">
        <v>126</v>
      </c>
      <c r="D4" s="17">
        <v>70</v>
      </c>
      <c r="E4" s="6">
        <v>1</v>
      </c>
      <c r="F4" s="6" t="b">
        <v>1</v>
      </c>
      <c r="G4" s="7" t="s">
        <v>124</v>
      </c>
      <c r="H4" s="7" t="s">
        <v>133</v>
      </c>
      <c r="I4" s="23" t="s">
        <v>122</v>
      </c>
      <c r="J4" s="6" t="s">
        <v>121</v>
      </c>
      <c r="K4" s="17"/>
      <c r="L4" s="7" t="s">
        <v>137</v>
      </c>
      <c r="M4" s="7" t="s">
        <v>134</v>
      </c>
      <c r="N4" s="11">
        <v>0.7</v>
      </c>
      <c r="O4" s="20" t="s">
        <v>136</v>
      </c>
    </row>
    <row r="5" spans="2:15">
      <c r="B5" s="2">
        <v>3</v>
      </c>
      <c r="C5" s="3" t="s">
        <v>125</v>
      </c>
      <c r="D5" s="16">
        <v>70</v>
      </c>
      <c r="E5" s="4">
        <v>4</v>
      </c>
      <c r="F5" s="4" t="b">
        <v>1</v>
      </c>
      <c r="G5" s="4" t="s">
        <v>119</v>
      </c>
      <c r="H5" s="4" t="s">
        <v>128</v>
      </c>
      <c r="I5" s="22" t="s">
        <v>136</v>
      </c>
      <c r="J5" s="4" t="s">
        <v>134</v>
      </c>
      <c r="K5" s="18">
        <v>0.7</v>
      </c>
      <c r="L5" s="4" t="s">
        <v>136</v>
      </c>
      <c r="M5" s="4"/>
      <c r="N5" s="10"/>
      <c r="O5" s="16"/>
    </row>
    <row r="6" spans="2:15">
      <c r="B6" s="2">
        <v>4</v>
      </c>
      <c r="C6" s="5" t="s">
        <v>126</v>
      </c>
      <c r="D6" s="17"/>
      <c r="E6" s="6">
        <v>1</v>
      </c>
      <c r="F6" s="6" t="b">
        <v>1</v>
      </c>
      <c r="G6" s="7" t="s">
        <v>124</v>
      </c>
      <c r="H6" s="7" t="s">
        <v>120</v>
      </c>
      <c r="I6" s="23" t="s">
        <v>137</v>
      </c>
      <c r="J6" s="7" t="s">
        <v>121</v>
      </c>
      <c r="K6" s="17"/>
      <c r="L6" s="7" t="s">
        <v>137</v>
      </c>
      <c r="M6" s="7"/>
      <c r="N6" s="6"/>
      <c r="O6" s="20"/>
    </row>
    <row r="7" spans="2:15">
      <c r="B7" s="2">
        <v>5</v>
      </c>
      <c r="C7" s="3" t="s">
        <v>130</v>
      </c>
      <c r="D7" s="16"/>
      <c r="E7" s="4">
        <v>1</v>
      </c>
      <c r="F7" s="4" t="b">
        <v>1</v>
      </c>
      <c r="G7" s="4" t="s">
        <v>119</v>
      </c>
      <c r="H7" s="4" t="s">
        <v>131</v>
      </c>
      <c r="I7" s="22" t="s">
        <v>136</v>
      </c>
      <c r="J7" s="4" t="s">
        <v>121</v>
      </c>
      <c r="K7" s="16"/>
      <c r="L7" s="4" t="s">
        <v>136</v>
      </c>
      <c r="M7" s="4"/>
      <c r="N7" s="4"/>
      <c r="O7" s="16"/>
    </row>
    <row r="8" spans="2:15">
      <c r="B8" s="2">
        <v>6</v>
      </c>
      <c r="C8" s="5" t="s">
        <v>123</v>
      </c>
      <c r="D8" s="17">
        <v>35</v>
      </c>
      <c r="E8" s="6">
        <v>3</v>
      </c>
      <c r="F8" s="6" t="b">
        <v>1</v>
      </c>
      <c r="G8" s="7" t="s">
        <v>124</v>
      </c>
      <c r="H8" s="7" t="s">
        <v>133</v>
      </c>
      <c r="I8" s="23" t="s">
        <v>122</v>
      </c>
      <c r="J8" s="7" t="s">
        <v>134</v>
      </c>
      <c r="K8" s="19">
        <v>0.7</v>
      </c>
      <c r="L8" s="7" t="s">
        <v>137</v>
      </c>
      <c r="M8" s="7" t="s">
        <v>121</v>
      </c>
      <c r="N8" s="11"/>
      <c r="O8" s="20" t="s">
        <v>136</v>
      </c>
    </row>
    <row r="9" spans="2:15">
      <c r="B9" s="2">
        <v>7</v>
      </c>
      <c r="C9" s="3" t="s">
        <v>130</v>
      </c>
      <c r="D9" s="16">
        <v>35</v>
      </c>
      <c r="E9" s="4">
        <v>1</v>
      </c>
      <c r="F9" s="4" t="b">
        <v>0</v>
      </c>
      <c r="G9" s="4" t="s">
        <v>124</v>
      </c>
      <c r="H9" s="4" t="s">
        <v>133</v>
      </c>
      <c r="I9" s="22" t="s">
        <v>136</v>
      </c>
      <c r="J9" s="4" t="s">
        <v>134</v>
      </c>
      <c r="K9" s="18">
        <v>0.35</v>
      </c>
      <c r="L9" s="4" t="s">
        <v>136</v>
      </c>
      <c r="M9" s="4"/>
      <c r="N9" s="10"/>
      <c r="O9" s="16"/>
    </row>
    <row r="10" spans="2:15">
      <c r="B10" s="2">
        <v>8</v>
      </c>
      <c r="C10" s="5" t="s">
        <v>125</v>
      </c>
      <c r="D10" s="17">
        <v>35</v>
      </c>
      <c r="E10" s="6">
        <v>1</v>
      </c>
      <c r="F10" s="7" t="b">
        <v>0</v>
      </c>
      <c r="G10" s="7" t="s">
        <v>119</v>
      </c>
      <c r="H10" s="7" t="s">
        <v>133</v>
      </c>
      <c r="I10" s="23" t="s">
        <v>136</v>
      </c>
      <c r="J10" s="7" t="s">
        <v>134</v>
      </c>
      <c r="K10" s="19">
        <v>0.35</v>
      </c>
      <c r="L10" s="7" t="s">
        <v>136</v>
      </c>
      <c r="M10" s="8" t="s">
        <v>138</v>
      </c>
      <c r="N10" s="11"/>
      <c r="O10" s="20"/>
    </row>
    <row r="11" spans="2:15">
      <c r="B11" s="2">
        <v>9</v>
      </c>
      <c r="C11" s="3" t="s">
        <v>125</v>
      </c>
      <c r="D11" s="16"/>
      <c r="E11" s="4">
        <v>1</v>
      </c>
      <c r="F11" s="4" t="b">
        <v>0</v>
      </c>
      <c r="G11" s="4" t="s">
        <v>119</v>
      </c>
      <c r="H11" s="4" t="s">
        <v>133</v>
      </c>
      <c r="I11" s="22" t="s">
        <v>136</v>
      </c>
      <c r="J11" s="4" t="s">
        <v>121</v>
      </c>
      <c r="K11" s="16"/>
      <c r="L11" s="4" t="s">
        <v>136</v>
      </c>
      <c r="M11" s="9" t="s">
        <v>138</v>
      </c>
      <c r="N11" s="4"/>
      <c r="O11" s="16"/>
    </row>
  </sheetData>
  <conditionalFormatting sqref="G3:G7">
    <cfRule type="cellIs" dxfId="5" priority="31" operator="equal">
      <formula>"y"</formula>
    </cfRule>
    <cfRule type="cellIs" dxfId="4" priority="32" operator="equal">
      <formula>"n"</formula>
    </cfRule>
  </conditionalFormatting>
  <conditionalFormatting sqref="G8">
    <cfRule type="cellIs" dxfId="3" priority="15" operator="equal">
      <formula>"y"</formula>
    </cfRule>
    <cfRule type="cellIs" dxfId="2" priority="16" operator="equal">
      <formula>"n"</formula>
    </cfRule>
  </conditionalFormatting>
  <conditionalFormatting sqref="G9:G11">
    <cfRule type="cellIs" dxfId="1" priority="11" operator="equal">
      <formula>"y"</formula>
    </cfRule>
    <cfRule type="cellIs" dxfId="0" priority="12" operator="equal">
      <formula>"n"</formula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3P01</vt:lpstr>
      <vt:lpstr>3P02</vt:lpstr>
      <vt:lpstr>3P02-Polis</vt:lpstr>
      <vt:lpstr>3P01-Offerte</vt:lpstr>
      <vt:lpstr>TC Combos</vt:lpstr>
      <vt:lpstr>3P03-Bijlage</vt:lpstr>
      <vt:lpstr>oldTC's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Oversloot, L. (Luc)</dc:creator>
  <cp:lastModifiedBy>Jensen Bigelow</cp:lastModifiedBy>
  <cp:lastPrinted>2019-01-15T11:03:00Z</cp:lastPrinted>
  <dcterms:created xsi:type="dcterms:W3CDTF">2018-12-20T12:32:31Z</dcterms:created>
  <dcterms:modified xsi:type="dcterms:W3CDTF">2019-03-01T11:55:08Z</dcterms:modified>
</cp:coreProperties>
</file>