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Tên Chức Năng Test" sheetId="1" r:id="rId4"/>
    <sheet state="visible" name="Sheet1" sheetId="2" r:id="rId5"/>
  </sheets>
  <externalReferences>
    <externalReference r:id="rId6"/>
  </externalReferences>
  <definedNames/>
  <calcPr/>
  <extLst>
    <ext uri="GoogleSheetsCustomDataVersion2">
      <go:sheetsCustomData xmlns:go="http://customooxmlschemas.google.com/" r:id="rId7" roundtripDataChecksum="4sgS99wmlxcbD8M97MimFRlmfyJq9w+v8lmJcKTiyd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8">
      <text>
        <t xml:space="preserve">======
ID#AAAAd2JBmPo
Author    (2022-09-13 01:52:51)
Pass
Fail
Untested
N/A</t>
      </text>
    </comment>
  </commentList>
  <extLst>
    <ext uri="GoogleSheetsCustomDataVersion2">
      <go:sheetsCustomData xmlns:go="http://customooxmlschemas.google.com/" r:id="rId1" roundtripDataSignature="AMtx7mgh6axu1yhMJGx0Fa1A4VYv9ZFmOQ=="/>
    </ext>
  </extLst>
</comments>
</file>

<file path=xl/sharedStrings.xml><?xml version="1.0" encoding="utf-8"?>
<sst xmlns="http://schemas.openxmlformats.org/spreadsheetml/2006/main" count="283" uniqueCount="128">
  <si>
    <t>Module Code(Mã Module)</t>
  </si>
  <si>
    <t>Cal</t>
  </si>
  <si>
    <t>Pass</t>
  </si>
  <si>
    <t>Test requirement(Yêu cầu test)</t>
  </si>
  <si>
    <t>Fail</t>
  </si>
  <si>
    <t>Tester(Người thực hiện kiểm thử)</t>
  </si>
  <si>
    <t>Nong Hoang Vu</t>
  </si>
  <si>
    <t>Untested</t>
  </si>
  <si>
    <t>Untested(Chưa được Test)</t>
  </si>
  <si>
    <t>N/A(Không xác định)</t>
  </si>
  <si>
    <t>Number of Test cases (Số lượng TestCase)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</si>
  <si>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</si>
  <si>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</si>
  <si>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</si>
  <si>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</si>
  <si>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</si>
  <si>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</si>
  <si>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</si>
  <si>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</si>
  <si>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</si>
  <si>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</si>
  <si>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</si>
  <si>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</si>
  <si>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Người thực hiện</t>
  </si>
  <si>
    <t>Pass or Fail</t>
  </si>
  <si>
    <t>TC001</t>
  </si>
  <si>
    <t>Chức năng thêm</t>
  </si>
  <si>
    <t>Trường hợp thêm thành công</t>
  </si>
  <si>
    <t>1. Nhập id
2. Nhập name</t>
  </si>
  <si>
    <t>id: 6
name: Nong Hoang Vu</t>
  </si>
  <si>
    <t>Kích thước của list items bằng 1</t>
  </si>
  <si>
    <t>TC002</t>
  </si>
  <si>
    <t>Trường hợp id nhỏ hơn giới hạn min</t>
  </si>
  <si>
    <t>id: 3
name: Nong Hoang Vu</t>
  </si>
  <si>
    <t>TC003</t>
  </si>
  <si>
    <t>Trường hợp id lớn hơn giới hạn min</t>
  </si>
  <si>
    <t>id: 7
name: Nong Hoang Vu</t>
  </si>
  <si>
    <t>TC004</t>
  </si>
  <si>
    <t>Trường hợp id nhỏ hơn giới hạn max</t>
  </si>
  <si>
    <t>id: 8
name: Nong Hoang Vu</t>
  </si>
  <si>
    <t>TC005</t>
  </si>
  <si>
    <t>Trường hợp id lớn hơn giới hạn max</t>
  </si>
  <si>
    <t>id: 12
name: Nong Hoang Vu</t>
  </si>
  <si>
    <t>TC006</t>
  </si>
  <si>
    <t>Trường hợp name nhỏ hơn giới hạn min</t>
  </si>
  <si>
    <t>id: 6
name: Vu</t>
  </si>
  <si>
    <t>Kích thước của list items bằng 0</t>
  </si>
  <si>
    <t>TC007</t>
  </si>
  <si>
    <t>Trường hợp name lớn hơn giới hạn min</t>
  </si>
  <si>
    <t>id: 6
name: Hoang Vu</t>
  </si>
  <si>
    <t>TC008</t>
  </si>
  <si>
    <t>Trường hợp name nhỏ hơn giới hạn max</t>
  </si>
  <si>
    <t>TC009</t>
  </si>
  <si>
    <t>Trường hợp name lớn hơn giới hạn max</t>
  </si>
  <si>
    <t xml:space="preserve">id: 6
name: Nong Hoang Vu Nong Hoang Vu Nong Hoang Vu Nong Hoang Vu </t>
  </si>
  <si>
    <t>TC010</t>
  </si>
  <si>
    <t>Trường hợp id âm</t>
  </si>
  <si>
    <t>id: -1
name: Nong Hoang Vu</t>
  </si>
  <si>
    <t>TC011</t>
  </si>
  <si>
    <t>Chức năng sửa</t>
  </si>
  <si>
    <t>Trường hợp sửathành công</t>
  </si>
  <si>
    <t>id: 6
name: Nguyen Van A</t>
  </si>
  <si>
    <t>Thay đổi name bằng newName nếu id tồn tại.</t>
  </si>
  <si>
    <t>TC012</t>
  </si>
  <si>
    <t>id: 4
name: Nong Hoang Vu</t>
  </si>
  <si>
    <t>TC013</t>
  </si>
  <si>
    <t>TC014</t>
  </si>
  <si>
    <t>id: 19
name: Nong Hoang Vu</t>
  </si>
  <si>
    <t>TC015</t>
  </si>
  <si>
    <t>id: 11
name: Nong Hoang Vu</t>
  </si>
  <si>
    <t>TC016</t>
  </si>
  <si>
    <t>id: 6
name: NHVu</t>
  </si>
  <si>
    <t>Không thực hiện thay đổ và giữ nguyên tên cũ</t>
  </si>
  <si>
    <t>TC017</t>
  </si>
  <si>
    <t>TC018</t>
  </si>
  <si>
    <t>id: 6
name: Nong Hoang Vu Nong Hoang Vu</t>
  </si>
  <si>
    <t>TC019</t>
  </si>
  <si>
    <t>id: 6
name: Nong Hoang Vu Nong Hoang Vu Nong Hoang Vu</t>
  </si>
  <si>
    <t>TC020</t>
  </si>
  <si>
    <t>Trường hợp không tìm thấy id</t>
  </si>
  <si>
    <t>id: 0
name: Nong Hoang Vu</t>
  </si>
  <si>
    <t>Không cập nhật dữ liệu và return "id not found"</t>
  </si>
  <si>
    <t>Không có thông báo</t>
  </si>
  <si>
    <t>TC021</t>
  </si>
  <si>
    <t>Chức năng xóa</t>
  </si>
  <si>
    <t>Trường hợp xóa thành công</t>
  </si>
  <si>
    <t>Nhập id</t>
  </si>
  <si>
    <t>id: 7</t>
  </si>
  <si>
    <t>Thực hiện xóa nếu id tồn tại</t>
  </si>
  <si>
    <t>TC022</t>
  </si>
  <si>
    <t>id: 4</t>
  </si>
  <si>
    <t>TC023</t>
  </si>
  <si>
    <t>id: 6</t>
  </si>
  <si>
    <t>TC024</t>
  </si>
  <si>
    <t>id: 9</t>
  </si>
  <si>
    <t>TC025</t>
  </si>
  <si>
    <t>id: 11</t>
  </si>
  <si>
    <t>TC026</t>
  </si>
  <si>
    <t>Trường hợp id là số âm</t>
  </si>
  <si>
    <t>id: -1</t>
  </si>
  <si>
    <t>Không thực hiện xóa</t>
  </si>
  <si>
    <t>TC027</t>
  </si>
  <si>
    <t>Trường hợp id không tồn tại</t>
  </si>
  <si>
    <t>TC028</t>
  </si>
  <si>
    <t>Trường hợp id không phải là số</t>
  </si>
  <si>
    <t>id: Six</t>
  </si>
  <si>
    <t>Ném ra ngoại lệ NumberFormatException</t>
  </si>
  <si>
    <t>TC029</t>
  </si>
  <si>
    <t>Trường hợp id là số nguyên dương nhỏ nhất</t>
  </si>
  <si>
    <t>id: -2147483648</t>
  </si>
  <si>
    <t>TC030</t>
  </si>
  <si>
    <t>Trường hợp id là số nguyên dương lớn nhất</t>
  </si>
  <si>
    <t>id: 2147483647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</si>
  <si>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</si>
  <si>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</si>
  <si>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</si>
  <si>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</si>
  <si>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</si>
  <si>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</si>
  <si>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</si>
  <si>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</si>
  <si>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</si>
  <si>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</si>
  <si>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Data</t>
  </si>
  <si>
    <t>id</t>
  </si>
  <si>
    <t>5 - 10</t>
  </si>
  <si>
    <t>name(str)</t>
  </si>
  <si>
    <t>5 - 50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</si>
</sst>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0.0"/>
      <color theme="1"/>
      <name val="Tahoma"/>
    </font>
    <font>
      <sz val="10.0"/>
      <color rgb="FF0070C0"/>
      <name val="Tahoma"/>
    </font>
    <font>
      <b/>
      <sz val="10.0"/>
      <color theme="1"/>
      <name val="Tahoma"/>
    </font>
    <font>
      <i/>
      <sz val="10.0"/>
      <color rgb="FF008000"/>
      <name val="Tahoma"/>
    </font>
    <font/>
    <font>
      <b/>
      <sz val="10.0"/>
      <color theme="0"/>
      <name val="Tahoma"/>
    </font>
    <font>
      <b/>
      <sz val="10.0"/>
      <color rgb="FF000000"/>
      <name val="Tahoma"/>
    </font>
    <font>
      <sz val="10.0"/>
      <color rgb="FF000000"/>
      <name val="Tahoma"/>
    </font>
    <font>
      <b/>
      <sz val="10.0"/>
      <color rgb="FFFFFFFF"/>
      <name val="Tahoma"/>
    </font>
    <font>
      <b/>
      <sz val="10.0"/>
      <color rgb="FF0070C0"/>
      <name val="Tahoma"/>
    </font>
    <font>
      <sz val="12.0"/>
      <color theme="1"/>
      <name val="Calibri"/>
    </font>
    <font>
      <sz val="12.0"/>
      <color rgb="FFFF0000"/>
      <name val="Calibri"/>
    </font>
    <font>
      <sz val="10.0"/>
      <color rgb="FFFF0000"/>
      <name val="Tahoma"/>
    </font>
    <font>
      <sz val="12.0"/>
      <color rgb="FF000000"/>
      <name val="Calibri"/>
    </font>
    <font>
      <color theme="1"/>
      <name val="Calibri"/>
    </font>
    <font>
      <color theme="1"/>
      <name val="Calibri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1" fillId="2" fontId="3" numFmtId="0" xfId="0" applyAlignment="1" applyBorder="1" applyFill="1" applyFont="1">
      <alignment horizontal="left" shrinkToFit="0" vertical="top" wrapText="1"/>
    </xf>
    <xf borderId="2" fillId="2" fontId="4" numFmtId="0" xfId="0" applyAlignment="1" applyBorder="1" applyFont="1">
      <alignment shrinkToFit="0" vertical="top" wrapText="1"/>
    </xf>
    <xf borderId="3" fillId="2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vertical="top"/>
    </xf>
    <xf borderId="5" fillId="2" fontId="3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8" fillId="0" fontId="5" numFmtId="0" xfId="0" applyBorder="1" applyFont="1"/>
    <xf borderId="9" fillId="3" fontId="6" numFmtId="0" xfId="0" applyAlignment="1" applyBorder="1" applyFill="1" applyFont="1">
      <alignment horizontal="left" vertical="top"/>
    </xf>
    <xf borderId="9" fillId="4" fontId="3" numFmtId="0" xfId="0" applyAlignment="1" applyBorder="1" applyFill="1" applyFont="1">
      <alignment horizontal="left" vertical="top"/>
    </xf>
    <xf borderId="10" fillId="2" fontId="7" numFmtId="0" xfId="0" applyAlignment="1" applyBorder="1" applyFont="1">
      <alignment horizontal="left" vertical="top"/>
    </xf>
    <xf borderId="1" fillId="2" fontId="7" numFmtId="0" xfId="0" applyAlignment="1" applyBorder="1" applyFont="1">
      <alignment horizontal="left" shrinkToFit="0" vertical="top" wrapText="1"/>
    </xf>
    <xf borderId="6" fillId="2" fontId="7" numFmtId="0" xfId="0" applyAlignment="1" applyBorder="1" applyFont="1">
      <alignment horizontal="left" shrinkToFit="0" vertical="top" wrapText="1"/>
    </xf>
    <xf borderId="11" fillId="0" fontId="5" numFmtId="0" xfId="0" applyBorder="1" applyFont="1"/>
    <xf borderId="6" fillId="4" fontId="7" numFmtId="0" xfId="0" applyAlignment="1" applyBorder="1" applyFont="1">
      <alignment shrinkToFit="0" vertical="top" wrapText="1"/>
    </xf>
    <xf borderId="0" fillId="0" fontId="8" numFmtId="0" xfId="0" applyAlignment="1" applyFont="1">
      <alignment horizontal="left" vertical="top"/>
    </xf>
    <xf borderId="1" fillId="2" fontId="8" numFmtId="22" xfId="0" applyAlignment="1" applyBorder="1" applyFont="1" applyNumberFormat="1">
      <alignment horizontal="left" shrinkToFit="0" vertical="top" wrapText="1"/>
    </xf>
    <xf borderId="0" fillId="0" fontId="8" numFmtId="22" xfId="0" applyAlignment="1" applyFont="1" applyNumberFormat="1">
      <alignment horizontal="left" vertical="top"/>
    </xf>
    <xf borderId="12" fillId="2" fontId="8" numFmtId="0" xfId="0" applyAlignment="1" applyBorder="1" applyFont="1">
      <alignment horizontal="left" vertical="top"/>
    </xf>
    <xf borderId="13" fillId="2" fontId="8" numFmtId="0" xfId="0" applyAlignment="1" applyBorder="1" applyFont="1">
      <alignment horizontal="left" shrinkToFit="0" vertical="top" wrapText="1"/>
    </xf>
    <xf borderId="14" fillId="2" fontId="8" numFmtId="0" xfId="0" applyAlignment="1" applyBorder="1" applyFont="1">
      <alignment horizontal="left" vertical="top"/>
    </xf>
    <xf borderId="15" fillId="0" fontId="5" numFmtId="0" xfId="0" applyBorder="1" applyFont="1"/>
    <xf borderId="14" fillId="4" fontId="8" numFmtId="0" xfId="0" applyAlignment="1" applyBorder="1" applyFont="1">
      <alignment horizontal="left" shrinkToFit="0" vertical="top" wrapText="1"/>
    </xf>
    <xf borderId="16" fillId="0" fontId="5" numFmtId="0" xfId="0" applyBorder="1" applyFont="1"/>
    <xf borderId="17" fillId="0" fontId="5" numFmtId="0" xfId="0" applyBorder="1" applyFont="1"/>
    <xf borderId="2" fillId="2" fontId="8" numFmtId="0" xfId="0" applyAlignment="1" applyBorder="1" applyFont="1">
      <alignment horizontal="left" vertical="top"/>
    </xf>
    <xf borderId="18" fillId="2" fontId="8" numFmtId="0" xfId="0" applyAlignment="1" applyBorder="1" applyFont="1">
      <alignment shrinkToFit="0" vertical="top" wrapText="1"/>
    </xf>
    <xf borderId="18" fillId="2" fontId="8" numFmtId="0" xfId="0" applyAlignment="1" applyBorder="1" applyFont="1">
      <alignment horizontal="left" vertical="top"/>
    </xf>
    <xf borderId="3" fillId="2" fontId="8" numFmtId="0" xfId="0" applyAlignment="1" applyBorder="1" applyFont="1">
      <alignment horizontal="left" vertical="top"/>
    </xf>
    <xf borderId="9" fillId="2" fontId="8" numFmtId="0" xfId="0" applyAlignment="1" applyBorder="1" applyFont="1">
      <alignment horizontal="left" vertical="top"/>
    </xf>
    <xf borderId="9" fillId="2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vertical="top"/>
    </xf>
    <xf borderId="9" fillId="2" fontId="8" numFmtId="0" xfId="0" applyAlignment="1" applyBorder="1" applyFont="1">
      <alignment horizontal="left" shrinkToFit="0" vertical="top" wrapText="1"/>
    </xf>
    <xf borderId="19" fillId="2" fontId="8" numFmtId="0" xfId="0" applyAlignment="1" applyBorder="1" applyFont="1">
      <alignment horizontal="left" shrinkToFit="0" vertical="top" wrapText="1"/>
    </xf>
    <xf borderId="1" fillId="5" fontId="9" numFmtId="0" xfId="0" applyAlignment="1" applyBorder="1" applyFill="1" applyFont="1">
      <alignment horizontal="center" shrinkToFit="0" vertical="center" wrapText="1"/>
    </xf>
    <xf borderId="20" fillId="5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1" fillId="2" fontId="1" numFmtId="22" xfId="0" applyAlignment="1" applyBorder="1" applyFont="1" applyNumberFormat="1">
      <alignment horizontal="center" shrinkToFit="0" vertical="top" wrapText="1"/>
    </xf>
    <xf borderId="2" fillId="6" fontId="3" numFmtId="0" xfId="0" applyAlignment="1" applyBorder="1" applyFill="1" applyFont="1">
      <alignment horizontal="left" vertical="top"/>
    </xf>
    <xf borderId="6" fillId="6" fontId="3" numFmtId="0" xfId="0" applyAlignment="1" applyBorder="1" applyFont="1">
      <alignment horizontal="left" shrinkToFit="0" vertical="top" wrapText="1"/>
    </xf>
    <xf borderId="3" fillId="6" fontId="3" numFmtId="0" xfId="0" applyAlignment="1" applyBorder="1" applyFont="1">
      <alignment horizontal="left" vertical="top"/>
    </xf>
    <xf borderId="3" fillId="6" fontId="10" numFmtId="0" xfId="0" applyAlignment="1" applyBorder="1" applyFont="1">
      <alignment horizontal="left" shrinkToFit="0" vertical="top" wrapText="1"/>
    </xf>
    <xf borderId="3" fillId="6" fontId="10" numFmtId="0" xfId="0" applyAlignment="1" applyBorder="1" applyFont="1">
      <alignment horizontal="left" vertical="top"/>
    </xf>
    <xf borderId="21" fillId="6" fontId="3" numFmtId="0" xfId="0" applyAlignment="1" applyBorder="1" applyFont="1">
      <alignment horizontal="left" vertical="top"/>
    </xf>
    <xf borderId="22" fillId="6" fontId="3" numFmtId="0" xfId="0" applyAlignment="1" applyBorder="1" applyFont="1">
      <alignment horizontal="left" vertical="top"/>
    </xf>
    <xf borderId="1" fillId="0" fontId="11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23" fillId="2" fontId="1" numFmtId="0" xfId="0" applyAlignment="1" applyBorder="1" applyFont="1">
      <alignment horizontal="left" shrinkToFit="0" vertical="center" wrapText="1"/>
    </xf>
    <xf borderId="1" fillId="2" fontId="1" numFmtId="22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" fillId="0" fontId="12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2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13" numFmtId="0" xfId="0" applyAlignment="1" applyBorder="1" applyFont="1">
      <alignment horizontal="left" shrinkToFit="0" vertical="top" wrapText="1"/>
    </xf>
    <xf borderId="23" fillId="2" fontId="13" numFmtId="0" xfId="0" applyAlignment="1" applyBorder="1" applyFont="1">
      <alignment horizontal="left" shrinkToFit="0" vertical="center" wrapText="1"/>
    </xf>
    <xf borderId="23" fillId="2" fontId="13" numFmtId="0" xfId="0" applyAlignment="1" applyBorder="1" applyFont="1">
      <alignment horizontal="left" readingOrder="0" shrinkToFit="0" vertical="center" wrapText="1"/>
    </xf>
    <xf borderId="1" fillId="2" fontId="13" numFmtId="0" xfId="0" applyAlignment="1" applyBorder="1" applyFont="1">
      <alignment horizontal="left" readingOrder="0" vertical="center"/>
    </xf>
    <xf borderId="6" fillId="6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1"/>
    </xf>
    <xf borderId="23" fillId="2" fontId="1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3" fillId="2" fontId="8" numFmtId="0" xfId="0" applyAlignment="1" applyBorder="1" applyFont="1">
      <alignment horizontal="left" readingOrder="0" shrinkToFit="0" vertical="center" wrapText="1"/>
    </xf>
    <xf borderId="1" fillId="2" fontId="13" numFmtId="0" xfId="0" applyAlignment="1" applyBorder="1" applyFont="1">
      <alignment horizontal="left" shrinkToFit="0" vertical="center" wrapText="1"/>
    </xf>
    <xf borderId="20" fillId="2" fontId="13" numFmtId="0" xfId="0" applyAlignment="1" applyBorder="1" applyFont="1">
      <alignment horizontal="left" readingOrder="0" shrinkToFit="0" vertical="center" wrapText="1"/>
    </xf>
    <xf borderId="1" fillId="7" fontId="11" numFmtId="0" xfId="0" applyAlignment="1" applyBorder="1" applyFill="1" applyFont="1">
      <alignment horizontal="left" readingOrder="0" shrinkToFit="0" vertical="center" wrapText="1"/>
    </xf>
    <xf borderId="1" fillId="7" fontId="12" numFmtId="0" xfId="0" applyAlignment="1" applyBorder="1" applyFont="1">
      <alignment horizontal="left" readingOrder="0" shrinkToFit="0" vertical="center" wrapText="1"/>
    </xf>
    <xf borderId="1" fillId="7" fontId="1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ersonal/dungna29_fe_edu_vn/Documents/PT14304-UD%20SOF303%20Ki&#7875;m%20th&#7917;/Template/Template_Test%20repor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Test case List"/>
      <sheetName val="FUNCTION"/>
      <sheetName val="PROTOTYPE"/>
      <sheetName val="1.Login-logout"/>
      <sheetName val="2.organisation"/>
      <sheetName val="3.service"/>
      <sheetName val="4.programe"/>
      <sheetName val="5. premise"/>
      <sheetName val="6.Geography"/>
      <sheetName val="7.Search"/>
      <sheetName val="Test Report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5.29"/>
    <col customWidth="1" min="3" max="3" width="57.86"/>
    <col customWidth="1" min="4" max="4" width="39.14"/>
    <col customWidth="1" min="5" max="5" width="21.71"/>
    <col customWidth="1" min="6" max="6" width="45.86"/>
    <col customWidth="1" min="7" max="7" width="47.71"/>
    <col customWidth="1" min="8" max="8" width="29.0"/>
    <col customWidth="1" min="9" max="9" width="19.0"/>
    <col customWidth="1" min="10" max="12" width="15.86"/>
    <col customWidth="1" min="13" max="26" width="10.29"/>
  </cols>
  <sheetData>
    <row r="1" ht="12.75" customHeight="1">
      <c r="A1" s="1"/>
      <c r="B1" s="2"/>
      <c r="C1" s="1"/>
      <c r="D1" s="1"/>
      <c r="E1" s="1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5" t="s">
        <v>0</v>
      </c>
      <c r="B2" s="6" t="s">
        <v>1</v>
      </c>
      <c r="C2" s="7"/>
      <c r="D2" s="7"/>
      <c r="E2" s="7"/>
      <c r="F2" s="7"/>
      <c r="G2" s="7"/>
      <c r="H2" s="7"/>
      <c r="I2" s="8"/>
      <c r="J2" s="1"/>
      <c r="K2" s="1"/>
      <c r="L2" s="1"/>
      <c r="M2" s="1"/>
      <c r="N2" s="1"/>
      <c r="O2" s="9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0" t="s">
        <v>3</v>
      </c>
      <c r="B3" s="11"/>
      <c r="C3" s="12"/>
      <c r="D3" s="12"/>
      <c r="E3" s="12"/>
      <c r="F3" s="12"/>
      <c r="G3" s="12"/>
      <c r="H3" s="12"/>
      <c r="I3" s="13"/>
      <c r="J3" s="1"/>
      <c r="K3" s="1"/>
      <c r="L3" s="1"/>
      <c r="M3" s="1"/>
      <c r="N3" s="1"/>
      <c r="O3" s="14" t="s">
        <v>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5</v>
      </c>
      <c r="B4" s="11" t="s">
        <v>6</v>
      </c>
      <c r="C4" s="12"/>
      <c r="D4" s="12"/>
      <c r="E4" s="12"/>
      <c r="F4" s="12"/>
      <c r="G4" s="12"/>
      <c r="H4" s="12"/>
      <c r="I4" s="13"/>
      <c r="J4" s="1"/>
      <c r="K4" s="1"/>
      <c r="L4" s="1"/>
      <c r="M4" s="1"/>
      <c r="N4" s="1"/>
      <c r="O4" s="15" t="s">
        <v>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6" t="s">
        <v>2</v>
      </c>
      <c r="B5" s="17" t="s">
        <v>4</v>
      </c>
      <c r="C5" s="18" t="s">
        <v>8</v>
      </c>
      <c r="D5" s="19"/>
      <c r="E5" s="18" t="s">
        <v>9</v>
      </c>
      <c r="F5" s="19"/>
      <c r="G5" s="20" t="s">
        <v>10</v>
      </c>
      <c r="H5" s="12"/>
      <c r="I5" s="13"/>
      <c r="J5" s="21"/>
      <c r="K5" s="22">
        <f>NOW()</f>
        <v>45370.92292</v>
      </c>
      <c r="L5" s="23"/>
      <c r="M5" s="21"/>
      <c r="N5" s="21"/>
      <c r="O5" s="21" t="s">
        <v>11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4">
        <f>COUNTIF(I10:I1001,"Pass")</f>
        <v>24</v>
      </c>
      <c r="B6" s="25">
        <f>COUNTIF(I10:I1001,"Fail")</f>
        <v>6</v>
      </c>
      <c r="C6" s="26">
        <f>G6-E6-B6-A6</f>
        <v>10</v>
      </c>
      <c r="D6" s="27"/>
      <c r="E6" s="26">
        <f>COUNTIF(I$10:I$1001,"N/A")</f>
        <v>0</v>
      </c>
      <c r="F6" s="27"/>
      <c r="G6" s="28">
        <f>COUNTA(A10:A1001)</f>
        <v>40</v>
      </c>
      <c r="H6" s="29"/>
      <c r="I6" s="3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31"/>
      <c r="B7" s="32"/>
      <c r="C7" s="33"/>
      <c r="D7" s="34"/>
      <c r="E7" s="35"/>
      <c r="F7" s="36"/>
      <c r="G7" s="37"/>
      <c r="H7" s="38"/>
      <c r="I7" s="3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0" t="s">
        <v>12</v>
      </c>
      <c r="B8" s="40" t="s">
        <v>13</v>
      </c>
      <c r="C8" s="40" t="s">
        <v>14</v>
      </c>
      <c r="D8" s="40" t="s">
        <v>15</v>
      </c>
      <c r="E8" s="40" t="s">
        <v>16</v>
      </c>
      <c r="F8" s="40" t="s">
        <v>17</v>
      </c>
      <c r="G8" s="41" t="s">
        <v>18</v>
      </c>
      <c r="H8" s="41" t="s">
        <v>19</v>
      </c>
      <c r="I8" s="41" t="s">
        <v>20</v>
      </c>
      <c r="J8" s="41" t="s">
        <v>21</v>
      </c>
      <c r="K8" s="41" t="s">
        <v>22</v>
      </c>
      <c r="L8" s="42" t="s">
        <v>23</v>
      </c>
      <c r="M8" s="43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2.75" customHeight="1">
      <c r="A9" s="44"/>
      <c r="B9" s="45">
        <v>1.0</v>
      </c>
      <c r="C9" s="12"/>
      <c r="D9" s="46"/>
      <c r="E9" s="46"/>
      <c r="F9" s="47"/>
      <c r="G9" s="48"/>
      <c r="H9" s="46"/>
      <c r="I9" s="46" t="s">
        <v>24</v>
      </c>
      <c r="J9" s="49"/>
      <c r="K9" s="5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9.25" customHeight="1">
      <c r="A10" s="51" t="s">
        <v>25</v>
      </c>
      <c r="B10" s="52" t="s">
        <v>26</v>
      </c>
      <c r="C10" s="53" t="s">
        <v>27</v>
      </c>
      <c r="D10" s="54" t="s">
        <v>28</v>
      </c>
      <c r="E10" s="54" t="s">
        <v>29</v>
      </c>
      <c r="F10" s="55" t="s">
        <v>30</v>
      </c>
      <c r="G10" s="55" t="s">
        <v>30</v>
      </c>
      <c r="H10" s="56"/>
      <c r="I10" s="57" t="s">
        <v>2</v>
      </c>
      <c r="J10" s="58"/>
      <c r="K10" s="5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9.25" customHeight="1">
      <c r="A11" s="51" t="s">
        <v>31</v>
      </c>
      <c r="B11" s="52" t="s">
        <v>26</v>
      </c>
      <c r="C11" s="53" t="s">
        <v>32</v>
      </c>
      <c r="D11" s="54" t="s">
        <v>28</v>
      </c>
      <c r="E11" s="54" t="s">
        <v>33</v>
      </c>
      <c r="F11" s="55" t="s">
        <v>30</v>
      </c>
      <c r="G11" s="55" t="s">
        <v>30</v>
      </c>
      <c r="H11" s="60"/>
      <c r="I11" s="57" t="s">
        <v>2</v>
      </c>
      <c r="J11" s="59"/>
      <c r="K11" s="5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9.25" customHeight="1">
      <c r="A12" s="51" t="s">
        <v>34</v>
      </c>
      <c r="B12" s="52" t="s">
        <v>26</v>
      </c>
      <c r="C12" s="53" t="s">
        <v>35</v>
      </c>
      <c r="D12" s="54" t="s">
        <v>28</v>
      </c>
      <c r="E12" s="54" t="s">
        <v>36</v>
      </c>
      <c r="F12" s="55" t="s">
        <v>30</v>
      </c>
      <c r="G12" s="55" t="s">
        <v>30</v>
      </c>
      <c r="H12" s="60"/>
      <c r="I12" s="57" t="s">
        <v>2</v>
      </c>
      <c r="J12" s="61"/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9.25" customHeight="1">
      <c r="A13" s="51" t="s">
        <v>37</v>
      </c>
      <c r="B13" s="52" t="s">
        <v>26</v>
      </c>
      <c r="C13" s="53" t="s">
        <v>38</v>
      </c>
      <c r="D13" s="54" t="s">
        <v>28</v>
      </c>
      <c r="E13" s="54" t="s">
        <v>39</v>
      </c>
      <c r="F13" s="55" t="s">
        <v>30</v>
      </c>
      <c r="G13" s="55" t="s">
        <v>30</v>
      </c>
      <c r="H13" s="60"/>
      <c r="I13" s="57" t="s">
        <v>2</v>
      </c>
      <c r="K13" s="6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9.25" customHeight="1">
      <c r="A14" s="51" t="s">
        <v>40</v>
      </c>
      <c r="B14" s="52" t="s">
        <v>26</v>
      </c>
      <c r="C14" s="53" t="s">
        <v>41</v>
      </c>
      <c r="D14" s="54" t="s">
        <v>28</v>
      </c>
      <c r="E14" s="54" t="s">
        <v>42</v>
      </c>
      <c r="F14" s="55" t="s">
        <v>30</v>
      </c>
      <c r="G14" s="55" t="s">
        <v>30</v>
      </c>
      <c r="H14" s="60"/>
      <c r="I14" s="57" t="s">
        <v>2</v>
      </c>
      <c r="K14" s="6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9.25" customHeight="1">
      <c r="A15" s="62" t="s">
        <v>43</v>
      </c>
      <c r="B15" s="63" t="s">
        <v>26</v>
      </c>
      <c r="C15" s="64" t="s">
        <v>44</v>
      </c>
      <c r="D15" s="65" t="s">
        <v>28</v>
      </c>
      <c r="E15" s="65" t="s">
        <v>45</v>
      </c>
      <c r="F15" s="66" t="s">
        <v>46</v>
      </c>
      <c r="G15" s="66" t="s">
        <v>30</v>
      </c>
      <c r="H15" s="67"/>
      <c r="I15" s="68" t="s">
        <v>2</v>
      </c>
      <c r="J15" s="61"/>
      <c r="K15" s="6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9.25" customHeight="1">
      <c r="A16" s="51" t="s">
        <v>47</v>
      </c>
      <c r="B16" s="52" t="s">
        <v>26</v>
      </c>
      <c r="C16" s="53" t="s">
        <v>48</v>
      </c>
      <c r="D16" s="54" t="s">
        <v>28</v>
      </c>
      <c r="E16" s="54" t="s">
        <v>49</v>
      </c>
      <c r="F16" s="55" t="s">
        <v>30</v>
      </c>
      <c r="G16" s="55" t="s">
        <v>30</v>
      </c>
      <c r="H16" s="60"/>
      <c r="I16" s="57" t="s">
        <v>2</v>
      </c>
      <c r="J16" s="61"/>
      <c r="K16" s="6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9.25" customHeight="1">
      <c r="A17" s="51" t="s">
        <v>50</v>
      </c>
      <c r="B17" s="52" t="s">
        <v>26</v>
      </c>
      <c r="C17" s="53" t="s">
        <v>51</v>
      </c>
      <c r="D17" s="54" t="s">
        <v>28</v>
      </c>
      <c r="E17" s="54" t="s">
        <v>29</v>
      </c>
      <c r="F17" s="55" t="s">
        <v>30</v>
      </c>
      <c r="G17" s="55" t="s">
        <v>30</v>
      </c>
      <c r="H17" s="60"/>
      <c r="I17" s="57" t="s">
        <v>2</v>
      </c>
      <c r="J17" s="61"/>
      <c r="K17" s="6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9.25" customHeight="1">
      <c r="A18" s="62" t="s">
        <v>52</v>
      </c>
      <c r="B18" s="63" t="s">
        <v>26</v>
      </c>
      <c r="C18" s="64" t="s">
        <v>53</v>
      </c>
      <c r="D18" s="65" t="s">
        <v>28</v>
      </c>
      <c r="E18" s="65" t="s">
        <v>54</v>
      </c>
      <c r="F18" s="66" t="s">
        <v>46</v>
      </c>
      <c r="G18" s="66" t="s">
        <v>30</v>
      </c>
      <c r="H18" s="67"/>
      <c r="I18" s="69" t="s">
        <v>4</v>
      </c>
      <c r="J18" s="61"/>
      <c r="K18" s="6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9.25" customHeight="1">
      <c r="A19" s="62" t="s">
        <v>55</v>
      </c>
      <c r="B19" s="63" t="s">
        <v>26</v>
      </c>
      <c r="C19" s="70" t="s">
        <v>56</v>
      </c>
      <c r="D19" s="65" t="s">
        <v>28</v>
      </c>
      <c r="E19" s="65" t="s">
        <v>57</v>
      </c>
      <c r="F19" s="66" t="s">
        <v>46</v>
      </c>
      <c r="G19" s="66" t="s">
        <v>30</v>
      </c>
      <c r="H19" s="67"/>
      <c r="I19" s="68" t="s">
        <v>4</v>
      </c>
      <c r="J19" s="61"/>
      <c r="K19" s="6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44"/>
      <c r="B20" s="71">
        <v>2.0</v>
      </c>
      <c r="C20" s="12"/>
      <c r="D20" s="46"/>
      <c r="E20" s="46"/>
      <c r="F20" s="47"/>
      <c r="G20" s="48"/>
      <c r="H20" s="46"/>
      <c r="I20" s="46" t="s">
        <v>24</v>
      </c>
      <c r="J20" s="49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75.0" customHeight="1">
      <c r="A21" s="51" t="s">
        <v>58</v>
      </c>
      <c r="B21" s="53" t="s">
        <v>59</v>
      </c>
      <c r="C21" s="53" t="s">
        <v>60</v>
      </c>
      <c r="D21" s="54" t="s">
        <v>28</v>
      </c>
      <c r="E21" s="54" t="s">
        <v>61</v>
      </c>
      <c r="F21" s="55" t="s">
        <v>62</v>
      </c>
      <c r="G21" s="55" t="s">
        <v>62</v>
      </c>
      <c r="H21" s="56"/>
      <c r="I21" s="57" t="s">
        <v>2</v>
      </c>
      <c r="J21" s="72"/>
      <c r="K21" s="5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5.0" customHeight="1">
      <c r="A22" s="51" t="s">
        <v>63</v>
      </c>
      <c r="B22" s="53" t="s">
        <v>59</v>
      </c>
      <c r="C22" s="53" t="s">
        <v>32</v>
      </c>
      <c r="D22" s="54" t="s">
        <v>28</v>
      </c>
      <c r="E22" s="54" t="s">
        <v>64</v>
      </c>
      <c r="F22" s="55" t="s">
        <v>62</v>
      </c>
      <c r="G22" s="55" t="s">
        <v>62</v>
      </c>
      <c r="H22" s="56"/>
      <c r="I22" s="57" t="s">
        <v>2</v>
      </c>
      <c r="J22" s="72"/>
      <c r="K22" s="5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75.0" customHeight="1">
      <c r="A23" s="51" t="s">
        <v>65</v>
      </c>
      <c r="B23" s="53" t="s">
        <v>59</v>
      </c>
      <c r="C23" s="53" t="s">
        <v>35</v>
      </c>
      <c r="D23" s="54" t="s">
        <v>28</v>
      </c>
      <c r="E23" s="54" t="s">
        <v>29</v>
      </c>
      <c r="F23" s="55" t="s">
        <v>62</v>
      </c>
      <c r="G23" s="55" t="s">
        <v>62</v>
      </c>
      <c r="H23" s="56"/>
      <c r="I23" s="57" t="s">
        <v>2</v>
      </c>
      <c r="J23" s="72"/>
      <c r="K23" s="5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75.0" customHeight="1">
      <c r="A24" s="51" t="s">
        <v>66</v>
      </c>
      <c r="B24" s="53" t="s">
        <v>59</v>
      </c>
      <c r="C24" s="53" t="s">
        <v>38</v>
      </c>
      <c r="D24" s="54" t="s">
        <v>28</v>
      </c>
      <c r="E24" s="54" t="s">
        <v>67</v>
      </c>
      <c r="F24" s="55" t="s">
        <v>62</v>
      </c>
      <c r="G24" s="55" t="s">
        <v>62</v>
      </c>
      <c r="H24" s="56"/>
      <c r="I24" s="57" t="s">
        <v>2</v>
      </c>
      <c r="J24" s="72"/>
      <c r="K24" s="5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75.0" customHeight="1">
      <c r="A25" s="51" t="s">
        <v>68</v>
      </c>
      <c r="B25" s="53" t="s">
        <v>59</v>
      </c>
      <c r="C25" s="53" t="s">
        <v>41</v>
      </c>
      <c r="D25" s="54" t="s">
        <v>28</v>
      </c>
      <c r="E25" s="54" t="s">
        <v>69</v>
      </c>
      <c r="F25" s="55" t="s">
        <v>62</v>
      </c>
      <c r="G25" s="55" t="s">
        <v>62</v>
      </c>
      <c r="H25" s="56"/>
      <c r="I25" s="57" t="s">
        <v>2</v>
      </c>
      <c r="J25" s="72"/>
      <c r="K25" s="5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75.0" customHeight="1">
      <c r="A26" s="62" t="s">
        <v>70</v>
      </c>
      <c r="B26" s="64" t="s">
        <v>59</v>
      </c>
      <c r="C26" s="64" t="s">
        <v>44</v>
      </c>
      <c r="D26" s="65" t="s">
        <v>28</v>
      </c>
      <c r="E26" s="65" t="s">
        <v>71</v>
      </c>
      <c r="F26" s="66" t="s">
        <v>72</v>
      </c>
      <c r="G26" s="66" t="s">
        <v>62</v>
      </c>
      <c r="H26" s="56"/>
      <c r="I26" s="73" t="s">
        <v>4</v>
      </c>
      <c r="J26" s="72"/>
      <c r="K26" s="5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75.0" customHeight="1">
      <c r="A27" s="51" t="s">
        <v>73</v>
      </c>
      <c r="B27" s="53" t="s">
        <v>59</v>
      </c>
      <c r="C27" s="53" t="s">
        <v>48</v>
      </c>
      <c r="D27" s="54" t="s">
        <v>28</v>
      </c>
      <c r="E27" s="54" t="s">
        <v>49</v>
      </c>
      <c r="F27" s="55" t="s">
        <v>62</v>
      </c>
      <c r="G27" s="55" t="s">
        <v>62</v>
      </c>
      <c r="H27" s="56"/>
      <c r="I27" s="57" t="s">
        <v>2</v>
      </c>
      <c r="J27" s="72"/>
      <c r="K27" s="5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75.0" customHeight="1">
      <c r="A28" s="74" t="s">
        <v>74</v>
      </c>
      <c r="B28" s="75" t="s">
        <v>59</v>
      </c>
      <c r="C28" s="75" t="s">
        <v>51</v>
      </c>
      <c r="D28" s="76" t="s">
        <v>28</v>
      </c>
      <c r="E28" s="76" t="s">
        <v>75</v>
      </c>
      <c r="F28" s="77" t="s">
        <v>62</v>
      </c>
      <c r="G28" s="77" t="s">
        <v>62</v>
      </c>
      <c r="H28" s="56"/>
      <c r="I28" s="78" t="s">
        <v>2</v>
      </c>
      <c r="J28" s="72"/>
      <c r="K28" s="5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5.0" customHeight="1">
      <c r="A29" s="62" t="s">
        <v>76</v>
      </c>
      <c r="B29" s="64" t="s">
        <v>59</v>
      </c>
      <c r="C29" s="64" t="s">
        <v>53</v>
      </c>
      <c r="D29" s="65" t="s">
        <v>28</v>
      </c>
      <c r="E29" s="65" t="s">
        <v>77</v>
      </c>
      <c r="F29" s="66" t="s">
        <v>72</v>
      </c>
      <c r="G29" s="66" t="s">
        <v>62</v>
      </c>
      <c r="H29" s="79"/>
      <c r="I29" s="69" t="s">
        <v>4</v>
      </c>
      <c r="J29" s="72"/>
      <c r="K29" s="5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75.0" customHeight="1">
      <c r="A30" s="62" t="s">
        <v>78</v>
      </c>
      <c r="B30" s="64" t="s">
        <v>59</v>
      </c>
      <c r="C30" s="70" t="s">
        <v>79</v>
      </c>
      <c r="D30" s="65" t="s">
        <v>28</v>
      </c>
      <c r="E30" s="65" t="s">
        <v>80</v>
      </c>
      <c r="F30" s="80" t="s">
        <v>81</v>
      </c>
      <c r="G30" s="80" t="s">
        <v>82</v>
      </c>
      <c r="H30" s="79"/>
      <c r="I30" s="69" t="s">
        <v>4</v>
      </c>
      <c r="J30" s="72"/>
      <c r="K30" s="5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44"/>
      <c r="B31" s="45">
        <v>3.0</v>
      </c>
      <c r="C31" s="12"/>
      <c r="D31" s="46"/>
      <c r="E31" s="46"/>
      <c r="F31" s="47"/>
      <c r="G31" s="48"/>
      <c r="H31" s="46"/>
      <c r="I31" s="46"/>
      <c r="J31" s="49"/>
      <c r="K31" s="5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75.0" customHeight="1">
      <c r="A32" s="51" t="s">
        <v>83</v>
      </c>
      <c r="B32" s="53" t="s">
        <v>84</v>
      </c>
      <c r="C32" s="81" t="s">
        <v>85</v>
      </c>
      <c r="D32" s="54" t="s">
        <v>86</v>
      </c>
      <c r="E32" s="54" t="s">
        <v>87</v>
      </c>
      <c r="F32" s="55" t="s">
        <v>88</v>
      </c>
      <c r="G32" s="55" t="s">
        <v>88</v>
      </c>
      <c r="H32" s="56"/>
      <c r="I32" s="73" t="s">
        <v>2</v>
      </c>
      <c r="J32" s="72"/>
      <c r="K32" s="59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75.0" customHeight="1">
      <c r="A33" s="51" t="s">
        <v>89</v>
      </c>
      <c r="B33" s="53" t="s">
        <v>84</v>
      </c>
      <c r="C33" s="53" t="s">
        <v>32</v>
      </c>
      <c r="D33" s="54" t="s">
        <v>86</v>
      </c>
      <c r="E33" s="54" t="s">
        <v>90</v>
      </c>
      <c r="F33" s="55" t="s">
        <v>88</v>
      </c>
      <c r="G33" s="55" t="s">
        <v>88</v>
      </c>
      <c r="H33" s="56"/>
      <c r="I33" s="73" t="s">
        <v>2</v>
      </c>
      <c r="J33" s="72"/>
      <c r="K33" s="5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75.0" customHeight="1">
      <c r="A34" s="51" t="s">
        <v>91</v>
      </c>
      <c r="B34" s="53" t="s">
        <v>84</v>
      </c>
      <c r="C34" s="53" t="s">
        <v>35</v>
      </c>
      <c r="D34" s="54" t="s">
        <v>86</v>
      </c>
      <c r="E34" s="54" t="s">
        <v>92</v>
      </c>
      <c r="F34" s="55" t="s">
        <v>88</v>
      </c>
      <c r="G34" s="55" t="s">
        <v>88</v>
      </c>
      <c r="H34" s="56"/>
      <c r="I34" s="73" t="s">
        <v>2</v>
      </c>
      <c r="J34" s="72"/>
      <c r="K34" s="5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75.0" customHeight="1">
      <c r="A35" s="51" t="s">
        <v>93</v>
      </c>
      <c r="B35" s="53" t="s">
        <v>84</v>
      </c>
      <c r="C35" s="53" t="s">
        <v>38</v>
      </c>
      <c r="D35" s="54" t="s">
        <v>86</v>
      </c>
      <c r="E35" s="54" t="s">
        <v>94</v>
      </c>
      <c r="F35" s="55" t="s">
        <v>88</v>
      </c>
      <c r="G35" s="55" t="s">
        <v>88</v>
      </c>
      <c r="H35" s="56"/>
      <c r="I35" s="73" t="s">
        <v>2</v>
      </c>
      <c r="J35" s="72"/>
      <c r="K35" s="5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81.75" customHeight="1">
      <c r="A36" s="51" t="s">
        <v>95</v>
      </c>
      <c r="B36" s="53" t="s">
        <v>84</v>
      </c>
      <c r="C36" s="53" t="s">
        <v>41</v>
      </c>
      <c r="D36" s="54" t="s">
        <v>86</v>
      </c>
      <c r="E36" s="54" t="s">
        <v>96</v>
      </c>
      <c r="F36" s="55" t="s">
        <v>88</v>
      </c>
      <c r="G36" s="55" t="s">
        <v>88</v>
      </c>
      <c r="H36" s="56"/>
      <c r="I36" s="73" t="s">
        <v>2</v>
      </c>
      <c r="J36" s="72"/>
      <c r="K36" s="5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81.75" customHeight="1">
      <c r="A37" s="62" t="s">
        <v>97</v>
      </c>
      <c r="B37" s="64" t="s">
        <v>84</v>
      </c>
      <c r="C37" s="82" t="s">
        <v>98</v>
      </c>
      <c r="D37" s="65" t="s">
        <v>86</v>
      </c>
      <c r="E37" s="65" t="s">
        <v>99</v>
      </c>
      <c r="F37" s="66" t="s">
        <v>100</v>
      </c>
      <c r="G37" s="66" t="s">
        <v>88</v>
      </c>
      <c r="H37" s="79"/>
      <c r="I37" s="69" t="s">
        <v>4</v>
      </c>
      <c r="J37" s="72"/>
      <c r="K37" s="5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81.75" customHeight="1">
      <c r="A38" s="51" t="s">
        <v>101</v>
      </c>
      <c r="B38" s="53" t="s">
        <v>84</v>
      </c>
      <c r="C38" s="81" t="s">
        <v>102</v>
      </c>
      <c r="D38" s="54" t="s">
        <v>86</v>
      </c>
      <c r="E38" s="54" t="s">
        <v>87</v>
      </c>
      <c r="F38" s="55" t="s">
        <v>100</v>
      </c>
      <c r="G38" s="55" t="s">
        <v>100</v>
      </c>
      <c r="H38" s="56"/>
      <c r="I38" s="73" t="s">
        <v>2</v>
      </c>
      <c r="J38" s="72"/>
      <c r="K38" s="5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81.75" customHeight="1">
      <c r="A39" s="51" t="s">
        <v>103</v>
      </c>
      <c r="B39" s="53" t="s">
        <v>84</v>
      </c>
      <c r="C39" s="81" t="s">
        <v>104</v>
      </c>
      <c r="D39" s="54" t="s">
        <v>86</v>
      </c>
      <c r="E39" s="54" t="s">
        <v>105</v>
      </c>
      <c r="F39" s="55" t="s">
        <v>106</v>
      </c>
      <c r="G39" s="55" t="s">
        <v>106</v>
      </c>
      <c r="H39" s="56"/>
      <c r="I39" s="73" t="s">
        <v>2</v>
      </c>
      <c r="J39" s="72"/>
      <c r="K39" s="5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81.75" customHeight="1">
      <c r="A40" s="51" t="s">
        <v>107</v>
      </c>
      <c r="B40" s="53" t="s">
        <v>84</v>
      </c>
      <c r="C40" s="81" t="s">
        <v>108</v>
      </c>
      <c r="D40" s="54" t="s">
        <v>86</v>
      </c>
      <c r="E40" s="54" t="s">
        <v>109</v>
      </c>
      <c r="F40" s="55" t="s">
        <v>100</v>
      </c>
      <c r="G40" s="55" t="s">
        <v>100</v>
      </c>
      <c r="H40" s="56"/>
      <c r="I40" s="73" t="s">
        <v>2</v>
      </c>
      <c r="J40" s="72"/>
      <c r="K40" s="5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81.75" customHeight="1">
      <c r="A41" s="51" t="s">
        <v>110</v>
      </c>
      <c r="B41" s="53" t="s">
        <v>84</v>
      </c>
      <c r="C41" s="81" t="s">
        <v>111</v>
      </c>
      <c r="D41" s="54" t="s">
        <v>86</v>
      </c>
      <c r="E41" s="54" t="s">
        <v>112</v>
      </c>
      <c r="F41" s="55" t="s">
        <v>100</v>
      </c>
      <c r="G41" s="55" t="s">
        <v>100</v>
      </c>
      <c r="H41" s="56"/>
      <c r="I41" s="73" t="s">
        <v>2</v>
      </c>
      <c r="J41" s="72"/>
      <c r="K41" s="5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44"/>
      <c r="B42" s="45"/>
      <c r="C42" s="12"/>
      <c r="D42" s="46"/>
      <c r="E42" s="46"/>
      <c r="F42" s="47"/>
      <c r="G42" s="48"/>
      <c r="H42" s="46"/>
      <c r="I42" s="46"/>
      <c r="J42" s="49"/>
      <c r="K42" s="5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84.75" customHeight="1">
      <c r="A43" s="51" t="s">
        <v>113</v>
      </c>
      <c r="B43" s="51"/>
      <c r="C43" s="83"/>
      <c r="D43" s="72"/>
      <c r="E43" s="72"/>
      <c r="F43" s="84"/>
      <c r="G43" s="84"/>
      <c r="H43" s="56"/>
      <c r="I43" s="57"/>
      <c r="J43" s="72"/>
      <c r="K43" s="5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84.75" customHeight="1">
      <c r="A44" s="51" t="s">
        <v>114</v>
      </c>
      <c r="B44" s="51"/>
      <c r="C44" s="83"/>
      <c r="D44" s="72"/>
      <c r="E44" s="72"/>
      <c r="F44" s="84"/>
      <c r="G44" s="84"/>
      <c r="H44" s="56"/>
      <c r="I44" s="57"/>
      <c r="J44" s="72"/>
      <c r="K44" s="5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84.75" customHeight="1">
      <c r="A45" s="51" t="s">
        <v>115</v>
      </c>
      <c r="B45" s="51"/>
      <c r="C45" s="83"/>
      <c r="D45" s="72"/>
      <c r="E45" s="72"/>
      <c r="F45" s="84"/>
      <c r="G45" s="84"/>
      <c r="H45" s="56"/>
      <c r="I45" s="57"/>
      <c r="J45" s="72"/>
      <c r="K45" s="5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84.75" customHeight="1">
      <c r="A46" s="51" t="s">
        <v>116</v>
      </c>
      <c r="B46" s="51"/>
      <c r="C46" s="83"/>
      <c r="D46" s="72"/>
      <c r="E46" s="72"/>
      <c r="F46" s="84"/>
      <c r="G46" s="84"/>
      <c r="H46" s="56"/>
      <c r="I46" s="57"/>
      <c r="J46" s="72"/>
      <c r="K46" s="5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84.75" customHeight="1">
      <c r="A47" s="51" t="s">
        <v>117</v>
      </c>
      <c r="B47" s="51"/>
      <c r="C47" s="83"/>
      <c r="D47" s="72"/>
      <c r="E47" s="72"/>
      <c r="F47" s="84"/>
      <c r="G47" s="84"/>
      <c r="H47" s="56"/>
      <c r="I47" s="57"/>
      <c r="J47" s="72"/>
      <c r="K47" s="5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84.75" customHeight="1">
      <c r="A48" s="51" t="s">
        <v>118</v>
      </c>
      <c r="B48" s="51"/>
      <c r="C48" s="83"/>
      <c r="D48" s="72"/>
      <c r="E48" s="72"/>
      <c r="F48" s="84"/>
      <c r="G48" s="84"/>
      <c r="H48" s="56"/>
      <c r="I48" s="57"/>
      <c r="J48" s="72"/>
      <c r="K48" s="5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84.75" customHeight="1">
      <c r="A49" s="51" t="s">
        <v>119</v>
      </c>
      <c r="B49" s="51"/>
      <c r="C49" s="83"/>
      <c r="D49" s="72"/>
      <c r="E49" s="72"/>
      <c r="F49" s="84"/>
      <c r="G49" s="84"/>
      <c r="H49" s="56"/>
      <c r="I49" s="57"/>
      <c r="J49" s="72"/>
      <c r="K49" s="5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84.75" customHeight="1">
      <c r="A50" s="51" t="s">
        <v>120</v>
      </c>
      <c r="B50" s="51"/>
      <c r="C50" s="83"/>
      <c r="D50" s="72"/>
      <c r="E50" s="72"/>
      <c r="F50" s="84"/>
      <c r="G50" s="84"/>
      <c r="H50" s="56"/>
      <c r="I50" s="57"/>
      <c r="J50" s="72"/>
      <c r="K50" s="5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84.75" customHeight="1">
      <c r="A51" s="51" t="s">
        <v>121</v>
      </c>
      <c r="B51" s="51"/>
      <c r="C51" s="83"/>
      <c r="D51" s="72"/>
      <c r="E51" s="72"/>
      <c r="F51" s="84"/>
      <c r="G51" s="84"/>
      <c r="H51" s="56"/>
      <c r="I51" s="57"/>
      <c r="J51" s="72"/>
      <c r="K51" s="5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84.75" customHeight="1">
      <c r="A52" s="51" t="s">
        <v>122</v>
      </c>
      <c r="B52" s="51"/>
      <c r="C52" s="83"/>
      <c r="D52" s="72"/>
      <c r="E52" s="72"/>
      <c r="F52" s="84"/>
      <c r="G52" s="84"/>
      <c r="H52" s="56"/>
      <c r="I52" s="57"/>
      <c r="J52" s="72"/>
      <c r="K52" s="5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2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2"/>
      <c r="C1002" s="1"/>
      <c r="D1002" s="1"/>
      <c r="E1002" s="1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2"/>
      <c r="C1003" s="1"/>
      <c r="D1003" s="1"/>
      <c r="E1003" s="1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2"/>
      <c r="C1004" s="1"/>
      <c r="D1004" s="1"/>
      <c r="E1004" s="1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2">
    <mergeCell ref="C6:D6"/>
    <mergeCell ref="B9:C9"/>
    <mergeCell ref="B20:C20"/>
    <mergeCell ref="B31:C31"/>
    <mergeCell ref="B42:C42"/>
    <mergeCell ref="B3:I3"/>
    <mergeCell ref="B4:I4"/>
    <mergeCell ref="C5:D5"/>
    <mergeCell ref="E5:F5"/>
    <mergeCell ref="G5:I5"/>
    <mergeCell ref="E6:F6"/>
    <mergeCell ref="G6:I6"/>
  </mergeCells>
  <dataValidations>
    <dataValidation type="list" allowBlank="1" showErrorMessage="1" sqref="I8 I10:I19 I21:I30 I32:I41 I43:I52">
      <formula1>$O$2:$O$6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5" t="s">
        <v>123</v>
      </c>
    </row>
    <row r="2">
      <c r="A2" s="86" t="s">
        <v>124</v>
      </c>
      <c r="B2" s="87" t="s">
        <v>125</v>
      </c>
    </row>
    <row r="3">
      <c r="A3" s="88" t="s">
        <v>126</v>
      </c>
      <c r="B3" s="87" t="s">
        <v>127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Nguyen Anh Dung</dc:creator>
</cp:coreProperties>
</file>