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ni\Desktop\Háskóli\Master\1.1\Inngangur að gagnanámi\"/>
    </mc:Choice>
  </mc:AlternateContent>
  <xr:revisionPtr revIDLastSave="0" documentId="13_ncr:1_{A203E7F7-4645-4B63-9050-A2BC8DDD7DD6}" xr6:coauthVersionLast="45" xr6:coauthVersionMax="45" xr10:uidLastSave="{00000000-0000-0000-0000-000000000000}"/>
  <bookViews>
    <workbookView xWindow="17985" yWindow="1665" windowWidth="19890" windowHeight="7980" activeTab="1" xr2:uid="{EC844DCD-A331-41C4-A16A-AC0879020E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9" i="2"/>
  <c r="N8" i="2"/>
  <c r="N7" i="2"/>
  <c r="N6" i="2"/>
  <c r="N5" i="2"/>
  <c r="I15" i="1" l="1"/>
  <c r="M9" i="1"/>
  <c r="L9" i="1"/>
  <c r="K9" i="1"/>
  <c r="J9" i="1"/>
  <c r="I9" i="1"/>
  <c r="H9" i="1"/>
  <c r="G9" i="1"/>
  <c r="F9" i="1"/>
  <c r="E9" i="1"/>
  <c r="D9" i="1"/>
  <c r="M8" i="1"/>
  <c r="M7" i="1"/>
  <c r="M6" i="1"/>
  <c r="M5" i="1"/>
  <c r="L8" i="1"/>
  <c r="L7" i="1"/>
  <c r="L6" i="1"/>
  <c r="L5" i="1"/>
  <c r="K8" i="1"/>
  <c r="K7" i="1"/>
  <c r="K6" i="1"/>
  <c r="K5" i="1"/>
</calcChain>
</file>

<file path=xl/sharedStrings.xml><?xml version="1.0" encoding="utf-8"?>
<sst xmlns="http://schemas.openxmlformats.org/spreadsheetml/2006/main" count="14" uniqueCount="14">
  <si>
    <t>Build wind float</t>
  </si>
  <si>
    <t>Build wind non-float</t>
  </si>
  <si>
    <t>vehic wind float</t>
  </si>
  <si>
    <t>vehic wind non-float</t>
  </si>
  <si>
    <t>containers</t>
  </si>
  <si>
    <t>tableware</t>
  </si>
  <si>
    <t>headlamps</t>
  </si>
  <si>
    <t>entropy</t>
  </si>
  <si>
    <t>purity</t>
  </si>
  <si>
    <t>total</t>
  </si>
  <si>
    <t>Total</t>
  </si>
  <si>
    <t>SB</t>
  </si>
  <si>
    <t>K / Seeds</t>
  </si>
  <si>
    <t>avg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</si>
</sst>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2247-505D-4B34-8AF3-AADDB7EA7185}">
  <dimension ref="C4:M15"/>
  <sheetViews>
    <sheetView topLeftCell="A10" workbookViewId="0">
      <selection activeCell="I16" sqref="I16"/>
    </sheetView>
  </sheetViews>
  <sheetFormatPr defaultRowHeight="15" x14ac:dyDescent="0.25"/>
  <cols>
    <col min="4" max="4" width="17.5703125" customWidth="1"/>
    <col min="5" max="5" width="21.7109375" customWidth="1"/>
    <col min="6" max="6" width="15.85546875" customWidth="1"/>
    <col min="7" max="7" width="19" customWidth="1"/>
    <col min="8" max="8" width="11.7109375" customWidth="1"/>
    <col min="9" max="10" width="10.7109375" customWidth="1"/>
  </cols>
  <sheetData>
    <row r="4" spans="3:13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9</v>
      </c>
      <c r="L4" t="s">
        <v>7</v>
      </c>
      <c r="M4" t="s">
        <v>8</v>
      </c>
    </row>
    <row r="5" spans="3:13" x14ac:dyDescent="0.25">
      <c r="C5">
        <v>0</v>
      </c>
      <c r="D5" s="2">
        <v>18</v>
      </c>
      <c r="E5" s="2">
        <v>2</v>
      </c>
      <c r="F5" s="2">
        <v>3</v>
      </c>
      <c r="G5" s="2">
        <v>0</v>
      </c>
      <c r="H5" s="2">
        <v>1</v>
      </c>
      <c r="I5" s="2">
        <v>4</v>
      </c>
      <c r="J5" s="2">
        <v>3</v>
      </c>
      <c r="K5" s="2">
        <f>SUM(D5:J5)</f>
        <v>31</v>
      </c>
      <c r="L5" s="1">
        <f>-D5/K5*LOG(D5/K5,2)-E5/K5*LOG(E5/K5,2)-F5/K5*LOG(F5/K5,2)-H5/K5*LOG(H5/K5,2)-I5/K5*LOG(I5/K5,2)-J5/K5*LOG(J5/K5,2)</f>
        <v>1.9036019545711151</v>
      </c>
      <c r="M5" s="1">
        <f>MAX(D5:J5)/K5</f>
        <v>0.58064516129032262</v>
      </c>
    </row>
    <row r="6" spans="3:13" x14ac:dyDescent="0.25">
      <c r="C6">
        <v>1</v>
      </c>
      <c r="D6" s="2">
        <v>16</v>
      </c>
      <c r="E6" s="2">
        <v>23</v>
      </c>
      <c r="F6" s="2">
        <v>3</v>
      </c>
      <c r="G6" s="2">
        <v>0</v>
      </c>
      <c r="H6" s="2">
        <v>1</v>
      </c>
      <c r="I6" s="2">
        <v>0</v>
      </c>
      <c r="J6" s="2">
        <v>0</v>
      </c>
      <c r="K6" s="2">
        <f>SUM(D6:J6)</f>
        <v>43</v>
      </c>
      <c r="L6" s="1">
        <f>-D6/K6*LOG(D6/K6,2)-E6/K6*LOG(E6/K6,2)-F6/K6*LOG(F6/K6,2)-H6/K6*LOG(H6/K6,2)</f>
        <v>1.4077342316445451</v>
      </c>
      <c r="M6" s="1">
        <f>MAX(D6:J6)/K6</f>
        <v>0.53488372093023251</v>
      </c>
    </row>
    <row r="7" spans="3:13" x14ac:dyDescent="0.25">
      <c r="C7">
        <v>2</v>
      </c>
      <c r="D7" s="2">
        <v>0</v>
      </c>
      <c r="E7" s="2">
        <v>2</v>
      </c>
      <c r="F7" s="2">
        <v>0</v>
      </c>
      <c r="G7" s="2">
        <v>0</v>
      </c>
      <c r="H7" s="2">
        <v>3</v>
      </c>
      <c r="I7" s="2">
        <v>4</v>
      </c>
      <c r="J7" s="2">
        <v>23</v>
      </c>
      <c r="K7" s="2">
        <f>SUM(D7:J7)</f>
        <v>32</v>
      </c>
      <c r="L7" s="1">
        <f>-E7/K7*LOG(E7/K7,2)-H7/K7*LOG(H7/K7,2)-I7/K7*LOG(I7/K7,2)-J7/K7*LOG(J7/K7,2)</f>
        <v>1.2875996096414135</v>
      </c>
      <c r="M7" s="1">
        <f>MAX(D7:J7)/K7</f>
        <v>0.71875</v>
      </c>
    </row>
    <row r="8" spans="3:13" x14ac:dyDescent="0.25">
      <c r="C8">
        <v>3</v>
      </c>
      <c r="D8" s="2">
        <v>36</v>
      </c>
      <c r="E8" s="2">
        <v>41</v>
      </c>
      <c r="F8" s="2">
        <v>11</v>
      </c>
      <c r="G8" s="2">
        <v>0</v>
      </c>
      <c r="H8" s="2">
        <v>2</v>
      </c>
      <c r="I8" s="2">
        <v>0</v>
      </c>
      <c r="J8" s="2">
        <v>2</v>
      </c>
      <c r="K8" s="2">
        <f>SUM(D8:J8)</f>
        <v>92</v>
      </c>
      <c r="L8" s="1">
        <f>-D8/K8*LOG(D8/K8,2)-E8/K8*LOG(E8/K8,2)-F8/K8*LOG(F8/K8,2)-H8/K8*LOG(H8/K8,2)-J8/K8*LOG(J8/K8,2)</f>
        <v>1.6558371729453285</v>
      </c>
      <c r="M8" s="1">
        <f>MAX(D8:J8)/K8</f>
        <v>0.44565217391304346</v>
      </c>
    </row>
    <row r="9" spans="3:13" x14ac:dyDescent="0.25">
      <c r="C9" t="s">
        <v>10</v>
      </c>
      <c r="D9" s="2">
        <f t="shared" ref="D9:K9" si="0">SUM(D5:D8)</f>
        <v>70</v>
      </c>
      <c r="E9" s="2">
        <f t="shared" si="0"/>
        <v>68</v>
      </c>
      <c r="F9" s="2">
        <f t="shared" si="0"/>
        <v>17</v>
      </c>
      <c r="G9" s="2">
        <f t="shared" si="0"/>
        <v>0</v>
      </c>
      <c r="H9" s="2">
        <f t="shared" si="0"/>
        <v>7</v>
      </c>
      <c r="I9" s="2">
        <f t="shared" si="0"/>
        <v>8</v>
      </c>
      <c r="J9" s="2">
        <f t="shared" si="0"/>
        <v>28</v>
      </c>
      <c r="K9" s="2">
        <f t="shared" si="0"/>
        <v>198</v>
      </c>
      <c r="L9" s="1">
        <f>1/K9*(K5*L5+K6*L6+K7*L7+K8*L8)</f>
        <v>1.5812345453127046</v>
      </c>
      <c r="M9" s="1">
        <f>1/K9*(K5*M5+K6*M6+K7*M7+K8*M8)</f>
        <v>0.53030303030303039</v>
      </c>
    </row>
    <row r="12" spans="3:13" x14ac:dyDescent="0.25">
      <c r="K12" s="2"/>
    </row>
    <row r="14" spans="3:13" x14ac:dyDescent="0.25">
      <c r="I14" t="s">
        <v>11</v>
      </c>
    </row>
    <row r="15" spans="3:13" x14ac:dyDescent="0.25">
      <c r="E15">
        <v>0.49</v>
      </c>
      <c r="F15">
        <v>0.39</v>
      </c>
      <c r="G15">
        <v>0.3</v>
      </c>
      <c r="H15">
        <v>0.73</v>
      </c>
      <c r="I15">
        <f>SUMSQ(E15:H15)</f>
        <v>1.0150999999999999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E95-25C0-4624-948F-0DB44992C4F2}">
  <dimension ref="D2:N9"/>
  <sheetViews>
    <sheetView tabSelected="1" workbookViewId="0">
      <selection activeCell="B26" sqref="B26"/>
    </sheetView>
  </sheetViews>
  <sheetFormatPr defaultRowHeight="15" x14ac:dyDescent="0.25"/>
  <sheetData>
    <row r="2" spans="4:14" ht="15.75" thickBot="1" x14ac:dyDescent="0.3"/>
    <row r="3" spans="4:14" ht="15.75" thickBot="1" x14ac:dyDescent="0.3">
      <c r="D3" s="3" t="s">
        <v>12</v>
      </c>
      <c r="E3" s="9">
        <v>5</v>
      </c>
      <c r="F3" s="7">
        <v>7</v>
      </c>
      <c r="G3" s="7">
        <v>8</v>
      </c>
      <c r="H3" s="7">
        <v>9</v>
      </c>
      <c r="I3" s="7">
        <v>10</v>
      </c>
      <c r="J3" s="7">
        <v>11</v>
      </c>
      <c r="K3" s="7">
        <v>12</v>
      </c>
      <c r="L3" s="7">
        <v>15</v>
      </c>
      <c r="M3" s="7">
        <v>20</v>
      </c>
      <c r="N3" s="8" t="s">
        <v>13</v>
      </c>
    </row>
    <row r="4" spans="4:14" x14ac:dyDescent="0.25">
      <c r="D4" s="12">
        <v>2</v>
      </c>
      <c r="E4" s="10">
        <v>38.92</v>
      </c>
      <c r="F4" s="5">
        <v>38.92</v>
      </c>
      <c r="G4" s="5">
        <v>38.92</v>
      </c>
      <c r="H4" s="5">
        <v>53.44</v>
      </c>
      <c r="I4" s="5">
        <v>50.85</v>
      </c>
      <c r="J4" s="5">
        <v>38.92</v>
      </c>
      <c r="K4" s="5">
        <v>53.44</v>
      </c>
      <c r="L4" s="5">
        <v>38.909999999999997</v>
      </c>
      <c r="M4" s="5">
        <v>50.29</v>
      </c>
      <c r="N4" s="6">
        <f>AVERAGE(E4:M4)</f>
        <v>44.734444444444442</v>
      </c>
    </row>
    <row r="5" spans="4:14" x14ac:dyDescent="0.25">
      <c r="D5" s="13">
        <v>3</v>
      </c>
      <c r="E5" s="11">
        <v>30.05</v>
      </c>
      <c r="F5" s="4">
        <v>30.02</v>
      </c>
      <c r="G5" s="4">
        <v>30.05</v>
      </c>
      <c r="H5" s="4">
        <v>32.01</v>
      </c>
      <c r="I5" s="4">
        <v>30.01</v>
      </c>
      <c r="J5" s="4">
        <v>30.05</v>
      </c>
      <c r="K5" s="4">
        <v>32.01</v>
      </c>
      <c r="L5" s="4">
        <v>32.03</v>
      </c>
      <c r="M5" s="4">
        <v>34.78</v>
      </c>
      <c r="N5" s="4">
        <f>AVERAGE(E5:M5)</f>
        <v>31.223333333333333</v>
      </c>
    </row>
    <row r="6" spans="4:14" x14ac:dyDescent="0.25">
      <c r="D6" s="13">
        <v>4</v>
      </c>
      <c r="E6" s="11">
        <v>26.1</v>
      </c>
      <c r="F6" s="4">
        <v>26.12</v>
      </c>
      <c r="G6" s="4">
        <v>24.26</v>
      </c>
      <c r="H6" s="4">
        <v>24.37</v>
      </c>
      <c r="I6" s="4">
        <v>24.27</v>
      </c>
      <c r="J6" s="4">
        <v>24.26</v>
      </c>
      <c r="K6" s="4">
        <v>24.26</v>
      </c>
      <c r="L6" s="4">
        <v>27.98</v>
      </c>
      <c r="M6" s="4">
        <v>27.99</v>
      </c>
      <c r="N6" s="4">
        <f>AVERAGE(E6:M6)</f>
        <v>25.512222222222221</v>
      </c>
    </row>
    <row r="7" spans="4:14" x14ac:dyDescent="0.25">
      <c r="D7" s="13">
        <v>5</v>
      </c>
      <c r="E7" s="11">
        <v>22.87</v>
      </c>
      <c r="F7" s="4">
        <v>20.38</v>
      </c>
      <c r="G7" s="4">
        <v>20.32</v>
      </c>
      <c r="H7" s="4">
        <v>23.24</v>
      </c>
      <c r="I7" s="4">
        <v>23.23</v>
      </c>
      <c r="J7" s="4">
        <v>20.38</v>
      </c>
      <c r="K7" s="4">
        <v>22.79</v>
      </c>
      <c r="L7" s="4">
        <v>20.38</v>
      </c>
      <c r="M7" s="4">
        <v>20.38</v>
      </c>
      <c r="N7" s="4">
        <f>AVERAGE(E7:M7)</f>
        <v>21.552222222222223</v>
      </c>
    </row>
    <row r="8" spans="4:14" x14ac:dyDescent="0.25">
      <c r="D8" s="13">
        <v>6</v>
      </c>
      <c r="E8" s="11">
        <v>20.329999999999998</v>
      </c>
      <c r="F8" s="4">
        <v>19.350000000000001</v>
      </c>
      <c r="G8" s="4">
        <v>17.940000000000001</v>
      </c>
      <c r="H8" s="4">
        <v>22.18</v>
      </c>
      <c r="I8" s="4">
        <v>20.41</v>
      </c>
      <c r="J8" s="4">
        <v>19.399999999999999</v>
      </c>
      <c r="K8" s="4">
        <v>19.399999999999999</v>
      </c>
      <c r="L8" s="4">
        <v>17.940000000000001</v>
      </c>
      <c r="M8" s="4">
        <v>19.3</v>
      </c>
      <c r="N8" s="4">
        <f>AVERAGE(E8:M8)</f>
        <v>19.583333333333336</v>
      </c>
    </row>
    <row r="9" spans="4:14" ht="15.75" thickBot="1" x14ac:dyDescent="0.3">
      <c r="D9" s="14">
        <v>7</v>
      </c>
      <c r="E9" s="11">
        <v>19.59</v>
      </c>
      <c r="F9" s="4">
        <v>18.09</v>
      </c>
      <c r="G9" s="4">
        <v>19.07</v>
      </c>
      <c r="H9" s="4">
        <v>16.86</v>
      </c>
      <c r="I9" s="4">
        <v>19.5</v>
      </c>
      <c r="J9" s="4">
        <v>16.87</v>
      </c>
      <c r="K9" s="4">
        <v>16.87</v>
      </c>
      <c r="L9" s="4">
        <v>18.829999999999998</v>
      </c>
      <c r="M9" s="4">
        <v>17.22</v>
      </c>
      <c r="N9" s="4">
        <f>AVERAGE(E9:M9)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Nonni</dc:creator>
  <cp:lastModifiedBy>Nonni</cp:lastModifiedBy>
  <dcterms:created xsi:type="dcterms:W3CDTF">2020-11-15T16:26:41Z</dcterms:created>
  <dcterms:modified xsi:type="dcterms:W3CDTF">2020-11-15T21:38:36Z</dcterms:modified>
</cp:coreProperties>
</file>